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gducharme/Programming/Undergraduate/Aero210/"/>
    </mc:Choice>
  </mc:AlternateContent>
  <bookViews>
    <workbookView xWindow="2800" yWindow="460" windowWidth="22800" windowHeight="15440" tabRatio="500"/>
  </bookViews>
  <sheets>
    <sheet name="Sheet1" sheetId="1" r:id="rId1"/>
    <sheet name="Sheet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1" l="1"/>
  <c r="I2" i="1"/>
  <c r="I3" i="1"/>
  <c r="I4" i="1"/>
  <c r="I5" i="1"/>
  <c r="I6" i="1"/>
  <c r="I7" i="1"/>
  <c r="I8" i="1"/>
  <c r="I9" i="1"/>
  <c r="I10" i="1"/>
  <c r="I11" i="1"/>
  <c r="I12" i="1"/>
  <c r="J2" i="1"/>
  <c r="B7" i="1"/>
  <c r="AC2" i="1"/>
  <c r="J3" i="1"/>
  <c r="G3" i="1"/>
  <c r="AC3" i="1"/>
  <c r="J4" i="1"/>
  <c r="G4" i="1"/>
  <c r="AC4" i="1"/>
  <c r="J5" i="1"/>
  <c r="G5" i="1"/>
  <c r="AC5" i="1"/>
  <c r="J6" i="1"/>
  <c r="G6" i="1"/>
  <c r="AC6" i="1"/>
  <c r="J7" i="1"/>
  <c r="G7" i="1"/>
  <c r="AC7" i="1"/>
  <c r="J8" i="1"/>
  <c r="G8" i="1"/>
  <c r="AC8" i="1"/>
  <c r="J9" i="1"/>
  <c r="G9" i="1"/>
  <c r="AC9" i="1"/>
  <c r="J10" i="1"/>
  <c r="G10" i="1"/>
  <c r="AC10" i="1"/>
  <c r="J11" i="1"/>
  <c r="G11" i="1"/>
  <c r="AC11" i="1"/>
  <c r="J12" i="1"/>
  <c r="K12" i="1"/>
  <c r="G12" i="1"/>
  <c r="AE12" i="1"/>
  <c r="R12" i="1"/>
  <c r="B17" i="1"/>
  <c r="S12" i="1"/>
  <c r="L12" i="1"/>
  <c r="U12" i="1"/>
  <c r="V12" i="1"/>
  <c r="X12" i="1"/>
  <c r="P2" i="1"/>
  <c r="P3" i="1"/>
  <c r="P4" i="1"/>
  <c r="P5" i="1"/>
  <c r="P6" i="1"/>
  <c r="P7" i="1"/>
  <c r="P8" i="1"/>
  <c r="P9" i="1"/>
  <c r="P10" i="1"/>
  <c r="P11" i="1"/>
  <c r="P12" i="1"/>
  <c r="O12" i="1"/>
  <c r="T12" i="1"/>
  <c r="W12" i="1"/>
  <c r="N12" i="1"/>
  <c r="K11" i="1"/>
  <c r="AE11" i="1"/>
  <c r="R11" i="1"/>
  <c r="S11" i="1"/>
  <c r="L11" i="1"/>
  <c r="U11" i="1"/>
  <c r="V11" i="1"/>
  <c r="X11" i="1"/>
  <c r="O11" i="1"/>
  <c r="T11" i="1"/>
  <c r="W11" i="1"/>
  <c r="N11" i="1"/>
  <c r="K10" i="1"/>
  <c r="AE10" i="1"/>
  <c r="R10" i="1"/>
  <c r="S10" i="1"/>
  <c r="L10" i="1"/>
  <c r="U10" i="1"/>
  <c r="V10" i="1"/>
  <c r="X10" i="1"/>
  <c r="O10" i="1"/>
  <c r="T10" i="1"/>
  <c r="W10" i="1"/>
  <c r="N10" i="1"/>
  <c r="K9" i="1"/>
  <c r="AE9" i="1"/>
  <c r="R9" i="1"/>
  <c r="S9" i="1"/>
  <c r="L9" i="1"/>
  <c r="U9" i="1"/>
  <c r="V9" i="1"/>
  <c r="X9" i="1"/>
  <c r="O9" i="1"/>
  <c r="T9" i="1"/>
  <c r="W9" i="1"/>
  <c r="N9" i="1"/>
  <c r="K8" i="1"/>
  <c r="AE8" i="1"/>
  <c r="R8" i="1"/>
  <c r="S8" i="1"/>
  <c r="L8" i="1"/>
  <c r="U8" i="1"/>
  <c r="V8" i="1"/>
  <c r="X8" i="1"/>
  <c r="O8" i="1"/>
  <c r="T8" i="1"/>
  <c r="W8" i="1"/>
  <c r="N8" i="1"/>
  <c r="K7" i="1"/>
  <c r="AE7" i="1"/>
  <c r="R7" i="1"/>
  <c r="S7" i="1"/>
  <c r="L7" i="1"/>
  <c r="U7" i="1"/>
  <c r="V7" i="1"/>
  <c r="X7" i="1"/>
  <c r="O7" i="1"/>
  <c r="T7" i="1"/>
  <c r="W7" i="1"/>
  <c r="N7" i="1"/>
  <c r="K6" i="1"/>
  <c r="AE6" i="1"/>
  <c r="R6" i="1"/>
  <c r="S6" i="1"/>
  <c r="L6" i="1"/>
  <c r="U6" i="1"/>
  <c r="V6" i="1"/>
  <c r="X6" i="1"/>
  <c r="O6" i="1"/>
  <c r="T6" i="1"/>
  <c r="W6" i="1"/>
  <c r="N6" i="1"/>
  <c r="K5" i="1"/>
  <c r="AE5" i="1"/>
  <c r="R5" i="1"/>
  <c r="S5" i="1"/>
  <c r="L5" i="1"/>
  <c r="U5" i="1"/>
  <c r="V5" i="1"/>
  <c r="X5" i="1"/>
  <c r="O5" i="1"/>
  <c r="T5" i="1"/>
  <c r="W5" i="1"/>
  <c r="N5" i="1"/>
  <c r="K4" i="1"/>
  <c r="AE4" i="1"/>
  <c r="R4" i="1"/>
  <c r="S4" i="1"/>
  <c r="L4" i="1"/>
  <c r="U4" i="1"/>
  <c r="V4" i="1"/>
  <c r="X4" i="1"/>
  <c r="O4" i="1"/>
  <c r="T4" i="1"/>
  <c r="W4" i="1"/>
  <c r="N4" i="1"/>
  <c r="K3" i="1"/>
  <c r="AE3" i="1"/>
  <c r="R3" i="1"/>
  <c r="S3" i="1"/>
  <c r="L3" i="1"/>
  <c r="U3" i="1"/>
  <c r="V3" i="1"/>
  <c r="X3" i="1"/>
  <c r="O3" i="1"/>
  <c r="T3" i="1"/>
  <c r="W3" i="1"/>
  <c r="N3" i="1"/>
  <c r="AE2" i="1"/>
  <c r="K2" i="1"/>
  <c r="R2" i="1"/>
  <c r="S2" i="1"/>
  <c r="L2" i="1"/>
  <c r="T2" i="1"/>
  <c r="V2" i="1"/>
  <c r="W2" i="1"/>
  <c r="N2" i="1"/>
  <c r="U2" i="1"/>
  <c r="X2" i="1"/>
  <c r="O2" i="1"/>
  <c r="Y2" i="1"/>
  <c r="Y3" i="1"/>
  <c r="Y4" i="1"/>
  <c r="Y5" i="1"/>
  <c r="Y6" i="1"/>
  <c r="Y7" i="1"/>
  <c r="Y8" i="1"/>
  <c r="Y9" i="1"/>
  <c r="Y10" i="1"/>
  <c r="Y11" i="1"/>
  <c r="Y12" i="1"/>
  <c r="M2" i="1"/>
  <c r="M3" i="1"/>
  <c r="M4" i="1"/>
  <c r="M5" i="1"/>
  <c r="M6" i="1"/>
  <c r="M7" i="1"/>
  <c r="M8" i="1"/>
  <c r="M9" i="1"/>
  <c r="M10" i="1"/>
  <c r="M11" i="1"/>
  <c r="M12" i="1"/>
  <c r="AA2" i="2"/>
  <c r="Z2" i="2"/>
  <c r="H2" i="2"/>
  <c r="F2" i="2"/>
  <c r="L2" i="2"/>
  <c r="G3" i="2"/>
  <c r="J3" i="2"/>
  <c r="S3" i="2"/>
  <c r="U3" i="2"/>
  <c r="AC3" i="2"/>
  <c r="L3" i="2"/>
  <c r="G4" i="2"/>
  <c r="J4" i="2"/>
  <c r="S4" i="2"/>
  <c r="U4" i="2"/>
  <c r="AC4" i="2"/>
  <c r="L4" i="2"/>
  <c r="G5" i="2"/>
  <c r="J5" i="2"/>
  <c r="S5" i="2"/>
  <c r="U5" i="2"/>
  <c r="AC5" i="2"/>
  <c r="L5" i="2"/>
  <c r="G6" i="2"/>
  <c r="J6" i="2"/>
  <c r="S6" i="2"/>
  <c r="U6" i="2"/>
  <c r="AC6" i="2"/>
  <c r="L6" i="2"/>
  <c r="G7" i="2"/>
  <c r="J7" i="2"/>
  <c r="S7" i="2"/>
  <c r="U7" i="2"/>
  <c r="AC7" i="2"/>
  <c r="L7" i="2"/>
  <c r="G8" i="2"/>
  <c r="J8" i="2"/>
  <c r="S8" i="2"/>
  <c r="U8" i="2"/>
  <c r="AC8" i="2"/>
  <c r="L8" i="2"/>
  <c r="G9" i="2"/>
  <c r="J9" i="2"/>
  <c r="S9" i="2"/>
  <c r="U9" i="2"/>
  <c r="AC9" i="2"/>
  <c r="L9" i="2"/>
  <c r="G10" i="2"/>
  <c r="J10" i="2"/>
  <c r="S10" i="2"/>
  <c r="U10" i="2"/>
  <c r="AC10" i="2"/>
  <c r="L10" i="2"/>
  <c r="G11" i="2"/>
  <c r="J11" i="2"/>
  <c r="S11" i="2"/>
  <c r="U11" i="2"/>
  <c r="AC11" i="2"/>
  <c r="L11" i="2"/>
  <c r="G12" i="2"/>
  <c r="J12" i="2"/>
  <c r="S12" i="2"/>
  <c r="U12" i="2"/>
  <c r="AC12" i="2"/>
  <c r="L12" i="2"/>
  <c r="G13" i="2"/>
  <c r="J13" i="2"/>
  <c r="S13" i="2"/>
  <c r="U13" i="2"/>
  <c r="AC13" i="2"/>
  <c r="L13" i="2"/>
  <c r="G14" i="2"/>
  <c r="J14" i="2"/>
  <c r="S14" i="2"/>
  <c r="U14" i="2"/>
  <c r="AC14" i="2"/>
  <c r="L14" i="2"/>
  <c r="G15" i="2"/>
  <c r="J15" i="2"/>
  <c r="S15" i="2"/>
  <c r="U15" i="2"/>
  <c r="AC15" i="2"/>
  <c r="L15" i="2"/>
  <c r="G16" i="2"/>
  <c r="J16" i="2"/>
  <c r="S16" i="2"/>
  <c r="U16" i="2"/>
  <c r="AC16" i="2"/>
  <c r="L16" i="2"/>
  <c r="G17" i="2"/>
  <c r="J17" i="2"/>
  <c r="S17" i="2"/>
  <c r="U17" i="2"/>
  <c r="AC17" i="2"/>
  <c r="L17" i="2"/>
  <c r="G18" i="2"/>
  <c r="J18" i="2"/>
  <c r="S18" i="2"/>
  <c r="U18" i="2"/>
  <c r="AC18" i="2"/>
  <c r="L18" i="2"/>
  <c r="G19" i="2"/>
  <c r="J19" i="2"/>
  <c r="S19" i="2"/>
  <c r="U19" i="2"/>
  <c r="AC19" i="2"/>
  <c r="L19" i="2"/>
  <c r="G20" i="2"/>
  <c r="J20" i="2"/>
  <c r="S20" i="2"/>
  <c r="U20" i="2"/>
  <c r="AC20" i="2"/>
  <c r="L20" i="2"/>
  <c r="G21" i="2"/>
  <c r="J21" i="2"/>
  <c r="S21" i="2"/>
  <c r="U21" i="2"/>
  <c r="AC21" i="2"/>
  <c r="L21" i="2"/>
  <c r="G22" i="2"/>
  <c r="J22" i="2"/>
  <c r="S22" i="2"/>
  <c r="U22" i="2"/>
  <c r="AC22" i="2"/>
  <c r="L22" i="2"/>
  <c r="G23" i="2"/>
  <c r="J23" i="2"/>
  <c r="S23" i="2"/>
  <c r="U23" i="2"/>
  <c r="AC23" i="2"/>
  <c r="L23" i="2"/>
  <c r="G24" i="2"/>
  <c r="J24" i="2"/>
  <c r="S24" i="2"/>
  <c r="U24" i="2"/>
  <c r="AC24" i="2"/>
  <c r="L24" i="2"/>
  <c r="G25" i="2"/>
  <c r="J25" i="2"/>
  <c r="S25" i="2"/>
  <c r="U25" i="2"/>
  <c r="AC25" i="2"/>
  <c r="L25" i="2"/>
  <c r="G26" i="2"/>
  <c r="J26" i="2"/>
  <c r="S26" i="2"/>
  <c r="U26" i="2"/>
  <c r="AC26" i="2"/>
  <c r="L26" i="2"/>
  <c r="G27" i="2"/>
  <c r="J27" i="2"/>
  <c r="S27" i="2"/>
  <c r="U27" i="2"/>
  <c r="AC27" i="2"/>
  <c r="L27" i="2"/>
  <c r="G28" i="2"/>
  <c r="J28" i="2"/>
  <c r="S28" i="2"/>
  <c r="U28" i="2"/>
  <c r="AC28" i="2"/>
  <c r="L28" i="2"/>
  <c r="G29" i="2"/>
  <c r="J29" i="2"/>
  <c r="S29" i="2"/>
  <c r="U29" i="2"/>
  <c r="AC29" i="2"/>
  <c r="L29" i="2"/>
  <c r="G30" i="2"/>
  <c r="J30" i="2"/>
  <c r="S30" i="2"/>
  <c r="U30" i="2"/>
  <c r="AC30" i="2"/>
  <c r="L30" i="2"/>
  <c r="G31" i="2"/>
  <c r="J31" i="2"/>
  <c r="S31" i="2"/>
  <c r="U31" i="2"/>
  <c r="AC31" i="2"/>
  <c r="L31" i="2"/>
  <c r="G32" i="2"/>
  <c r="J32" i="2"/>
  <c r="S32" i="2"/>
  <c r="U32" i="2"/>
  <c r="AC32" i="2"/>
  <c r="L32" i="2"/>
  <c r="G33" i="2"/>
  <c r="J33" i="2"/>
  <c r="S33" i="2"/>
  <c r="U33" i="2"/>
  <c r="AC33" i="2"/>
  <c r="L33" i="2"/>
  <c r="G34" i="2"/>
  <c r="J34" i="2"/>
  <c r="S34" i="2"/>
  <c r="U34" i="2"/>
  <c r="AC34" i="2"/>
  <c r="L34" i="2"/>
  <c r="G35" i="2"/>
  <c r="J35" i="2"/>
  <c r="S35" i="2"/>
  <c r="U35" i="2"/>
  <c r="AC35" i="2"/>
  <c r="L35" i="2"/>
  <c r="G36" i="2"/>
  <c r="J36" i="2"/>
  <c r="S36" i="2"/>
  <c r="U36" i="2"/>
  <c r="AC36" i="2"/>
  <c r="L36" i="2"/>
  <c r="G37" i="2"/>
  <c r="J37" i="2"/>
  <c r="S37" i="2"/>
  <c r="U37" i="2"/>
  <c r="AC37" i="2"/>
  <c r="L37" i="2"/>
  <c r="G38" i="2"/>
  <c r="J38" i="2"/>
  <c r="S38" i="2"/>
  <c r="U38" i="2"/>
  <c r="AC38" i="2"/>
  <c r="L38" i="2"/>
  <c r="G39" i="2"/>
  <c r="J39" i="2"/>
  <c r="S39" i="2"/>
  <c r="U39" i="2"/>
  <c r="AC39" i="2"/>
  <c r="L39" i="2"/>
  <c r="G40" i="2"/>
  <c r="J40" i="2"/>
  <c r="S40" i="2"/>
  <c r="U40" i="2"/>
  <c r="AC40" i="2"/>
  <c r="L40" i="2"/>
  <c r="G41" i="2"/>
  <c r="J41" i="2"/>
  <c r="S41" i="2"/>
  <c r="U41" i="2"/>
  <c r="AC41" i="2"/>
  <c r="L41" i="2"/>
  <c r="G42" i="2"/>
  <c r="J42" i="2"/>
  <c r="S42" i="2"/>
  <c r="U42" i="2"/>
  <c r="AC42" i="2"/>
  <c r="L42" i="2"/>
  <c r="G43" i="2"/>
  <c r="J43" i="2"/>
  <c r="S43" i="2"/>
  <c r="U43" i="2"/>
  <c r="AC43" i="2"/>
  <c r="L43" i="2"/>
  <c r="G44" i="2"/>
  <c r="J44" i="2"/>
  <c r="S44" i="2"/>
  <c r="U44" i="2"/>
  <c r="AC44" i="2"/>
  <c r="L44" i="2"/>
  <c r="G45" i="2"/>
  <c r="J45" i="2"/>
  <c r="S45" i="2"/>
  <c r="U45" i="2"/>
  <c r="AC45" i="2"/>
  <c r="L45" i="2"/>
  <c r="G46" i="2"/>
  <c r="J46" i="2"/>
  <c r="S46" i="2"/>
  <c r="U46" i="2"/>
  <c r="AC46" i="2"/>
  <c r="L46" i="2"/>
  <c r="G47" i="2"/>
  <c r="J47" i="2"/>
  <c r="S47" i="2"/>
  <c r="U47" i="2"/>
  <c r="AC47" i="2"/>
  <c r="L47" i="2"/>
  <c r="G48" i="2"/>
  <c r="J48" i="2"/>
  <c r="S48" i="2"/>
  <c r="U48" i="2"/>
  <c r="AC48" i="2"/>
  <c r="L48" i="2"/>
  <c r="G49" i="2"/>
  <c r="J49" i="2"/>
  <c r="S49" i="2"/>
  <c r="U49" i="2"/>
  <c r="AC49" i="2"/>
  <c r="L49" i="2"/>
  <c r="G50" i="2"/>
  <c r="J50" i="2"/>
  <c r="S50" i="2"/>
  <c r="U50" i="2"/>
  <c r="AC50" i="2"/>
  <c r="L50" i="2"/>
  <c r="G51" i="2"/>
  <c r="J51" i="2"/>
  <c r="S51" i="2"/>
  <c r="U51" i="2"/>
  <c r="AC51" i="2"/>
  <c r="L51" i="2"/>
  <c r="G52" i="2"/>
  <c r="J52" i="2"/>
  <c r="S52" i="2"/>
  <c r="U52" i="2"/>
  <c r="AC52" i="2"/>
  <c r="L52" i="2"/>
  <c r="G53" i="2"/>
  <c r="J53" i="2"/>
  <c r="S53" i="2"/>
  <c r="U53" i="2"/>
  <c r="AC53" i="2"/>
  <c r="L53" i="2"/>
  <c r="G54" i="2"/>
  <c r="J54" i="2"/>
  <c r="S54" i="2"/>
  <c r="U54" i="2"/>
  <c r="AC54" i="2"/>
  <c r="L54" i="2"/>
  <c r="G55" i="2"/>
  <c r="J55" i="2"/>
  <c r="S55" i="2"/>
  <c r="U55" i="2"/>
  <c r="AC55" i="2"/>
  <c r="L55" i="2"/>
  <c r="G56" i="2"/>
  <c r="J56" i="2"/>
  <c r="S56" i="2"/>
  <c r="U56" i="2"/>
  <c r="AC56" i="2"/>
  <c r="L56" i="2"/>
  <c r="G57" i="2"/>
  <c r="J57" i="2"/>
  <c r="S57" i="2"/>
  <c r="U57" i="2"/>
  <c r="AC57" i="2"/>
  <c r="L57" i="2"/>
  <c r="G58" i="2"/>
  <c r="J58" i="2"/>
  <c r="S58" i="2"/>
  <c r="U58" i="2"/>
  <c r="AC58" i="2"/>
  <c r="L58" i="2"/>
  <c r="G59" i="2"/>
  <c r="J59" i="2"/>
  <c r="S59" i="2"/>
  <c r="U59" i="2"/>
  <c r="AC59" i="2"/>
  <c r="L59" i="2"/>
  <c r="G60" i="2"/>
  <c r="J60" i="2"/>
  <c r="S60" i="2"/>
  <c r="U60" i="2"/>
  <c r="AC60" i="2"/>
  <c r="L60" i="2"/>
  <c r="G61" i="2"/>
  <c r="J61" i="2"/>
  <c r="S61" i="2"/>
  <c r="U61" i="2"/>
  <c r="AC61" i="2"/>
  <c r="L61" i="2"/>
  <c r="G62" i="2"/>
  <c r="J62" i="2"/>
  <c r="S62" i="2"/>
  <c r="U62" i="2"/>
  <c r="AC62" i="2"/>
  <c r="L62" i="2"/>
  <c r="G63" i="2"/>
  <c r="J63" i="2"/>
  <c r="S63" i="2"/>
  <c r="U63" i="2"/>
  <c r="AC63" i="2"/>
  <c r="L63" i="2"/>
  <c r="G64" i="2"/>
  <c r="J64" i="2"/>
  <c r="S64" i="2"/>
  <c r="U64" i="2"/>
  <c r="AC64" i="2"/>
  <c r="L64" i="2"/>
  <c r="G65" i="2"/>
  <c r="J65" i="2"/>
  <c r="S65" i="2"/>
  <c r="U65" i="2"/>
  <c r="AC65" i="2"/>
  <c r="L65" i="2"/>
  <c r="G66" i="2"/>
  <c r="J66" i="2"/>
  <c r="S66" i="2"/>
  <c r="U66" i="2"/>
  <c r="AC66" i="2"/>
  <c r="L66" i="2"/>
  <c r="G67" i="2"/>
  <c r="J67" i="2"/>
  <c r="S67" i="2"/>
  <c r="U67" i="2"/>
  <c r="AC67" i="2"/>
  <c r="L67" i="2"/>
  <c r="G68" i="2"/>
  <c r="J68" i="2"/>
  <c r="S68" i="2"/>
  <c r="U68" i="2"/>
  <c r="AC68" i="2"/>
  <c r="L68" i="2"/>
  <c r="G69" i="2"/>
  <c r="J69" i="2"/>
  <c r="S69" i="2"/>
  <c r="U69" i="2"/>
  <c r="AC69" i="2"/>
  <c r="L69" i="2"/>
  <c r="G70" i="2"/>
  <c r="J70" i="2"/>
  <c r="S70" i="2"/>
  <c r="U70" i="2"/>
  <c r="AC70" i="2"/>
  <c r="L70" i="2"/>
  <c r="G71" i="2"/>
  <c r="J71" i="2"/>
  <c r="S71" i="2"/>
  <c r="U71" i="2"/>
  <c r="AC71" i="2"/>
  <c r="L71" i="2"/>
  <c r="G72" i="2"/>
  <c r="J72" i="2"/>
  <c r="S72" i="2"/>
  <c r="U72" i="2"/>
  <c r="AC72" i="2"/>
  <c r="L72" i="2"/>
  <c r="G73" i="2"/>
  <c r="J73" i="2"/>
  <c r="S73" i="2"/>
  <c r="U73" i="2"/>
  <c r="AC73" i="2"/>
  <c r="L73" i="2"/>
  <c r="G74" i="2"/>
  <c r="J74" i="2"/>
  <c r="S74" i="2"/>
  <c r="U74" i="2"/>
  <c r="AC74" i="2"/>
  <c r="L74" i="2"/>
  <c r="G75" i="2"/>
  <c r="J75" i="2"/>
  <c r="S75" i="2"/>
  <c r="U75" i="2"/>
  <c r="AC75" i="2"/>
  <c r="L75" i="2"/>
  <c r="G76" i="2"/>
  <c r="J76" i="2"/>
  <c r="S76" i="2"/>
  <c r="U76" i="2"/>
  <c r="AC76" i="2"/>
  <c r="L76" i="2"/>
  <c r="G77" i="2"/>
  <c r="J77" i="2"/>
  <c r="S77" i="2"/>
  <c r="U77" i="2"/>
  <c r="AC77" i="2"/>
  <c r="L77" i="2"/>
  <c r="G78" i="2"/>
  <c r="J78" i="2"/>
  <c r="S78" i="2"/>
  <c r="U78" i="2"/>
  <c r="AC78" i="2"/>
  <c r="L78" i="2"/>
  <c r="G79" i="2"/>
  <c r="J79" i="2"/>
  <c r="S79" i="2"/>
  <c r="U79" i="2"/>
  <c r="AC79" i="2"/>
  <c r="L79" i="2"/>
  <c r="G80" i="2"/>
  <c r="J80" i="2"/>
  <c r="S80" i="2"/>
  <c r="U80" i="2"/>
  <c r="AC80" i="2"/>
  <c r="L80" i="2"/>
  <c r="G81" i="2"/>
  <c r="J81" i="2"/>
  <c r="S81" i="2"/>
  <c r="U81" i="2"/>
  <c r="AC81" i="2"/>
  <c r="L81" i="2"/>
  <c r="G82" i="2"/>
  <c r="J82" i="2"/>
  <c r="S82" i="2"/>
  <c r="U82" i="2"/>
  <c r="AC82" i="2"/>
  <c r="L82" i="2"/>
  <c r="G83" i="2"/>
  <c r="J83" i="2"/>
  <c r="S83" i="2"/>
  <c r="U83" i="2"/>
  <c r="AC83" i="2"/>
  <c r="L83" i="2"/>
  <c r="G84" i="2"/>
  <c r="J84" i="2"/>
  <c r="S84" i="2"/>
  <c r="U84" i="2"/>
  <c r="AC84" i="2"/>
  <c r="L84" i="2"/>
  <c r="G85" i="2"/>
  <c r="J85" i="2"/>
  <c r="S85" i="2"/>
  <c r="U85" i="2"/>
  <c r="AC85" i="2"/>
  <c r="L85" i="2"/>
  <c r="G86" i="2"/>
  <c r="J86" i="2"/>
  <c r="S86" i="2"/>
  <c r="U86" i="2"/>
  <c r="AC86" i="2"/>
  <c r="L86" i="2"/>
  <c r="G87" i="2"/>
  <c r="J87" i="2"/>
  <c r="S87" i="2"/>
  <c r="U87" i="2"/>
  <c r="AC87" i="2"/>
  <c r="L87" i="2"/>
  <c r="G88" i="2"/>
  <c r="J88" i="2"/>
  <c r="S88" i="2"/>
  <c r="U88" i="2"/>
  <c r="AC88" i="2"/>
  <c r="L88" i="2"/>
  <c r="G89" i="2"/>
  <c r="J89" i="2"/>
  <c r="S89" i="2"/>
  <c r="U89" i="2"/>
  <c r="AC89" i="2"/>
  <c r="L89" i="2"/>
  <c r="G90" i="2"/>
  <c r="J90" i="2"/>
  <c r="S90" i="2"/>
  <c r="U90" i="2"/>
  <c r="AC90" i="2"/>
  <c r="L90" i="2"/>
  <c r="G91" i="2"/>
  <c r="J91" i="2"/>
  <c r="S91" i="2"/>
  <c r="U91" i="2"/>
  <c r="AC91" i="2"/>
  <c r="L91" i="2"/>
  <c r="G92" i="2"/>
  <c r="J92" i="2"/>
  <c r="S92" i="2"/>
  <c r="U92" i="2"/>
  <c r="AC92" i="2"/>
  <c r="L92" i="2"/>
  <c r="G93" i="2"/>
  <c r="J93" i="2"/>
  <c r="S93" i="2"/>
  <c r="U93" i="2"/>
  <c r="AC93" i="2"/>
  <c r="L93" i="2"/>
  <c r="G94" i="2"/>
  <c r="J94" i="2"/>
  <c r="S94" i="2"/>
  <c r="U94" i="2"/>
  <c r="AC94" i="2"/>
  <c r="L94" i="2"/>
  <c r="G95" i="2"/>
  <c r="J95" i="2"/>
  <c r="S95" i="2"/>
  <c r="U95" i="2"/>
  <c r="AC95" i="2"/>
  <c r="L95" i="2"/>
  <c r="G96" i="2"/>
  <c r="J96" i="2"/>
  <c r="S96" i="2"/>
  <c r="U96" i="2"/>
  <c r="AC96" i="2"/>
  <c r="L96" i="2"/>
  <c r="G97" i="2"/>
  <c r="J97" i="2"/>
  <c r="S97" i="2"/>
  <c r="U97" i="2"/>
  <c r="AC97" i="2"/>
  <c r="L97" i="2"/>
  <c r="G98" i="2"/>
  <c r="J98" i="2"/>
  <c r="S98" i="2"/>
  <c r="U98" i="2"/>
  <c r="AC98" i="2"/>
  <c r="L98" i="2"/>
  <c r="G99" i="2"/>
  <c r="J99" i="2"/>
  <c r="S99" i="2"/>
  <c r="U99" i="2"/>
  <c r="AC99" i="2"/>
  <c r="L99" i="2"/>
  <c r="G100" i="2"/>
  <c r="J100" i="2"/>
  <c r="S100" i="2"/>
  <c r="U100" i="2"/>
  <c r="AC100" i="2"/>
  <c r="L100" i="2"/>
  <c r="G101" i="2"/>
  <c r="J101" i="2"/>
  <c r="S101" i="2"/>
  <c r="U101" i="2"/>
  <c r="AC101" i="2"/>
  <c r="L101" i="2"/>
  <c r="G102" i="2"/>
  <c r="J102" i="2"/>
  <c r="S102" i="2"/>
  <c r="U102" i="2"/>
  <c r="AC102" i="2"/>
  <c r="L102" i="2"/>
  <c r="G103" i="2"/>
  <c r="J103" i="2"/>
  <c r="S103" i="2"/>
  <c r="U103" i="2"/>
  <c r="AC103" i="2"/>
  <c r="L103" i="2"/>
  <c r="G104" i="2"/>
  <c r="J104" i="2"/>
  <c r="S104" i="2"/>
  <c r="U104" i="2"/>
  <c r="AC104" i="2"/>
  <c r="L104" i="2"/>
  <c r="G105" i="2"/>
  <c r="J105" i="2"/>
  <c r="S105" i="2"/>
  <c r="U105" i="2"/>
  <c r="AC105" i="2"/>
  <c r="L105" i="2"/>
  <c r="G106" i="2"/>
  <c r="J106" i="2"/>
  <c r="S106" i="2"/>
  <c r="U106" i="2"/>
  <c r="AC106" i="2"/>
  <c r="L106" i="2"/>
  <c r="G107" i="2"/>
  <c r="J107" i="2"/>
  <c r="S107" i="2"/>
  <c r="U107" i="2"/>
  <c r="AC107" i="2"/>
  <c r="L107" i="2"/>
  <c r="G108" i="2"/>
  <c r="J108" i="2"/>
  <c r="S108" i="2"/>
  <c r="U108" i="2"/>
  <c r="AC108" i="2"/>
  <c r="L108" i="2"/>
  <c r="G109" i="2"/>
  <c r="J109" i="2"/>
  <c r="S109" i="2"/>
  <c r="U109" i="2"/>
  <c r="AC109" i="2"/>
  <c r="L109" i="2"/>
  <c r="G110" i="2"/>
  <c r="J110" i="2"/>
  <c r="S110" i="2"/>
  <c r="U110" i="2"/>
  <c r="AC110" i="2"/>
  <c r="L110" i="2"/>
  <c r="G111" i="2"/>
  <c r="J111" i="2"/>
  <c r="S111" i="2"/>
  <c r="U111" i="2"/>
  <c r="AC111" i="2"/>
  <c r="L111" i="2"/>
  <c r="G112" i="2"/>
  <c r="J112" i="2"/>
  <c r="S112" i="2"/>
  <c r="U112" i="2"/>
  <c r="AC112" i="2"/>
  <c r="L112" i="2"/>
  <c r="G113" i="2"/>
  <c r="J113" i="2"/>
  <c r="S113" i="2"/>
  <c r="U113" i="2"/>
  <c r="AC113" i="2"/>
  <c r="L113" i="2"/>
  <c r="G114" i="2"/>
  <c r="J114" i="2"/>
  <c r="S114" i="2"/>
  <c r="U114" i="2"/>
  <c r="AC114" i="2"/>
  <c r="L114" i="2"/>
  <c r="G115" i="2"/>
  <c r="J115" i="2"/>
  <c r="S115" i="2"/>
  <c r="U115" i="2"/>
  <c r="AC115" i="2"/>
  <c r="L115" i="2"/>
  <c r="G116" i="2"/>
  <c r="J116" i="2"/>
  <c r="S116" i="2"/>
  <c r="U116" i="2"/>
  <c r="AC116" i="2"/>
  <c r="L116" i="2"/>
  <c r="G117" i="2"/>
  <c r="J117" i="2"/>
  <c r="S117" i="2"/>
  <c r="U117" i="2"/>
  <c r="AC117" i="2"/>
  <c r="L117" i="2"/>
  <c r="G118" i="2"/>
  <c r="J118" i="2"/>
  <c r="S118" i="2"/>
  <c r="U118" i="2"/>
  <c r="AC118" i="2"/>
  <c r="L118" i="2"/>
  <c r="G119" i="2"/>
  <c r="J119" i="2"/>
  <c r="S119" i="2"/>
  <c r="U119" i="2"/>
  <c r="AC119" i="2"/>
  <c r="L119" i="2"/>
  <c r="G120" i="2"/>
  <c r="J120" i="2"/>
  <c r="S120" i="2"/>
  <c r="U120" i="2"/>
  <c r="AC120" i="2"/>
  <c r="L120" i="2"/>
  <c r="G121" i="2"/>
  <c r="J121" i="2"/>
  <c r="S121" i="2"/>
  <c r="U121" i="2"/>
  <c r="AC121" i="2"/>
  <c r="L121" i="2"/>
  <c r="G122" i="2"/>
  <c r="J122" i="2"/>
  <c r="S122" i="2"/>
  <c r="U122" i="2"/>
  <c r="AC122" i="2"/>
  <c r="L122" i="2"/>
  <c r="G123" i="2"/>
  <c r="J123" i="2"/>
  <c r="S123" i="2"/>
  <c r="U123" i="2"/>
  <c r="AC123" i="2"/>
  <c r="L123" i="2"/>
  <c r="G124" i="2"/>
  <c r="J124" i="2"/>
  <c r="S124" i="2"/>
  <c r="U124" i="2"/>
  <c r="AC124" i="2"/>
  <c r="L124" i="2"/>
  <c r="G125" i="2"/>
  <c r="J125" i="2"/>
  <c r="S125" i="2"/>
  <c r="U125" i="2"/>
  <c r="AC125" i="2"/>
  <c r="L125" i="2"/>
  <c r="G126" i="2"/>
  <c r="J126" i="2"/>
  <c r="S126" i="2"/>
  <c r="U126" i="2"/>
  <c r="AC126" i="2"/>
  <c r="L126" i="2"/>
  <c r="G127" i="2"/>
  <c r="J127" i="2"/>
  <c r="S127" i="2"/>
  <c r="U127" i="2"/>
  <c r="AC127" i="2"/>
  <c r="L127" i="2"/>
  <c r="G128" i="2"/>
  <c r="J128" i="2"/>
  <c r="S128" i="2"/>
  <c r="U128" i="2"/>
  <c r="AC128" i="2"/>
  <c r="L128" i="2"/>
  <c r="G129" i="2"/>
  <c r="J129" i="2"/>
  <c r="S129" i="2"/>
  <c r="U129" i="2"/>
  <c r="AC129" i="2"/>
  <c r="L129" i="2"/>
  <c r="G130" i="2"/>
  <c r="J130" i="2"/>
  <c r="S130" i="2"/>
  <c r="U130" i="2"/>
  <c r="AC130" i="2"/>
  <c r="L130" i="2"/>
  <c r="G131" i="2"/>
  <c r="J131" i="2"/>
  <c r="S131" i="2"/>
  <c r="U131" i="2"/>
  <c r="AC131" i="2"/>
  <c r="L131" i="2"/>
  <c r="G132" i="2"/>
  <c r="J132" i="2"/>
  <c r="S132" i="2"/>
  <c r="U132" i="2"/>
  <c r="AC132" i="2"/>
  <c r="L132" i="2"/>
  <c r="G133" i="2"/>
  <c r="J133" i="2"/>
  <c r="S133" i="2"/>
  <c r="U133" i="2"/>
  <c r="AC133" i="2"/>
  <c r="L133" i="2"/>
  <c r="G134" i="2"/>
  <c r="J134" i="2"/>
  <c r="S134" i="2"/>
  <c r="U134" i="2"/>
  <c r="AC134" i="2"/>
  <c r="L134" i="2"/>
  <c r="G135" i="2"/>
  <c r="J135" i="2"/>
  <c r="S135" i="2"/>
  <c r="U135" i="2"/>
  <c r="AC135" i="2"/>
  <c r="L135" i="2"/>
  <c r="G136" i="2"/>
  <c r="J136" i="2"/>
  <c r="S136" i="2"/>
  <c r="U136" i="2"/>
  <c r="AC136" i="2"/>
  <c r="L136" i="2"/>
  <c r="G137" i="2"/>
  <c r="J137" i="2"/>
  <c r="S137" i="2"/>
  <c r="U137" i="2"/>
  <c r="AC137" i="2"/>
  <c r="L137" i="2"/>
  <c r="G138" i="2"/>
  <c r="J138" i="2"/>
  <c r="S138" i="2"/>
  <c r="U138" i="2"/>
  <c r="AC138" i="2"/>
  <c r="L138" i="2"/>
  <c r="G139" i="2"/>
  <c r="J139" i="2"/>
  <c r="S139" i="2"/>
  <c r="U139" i="2"/>
  <c r="AC139" i="2"/>
  <c r="L139" i="2"/>
  <c r="G140" i="2"/>
  <c r="J140" i="2"/>
  <c r="S140" i="2"/>
  <c r="U140" i="2"/>
  <c r="AC140" i="2"/>
  <c r="L140" i="2"/>
  <c r="G141" i="2"/>
  <c r="J141" i="2"/>
  <c r="S141" i="2"/>
  <c r="U141" i="2"/>
  <c r="AC141" i="2"/>
  <c r="L141" i="2"/>
  <c r="G142" i="2"/>
  <c r="J142" i="2"/>
  <c r="S142" i="2"/>
  <c r="U142" i="2"/>
  <c r="AC142" i="2"/>
  <c r="L142" i="2"/>
  <c r="G143" i="2"/>
  <c r="J143" i="2"/>
  <c r="S143" i="2"/>
  <c r="U143" i="2"/>
  <c r="AC143" i="2"/>
  <c r="L143" i="2"/>
  <c r="G144" i="2"/>
  <c r="J144" i="2"/>
  <c r="S144" i="2"/>
  <c r="U144" i="2"/>
  <c r="AC144" i="2"/>
  <c r="L144" i="2"/>
  <c r="G145" i="2"/>
  <c r="J145" i="2"/>
  <c r="S145" i="2"/>
  <c r="U145" i="2"/>
  <c r="AC145" i="2"/>
  <c r="L145" i="2"/>
  <c r="G146" i="2"/>
  <c r="J146" i="2"/>
  <c r="S146" i="2"/>
  <c r="U146" i="2"/>
  <c r="AC146" i="2"/>
  <c r="L146" i="2"/>
  <c r="G147" i="2"/>
  <c r="J147" i="2"/>
  <c r="S147" i="2"/>
  <c r="U147" i="2"/>
  <c r="AC147" i="2"/>
  <c r="L147" i="2"/>
  <c r="G148" i="2"/>
  <c r="J148" i="2"/>
  <c r="S148" i="2"/>
  <c r="U148" i="2"/>
  <c r="AC148" i="2"/>
  <c r="L148" i="2"/>
  <c r="G149" i="2"/>
  <c r="J149" i="2"/>
  <c r="S149" i="2"/>
  <c r="U149" i="2"/>
  <c r="AC149" i="2"/>
  <c r="L149" i="2"/>
  <c r="G150" i="2"/>
  <c r="J150" i="2"/>
  <c r="S150" i="2"/>
  <c r="U150" i="2"/>
  <c r="AC150" i="2"/>
  <c r="L150" i="2"/>
  <c r="G151" i="2"/>
  <c r="J151" i="2"/>
  <c r="S151" i="2"/>
  <c r="U151" i="2"/>
  <c r="AC151" i="2"/>
  <c r="L151" i="2"/>
  <c r="G152" i="2"/>
  <c r="J152" i="2"/>
  <c r="S152" i="2"/>
  <c r="U152" i="2"/>
  <c r="AC152" i="2"/>
  <c r="L152" i="2"/>
  <c r="G153" i="2"/>
  <c r="J153" i="2"/>
  <c r="S153" i="2"/>
  <c r="U153" i="2"/>
  <c r="AC153" i="2"/>
  <c r="L153" i="2"/>
  <c r="G154" i="2"/>
  <c r="J154" i="2"/>
  <c r="S154" i="2"/>
  <c r="U154" i="2"/>
  <c r="AC154" i="2"/>
  <c r="L154" i="2"/>
  <c r="G155" i="2"/>
  <c r="J155" i="2"/>
  <c r="S155" i="2"/>
  <c r="U155" i="2"/>
  <c r="AC155" i="2"/>
  <c r="L155" i="2"/>
  <c r="G156" i="2"/>
  <c r="J156" i="2"/>
  <c r="S156" i="2"/>
  <c r="U156" i="2"/>
  <c r="AC156" i="2"/>
  <c r="L156" i="2"/>
  <c r="G157" i="2"/>
  <c r="J157" i="2"/>
  <c r="S157" i="2"/>
  <c r="U157" i="2"/>
  <c r="AC157" i="2"/>
  <c r="L157" i="2"/>
  <c r="G158" i="2"/>
  <c r="J158" i="2"/>
  <c r="S158" i="2"/>
  <c r="U158" i="2"/>
  <c r="AC158" i="2"/>
  <c r="L158" i="2"/>
  <c r="G159" i="2"/>
  <c r="J159" i="2"/>
  <c r="S159" i="2"/>
  <c r="U159" i="2"/>
  <c r="AC159" i="2"/>
  <c r="L159" i="2"/>
  <c r="G160" i="2"/>
  <c r="J160" i="2"/>
  <c r="S160" i="2"/>
  <c r="U160" i="2"/>
  <c r="AC160" i="2"/>
  <c r="L160" i="2"/>
  <c r="G161" i="2"/>
  <c r="J161" i="2"/>
  <c r="S161" i="2"/>
  <c r="U161" i="2"/>
  <c r="AC161" i="2"/>
  <c r="L161" i="2"/>
  <c r="G162" i="2"/>
  <c r="J162" i="2"/>
  <c r="S162" i="2"/>
  <c r="U162" i="2"/>
  <c r="AC162" i="2"/>
  <c r="L162" i="2"/>
  <c r="G163" i="2"/>
  <c r="J163" i="2"/>
  <c r="S163" i="2"/>
  <c r="U163" i="2"/>
  <c r="AC163" i="2"/>
  <c r="L163" i="2"/>
  <c r="G164" i="2"/>
  <c r="J164" i="2"/>
  <c r="S164" i="2"/>
  <c r="U164" i="2"/>
  <c r="AC164" i="2"/>
  <c r="L164" i="2"/>
  <c r="G165" i="2"/>
  <c r="J165" i="2"/>
  <c r="S165" i="2"/>
  <c r="U165" i="2"/>
  <c r="AC165" i="2"/>
  <c r="L165" i="2"/>
  <c r="G166" i="2"/>
  <c r="J166" i="2"/>
  <c r="S166" i="2"/>
  <c r="U166" i="2"/>
  <c r="AC166" i="2"/>
  <c r="L166" i="2"/>
  <c r="G167" i="2"/>
  <c r="J167" i="2"/>
  <c r="S167" i="2"/>
  <c r="U167" i="2"/>
  <c r="AC167" i="2"/>
  <c r="L167" i="2"/>
  <c r="G168" i="2"/>
  <c r="J168" i="2"/>
  <c r="S168" i="2"/>
  <c r="U168" i="2"/>
  <c r="AC168" i="2"/>
  <c r="L168" i="2"/>
  <c r="G169" i="2"/>
  <c r="J169" i="2"/>
  <c r="S169" i="2"/>
  <c r="U169" i="2"/>
  <c r="AC169" i="2"/>
  <c r="L169" i="2"/>
  <c r="G170" i="2"/>
  <c r="J170" i="2"/>
  <c r="S170" i="2"/>
  <c r="U170" i="2"/>
  <c r="AC170" i="2"/>
  <c r="L170" i="2"/>
  <c r="G171" i="2"/>
  <c r="J171" i="2"/>
  <c r="S171" i="2"/>
  <c r="U171" i="2"/>
  <c r="AC171" i="2"/>
  <c r="L171" i="2"/>
  <c r="G172" i="2"/>
  <c r="J172" i="2"/>
  <c r="S172" i="2"/>
  <c r="U172" i="2"/>
  <c r="AC172" i="2"/>
  <c r="L172" i="2"/>
  <c r="G173" i="2"/>
  <c r="J173" i="2"/>
  <c r="S173" i="2"/>
  <c r="U173" i="2"/>
  <c r="AC173" i="2"/>
  <c r="L173" i="2"/>
  <c r="G174" i="2"/>
  <c r="J174" i="2"/>
  <c r="S174" i="2"/>
  <c r="U174" i="2"/>
  <c r="AC174" i="2"/>
  <c r="L174" i="2"/>
  <c r="G175" i="2"/>
  <c r="J175" i="2"/>
  <c r="S175" i="2"/>
  <c r="U175" i="2"/>
  <c r="AC175" i="2"/>
  <c r="L175" i="2"/>
  <c r="G176" i="2"/>
  <c r="J176" i="2"/>
  <c r="S176" i="2"/>
  <c r="U176" i="2"/>
  <c r="AC176" i="2"/>
  <c r="L176" i="2"/>
  <c r="G177" i="2"/>
  <c r="J177" i="2"/>
  <c r="S177" i="2"/>
  <c r="U177" i="2"/>
  <c r="AC177" i="2"/>
  <c r="L177" i="2"/>
  <c r="G178" i="2"/>
  <c r="J178" i="2"/>
  <c r="S178" i="2"/>
  <c r="U178" i="2"/>
  <c r="AC178" i="2"/>
  <c r="L178" i="2"/>
  <c r="G179" i="2"/>
  <c r="J179" i="2"/>
  <c r="S179" i="2"/>
  <c r="U179" i="2"/>
  <c r="AC179" i="2"/>
  <c r="L179" i="2"/>
  <c r="G180" i="2"/>
  <c r="J180" i="2"/>
  <c r="S180" i="2"/>
  <c r="U180" i="2"/>
  <c r="AC180" i="2"/>
  <c r="L180" i="2"/>
  <c r="G181" i="2"/>
  <c r="J181" i="2"/>
  <c r="S181" i="2"/>
  <c r="U181" i="2"/>
  <c r="AC181" i="2"/>
  <c r="L181" i="2"/>
  <c r="G182" i="2"/>
  <c r="J182" i="2"/>
  <c r="S182" i="2"/>
  <c r="U182" i="2"/>
  <c r="AC182" i="2"/>
  <c r="L182" i="2"/>
  <c r="G183" i="2"/>
  <c r="J183" i="2"/>
  <c r="S183" i="2"/>
  <c r="U183" i="2"/>
  <c r="AC183" i="2"/>
  <c r="L183" i="2"/>
  <c r="G184" i="2"/>
  <c r="J184" i="2"/>
  <c r="S184" i="2"/>
  <c r="U184" i="2"/>
  <c r="AC184" i="2"/>
  <c r="L184" i="2"/>
  <c r="G185" i="2"/>
  <c r="J185" i="2"/>
  <c r="S185" i="2"/>
  <c r="U185" i="2"/>
  <c r="AC185" i="2"/>
  <c r="L185" i="2"/>
  <c r="G186" i="2"/>
  <c r="J186" i="2"/>
  <c r="S186" i="2"/>
  <c r="U186" i="2"/>
  <c r="AC186" i="2"/>
  <c r="L186" i="2"/>
  <c r="G187" i="2"/>
  <c r="J187" i="2"/>
  <c r="S187" i="2"/>
  <c r="U187" i="2"/>
  <c r="AC187" i="2"/>
  <c r="L187" i="2"/>
  <c r="G188" i="2"/>
  <c r="J188" i="2"/>
  <c r="S188" i="2"/>
  <c r="U188" i="2"/>
  <c r="AC188" i="2"/>
  <c r="L188" i="2"/>
  <c r="G189" i="2"/>
  <c r="J189" i="2"/>
  <c r="S189" i="2"/>
  <c r="U189" i="2"/>
  <c r="AC189" i="2"/>
  <c r="L189" i="2"/>
  <c r="G190" i="2"/>
  <c r="J190" i="2"/>
  <c r="S190" i="2"/>
  <c r="U190" i="2"/>
  <c r="AC190" i="2"/>
  <c r="L190" i="2"/>
  <c r="G191" i="2"/>
  <c r="J191" i="2"/>
  <c r="S191" i="2"/>
  <c r="U191" i="2"/>
  <c r="AC191" i="2"/>
  <c r="L191" i="2"/>
  <c r="G192" i="2"/>
  <c r="J192" i="2"/>
  <c r="S192" i="2"/>
  <c r="U192" i="2"/>
  <c r="AC192" i="2"/>
  <c r="L192" i="2"/>
  <c r="G193" i="2"/>
  <c r="J193" i="2"/>
  <c r="S193" i="2"/>
  <c r="U193" i="2"/>
  <c r="AC193" i="2"/>
  <c r="L193" i="2"/>
  <c r="G194" i="2"/>
  <c r="J194" i="2"/>
  <c r="S194" i="2"/>
  <c r="U194" i="2"/>
  <c r="AC194" i="2"/>
  <c r="L194" i="2"/>
  <c r="G195" i="2"/>
  <c r="J195" i="2"/>
  <c r="S195" i="2"/>
  <c r="U195" i="2"/>
  <c r="AC195" i="2"/>
  <c r="L195" i="2"/>
  <c r="G196" i="2"/>
  <c r="J196" i="2"/>
  <c r="S196" i="2"/>
  <c r="U196" i="2"/>
  <c r="AC196" i="2"/>
  <c r="L196" i="2"/>
  <c r="G197" i="2"/>
  <c r="J197" i="2"/>
  <c r="S197" i="2"/>
  <c r="U197" i="2"/>
  <c r="AC197" i="2"/>
  <c r="L197" i="2"/>
  <c r="G198" i="2"/>
  <c r="J198" i="2"/>
  <c r="S198" i="2"/>
  <c r="U198" i="2"/>
  <c r="AC198" i="2"/>
  <c r="L198" i="2"/>
  <c r="G199" i="2"/>
  <c r="J199" i="2"/>
  <c r="S199" i="2"/>
  <c r="U199" i="2"/>
  <c r="AC199" i="2"/>
  <c r="L199" i="2"/>
  <c r="G200" i="2"/>
  <c r="J200" i="2"/>
  <c r="S200" i="2"/>
  <c r="U200" i="2"/>
  <c r="AC200" i="2"/>
  <c r="L200" i="2"/>
  <c r="G201" i="2"/>
  <c r="J201" i="2"/>
  <c r="S201" i="2"/>
  <c r="U201" i="2"/>
  <c r="AC201" i="2"/>
  <c r="L201" i="2"/>
  <c r="G202" i="2"/>
  <c r="J202" i="2"/>
  <c r="S202" i="2"/>
  <c r="U202" i="2"/>
  <c r="AC202" i="2"/>
  <c r="L202" i="2"/>
  <c r="G203" i="2"/>
  <c r="J203" i="2"/>
  <c r="S203" i="2"/>
  <c r="U203" i="2"/>
  <c r="AC203" i="2"/>
  <c r="L203" i="2"/>
  <c r="G204" i="2"/>
  <c r="J204" i="2"/>
  <c r="S204" i="2"/>
  <c r="U204" i="2"/>
  <c r="AC204" i="2"/>
  <c r="L204" i="2"/>
  <c r="G205" i="2"/>
  <c r="J205" i="2"/>
  <c r="S205" i="2"/>
  <c r="U205" i="2"/>
  <c r="AC205" i="2"/>
  <c r="L205" i="2"/>
  <c r="G206" i="2"/>
  <c r="J206" i="2"/>
  <c r="S206" i="2"/>
  <c r="U206" i="2"/>
  <c r="AC206" i="2"/>
  <c r="L206" i="2"/>
  <c r="G207" i="2"/>
  <c r="J207" i="2"/>
  <c r="S207" i="2"/>
  <c r="U207" i="2"/>
  <c r="AC207" i="2"/>
  <c r="L207" i="2"/>
  <c r="G208" i="2"/>
  <c r="J208" i="2"/>
  <c r="S208" i="2"/>
  <c r="U208" i="2"/>
  <c r="AC208" i="2"/>
  <c r="L208" i="2"/>
  <c r="G209" i="2"/>
  <c r="J209" i="2"/>
  <c r="S209" i="2"/>
  <c r="U209" i="2"/>
  <c r="AC209" i="2"/>
  <c r="L209" i="2"/>
  <c r="G210" i="2"/>
  <c r="J210" i="2"/>
  <c r="S210" i="2"/>
  <c r="U210" i="2"/>
  <c r="AC210" i="2"/>
  <c r="L210" i="2"/>
  <c r="G211" i="2"/>
  <c r="J211" i="2"/>
  <c r="S211" i="2"/>
  <c r="U211" i="2"/>
  <c r="AC211" i="2"/>
  <c r="L211" i="2"/>
  <c r="G212" i="2"/>
  <c r="J212" i="2"/>
  <c r="S212" i="2"/>
  <c r="U212" i="2"/>
  <c r="AC212" i="2"/>
  <c r="L212" i="2"/>
  <c r="G213" i="2"/>
  <c r="J213" i="2"/>
  <c r="S213" i="2"/>
  <c r="U213" i="2"/>
  <c r="AC213" i="2"/>
  <c r="L213" i="2"/>
  <c r="G214" i="2"/>
  <c r="J214" i="2"/>
  <c r="S214" i="2"/>
  <c r="U214" i="2"/>
  <c r="AC214" i="2"/>
  <c r="L214" i="2"/>
  <c r="G215" i="2"/>
  <c r="J215" i="2"/>
  <c r="S215" i="2"/>
  <c r="U215" i="2"/>
  <c r="AC215" i="2"/>
  <c r="L215" i="2"/>
  <c r="G216" i="2"/>
  <c r="J216" i="2"/>
  <c r="S216" i="2"/>
  <c r="U216" i="2"/>
  <c r="AC216" i="2"/>
  <c r="L216" i="2"/>
  <c r="G217" i="2"/>
  <c r="J217" i="2"/>
  <c r="S217" i="2"/>
  <c r="U217" i="2"/>
  <c r="AC217" i="2"/>
  <c r="L217" i="2"/>
  <c r="G218" i="2"/>
  <c r="J218" i="2"/>
  <c r="S218" i="2"/>
  <c r="U218" i="2"/>
  <c r="AC218" i="2"/>
  <c r="L218" i="2"/>
  <c r="G219" i="2"/>
  <c r="J219" i="2"/>
  <c r="S219" i="2"/>
  <c r="U219" i="2"/>
  <c r="AC219" i="2"/>
  <c r="L219" i="2"/>
  <c r="G220" i="2"/>
  <c r="J220" i="2"/>
  <c r="S220" i="2"/>
  <c r="U220" i="2"/>
  <c r="AC220" i="2"/>
  <c r="L220" i="2"/>
  <c r="G221" i="2"/>
  <c r="J221" i="2"/>
  <c r="S221" i="2"/>
  <c r="U221" i="2"/>
  <c r="AC221" i="2"/>
  <c r="L221" i="2"/>
  <c r="G222" i="2"/>
  <c r="J222" i="2"/>
  <c r="S222" i="2"/>
  <c r="U222" i="2"/>
  <c r="AC222" i="2"/>
  <c r="L222" i="2"/>
  <c r="G223" i="2"/>
  <c r="J223" i="2"/>
  <c r="S223" i="2"/>
  <c r="U223" i="2"/>
  <c r="AC223" i="2"/>
  <c r="L223" i="2"/>
  <c r="G224" i="2"/>
  <c r="J224" i="2"/>
  <c r="S224" i="2"/>
  <c r="U224" i="2"/>
  <c r="AC224" i="2"/>
  <c r="L224" i="2"/>
  <c r="G225" i="2"/>
  <c r="J225" i="2"/>
  <c r="S225" i="2"/>
  <c r="U225" i="2"/>
  <c r="AC225" i="2"/>
  <c r="L225" i="2"/>
  <c r="G226" i="2"/>
  <c r="J226" i="2"/>
  <c r="S226" i="2"/>
  <c r="U226" i="2"/>
  <c r="AC226" i="2"/>
  <c r="L226" i="2"/>
  <c r="G227" i="2"/>
  <c r="J227" i="2"/>
  <c r="S227" i="2"/>
  <c r="U227" i="2"/>
  <c r="AC227" i="2"/>
  <c r="L227" i="2"/>
  <c r="G228" i="2"/>
  <c r="J228" i="2"/>
  <c r="S228" i="2"/>
  <c r="U228" i="2"/>
  <c r="AC228" i="2"/>
  <c r="L228" i="2"/>
  <c r="G229" i="2"/>
  <c r="J229" i="2"/>
  <c r="S229" i="2"/>
  <c r="U229" i="2"/>
  <c r="AC229" i="2"/>
  <c r="L229" i="2"/>
  <c r="G230" i="2"/>
  <c r="J230" i="2"/>
  <c r="S230" i="2"/>
  <c r="U230" i="2"/>
  <c r="AC230" i="2"/>
  <c r="L230" i="2"/>
  <c r="G231" i="2"/>
  <c r="J231" i="2"/>
  <c r="S231" i="2"/>
  <c r="U231" i="2"/>
  <c r="AC231" i="2"/>
  <c r="L231" i="2"/>
  <c r="G232" i="2"/>
  <c r="J232" i="2"/>
  <c r="S232" i="2"/>
  <c r="U232" i="2"/>
  <c r="AC232" i="2"/>
  <c r="L232" i="2"/>
  <c r="G233" i="2"/>
  <c r="J233" i="2"/>
  <c r="S233" i="2"/>
  <c r="U233" i="2"/>
  <c r="AC233" i="2"/>
  <c r="L233" i="2"/>
  <c r="G234" i="2"/>
  <c r="J234" i="2"/>
  <c r="S234" i="2"/>
  <c r="U234" i="2"/>
  <c r="AC234" i="2"/>
  <c r="L234" i="2"/>
  <c r="G235" i="2"/>
  <c r="J235" i="2"/>
  <c r="S235" i="2"/>
  <c r="U235" i="2"/>
  <c r="AC235" i="2"/>
  <c r="L235" i="2"/>
  <c r="G236" i="2"/>
  <c r="J236" i="2"/>
  <c r="S236" i="2"/>
  <c r="U236" i="2"/>
  <c r="AC236" i="2"/>
  <c r="L236" i="2"/>
  <c r="G237" i="2"/>
  <c r="J237" i="2"/>
  <c r="S237" i="2"/>
  <c r="U237" i="2"/>
  <c r="AC237" i="2"/>
  <c r="L237" i="2"/>
  <c r="G238" i="2"/>
  <c r="J238" i="2"/>
  <c r="S238" i="2"/>
  <c r="U238" i="2"/>
  <c r="AC238" i="2"/>
  <c r="L238" i="2"/>
  <c r="G239" i="2"/>
  <c r="J239" i="2"/>
  <c r="S239" i="2"/>
  <c r="U239" i="2"/>
  <c r="AC239" i="2"/>
  <c r="L239" i="2"/>
  <c r="G240" i="2"/>
  <c r="J240" i="2"/>
  <c r="S240" i="2"/>
  <c r="U240" i="2"/>
  <c r="AC240" i="2"/>
  <c r="L240" i="2"/>
  <c r="G241" i="2"/>
  <c r="J241" i="2"/>
  <c r="S241" i="2"/>
  <c r="U241" i="2"/>
  <c r="AC241" i="2"/>
  <c r="L241" i="2"/>
  <c r="G242" i="2"/>
  <c r="J242" i="2"/>
  <c r="S242" i="2"/>
  <c r="U242" i="2"/>
  <c r="AC242" i="2"/>
  <c r="L242" i="2"/>
  <c r="G243" i="2"/>
  <c r="J243" i="2"/>
  <c r="S243" i="2"/>
  <c r="U243" i="2"/>
  <c r="AC243" i="2"/>
  <c r="L243" i="2"/>
  <c r="G244" i="2"/>
  <c r="J244" i="2"/>
  <c r="S244" i="2"/>
  <c r="U244" i="2"/>
  <c r="AC244" i="2"/>
  <c r="L244" i="2"/>
  <c r="G245" i="2"/>
  <c r="J245" i="2"/>
  <c r="S245" i="2"/>
  <c r="U245" i="2"/>
  <c r="AC245" i="2"/>
  <c r="L245" i="2"/>
  <c r="G246" i="2"/>
  <c r="J246" i="2"/>
  <c r="S246" i="2"/>
  <c r="U246" i="2"/>
  <c r="AC246" i="2"/>
  <c r="L246" i="2"/>
  <c r="G247" i="2"/>
  <c r="J247" i="2"/>
  <c r="S247" i="2"/>
  <c r="U247" i="2"/>
  <c r="AC247" i="2"/>
  <c r="L247" i="2"/>
  <c r="G248" i="2"/>
  <c r="J248" i="2"/>
  <c r="S248" i="2"/>
  <c r="U248" i="2"/>
  <c r="AC248" i="2"/>
  <c r="L248" i="2"/>
  <c r="G249" i="2"/>
  <c r="J249" i="2"/>
  <c r="S249" i="2"/>
  <c r="U249" i="2"/>
  <c r="AC249" i="2"/>
  <c r="L249" i="2"/>
  <c r="G250" i="2"/>
  <c r="J250" i="2"/>
  <c r="S250" i="2"/>
  <c r="U250" i="2"/>
  <c r="AC250" i="2"/>
  <c r="L250" i="2"/>
  <c r="G251" i="2"/>
  <c r="J251" i="2"/>
  <c r="S251" i="2"/>
  <c r="U251" i="2"/>
  <c r="AC251" i="2"/>
  <c r="L251" i="2"/>
  <c r="G252" i="2"/>
  <c r="J252" i="2"/>
  <c r="S252" i="2"/>
  <c r="U252" i="2"/>
  <c r="AC252" i="2"/>
  <c r="L252" i="2"/>
  <c r="G253" i="2"/>
  <c r="J253" i="2"/>
  <c r="S253" i="2"/>
  <c r="U253" i="2"/>
  <c r="AC253" i="2"/>
  <c r="L253" i="2"/>
  <c r="G254" i="2"/>
  <c r="J254" i="2"/>
  <c r="S254" i="2"/>
  <c r="U254" i="2"/>
  <c r="AC254" i="2"/>
  <c r="L254" i="2"/>
  <c r="G255" i="2"/>
  <c r="J255" i="2"/>
  <c r="S255" i="2"/>
  <c r="U255" i="2"/>
  <c r="AC255" i="2"/>
  <c r="L255" i="2"/>
  <c r="G256" i="2"/>
  <c r="J256" i="2"/>
  <c r="S256" i="2"/>
  <c r="U256" i="2"/>
  <c r="AC256" i="2"/>
  <c r="L256" i="2"/>
  <c r="G257" i="2"/>
  <c r="J257" i="2"/>
  <c r="S257" i="2"/>
  <c r="U257" i="2"/>
  <c r="AC257" i="2"/>
  <c r="L257" i="2"/>
  <c r="G258" i="2"/>
  <c r="J258" i="2"/>
  <c r="S258" i="2"/>
  <c r="U258" i="2"/>
  <c r="AC258" i="2"/>
  <c r="L258" i="2"/>
  <c r="G259" i="2"/>
  <c r="J259" i="2"/>
  <c r="S259" i="2"/>
  <c r="U259" i="2"/>
  <c r="AC259" i="2"/>
  <c r="L259" i="2"/>
  <c r="G260" i="2"/>
  <c r="J260" i="2"/>
  <c r="S260" i="2"/>
  <c r="U260" i="2"/>
  <c r="AC260" i="2"/>
  <c r="L260" i="2"/>
  <c r="G261" i="2"/>
  <c r="J261" i="2"/>
  <c r="S261" i="2"/>
  <c r="U261" i="2"/>
  <c r="AC261" i="2"/>
  <c r="L261" i="2"/>
  <c r="G262" i="2"/>
  <c r="J262" i="2"/>
  <c r="S262" i="2"/>
  <c r="U262" i="2"/>
  <c r="AC262" i="2"/>
  <c r="L262" i="2"/>
  <c r="G263" i="2"/>
  <c r="J263" i="2"/>
  <c r="S263" i="2"/>
  <c r="U263" i="2"/>
  <c r="AC263" i="2"/>
  <c r="L263" i="2"/>
  <c r="G264" i="2"/>
  <c r="J264" i="2"/>
  <c r="S264" i="2"/>
  <c r="U264" i="2"/>
  <c r="AC264" i="2"/>
  <c r="L264" i="2"/>
  <c r="G265" i="2"/>
  <c r="J265" i="2"/>
  <c r="S265" i="2"/>
  <c r="U265" i="2"/>
  <c r="AC265" i="2"/>
  <c r="L265" i="2"/>
  <c r="G266" i="2"/>
  <c r="J266" i="2"/>
  <c r="S266" i="2"/>
  <c r="U266" i="2"/>
  <c r="AC266" i="2"/>
  <c r="L266" i="2"/>
  <c r="G267" i="2"/>
  <c r="J267" i="2"/>
  <c r="S267" i="2"/>
  <c r="U267" i="2"/>
  <c r="AC267" i="2"/>
  <c r="L267" i="2"/>
  <c r="G268" i="2"/>
  <c r="J268" i="2"/>
  <c r="S268" i="2"/>
  <c r="U268" i="2"/>
  <c r="AC268" i="2"/>
  <c r="L268" i="2"/>
  <c r="G269" i="2"/>
  <c r="J269" i="2"/>
  <c r="S269" i="2"/>
  <c r="U269" i="2"/>
  <c r="AC269" i="2"/>
  <c r="L269" i="2"/>
  <c r="G270" i="2"/>
  <c r="J270" i="2"/>
  <c r="S270" i="2"/>
  <c r="U270" i="2"/>
  <c r="AC270" i="2"/>
  <c r="L270" i="2"/>
  <c r="G271" i="2"/>
  <c r="J271" i="2"/>
  <c r="S271" i="2"/>
  <c r="U271" i="2"/>
  <c r="AC271" i="2"/>
  <c r="L271" i="2"/>
  <c r="G272" i="2"/>
  <c r="J272" i="2"/>
  <c r="S272" i="2"/>
  <c r="U272" i="2"/>
  <c r="AC272" i="2"/>
  <c r="L272" i="2"/>
  <c r="G273" i="2"/>
  <c r="J273" i="2"/>
  <c r="S273" i="2"/>
  <c r="U273" i="2"/>
  <c r="AC273" i="2"/>
  <c r="L273" i="2"/>
  <c r="G274" i="2"/>
  <c r="J274" i="2"/>
  <c r="S274" i="2"/>
  <c r="U274" i="2"/>
  <c r="AC274" i="2"/>
  <c r="L274" i="2"/>
  <c r="G275" i="2"/>
  <c r="J275" i="2"/>
  <c r="S275" i="2"/>
  <c r="U275" i="2"/>
  <c r="AC275" i="2"/>
  <c r="L275" i="2"/>
  <c r="G276" i="2"/>
  <c r="J276" i="2"/>
  <c r="S276" i="2"/>
  <c r="U276" i="2"/>
  <c r="AC276" i="2"/>
  <c r="L276" i="2"/>
  <c r="G277" i="2"/>
  <c r="J277" i="2"/>
  <c r="S277" i="2"/>
  <c r="U277" i="2"/>
  <c r="AC277" i="2"/>
  <c r="L277" i="2"/>
  <c r="G278" i="2"/>
  <c r="J278" i="2"/>
  <c r="S278" i="2"/>
  <c r="U278" i="2"/>
  <c r="AC278" i="2"/>
  <c r="L278" i="2"/>
  <c r="G279" i="2"/>
  <c r="J279" i="2"/>
  <c r="S279" i="2"/>
  <c r="U279" i="2"/>
  <c r="AC279" i="2"/>
  <c r="L279" i="2"/>
  <c r="G280" i="2"/>
  <c r="J280" i="2"/>
  <c r="S280" i="2"/>
  <c r="U280" i="2"/>
  <c r="AC280" i="2"/>
  <c r="L280" i="2"/>
  <c r="G281" i="2"/>
  <c r="J281" i="2"/>
  <c r="S281" i="2"/>
  <c r="U281" i="2"/>
  <c r="AC281" i="2"/>
  <c r="L281" i="2"/>
  <c r="G282" i="2"/>
  <c r="J282" i="2"/>
  <c r="S282" i="2"/>
  <c r="U282" i="2"/>
  <c r="AC282" i="2"/>
  <c r="L282" i="2"/>
  <c r="G283" i="2"/>
  <c r="J283" i="2"/>
  <c r="S283" i="2"/>
  <c r="U283" i="2"/>
  <c r="AC283" i="2"/>
  <c r="L283" i="2"/>
  <c r="G284" i="2"/>
  <c r="J284" i="2"/>
  <c r="S284" i="2"/>
  <c r="U284" i="2"/>
  <c r="AC284" i="2"/>
  <c r="L284" i="2"/>
  <c r="G285" i="2"/>
  <c r="J285" i="2"/>
  <c r="S285" i="2"/>
  <c r="U285" i="2"/>
  <c r="AC285" i="2"/>
  <c r="L285" i="2"/>
  <c r="G286" i="2"/>
  <c r="J286" i="2"/>
  <c r="S286" i="2"/>
  <c r="U286" i="2"/>
  <c r="AC286" i="2"/>
  <c r="L286" i="2"/>
  <c r="G287" i="2"/>
  <c r="J287" i="2"/>
  <c r="S287" i="2"/>
  <c r="U287" i="2"/>
  <c r="AC287" i="2"/>
  <c r="L287" i="2"/>
  <c r="G288" i="2"/>
  <c r="J288" i="2"/>
  <c r="S288" i="2"/>
  <c r="U288" i="2"/>
  <c r="AC288" i="2"/>
  <c r="L288" i="2"/>
  <c r="G289" i="2"/>
  <c r="J289" i="2"/>
  <c r="S289" i="2"/>
  <c r="U289" i="2"/>
  <c r="AC289" i="2"/>
  <c r="L289" i="2"/>
  <c r="G290" i="2"/>
  <c r="J290" i="2"/>
  <c r="S290" i="2"/>
  <c r="U290" i="2"/>
  <c r="AC290" i="2"/>
  <c r="L290" i="2"/>
  <c r="G291" i="2"/>
  <c r="J291" i="2"/>
  <c r="S291" i="2"/>
  <c r="U291" i="2"/>
  <c r="AC291" i="2"/>
  <c r="L291" i="2"/>
  <c r="G292" i="2"/>
  <c r="J292" i="2"/>
  <c r="S292" i="2"/>
  <c r="U292" i="2"/>
  <c r="AC292" i="2"/>
  <c r="L292" i="2"/>
  <c r="G293" i="2"/>
  <c r="J293" i="2"/>
  <c r="S293" i="2"/>
  <c r="U293" i="2"/>
  <c r="AC293" i="2"/>
  <c r="L293" i="2"/>
  <c r="G294" i="2"/>
  <c r="J294" i="2"/>
  <c r="S294" i="2"/>
  <c r="U294" i="2"/>
  <c r="AC294" i="2"/>
  <c r="L294" i="2"/>
  <c r="G295" i="2"/>
  <c r="J295" i="2"/>
  <c r="S295" i="2"/>
  <c r="U295" i="2"/>
  <c r="AC295" i="2"/>
  <c r="L295" i="2"/>
  <c r="G296" i="2"/>
  <c r="J296" i="2"/>
  <c r="S296" i="2"/>
  <c r="U296" i="2"/>
  <c r="AC296" i="2"/>
  <c r="L296" i="2"/>
  <c r="G297" i="2"/>
  <c r="J297" i="2"/>
  <c r="S297" i="2"/>
  <c r="U297" i="2"/>
  <c r="AC297" i="2"/>
  <c r="L297" i="2"/>
  <c r="G298" i="2"/>
  <c r="J298" i="2"/>
  <c r="S298" i="2"/>
  <c r="U298" i="2"/>
  <c r="AC298" i="2"/>
  <c r="L298" i="2"/>
  <c r="G299" i="2"/>
  <c r="J299" i="2"/>
  <c r="S299" i="2"/>
  <c r="U299" i="2"/>
  <c r="AC299" i="2"/>
  <c r="L299" i="2"/>
  <c r="G300" i="2"/>
  <c r="J300" i="2"/>
  <c r="S300" i="2"/>
  <c r="U300" i="2"/>
  <c r="AC300" i="2"/>
  <c r="L300" i="2"/>
  <c r="G301" i="2"/>
  <c r="J301" i="2"/>
  <c r="S301" i="2"/>
  <c r="U301" i="2"/>
  <c r="AC301" i="2"/>
  <c r="L301" i="2"/>
  <c r="G302" i="2"/>
  <c r="J302" i="2"/>
  <c r="S302" i="2"/>
  <c r="U302" i="2"/>
  <c r="AC302" i="2"/>
  <c r="L302" i="2"/>
  <c r="G303" i="2"/>
  <c r="J303" i="2"/>
  <c r="S303" i="2"/>
  <c r="U303" i="2"/>
  <c r="AC303" i="2"/>
  <c r="L303" i="2"/>
  <c r="G304" i="2"/>
  <c r="J304" i="2"/>
  <c r="S304" i="2"/>
  <c r="U304" i="2"/>
  <c r="AC304" i="2"/>
  <c r="L304" i="2"/>
  <c r="G305" i="2"/>
  <c r="J305" i="2"/>
  <c r="S305" i="2"/>
  <c r="U305" i="2"/>
  <c r="AC305" i="2"/>
  <c r="L305" i="2"/>
  <c r="G306" i="2"/>
  <c r="J306" i="2"/>
  <c r="S306" i="2"/>
  <c r="U306" i="2"/>
  <c r="AC306" i="2"/>
  <c r="L306" i="2"/>
  <c r="G307" i="2"/>
  <c r="J307" i="2"/>
  <c r="S307" i="2"/>
  <c r="U307" i="2"/>
  <c r="AC307" i="2"/>
  <c r="L307" i="2"/>
  <c r="G308" i="2"/>
  <c r="J308" i="2"/>
  <c r="S308" i="2"/>
  <c r="U308" i="2"/>
  <c r="AC308" i="2"/>
  <c r="L308" i="2"/>
  <c r="G309" i="2"/>
  <c r="J309" i="2"/>
  <c r="S309" i="2"/>
  <c r="U309" i="2"/>
  <c r="AC309" i="2"/>
  <c r="L309" i="2"/>
  <c r="G310" i="2"/>
  <c r="J310" i="2"/>
  <c r="S310" i="2"/>
  <c r="U310" i="2"/>
  <c r="AC310" i="2"/>
  <c r="L310" i="2"/>
  <c r="G311" i="2"/>
  <c r="J311" i="2"/>
  <c r="S311" i="2"/>
  <c r="U311" i="2"/>
  <c r="AC311" i="2"/>
  <c r="L311" i="2"/>
  <c r="G312" i="2"/>
  <c r="J312" i="2"/>
  <c r="S312" i="2"/>
  <c r="U312" i="2"/>
  <c r="AC312" i="2"/>
  <c r="L312" i="2"/>
  <c r="G313" i="2"/>
  <c r="J313" i="2"/>
  <c r="S313" i="2"/>
  <c r="U313" i="2"/>
  <c r="AC313" i="2"/>
  <c r="L313" i="2"/>
  <c r="G314" i="2"/>
  <c r="J314" i="2"/>
  <c r="S314" i="2"/>
  <c r="U314" i="2"/>
  <c r="AC314" i="2"/>
  <c r="L314" i="2"/>
  <c r="G315" i="2"/>
  <c r="J315" i="2"/>
  <c r="S315" i="2"/>
  <c r="U315" i="2"/>
  <c r="AC315" i="2"/>
  <c r="L315" i="2"/>
  <c r="G316" i="2"/>
  <c r="J316" i="2"/>
  <c r="S316" i="2"/>
  <c r="U316" i="2"/>
  <c r="AC316" i="2"/>
  <c r="L316" i="2"/>
  <c r="G317" i="2"/>
  <c r="J317" i="2"/>
  <c r="S317" i="2"/>
  <c r="U317" i="2"/>
  <c r="AC317" i="2"/>
  <c r="L317" i="2"/>
  <c r="G318" i="2"/>
  <c r="J318" i="2"/>
  <c r="S318" i="2"/>
  <c r="U318" i="2"/>
  <c r="AC318" i="2"/>
  <c r="L318" i="2"/>
  <c r="G319" i="2"/>
  <c r="J319" i="2"/>
  <c r="S319" i="2"/>
  <c r="U319" i="2"/>
  <c r="AC319" i="2"/>
  <c r="L319" i="2"/>
  <c r="G320" i="2"/>
  <c r="J320" i="2"/>
  <c r="S320" i="2"/>
  <c r="U320" i="2"/>
  <c r="AC320" i="2"/>
  <c r="L320" i="2"/>
  <c r="G321" i="2"/>
  <c r="J321" i="2"/>
  <c r="S321" i="2"/>
  <c r="U321" i="2"/>
  <c r="AC321" i="2"/>
  <c r="L321" i="2"/>
  <c r="G322" i="2"/>
  <c r="J322" i="2"/>
  <c r="S322" i="2"/>
  <c r="U322" i="2"/>
  <c r="AC322" i="2"/>
  <c r="L322" i="2"/>
  <c r="G323" i="2"/>
  <c r="J323" i="2"/>
  <c r="S323" i="2"/>
  <c r="U323" i="2"/>
  <c r="AC323" i="2"/>
  <c r="L323" i="2"/>
  <c r="G324" i="2"/>
  <c r="J324" i="2"/>
  <c r="S324" i="2"/>
  <c r="U324" i="2"/>
  <c r="AC324" i="2"/>
  <c r="L324" i="2"/>
  <c r="G325" i="2"/>
  <c r="J325" i="2"/>
  <c r="S325" i="2"/>
  <c r="U325" i="2"/>
  <c r="AC325" i="2"/>
  <c r="L325" i="2"/>
  <c r="G326" i="2"/>
  <c r="J326" i="2"/>
  <c r="S326" i="2"/>
  <c r="U326" i="2"/>
  <c r="AC326" i="2"/>
  <c r="L326" i="2"/>
  <c r="G327" i="2"/>
  <c r="J327" i="2"/>
  <c r="S327" i="2"/>
  <c r="U327" i="2"/>
  <c r="AC327" i="2"/>
  <c r="L327" i="2"/>
  <c r="G328" i="2"/>
  <c r="J328" i="2"/>
  <c r="S328" i="2"/>
  <c r="U328" i="2"/>
  <c r="AC328" i="2"/>
  <c r="L328" i="2"/>
  <c r="G329" i="2"/>
  <c r="J329" i="2"/>
  <c r="S329" i="2"/>
  <c r="U329" i="2"/>
  <c r="AC329" i="2"/>
  <c r="L329" i="2"/>
  <c r="G330" i="2"/>
  <c r="J330" i="2"/>
  <c r="S330" i="2"/>
  <c r="U330" i="2"/>
  <c r="AC330" i="2"/>
  <c r="L330" i="2"/>
  <c r="G331" i="2"/>
  <c r="J331" i="2"/>
  <c r="S331" i="2"/>
  <c r="U331" i="2"/>
  <c r="AC331" i="2"/>
  <c r="L331" i="2"/>
  <c r="G332" i="2"/>
  <c r="J332" i="2"/>
  <c r="S332" i="2"/>
  <c r="U332" i="2"/>
  <c r="AC332" i="2"/>
  <c r="L332" i="2"/>
  <c r="G333" i="2"/>
  <c r="J333" i="2"/>
  <c r="S333" i="2"/>
  <c r="U333" i="2"/>
  <c r="AC333" i="2"/>
  <c r="L333" i="2"/>
  <c r="G334" i="2"/>
  <c r="J334" i="2"/>
  <c r="S334" i="2"/>
  <c r="U334" i="2"/>
  <c r="AC334" i="2"/>
  <c r="L334" i="2"/>
  <c r="G335" i="2"/>
  <c r="J335" i="2"/>
  <c r="S335" i="2"/>
  <c r="U335" i="2"/>
  <c r="AC335" i="2"/>
  <c r="L335" i="2"/>
  <c r="G336" i="2"/>
  <c r="J336" i="2"/>
  <c r="S336" i="2"/>
  <c r="U336" i="2"/>
  <c r="AC336" i="2"/>
  <c r="L336" i="2"/>
  <c r="G337" i="2"/>
  <c r="J337" i="2"/>
  <c r="S337" i="2"/>
  <c r="U337" i="2"/>
  <c r="AC337" i="2"/>
  <c r="L337" i="2"/>
  <c r="G338" i="2"/>
  <c r="J338" i="2"/>
  <c r="S338" i="2"/>
  <c r="U338" i="2"/>
  <c r="AC338" i="2"/>
  <c r="L338" i="2"/>
  <c r="G339" i="2"/>
  <c r="J339" i="2"/>
  <c r="S339" i="2"/>
  <c r="U339" i="2"/>
  <c r="AC339" i="2"/>
  <c r="L339" i="2"/>
  <c r="G340" i="2"/>
  <c r="J340" i="2"/>
  <c r="S340" i="2"/>
  <c r="U340" i="2"/>
  <c r="AC340" i="2"/>
  <c r="L340" i="2"/>
  <c r="G341" i="2"/>
  <c r="J341" i="2"/>
  <c r="S341" i="2"/>
  <c r="U341" i="2"/>
  <c r="AC341" i="2"/>
  <c r="L341" i="2"/>
  <c r="G342" i="2"/>
  <c r="J342" i="2"/>
  <c r="S342" i="2"/>
  <c r="U342" i="2"/>
  <c r="AC342" i="2"/>
  <c r="L342" i="2"/>
  <c r="G343" i="2"/>
  <c r="J343" i="2"/>
  <c r="S343" i="2"/>
  <c r="U343" i="2"/>
  <c r="AC343" i="2"/>
  <c r="L343" i="2"/>
  <c r="G344" i="2"/>
  <c r="J344" i="2"/>
  <c r="U344" i="2"/>
  <c r="T344" i="2"/>
  <c r="V344" i="2"/>
  <c r="AC344" i="2"/>
  <c r="L344" i="2"/>
  <c r="G345" i="2"/>
  <c r="J345" i="2"/>
  <c r="U345" i="2"/>
  <c r="T345" i="2"/>
  <c r="V345" i="2"/>
  <c r="AC345" i="2"/>
  <c r="L345" i="2"/>
  <c r="G346" i="2"/>
  <c r="J346" i="2"/>
  <c r="U346" i="2"/>
  <c r="T346" i="2"/>
  <c r="V346" i="2"/>
  <c r="AC346" i="2"/>
  <c r="L346" i="2"/>
  <c r="G347" i="2"/>
  <c r="J347" i="2"/>
  <c r="U347" i="2"/>
  <c r="T347" i="2"/>
  <c r="V347" i="2"/>
  <c r="AC347" i="2"/>
  <c r="L347" i="2"/>
  <c r="G348" i="2"/>
  <c r="J348" i="2"/>
  <c r="U348" i="2"/>
  <c r="T348" i="2"/>
  <c r="V348" i="2"/>
  <c r="AC348" i="2"/>
  <c r="L348" i="2"/>
  <c r="G349" i="2"/>
  <c r="J349" i="2"/>
  <c r="U349" i="2"/>
  <c r="T349" i="2"/>
  <c r="V349" i="2"/>
  <c r="AC349" i="2"/>
  <c r="L349" i="2"/>
  <c r="G350" i="2"/>
  <c r="J350" i="2"/>
  <c r="U350" i="2"/>
  <c r="T350" i="2"/>
  <c r="V350" i="2"/>
  <c r="AC350" i="2"/>
  <c r="L350" i="2"/>
  <c r="G351" i="2"/>
  <c r="J351" i="2"/>
  <c r="U351" i="2"/>
  <c r="T351" i="2"/>
  <c r="V351" i="2"/>
  <c r="AC351" i="2"/>
  <c r="L351" i="2"/>
  <c r="G352" i="2"/>
  <c r="J352" i="2"/>
  <c r="U352" i="2"/>
  <c r="T352" i="2"/>
  <c r="V352" i="2"/>
  <c r="AC352" i="2"/>
  <c r="L352" i="2"/>
  <c r="G353" i="2"/>
  <c r="J353" i="2"/>
  <c r="U353" i="2"/>
  <c r="T353" i="2"/>
  <c r="V353" i="2"/>
  <c r="AC353" i="2"/>
  <c r="L353" i="2"/>
  <c r="G354" i="2"/>
  <c r="J354" i="2"/>
  <c r="U354" i="2"/>
  <c r="T354" i="2"/>
  <c r="V354" i="2"/>
  <c r="AC354" i="2"/>
  <c r="L354" i="2"/>
  <c r="G355" i="2"/>
  <c r="J355" i="2"/>
  <c r="U355" i="2"/>
  <c r="T355" i="2"/>
  <c r="V355" i="2"/>
  <c r="AC355" i="2"/>
  <c r="L355" i="2"/>
  <c r="G356" i="2"/>
  <c r="J356" i="2"/>
  <c r="U356" i="2"/>
  <c r="T356" i="2"/>
  <c r="V356" i="2"/>
  <c r="AC356" i="2"/>
  <c r="L356" i="2"/>
  <c r="G357" i="2"/>
  <c r="J357" i="2"/>
  <c r="U357" i="2"/>
  <c r="T357" i="2"/>
  <c r="V357" i="2"/>
  <c r="AC357" i="2"/>
  <c r="L357" i="2"/>
  <c r="G358" i="2"/>
  <c r="J358" i="2"/>
  <c r="U358" i="2"/>
  <c r="T358" i="2"/>
  <c r="V358" i="2"/>
  <c r="AC358" i="2"/>
  <c r="L358" i="2"/>
  <c r="G359" i="2"/>
  <c r="J359" i="2"/>
  <c r="U359" i="2"/>
  <c r="T359" i="2"/>
  <c r="V359" i="2"/>
  <c r="AC359" i="2"/>
  <c r="L359" i="2"/>
  <c r="G360" i="2"/>
  <c r="J360" i="2"/>
  <c r="U360" i="2"/>
  <c r="T360" i="2"/>
  <c r="V360" i="2"/>
  <c r="AC360" i="2"/>
  <c r="L360" i="2"/>
  <c r="G361" i="2"/>
  <c r="J361" i="2"/>
  <c r="U361" i="2"/>
  <c r="T361" i="2"/>
  <c r="V361" i="2"/>
  <c r="AC361" i="2"/>
  <c r="L361" i="2"/>
  <c r="G362" i="2"/>
  <c r="J362" i="2"/>
  <c r="U362" i="2"/>
  <c r="T362" i="2"/>
  <c r="V362" i="2"/>
  <c r="AC362" i="2"/>
  <c r="L362" i="2"/>
  <c r="G363" i="2"/>
  <c r="J363" i="2"/>
  <c r="U363" i="2"/>
  <c r="T363" i="2"/>
  <c r="V363" i="2"/>
  <c r="AC363" i="2"/>
  <c r="L363" i="2"/>
  <c r="G364" i="2"/>
  <c r="J364" i="2"/>
  <c r="U364" i="2"/>
  <c r="T364" i="2"/>
  <c r="V364" i="2"/>
  <c r="AC364" i="2"/>
  <c r="L364" i="2"/>
  <c r="G365" i="2"/>
  <c r="J365" i="2"/>
  <c r="U365" i="2"/>
  <c r="T365" i="2"/>
  <c r="V365" i="2"/>
  <c r="AC365" i="2"/>
  <c r="L365" i="2"/>
  <c r="G366" i="2"/>
  <c r="J366" i="2"/>
  <c r="U366" i="2"/>
  <c r="T366" i="2"/>
  <c r="V366" i="2"/>
  <c r="AC366" i="2"/>
  <c r="L366" i="2"/>
  <c r="G367" i="2"/>
  <c r="J367" i="2"/>
  <c r="U367" i="2"/>
  <c r="T367" i="2"/>
  <c r="V367" i="2"/>
  <c r="AC367" i="2"/>
  <c r="L367" i="2"/>
  <c r="G368" i="2"/>
  <c r="J368" i="2"/>
  <c r="U368" i="2"/>
  <c r="T368" i="2"/>
  <c r="V368" i="2"/>
  <c r="AC368" i="2"/>
  <c r="L368" i="2"/>
  <c r="G369" i="2"/>
  <c r="J369" i="2"/>
  <c r="U369" i="2"/>
  <c r="T369" i="2"/>
  <c r="V369" i="2"/>
  <c r="AC369" i="2"/>
  <c r="L369" i="2"/>
  <c r="G370" i="2"/>
  <c r="J370" i="2"/>
  <c r="U370" i="2"/>
  <c r="T370" i="2"/>
  <c r="V370" i="2"/>
  <c r="AC370" i="2"/>
  <c r="L370" i="2"/>
  <c r="G371" i="2"/>
  <c r="J371" i="2"/>
  <c r="U371" i="2"/>
  <c r="T371" i="2"/>
  <c r="V371" i="2"/>
  <c r="AC371" i="2"/>
  <c r="L371" i="2"/>
  <c r="G372" i="2"/>
  <c r="J372" i="2"/>
  <c r="U372" i="2"/>
  <c r="T372" i="2"/>
  <c r="V372" i="2"/>
  <c r="AC372" i="2"/>
  <c r="L372" i="2"/>
  <c r="G373" i="2"/>
  <c r="J373" i="2"/>
  <c r="U373" i="2"/>
  <c r="T373" i="2"/>
  <c r="V373" i="2"/>
  <c r="AC373" i="2"/>
  <c r="L373" i="2"/>
  <c r="G374" i="2"/>
  <c r="J374" i="2"/>
  <c r="U374" i="2"/>
  <c r="T374" i="2"/>
  <c r="V374" i="2"/>
  <c r="AC374" i="2"/>
  <c r="L374" i="2"/>
  <c r="G375" i="2"/>
  <c r="J375" i="2"/>
  <c r="U375" i="2"/>
  <c r="T375" i="2"/>
  <c r="V375" i="2"/>
  <c r="AC375" i="2"/>
  <c r="L375" i="2"/>
  <c r="G376" i="2"/>
  <c r="J376" i="2"/>
  <c r="U376" i="2"/>
  <c r="T376" i="2"/>
  <c r="V376" i="2"/>
  <c r="AC376" i="2"/>
  <c r="L376" i="2"/>
  <c r="G377" i="2"/>
  <c r="J377" i="2"/>
  <c r="U377" i="2"/>
  <c r="T377" i="2"/>
  <c r="V377" i="2"/>
  <c r="AC377" i="2"/>
  <c r="L377" i="2"/>
  <c r="G378" i="2"/>
  <c r="J378" i="2"/>
  <c r="U378" i="2"/>
  <c r="T378" i="2"/>
  <c r="V378" i="2"/>
  <c r="AC378" i="2"/>
  <c r="L378" i="2"/>
  <c r="G379" i="2"/>
  <c r="J379" i="2"/>
  <c r="U379" i="2"/>
  <c r="T379" i="2"/>
  <c r="V379" i="2"/>
  <c r="AC379" i="2"/>
  <c r="L379" i="2"/>
  <c r="G380" i="2"/>
  <c r="J380" i="2"/>
  <c r="U380" i="2"/>
  <c r="T380" i="2"/>
  <c r="V380" i="2"/>
  <c r="AC380" i="2"/>
  <c r="L380" i="2"/>
  <c r="G381" i="2"/>
  <c r="J381" i="2"/>
  <c r="U381" i="2"/>
  <c r="T381" i="2"/>
  <c r="V381" i="2"/>
  <c r="AC381" i="2"/>
  <c r="L381" i="2"/>
  <c r="G382" i="2"/>
  <c r="J382" i="2"/>
  <c r="U382" i="2"/>
  <c r="T382" i="2"/>
  <c r="V382" i="2"/>
  <c r="AC382" i="2"/>
  <c r="L382" i="2"/>
  <c r="G383" i="2"/>
  <c r="J383" i="2"/>
  <c r="U383" i="2"/>
  <c r="T383" i="2"/>
  <c r="V383" i="2"/>
  <c r="AC383" i="2"/>
  <c r="L383" i="2"/>
  <c r="G384" i="2"/>
  <c r="J384" i="2"/>
  <c r="U384" i="2"/>
  <c r="T384" i="2"/>
  <c r="V384" i="2"/>
  <c r="AC384" i="2"/>
  <c r="L384" i="2"/>
  <c r="G385" i="2"/>
  <c r="J385" i="2"/>
  <c r="U385" i="2"/>
  <c r="T385" i="2"/>
  <c r="V385" i="2"/>
  <c r="AC385" i="2"/>
  <c r="L385" i="2"/>
  <c r="G386" i="2"/>
  <c r="J386" i="2"/>
  <c r="U386" i="2"/>
  <c r="T386" i="2"/>
  <c r="V386" i="2"/>
  <c r="AC386" i="2"/>
  <c r="L386" i="2"/>
  <c r="G387" i="2"/>
  <c r="J387" i="2"/>
  <c r="U387" i="2"/>
  <c r="T387" i="2"/>
  <c r="V387" i="2"/>
  <c r="AC387" i="2"/>
  <c r="L387" i="2"/>
  <c r="G388" i="2"/>
  <c r="J388" i="2"/>
  <c r="U388" i="2"/>
  <c r="T388" i="2"/>
  <c r="V388" i="2"/>
  <c r="AC388" i="2"/>
  <c r="L388" i="2"/>
  <c r="G389" i="2"/>
  <c r="J389" i="2"/>
  <c r="U389" i="2"/>
  <c r="T389" i="2"/>
  <c r="V389" i="2"/>
  <c r="AC389" i="2"/>
  <c r="L389" i="2"/>
  <c r="G390" i="2"/>
  <c r="J390" i="2"/>
  <c r="U390" i="2"/>
  <c r="T390" i="2"/>
  <c r="V390" i="2"/>
  <c r="AC390" i="2"/>
  <c r="L390" i="2"/>
  <c r="G391" i="2"/>
  <c r="J391" i="2"/>
  <c r="U391" i="2"/>
  <c r="T391" i="2"/>
  <c r="V391" i="2"/>
  <c r="AC391" i="2"/>
  <c r="L391" i="2"/>
  <c r="G392" i="2"/>
  <c r="J392" i="2"/>
  <c r="U392" i="2"/>
  <c r="T392" i="2"/>
  <c r="V392" i="2"/>
  <c r="AC392" i="2"/>
  <c r="L392" i="2"/>
  <c r="G393" i="2"/>
  <c r="J393" i="2"/>
  <c r="U393" i="2"/>
  <c r="T393" i="2"/>
  <c r="V393" i="2"/>
  <c r="AC393" i="2"/>
  <c r="L393" i="2"/>
  <c r="G394" i="2"/>
  <c r="J394" i="2"/>
  <c r="U394" i="2"/>
  <c r="T394" i="2"/>
  <c r="V394" i="2"/>
  <c r="AC394" i="2"/>
  <c r="L394" i="2"/>
  <c r="G395" i="2"/>
  <c r="J395" i="2"/>
  <c r="U395" i="2"/>
  <c r="T395" i="2"/>
  <c r="V395" i="2"/>
  <c r="AC395" i="2"/>
  <c r="L395" i="2"/>
  <c r="G396" i="2"/>
  <c r="J396" i="2"/>
  <c r="U396" i="2"/>
  <c r="T396" i="2"/>
  <c r="V396" i="2"/>
  <c r="AC396" i="2"/>
  <c r="L396" i="2"/>
  <c r="G397" i="2"/>
  <c r="J397" i="2"/>
  <c r="U397" i="2"/>
  <c r="T397" i="2"/>
  <c r="V397" i="2"/>
  <c r="AC397" i="2"/>
  <c r="L397" i="2"/>
  <c r="G398" i="2"/>
  <c r="J398" i="2"/>
  <c r="U398" i="2"/>
  <c r="T398" i="2"/>
  <c r="V398" i="2"/>
  <c r="AC398" i="2"/>
  <c r="L398" i="2"/>
  <c r="G399" i="2"/>
  <c r="J399" i="2"/>
  <c r="U399" i="2"/>
  <c r="T399" i="2"/>
  <c r="V399" i="2"/>
  <c r="AC399" i="2"/>
  <c r="L399" i="2"/>
  <c r="G400" i="2"/>
  <c r="J400" i="2"/>
  <c r="U400" i="2"/>
  <c r="T400" i="2"/>
  <c r="V400" i="2"/>
  <c r="AC400" i="2"/>
  <c r="L400" i="2"/>
  <c r="G401" i="2"/>
  <c r="J401" i="2"/>
  <c r="U401" i="2"/>
  <c r="T401" i="2"/>
  <c r="V401" i="2"/>
  <c r="AC401" i="2"/>
  <c r="L401" i="2"/>
  <c r="G402" i="2"/>
  <c r="J402" i="2"/>
  <c r="U402" i="2"/>
  <c r="T402" i="2"/>
  <c r="V402" i="2"/>
  <c r="AC402" i="2"/>
  <c r="L402" i="2"/>
  <c r="G403" i="2"/>
  <c r="J403" i="2"/>
  <c r="U403" i="2"/>
  <c r="T403" i="2"/>
  <c r="V403" i="2"/>
  <c r="AC403" i="2"/>
  <c r="L403" i="2"/>
  <c r="G404" i="2"/>
  <c r="J404" i="2"/>
  <c r="U404" i="2"/>
  <c r="T404" i="2"/>
  <c r="V404" i="2"/>
  <c r="AC404" i="2"/>
  <c r="L404" i="2"/>
  <c r="G405" i="2"/>
  <c r="J405" i="2"/>
  <c r="U405" i="2"/>
  <c r="T405" i="2"/>
  <c r="V405" i="2"/>
  <c r="AC405" i="2"/>
  <c r="L405" i="2"/>
  <c r="G406" i="2"/>
  <c r="J406" i="2"/>
  <c r="U406" i="2"/>
  <c r="T406" i="2"/>
  <c r="V406" i="2"/>
  <c r="AC406" i="2"/>
  <c r="L406" i="2"/>
  <c r="G407" i="2"/>
  <c r="J407" i="2"/>
  <c r="U407" i="2"/>
  <c r="T407" i="2"/>
  <c r="V407" i="2"/>
  <c r="AC407" i="2"/>
  <c r="L407" i="2"/>
  <c r="G408" i="2"/>
  <c r="J408" i="2"/>
  <c r="U408" i="2"/>
  <c r="T408" i="2"/>
  <c r="V408" i="2"/>
  <c r="AC408" i="2"/>
  <c r="L408" i="2"/>
  <c r="G409" i="2"/>
  <c r="J409" i="2"/>
  <c r="U409" i="2"/>
  <c r="T409" i="2"/>
  <c r="V409" i="2"/>
  <c r="AC409" i="2"/>
  <c r="L409" i="2"/>
  <c r="G410" i="2"/>
  <c r="J410" i="2"/>
  <c r="U410" i="2"/>
  <c r="T410" i="2"/>
  <c r="V410" i="2"/>
  <c r="AC410" i="2"/>
  <c r="L410" i="2"/>
  <c r="G411" i="2"/>
  <c r="J411" i="2"/>
  <c r="U411" i="2"/>
  <c r="T411" i="2"/>
  <c r="V411" i="2"/>
  <c r="AC411" i="2"/>
  <c r="L411" i="2"/>
  <c r="G412" i="2"/>
  <c r="J412" i="2"/>
  <c r="U412" i="2"/>
  <c r="T412" i="2"/>
  <c r="V412" i="2"/>
  <c r="AC412" i="2"/>
  <c r="L412" i="2"/>
  <c r="G413" i="2"/>
  <c r="J413" i="2"/>
  <c r="U413" i="2"/>
  <c r="T413" i="2"/>
  <c r="V413" i="2"/>
  <c r="AC413" i="2"/>
  <c r="L413" i="2"/>
  <c r="G414" i="2"/>
  <c r="J414" i="2"/>
  <c r="U414" i="2"/>
  <c r="T414" i="2"/>
  <c r="V414" i="2"/>
  <c r="AC414" i="2"/>
  <c r="L414" i="2"/>
  <c r="G415" i="2"/>
  <c r="J415" i="2"/>
  <c r="U415" i="2"/>
  <c r="T415" i="2"/>
  <c r="V415" i="2"/>
  <c r="AC415" i="2"/>
  <c r="L415" i="2"/>
  <c r="G416" i="2"/>
  <c r="J416" i="2"/>
  <c r="U416" i="2"/>
  <c r="T416" i="2"/>
  <c r="V416" i="2"/>
  <c r="AC416" i="2"/>
  <c r="L416" i="2"/>
  <c r="G417" i="2"/>
  <c r="J417" i="2"/>
  <c r="U417" i="2"/>
  <c r="T417" i="2"/>
  <c r="V417" i="2"/>
  <c r="AC417" i="2"/>
  <c r="L417" i="2"/>
  <c r="G418" i="2"/>
  <c r="J418" i="2"/>
  <c r="U418" i="2"/>
  <c r="T418" i="2"/>
  <c r="V418" i="2"/>
  <c r="AC418" i="2"/>
  <c r="L418" i="2"/>
  <c r="G419" i="2"/>
  <c r="J419" i="2"/>
  <c r="U419" i="2"/>
  <c r="T419" i="2"/>
  <c r="V419" i="2"/>
  <c r="AC419" i="2"/>
  <c r="L419" i="2"/>
  <c r="G420" i="2"/>
  <c r="J420" i="2"/>
  <c r="U420" i="2"/>
  <c r="T420" i="2"/>
  <c r="V420" i="2"/>
  <c r="AC420" i="2"/>
  <c r="L420" i="2"/>
  <c r="G421" i="2"/>
  <c r="J421" i="2"/>
  <c r="U421" i="2"/>
  <c r="T421" i="2"/>
  <c r="V421" i="2"/>
  <c r="AC421" i="2"/>
  <c r="L421" i="2"/>
  <c r="G422" i="2"/>
  <c r="J422" i="2"/>
  <c r="U422" i="2"/>
  <c r="T422" i="2"/>
  <c r="V422" i="2"/>
  <c r="AC422" i="2"/>
  <c r="L422" i="2"/>
  <c r="G423" i="2"/>
  <c r="J423" i="2"/>
  <c r="U423" i="2"/>
  <c r="T423" i="2"/>
  <c r="V423" i="2"/>
  <c r="AC423" i="2"/>
  <c r="L423" i="2"/>
  <c r="G424" i="2"/>
  <c r="J424" i="2"/>
  <c r="U424" i="2"/>
  <c r="T424" i="2"/>
  <c r="V424" i="2"/>
  <c r="AC424" i="2"/>
  <c r="L424" i="2"/>
  <c r="G425" i="2"/>
  <c r="J425" i="2"/>
  <c r="U425" i="2"/>
  <c r="T425" i="2"/>
  <c r="V425" i="2"/>
  <c r="AC425" i="2"/>
  <c r="L425" i="2"/>
  <c r="G426" i="2"/>
  <c r="J426" i="2"/>
  <c r="U426" i="2"/>
  <c r="T426" i="2"/>
  <c r="V426" i="2"/>
  <c r="AC426" i="2"/>
  <c r="L426" i="2"/>
  <c r="G427" i="2"/>
  <c r="J427" i="2"/>
  <c r="U427" i="2"/>
  <c r="T427" i="2"/>
  <c r="V427" i="2"/>
  <c r="AC427" i="2"/>
  <c r="L427" i="2"/>
  <c r="G428" i="2"/>
  <c r="J428" i="2"/>
  <c r="U428" i="2"/>
  <c r="T428" i="2"/>
  <c r="V428" i="2"/>
  <c r="AC428" i="2"/>
  <c r="L428" i="2"/>
  <c r="G429" i="2"/>
  <c r="J429" i="2"/>
  <c r="U429" i="2"/>
  <c r="T429" i="2"/>
  <c r="V429" i="2"/>
  <c r="AC429" i="2"/>
  <c r="L429" i="2"/>
  <c r="G430" i="2"/>
  <c r="J430" i="2"/>
  <c r="U430" i="2"/>
  <c r="T430" i="2"/>
  <c r="V430" i="2"/>
  <c r="AC430" i="2"/>
  <c r="L430" i="2"/>
  <c r="G431" i="2"/>
  <c r="J431" i="2"/>
  <c r="U431" i="2"/>
  <c r="T431" i="2"/>
  <c r="V431" i="2"/>
  <c r="AC431" i="2"/>
  <c r="L431" i="2"/>
  <c r="G432" i="2"/>
  <c r="J432" i="2"/>
  <c r="U432" i="2"/>
  <c r="T432" i="2"/>
  <c r="V432" i="2"/>
  <c r="AC432" i="2"/>
  <c r="L432" i="2"/>
  <c r="G433" i="2"/>
  <c r="J433" i="2"/>
  <c r="U433" i="2"/>
  <c r="T433" i="2"/>
  <c r="V433" i="2"/>
  <c r="AC433" i="2"/>
  <c r="L433" i="2"/>
  <c r="G434" i="2"/>
  <c r="J434" i="2"/>
  <c r="U434" i="2"/>
  <c r="T434" i="2"/>
  <c r="V434" i="2"/>
  <c r="AC434" i="2"/>
  <c r="L434" i="2"/>
  <c r="G435" i="2"/>
  <c r="J435" i="2"/>
  <c r="U435" i="2"/>
  <c r="T435" i="2"/>
  <c r="V435" i="2"/>
  <c r="AC435" i="2"/>
  <c r="L435" i="2"/>
  <c r="G436" i="2"/>
  <c r="J436" i="2"/>
  <c r="U436" i="2"/>
  <c r="T436" i="2"/>
  <c r="V436" i="2"/>
  <c r="AC436" i="2"/>
  <c r="L436" i="2"/>
  <c r="G437" i="2"/>
  <c r="J437" i="2"/>
  <c r="U437" i="2"/>
  <c r="T437" i="2"/>
  <c r="V437" i="2"/>
  <c r="AC437" i="2"/>
  <c r="L437" i="2"/>
  <c r="G438" i="2"/>
  <c r="J438" i="2"/>
  <c r="U438" i="2"/>
  <c r="T438" i="2"/>
  <c r="V438" i="2"/>
  <c r="AC438" i="2"/>
  <c r="L438" i="2"/>
  <c r="G439" i="2"/>
  <c r="J439" i="2"/>
  <c r="U439" i="2"/>
  <c r="T439" i="2"/>
  <c r="V439" i="2"/>
  <c r="AC439" i="2"/>
  <c r="L439" i="2"/>
  <c r="G440" i="2"/>
  <c r="J440" i="2"/>
  <c r="U440" i="2"/>
  <c r="T440" i="2"/>
  <c r="V440" i="2"/>
  <c r="AC440" i="2"/>
  <c r="L440" i="2"/>
  <c r="G441" i="2"/>
  <c r="J441" i="2"/>
  <c r="U441" i="2"/>
  <c r="T441" i="2"/>
  <c r="V441" i="2"/>
  <c r="AC441" i="2"/>
  <c r="L441" i="2"/>
  <c r="G442" i="2"/>
  <c r="J442" i="2"/>
  <c r="U442" i="2"/>
  <c r="T442" i="2"/>
  <c r="V442" i="2"/>
  <c r="AC442" i="2"/>
  <c r="L442" i="2"/>
  <c r="G443" i="2"/>
  <c r="J443" i="2"/>
  <c r="U443" i="2"/>
  <c r="T443" i="2"/>
  <c r="V443" i="2"/>
  <c r="AC443" i="2"/>
  <c r="L443" i="2"/>
  <c r="G444" i="2"/>
  <c r="J444" i="2"/>
  <c r="U444" i="2"/>
  <c r="T444" i="2"/>
  <c r="V444" i="2"/>
  <c r="AC444" i="2"/>
  <c r="L444" i="2"/>
  <c r="G445" i="2"/>
  <c r="J445" i="2"/>
  <c r="U445" i="2"/>
  <c r="T445" i="2"/>
  <c r="V445" i="2"/>
  <c r="AC445" i="2"/>
  <c r="L445" i="2"/>
  <c r="G446" i="2"/>
  <c r="J446" i="2"/>
  <c r="U446" i="2"/>
  <c r="T446" i="2"/>
  <c r="V446" i="2"/>
  <c r="AC446" i="2"/>
  <c r="L446" i="2"/>
  <c r="G447" i="2"/>
  <c r="J447" i="2"/>
  <c r="U447" i="2"/>
  <c r="T447" i="2"/>
  <c r="V447" i="2"/>
  <c r="AC447" i="2"/>
  <c r="L447" i="2"/>
  <c r="G448" i="2"/>
  <c r="J448" i="2"/>
  <c r="U448" i="2"/>
  <c r="T448" i="2"/>
  <c r="V448" i="2"/>
  <c r="AC448" i="2"/>
  <c r="L448" i="2"/>
  <c r="G449" i="2"/>
  <c r="J449" i="2"/>
  <c r="U449" i="2"/>
  <c r="T449" i="2"/>
  <c r="V449" i="2"/>
  <c r="AC449" i="2"/>
  <c r="L449" i="2"/>
  <c r="G450" i="2"/>
  <c r="J450" i="2"/>
  <c r="U450" i="2"/>
  <c r="T450" i="2"/>
  <c r="V450" i="2"/>
  <c r="AC450" i="2"/>
  <c r="L450" i="2"/>
  <c r="G451" i="2"/>
  <c r="J451" i="2"/>
  <c r="U451" i="2"/>
  <c r="T451" i="2"/>
  <c r="V451" i="2"/>
  <c r="AC451" i="2"/>
  <c r="L451" i="2"/>
  <c r="G452" i="2"/>
  <c r="J452" i="2"/>
  <c r="U452" i="2"/>
  <c r="T452" i="2"/>
  <c r="V452" i="2"/>
  <c r="AC452" i="2"/>
  <c r="L452" i="2"/>
  <c r="G453" i="2"/>
  <c r="J453" i="2"/>
  <c r="U453" i="2"/>
  <c r="T453" i="2"/>
  <c r="V453" i="2"/>
  <c r="AC453" i="2"/>
  <c r="L453" i="2"/>
  <c r="G454" i="2"/>
  <c r="J454" i="2"/>
  <c r="U454" i="2"/>
  <c r="T454" i="2"/>
  <c r="V454" i="2"/>
  <c r="AC454" i="2"/>
  <c r="L454" i="2"/>
  <c r="G455" i="2"/>
  <c r="J455" i="2"/>
  <c r="U455" i="2"/>
  <c r="T455" i="2"/>
  <c r="V455" i="2"/>
  <c r="AC455" i="2"/>
  <c r="L455" i="2"/>
  <c r="G456" i="2"/>
  <c r="J456" i="2"/>
  <c r="U456" i="2"/>
  <c r="T456" i="2"/>
  <c r="V456" i="2"/>
  <c r="AC456" i="2"/>
  <c r="L456" i="2"/>
  <c r="G457" i="2"/>
  <c r="J457" i="2"/>
  <c r="U457" i="2"/>
  <c r="T457" i="2"/>
  <c r="V457" i="2"/>
  <c r="AC457" i="2"/>
  <c r="L457" i="2"/>
  <c r="G458" i="2"/>
  <c r="J458" i="2"/>
  <c r="U458" i="2"/>
  <c r="T458" i="2"/>
  <c r="V458" i="2"/>
  <c r="AC458" i="2"/>
  <c r="L458" i="2"/>
  <c r="G459" i="2"/>
  <c r="J459" i="2"/>
  <c r="U459" i="2"/>
  <c r="T459" i="2"/>
  <c r="V459" i="2"/>
  <c r="AC459" i="2"/>
  <c r="L459" i="2"/>
  <c r="G460" i="2"/>
  <c r="J460" i="2"/>
  <c r="U460" i="2"/>
  <c r="T460" i="2"/>
  <c r="V460" i="2"/>
  <c r="AC460" i="2"/>
  <c r="L460" i="2"/>
  <c r="G461" i="2"/>
  <c r="J461" i="2"/>
  <c r="U461" i="2"/>
  <c r="T461" i="2"/>
  <c r="V461" i="2"/>
  <c r="AC461" i="2"/>
  <c r="L461" i="2"/>
  <c r="G462" i="2"/>
  <c r="J462" i="2"/>
  <c r="U462" i="2"/>
  <c r="T462" i="2"/>
  <c r="V462" i="2"/>
  <c r="AC462" i="2"/>
  <c r="L462" i="2"/>
  <c r="G463" i="2"/>
  <c r="J463" i="2"/>
  <c r="U463" i="2"/>
  <c r="T463" i="2"/>
  <c r="V463" i="2"/>
  <c r="AC463" i="2"/>
  <c r="L463" i="2"/>
  <c r="G464" i="2"/>
  <c r="J464" i="2"/>
  <c r="U464" i="2"/>
  <c r="T464" i="2"/>
  <c r="V464" i="2"/>
  <c r="AC464" i="2"/>
  <c r="L464" i="2"/>
  <c r="G465" i="2"/>
  <c r="J465" i="2"/>
  <c r="U465" i="2"/>
  <c r="T465" i="2"/>
  <c r="V465" i="2"/>
  <c r="AC465" i="2"/>
  <c r="L465" i="2"/>
  <c r="G466" i="2"/>
  <c r="J466" i="2"/>
  <c r="U466" i="2"/>
  <c r="T466" i="2"/>
  <c r="V466" i="2"/>
  <c r="AC466" i="2"/>
  <c r="L466" i="2"/>
  <c r="G467" i="2"/>
  <c r="J467" i="2"/>
  <c r="U467" i="2"/>
  <c r="T467" i="2"/>
  <c r="V467" i="2"/>
  <c r="AC467" i="2"/>
  <c r="L467" i="2"/>
  <c r="G468" i="2"/>
  <c r="J468" i="2"/>
  <c r="U468" i="2"/>
  <c r="T468" i="2"/>
  <c r="V468" i="2"/>
  <c r="AC468" i="2"/>
  <c r="L468" i="2"/>
  <c r="G469" i="2"/>
  <c r="J469" i="2"/>
  <c r="U469" i="2"/>
  <c r="T469" i="2"/>
  <c r="V469" i="2"/>
  <c r="AC469" i="2"/>
  <c r="L469" i="2"/>
  <c r="G470" i="2"/>
  <c r="J470" i="2"/>
  <c r="U470" i="2"/>
  <c r="T470" i="2"/>
  <c r="V470" i="2"/>
  <c r="AC470" i="2"/>
  <c r="L470" i="2"/>
  <c r="G471" i="2"/>
  <c r="J471" i="2"/>
  <c r="U471" i="2"/>
  <c r="T471" i="2"/>
  <c r="V471" i="2"/>
  <c r="AC471" i="2"/>
  <c r="L471" i="2"/>
  <c r="G472" i="2"/>
  <c r="J472" i="2"/>
  <c r="U472" i="2"/>
  <c r="T472" i="2"/>
  <c r="V472" i="2"/>
  <c r="AC472" i="2"/>
  <c r="L472" i="2"/>
  <c r="G473" i="2"/>
  <c r="J473" i="2"/>
  <c r="U473" i="2"/>
  <c r="T473" i="2"/>
  <c r="V473" i="2"/>
  <c r="AC473" i="2"/>
  <c r="L473" i="2"/>
  <c r="G474" i="2"/>
  <c r="J474" i="2"/>
  <c r="U474" i="2"/>
  <c r="T474" i="2"/>
  <c r="V474" i="2"/>
  <c r="AC474" i="2"/>
  <c r="L474" i="2"/>
  <c r="G475" i="2"/>
  <c r="J475" i="2"/>
  <c r="U475" i="2"/>
  <c r="T475" i="2"/>
  <c r="V475" i="2"/>
  <c r="AC475" i="2"/>
  <c r="L475" i="2"/>
  <c r="G476" i="2"/>
  <c r="J476" i="2"/>
  <c r="U476" i="2"/>
  <c r="T476" i="2"/>
  <c r="V476" i="2"/>
  <c r="AC476" i="2"/>
  <c r="L476" i="2"/>
  <c r="G477" i="2"/>
  <c r="J477" i="2"/>
  <c r="U477" i="2"/>
  <c r="T477" i="2"/>
  <c r="V477" i="2"/>
  <c r="AC477" i="2"/>
  <c r="L477" i="2"/>
  <c r="G478" i="2"/>
  <c r="J478" i="2"/>
  <c r="U478" i="2"/>
  <c r="T478" i="2"/>
  <c r="V478" i="2"/>
  <c r="AC478" i="2"/>
  <c r="L478" i="2"/>
  <c r="G479" i="2"/>
  <c r="J479" i="2"/>
  <c r="U479" i="2"/>
  <c r="T479" i="2"/>
  <c r="V479" i="2"/>
  <c r="AC479" i="2"/>
  <c r="L479" i="2"/>
  <c r="G480" i="2"/>
  <c r="J480" i="2"/>
  <c r="U480" i="2"/>
  <c r="T480" i="2"/>
  <c r="V480" i="2"/>
  <c r="AC480" i="2"/>
  <c r="L480" i="2"/>
  <c r="G481" i="2"/>
  <c r="J481" i="2"/>
  <c r="U481" i="2"/>
  <c r="T481" i="2"/>
  <c r="V481" i="2"/>
  <c r="AC481" i="2"/>
  <c r="L481" i="2"/>
  <c r="G482" i="2"/>
  <c r="J482" i="2"/>
  <c r="U482" i="2"/>
  <c r="T482" i="2"/>
  <c r="V482" i="2"/>
  <c r="AC482" i="2"/>
  <c r="L482" i="2"/>
  <c r="G483" i="2"/>
  <c r="J483" i="2"/>
  <c r="U483" i="2"/>
  <c r="T483" i="2"/>
  <c r="V483" i="2"/>
  <c r="AC483" i="2"/>
  <c r="L483" i="2"/>
  <c r="G484" i="2"/>
  <c r="J484" i="2"/>
  <c r="U484" i="2"/>
  <c r="T484" i="2"/>
  <c r="V484" i="2"/>
  <c r="AC484" i="2"/>
  <c r="L484" i="2"/>
  <c r="G485" i="2"/>
  <c r="J485" i="2"/>
  <c r="U485" i="2"/>
  <c r="T485" i="2"/>
  <c r="V485" i="2"/>
  <c r="AC485" i="2"/>
  <c r="L485" i="2"/>
  <c r="G486" i="2"/>
  <c r="J486" i="2"/>
  <c r="U486" i="2"/>
  <c r="T486" i="2"/>
  <c r="V486" i="2"/>
  <c r="AC486" i="2"/>
  <c r="L486" i="2"/>
  <c r="G487" i="2"/>
  <c r="J487" i="2"/>
  <c r="U487" i="2"/>
  <c r="T487" i="2"/>
  <c r="V487" i="2"/>
  <c r="AC487" i="2"/>
  <c r="L487" i="2"/>
  <c r="G488" i="2"/>
  <c r="J488" i="2"/>
  <c r="U488" i="2"/>
  <c r="T488" i="2"/>
  <c r="V488" i="2"/>
  <c r="AC488" i="2"/>
  <c r="L488" i="2"/>
  <c r="G489" i="2"/>
  <c r="J489" i="2"/>
  <c r="U489" i="2"/>
  <c r="T489" i="2"/>
  <c r="V489" i="2"/>
  <c r="AC489" i="2"/>
  <c r="L489" i="2"/>
  <c r="G490" i="2"/>
  <c r="J490" i="2"/>
  <c r="U490" i="2"/>
  <c r="T490" i="2"/>
  <c r="V490" i="2"/>
  <c r="AC490" i="2"/>
  <c r="L490" i="2"/>
  <c r="G491" i="2"/>
  <c r="J491" i="2"/>
  <c r="U491" i="2"/>
  <c r="T491" i="2"/>
  <c r="V491" i="2"/>
  <c r="AC491" i="2"/>
  <c r="L491" i="2"/>
  <c r="G492" i="2"/>
  <c r="J492" i="2"/>
  <c r="U492" i="2"/>
  <c r="T492" i="2"/>
  <c r="V492" i="2"/>
  <c r="AC492" i="2"/>
  <c r="L492" i="2"/>
  <c r="G493" i="2"/>
  <c r="J493" i="2"/>
  <c r="U493" i="2"/>
  <c r="T493" i="2"/>
  <c r="V493" i="2"/>
  <c r="AC493" i="2"/>
  <c r="L493" i="2"/>
  <c r="G494" i="2"/>
  <c r="J494" i="2"/>
  <c r="U494" i="2"/>
  <c r="T494" i="2"/>
  <c r="V494" i="2"/>
  <c r="AC494" i="2"/>
  <c r="L494" i="2"/>
  <c r="G495" i="2"/>
  <c r="J495" i="2"/>
  <c r="U495" i="2"/>
  <c r="T495" i="2"/>
  <c r="V495" i="2"/>
  <c r="AC495" i="2"/>
  <c r="L495" i="2"/>
  <c r="G496" i="2"/>
  <c r="J496" i="2"/>
  <c r="U496" i="2"/>
  <c r="T496" i="2"/>
  <c r="V496" i="2"/>
  <c r="AC496" i="2"/>
  <c r="L496" i="2"/>
  <c r="G497" i="2"/>
  <c r="J497" i="2"/>
  <c r="U497" i="2"/>
  <c r="T497" i="2"/>
  <c r="V497" i="2"/>
  <c r="AC497" i="2"/>
  <c r="L497" i="2"/>
  <c r="G498" i="2"/>
  <c r="J498" i="2"/>
  <c r="U498" i="2"/>
  <c r="T498" i="2"/>
  <c r="V498" i="2"/>
  <c r="AC498" i="2"/>
  <c r="L498" i="2"/>
  <c r="G499" i="2"/>
  <c r="J499" i="2"/>
  <c r="U499" i="2"/>
  <c r="T499" i="2"/>
  <c r="V499" i="2"/>
  <c r="AC499" i="2"/>
  <c r="L499" i="2"/>
  <c r="G500" i="2"/>
  <c r="J500" i="2"/>
  <c r="U500" i="2"/>
  <c r="T500" i="2"/>
  <c r="V500" i="2"/>
  <c r="AC500" i="2"/>
  <c r="L500" i="2"/>
  <c r="G501" i="2"/>
  <c r="J501" i="2"/>
  <c r="U501" i="2"/>
  <c r="T501" i="2"/>
  <c r="V501" i="2"/>
  <c r="AC501" i="2"/>
  <c r="L501" i="2"/>
  <c r="G502" i="2"/>
  <c r="J502" i="2"/>
  <c r="U502" i="2"/>
  <c r="T502" i="2"/>
  <c r="V502" i="2"/>
  <c r="AC502" i="2"/>
  <c r="L502" i="2"/>
  <c r="G503" i="2"/>
  <c r="J503" i="2"/>
  <c r="U503" i="2"/>
  <c r="T503" i="2"/>
  <c r="V503" i="2"/>
  <c r="AC503" i="2"/>
  <c r="L503" i="2"/>
  <c r="G504" i="2"/>
  <c r="J504" i="2"/>
  <c r="U504" i="2"/>
  <c r="T504" i="2"/>
  <c r="V504" i="2"/>
  <c r="AC504" i="2"/>
  <c r="L504" i="2"/>
  <c r="G505" i="2"/>
  <c r="J505" i="2"/>
  <c r="U505" i="2"/>
  <c r="T505" i="2"/>
  <c r="V505" i="2"/>
  <c r="AC505" i="2"/>
  <c r="L505" i="2"/>
  <c r="G506" i="2"/>
  <c r="J506" i="2"/>
  <c r="U506" i="2"/>
  <c r="T506" i="2"/>
  <c r="V506" i="2"/>
  <c r="AC506" i="2"/>
  <c r="L506" i="2"/>
  <c r="G507" i="2"/>
  <c r="J507" i="2"/>
  <c r="U507" i="2"/>
  <c r="T507" i="2"/>
  <c r="V507" i="2"/>
  <c r="AC507" i="2"/>
  <c r="L507" i="2"/>
  <c r="G508" i="2"/>
  <c r="J508" i="2"/>
  <c r="U508" i="2"/>
  <c r="T508" i="2"/>
  <c r="V508" i="2"/>
  <c r="AC508" i="2"/>
  <c r="L508" i="2"/>
  <c r="G509" i="2"/>
  <c r="J509" i="2"/>
  <c r="U509" i="2"/>
  <c r="T509" i="2"/>
  <c r="V509" i="2"/>
  <c r="AC509" i="2"/>
  <c r="L509" i="2"/>
  <c r="G510" i="2"/>
  <c r="J510" i="2"/>
  <c r="U510" i="2"/>
  <c r="T510" i="2"/>
  <c r="V510" i="2"/>
  <c r="AC510" i="2"/>
  <c r="L510" i="2"/>
  <c r="G511" i="2"/>
  <c r="J511" i="2"/>
  <c r="U511" i="2"/>
  <c r="T511" i="2"/>
  <c r="V511" i="2"/>
  <c r="AC511" i="2"/>
  <c r="L511" i="2"/>
  <c r="G512" i="2"/>
  <c r="J512" i="2"/>
  <c r="U512" i="2"/>
  <c r="T512" i="2"/>
  <c r="V512" i="2"/>
  <c r="AC512" i="2"/>
  <c r="L512" i="2"/>
  <c r="G513" i="2"/>
  <c r="J513" i="2"/>
  <c r="U513" i="2"/>
  <c r="T513" i="2"/>
  <c r="V513" i="2"/>
  <c r="AC513" i="2"/>
  <c r="L513" i="2"/>
  <c r="G514" i="2"/>
  <c r="J514" i="2"/>
  <c r="U514" i="2"/>
  <c r="T514" i="2"/>
  <c r="V514" i="2"/>
  <c r="AC514" i="2"/>
  <c r="L514" i="2"/>
  <c r="G515" i="2"/>
  <c r="J515" i="2"/>
  <c r="U515" i="2"/>
  <c r="T515" i="2"/>
  <c r="V515" i="2"/>
  <c r="AC515" i="2"/>
  <c r="L515" i="2"/>
  <c r="G516" i="2"/>
  <c r="J516" i="2"/>
  <c r="U516" i="2"/>
  <c r="T516" i="2"/>
  <c r="V516" i="2"/>
  <c r="AC516" i="2"/>
  <c r="L516" i="2"/>
  <c r="G517" i="2"/>
  <c r="J517" i="2"/>
  <c r="U517" i="2"/>
  <c r="T517" i="2"/>
  <c r="V517" i="2"/>
  <c r="AC517" i="2"/>
  <c r="L517" i="2"/>
  <c r="G518" i="2"/>
  <c r="J518" i="2"/>
  <c r="U518" i="2"/>
  <c r="T518" i="2"/>
  <c r="V518" i="2"/>
  <c r="AC518" i="2"/>
  <c r="L518" i="2"/>
  <c r="G519" i="2"/>
  <c r="J519" i="2"/>
  <c r="U519" i="2"/>
  <c r="T519" i="2"/>
  <c r="V519" i="2"/>
  <c r="AC519" i="2"/>
  <c r="L519" i="2"/>
  <c r="G520" i="2"/>
  <c r="J520" i="2"/>
  <c r="U520" i="2"/>
  <c r="T520" i="2"/>
  <c r="V520" i="2"/>
  <c r="AC520" i="2"/>
  <c r="L520" i="2"/>
  <c r="G521" i="2"/>
  <c r="J521" i="2"/>
  <c r="U521" i="2"/>
  <c r="T521" i="2"/>
  <c r="V521" i="2"/>
  <c r="AC521" i="2"/>
  <c r="L521" i="2"/>
  <c r="G522" i="2"/>
  <c r="J522" i="2"/>
  <c r="U522" i="2"/>
  <c r="T522" i="2"/>
  <c r="V522" i="2"/>
  <c r="AC522" i="2"/>
  <c r="L522" i="2"/>
  <c r="G523" i="2"/>
  <c r="J523" i="2"/>
  <c r="U523" i="2"/>
  <c r="T523" i="2"/>
  <c r="V523" i="2"/>
  <c r="AC523" i="2"/>
  <c r="L523" i="2"/>
  <c r="G524" i="2"/>
  <c r="J524" i="2"/>
  <c r="U524" i="2"/>
  <c r="T524" i="2"/>
  <c r="V524" i="2"/>
  <c r="AC524" i="2"/>
  <c r="L524" i="2"/>
  <c r="G525" i="2"/>
  <c r="J525" i="2"/>
  <c r="U525" i="2"/>
  <c r="T525" i="2"/>
  <c r="V525" i="2"/>
  <c r="AC525" i="2"/>
  <c r="L525" i="2"/>
  <c r="G526" i="2"/>
  <c r="J526" i="2"/>
  <c r="U526" i="2"/>
  <c r="T526" i="2"/>
  <c r="V526" i="2"/>
  <c r="AC526" i="2"/>
  <c r="L526" i="2"/>
  <c r="G527" i="2"/>
  <c r="J527" i="2"/>
  <c r="U527" i="2"/>
  <c r="T527" i="2"/>
  <c r="V527" i="2"/>
  <c r="AC527" i="2"/>
  <c r="L527" i="2"/>
  <c r="G528" i="2"/>
  <c r="J528" i="2"/>
  <c r="U528" i="2"/>
  <c r="T528" i="2"/>
  <c r="V528" i="2"/>
  <c r="AC528" i="2"/>
  <c r="L528" i="2"/>
  <c r="G529" i="2"/>
  <c r="J529" i="2"/>
  <c r="U529" i="2"/>
  <c r="T529" i="2"/>
  <c r="V529" i="2"/>
  <c r="AC529" i="2"/>
  <c r="L529" i="2"/>
  <c r="G530" i="2"/>
  <c r="J530" i="2"/>
  <c r="U530" i="2"/>
  <c r="T530" i="2"/>
  <c r="V530" i="2"/>
  <c r="AC530" i="2"/>
  <c r="L530" i="2"/>
  <c r="G531" i="2"/>
  <c r="J531" i="2"/>
  <c r="U531" i="2"/>
  <c r="T531" i="2"/>
  <c r="V531" i="2"/>
  <c r="AC531" i="2"/>
  <c r="L531" i="2"/>
  <c r="G532" i="2"/>
  <c r="J532" i="2"/>
  <c r="U532" i="2"/>
  <c r="T532" i="2"/>
  <c r="V532" i="2"/>
  <c r="AC532" i="2"/>
  <c r="L532" i="2"/>
  <c r="G533" i="2"/>
  <c r="J533" i="2"/>
  <c r="U533" i="2"/>
  <c r="T533" i="2"/>
  <c r="V533" i="2"/>
  <c r="AC533" i="2"/>
  <c r="L533" i="2"/>
  <c r="G534" i="2"/>
  <c r="J534" i="2"/>
  <c r="U534" i="2"/>
  <c r="T534" i="2"/>
  <c r="V534" i="2"/>
  <c r="AC534" i="2"/>
  <c r="L534" i="2"/>
  <c r="G535" i="2"/>
  <c r="J535" i="2"/>
  <c r="U535" i="2"/>
  <c r="T535" i="2"/>
  <c r="V535" i="2"/>
  <c r="AC535" i="2"/>
  <c r="L535" i="2"/>
  <c r="G536" i="2"/>
  <c r="J536" i="2"/>
  <c r="U536" i="2"/>
  <c r="T536" i="2"/>
  <c r="V536" i="2"/>
  <c r="AC536" i="2"/>
  <c r="L536" i="2"/>
  <c r="G537" i="2"/>
  <c r="J537" i="2"/>
  <c r="U537" i="2"/>
  <c r="T537" i="2"/>
  <c r="V537" i="2"/>
  <c r="AC537" i="2"/>
  <c r="L537" i="2"/>
  <c r="G538" i="2"/>
  <c r="J538" i="2"/>
  <c r="U538" i="2"/>
  <c r="T538" i="2"/>
  <c r="V538" i="2"/>
  <c r="AC538" i="2"/>
  <c r="L538" i="2"/>
  <c r="G539" i="2"/>
  <c r="J539" i="2"/>
  <c r="U539" i="2"/>
  <c r="T539" i="2"/>
  <c r="V539" i="2"/>
  <c r="AC539" i="2"/>
  <c r="L539" i="2"/>
  <c r="G540" i="2"/>
  <c r="J540" i="2"/>
  <c r="U540" i="2"/>
  <c r="T540" i="2"/>
  <c r="V540" i="2"/>
  <c r="AC540" i="2"/>
  <c r="L540" i="2"/>
  <c r="G541" i="2"/>
  <c r="J541" i="2"/>
  <c r="U541" i="2"/>
  <c r="T541" i="2"/>
  <c r="V541" i="2"/>
  <c r="AC541" i="2"/>
  <c r="L541" i="2"/>
  <c r="G542" i="2"/>
  <c r="J542" i="2"/>
  <c r="U542" i="2"/>
  <c r="T542" i="2"/>
  <c r="V542" i="2"/>
  <c r="AC542" i="2"/>
  <c r="L542" i="2"/>
  <c r="G543" i="2"/>
  <c r="J543" i="2"/>
  <c r="U543" i="2"/>
  <c r="T543" i="2"/>
  <c r="V543" i="2"/>
  <c r="AC543" i="2"/>
  <c r="L543" i="2"/>
  <c r="G544" i="2"/>
  <c r="J544" i="2"/>
  <c r="U544" i="2"/>
  <c r="T544" i="2"/>
  <c r="V544" i="2"/>
  <c r="AC544" i="2"/>
  <c r="L544" i="2"/>
  <c r="G545" i="2"/>
  <c r="J545" i="2"/>
  <c r="U545" i="2"/>
  <c r="T545" i="2"/>
  <c r="V545" i="2"/>
  <c r="AC545" i="2"/>
  <c r="L545" i="2"/>
  <c r="G546" i="2"/>
  <c r="J546" i="2"/>
  <c r="U546" i="2"/>
  <c r="T546" i="2"/>
  <c r="V546" i="2"/>
  <c r="AC546" i="2"/>
  <c r="L546" i="2"/>
  <c r="G547" i="2"/>
  <c r="J547" i="2"/>
  <c r="U547" i="2"/>
  <c r="T547" i="2"/>
  <c r="V547" i="2"/>
  <c r="AC547" i="2"/>
  <c r="L547" i="2"/>
  <c r="G548" i="2"/>
  <c r="J548" i="2"/>
  <c r="U548" i="2"/>
  <c r="T548" i="2"/>
  <c r="V548" i="2"/>
  <c r="AC548" i="2"/>
  <c r="L548" i="2"/>
  <c r="G549" i="2"/>
  <c r="J549" i="2"/>
  <c r="U549" i="2"/>
  <c r="T549" i="2"/>
  <c r="V549" i="2"/>
  <c r="AC549" i="2"/>
  <c r="L549" i="2"/>
  <c r="G550" i="2"/>
  <c r="J550" i="2"/>
  <c r="U550" i="2"/>
  <c r="T550" i="2"/>
  <c r="V550" i="2"/>
  <c r="AC550" i="2"/>
  <c r="L550" i="2"/>
  <c r="G551" i="2"/>
  <c r="J551" i="2"/>
  <c r="U551" i="2"/>
  <c r="T551" i="2"/>
  <c r="V551" i="2"/>
  <c r="AC551" i="2"/>
  <c r="L551" i="2"/>
  <c r="G552" i="2"/>
  <c r="J552" i="2"/>
  <c r="U552" i="2"/>
  <c r="T552" i="2"/>
  <c r="V552" i="2"/>
  <c r="AC552" i="2"/>
  <c r="L552" i="2"/>
  <c r="G553" i="2"/>
  <c r="J553" i="2"/>
  <c r="U553" i="2"/>
  <c r="T553" i="2"/>
  <c r="V553" i="2"/>
  <c r="AC553" i="2"/>
  <c r="L553" i="2"/>
  <c r="G554" i="2"/>
  <c r="J554" i="2"/>
  <c r="U554" i="2"/>
  <c r="T554" i="2"/>
  <c r="V554" i="2"/>
  <c r="AC554" i="2"/>
  <c r="L554" i="2"/>
  <c r="G555" i="2"/>
  <c r="J555" i="2"/>
  <c r="U555" i="2"/>
  <c r="T555" i="2"/>
  <c r="V555" i="2"/>
  <c r="AC555" i="2"/>
  <c r="L555" i="2"/>
  <c r="G556" i="2"/>
  <c r="J556" i="2"/>
  <c r="U556" i="2"/>
  <c r="T556" i="2"/>
  <c r="V556" i="2"/>
  <c r="AC556" i="2"/>
  <c r="L556" i="2"/>
  <c r="G557" i="2"/>
  <c r="J557" i="2"/>
  <c r="U557" i="2"/>
  <c r="T557" i="2"/>
  <c r="V557" i="2"/>
  <c r="AC557" i="2"/>
  <c r="L557" i="2"/>
  <c r="G558" i="2"/>
  <c r="J558" i="2"/>
  <c r="U558" i="2"/>
  <c r="T558" i="2"/>
  <c r="V558" i="2"/>
  <c r="AC558" i="2"/>
  <c r="L558" i="2"/>
  <c r="G559" i="2"/>
  <c r="J559" i="2"/>
  <c r="U559" i="2"/>
  <c r="T559" i="2"/>
  <c r="V559" i="2"/>
  <c r="AC559" i="2"/>
  <c r="L559" i="2"/>
  <c r="G560" i="2"/>
  <c r="J560" i="2"/>
  <c r="U560" i="2"/>
  <c r="T560" i="2"/>
  <c r="V560" i="2"/>
  <c r="AC560" i="2"/>
  <c r="L560" i="2"/>
  <c r="G561" i="2"/>
  <c r="J561" i="2"/>
  <c r="U561" i="2"/>
  <c r="T561" i="2"/>
  <c r="V561" i="2"/>
  <c r="AC561" i="2"/>
  <c r="L561" i="2"/>
  <c r="G562" i="2"/>
  <c r="J562" i="2"/>
  <c r="U562" i="2"/>
  <c r="T562" i="2"/>
  <c r="V562" i="2"/>
  <c r="AC562" i="2"/>
  <c r="L562" i="2"/>
  <c r="G563" i="2"/>
  <c r="J563" i="2"/>
  <c r="U563" i="2"/>
  <c r="T563" i="2"/>
  <c r="V563" i="2"/>
  <c r="AC563" i="2"/>
  <c r="L563" i="2"/>
  <c r="G564" i="2"/>
  <c r="J564" i="2"/>
  <c r="U564" i="2"/>
  <c r="T564" i="2"/>
  <c r="V564" i="2"/>
  <c r="AC564" i="2"/>
  <c r="L564" i="2"/>
  <c r="G565" i="2"/>
  <c r="J565" i="2"/>
  <c r="U565" i="2"/>
  <c r="T565" i="2"/>
  <c r="V565" i="2"/>
  <c r="AC565" i="2"/>
  <c r="L565" i="2"/>
  <c r="G566" i="2"/>
  <c r="J566" i="2"/>
  <c r="U566" i="2"/>
  <c r="T566" i="2"/>
  <c r="V566" i="2"/>
  <c r="AC566" i="2"/>
  <c r="L566" i="2"/>
  <c r="G567" i="2"/>
  <c r="J567" i="2"/>
  <c r="U567" i="2"/>
  <c r="T567" i="2"/>
  <c r="V567" i="2"/>
  <c r="AC567" i="2"/>
  <c r="L567" i="2"/>
  <c r="G568" i="2"/>
  <c r="J568" i="2"/>
  <c r="U568" i="2"/>
  <c r="T568" i="2"/>
  <c r="V568" i="2"/>
  <c r="AC568" i="2"/>
  <c r="L568" i="2"/>
  <c r="G569" i="2"/>
  <c r="J569" i="2"/>
  <c r="U569" i="2"/>
  <c r="T569" i="2"/>
  <c r="V569" i="2"/>
  <c r="AC569" i="2"/>
  <c r="L569" i="2"/>
  <c r="G570" i="2"/>
  <c r="J570" i="2"/>
  <c r="U570" i="2"/>
  <c r="T570" i="2"/>
  <c r="V570" i="2"/>
  <c r="AC570" i="2"/>
  <c r="L570" i="2"/>
  <c r="G571" i="2"/>
  <c r="J571" i="2"/>
  <c r="U571" i="2"/>
  <c r="T571" i="2"/>
  <c r="V571" i="2"/>
  <c r="AC571" i="2"/>
  <c r="L571" i="2"/>
  <c r="G572" i="2"/>
  <c r="J572" i="2"/>
  <c r="U572" i="2"/>
  <c r="T572" i="2"/>
  <c r="V572" i="2"/>
  <c r="AC572" i="2"/>
  <c r="L572" i="2"/>
  <c r="G573" i="2"/>
  <c r="J573" i="2"/>
  <c r="U573" i="2"/>
  <c r="T573" i="2"/>
  <c r="V573" i="2"/>
  <c r="AC573" i="2"/>
  <c r="L573" i="2"/>
  <c r="G574" i="2"/>
  <c r="J574" i="2"/>
  <c r="U574" i="2"/>
  <c r="T574" i="2"/>
  <c r="V574" i="2"/>
  <c r="AC574" i="2"/>
  <c r="L574" i="2"/>
  <c r="G575" i="2"/>
  <c r="J575" i="2"/>
  <c r="U575" i="2"/>
  <c r="T575" i="2"/>
  <c r="V575" i="2"/>
  <c r="AC575" i="2"/>
  <c r="L575" i="2"/>
  <c r="G576" i="2"/>
  <c r="J576" i="2"/>
  <c r="U576" i="2"/>
  <c r="T576" i="2"/>
  <c r="V576" i="2"/>
  <c r="AC576" i="2"/>
  <c r="L576" i="2"/>
  <c r="G577" i="2"/>
  <c r="J577" i="2"/>
  <c r="U577" i="2"/>
  <c r="T577" i="2"/>
  <c r="V577" i="2"/>
  <c r="AC577" i="2"/>
  <c r="L577" i="2"/>
  <c r="G578" i="2"/>
  <c r="J578" i="2"/>
  <c r="U578" i="2"/>
  <c r="T578" i="2"/>
  <c r="V578" i="2"/>
  <c r="AC578" i="2"/>
  <c r="L578" i="2"/>
  <c r="G579" i="2"/>
  <c r="J579" i="2"/>
  <c r="U579" i="2"/>
  <c r="T579" i="2"/>
  <c r="V579" i="2"/>
  <c r="AC579" i="2"/>
  <c r="L579" i="2"/>
  <c r="G580" i="2"/>
  <c r="J580" i="2"/>
  <c r="U580" i="2"/>
  <c r="T580" i="2"/>
  <c r="V580" i="2"/>
  <c r="AC580" i="2"/>
  <c r="L580" i="2"/>
  <c r="G581" i="2"/>
  <c r="J581" i="2"/>
  <c r="U581" i="2"/>
  <c r="T581" i="2"/>
  <c r="V581" i="2"/>
  <c r="AC581" i="2"/>
  <c r="L581" i="2"/>
  <c r="G582" i="2"/>
  <c r="J582" i="2"/>
  <c r="U582" i="2"/>
  <c r="T582" i="2"/>
  <c r="V582" i="2"/>
  <c r="AC582" i="2"/>
  <c r="L582" i="2"/>
  <c r="G583" i="2"/>
  <c r="J583" i="2"/>
  <c r="U583" i="2"/>
  <c r="T583" i="2"/>
  <c r="V583" i="2"/>
  <c r="AC583" i="2"/>
  <c r="L583" i="2"/>
  <c r="G584" i="2"/>
  <c r="J584" i="2"/>
  <c r="U584" i="2"/>
  <c r="T584" i="2"/>
  <c r="V584" i="2"/>
  <c r="AC584" i="2"/>
  <c r="L584" i="2"/>
  <c r="G585" i="2"/>
  <c r="J585" i="2"/>
  <c r="U585" i="2"/>
  <c r="T585" i="2"/>
  <c r="V585" i="2"/>
  <c r="AC585" i="2"/>
  <c r="L585" i="2"/>
  <c r="G586" i="2"/>
  <c r="J586" i="2"/>
  <c r="U586" i="2"/>
  <c r="T586" i="2"/>
  <c r="V586" i="2"/>
  <c r="AC586" i="2"/>
  <c r="L586" i="2"/>
  <c r="G587" i="2"/>
  <c r="J587" i="2"/>
  <c r="U587" i="2"/>
  <c r="T587" i="2"/>
  <c r="V587" i="2"/>
  <c r="AC587" i="2"/>
  <c r="L587" i="2"/>
  <c r="G588" i="2"/>
  <c r="J588" i="2"/>
  <c r="U588" i="2"/>
  <c r="T588" i="2"/>
  <c r="V588" i="2"/>
  <c r="AC588" i="2"/>
  <c r="L588" i="2"/>
  <c r="G589" i="2"/>
  <c r="J589" i="2"/>
  <c r="U589" i="2"/>
  <c r="T589" i="2"/>
  <c r="V589" i="2"/>
  <c r="AC589" i="2"/>
  <c r="L589" i="2"/>
  <c r="G590" i="2"/>
  <c r="J590" i="2"/>
  <c r="U590" i="2"/>
  <c r="T590" i="2"/>
  <c r="V590" i="2"/>
  <c r="AC590" i="2"/>
  <c r="L590" i="2"/>
  <c r="G591" i="2"/>
  <c r="J591" i="2"/>
  <c r="U591" i="2"/>
  <c r="T591" i="2"/>
  <c r="V591" i="2"/>
  <c r="AC591" i="2"/>
  <c r="L591" i="2"/>
  <c r="G592" i="2"/>
  <c r="J592" i="2"/>
  <c r="U592" i="2"/>
  <c r="T592" i="2"/>
  <c r="V592" i="2"/>
  <c r="AC592" i="2"/>
  <c r="L592" i="2"/>
  <c r="G593" i="2"/>
  <c r="J593" i="2"/>
  <c r="U593" i="2"/>
  <c r="T593" i="2"/>
  <c r="V593" i="2"/>
  <c r="AC593" i="2"/>
  <c r="L593" i="2"/>
  <c r="G594" i="2"/>
  <c r="J594" i="2"/>
  <c r="U594" i="2"/>
  <c r="T594" i="2"/>
  <c r="V594" i="2"/>
  <c r="AC594" i="2"/>
  <c r="L594" i="2"/>
  <c r="G595" i="2"/>
  <c r="J595" i="2"/>
  <c r="U595" i="2"/>
  <c r="T595" i="2"/>
  <c r="V595" i="2"/>
  <c r="AC595" i="2"/>
  <c r="L595" i="2"/>
  <c r="G596" i="2"/>
  <c r="J596" i="2"/>
  <c r="U596" i="2"/>
  <c r="T596" i="2"/>
  <c r="V596" i="2"/>
  <c r="AC596" i="2"/>
  <c r="L596" i="2"/>
  <c r="G597" i="2"/>
  <c r="J597" i="2"/>
  <c r="U597" i="2"/>
  <c r="T597" i="2"/>
  <c r="V597" i="2"/>
  <c r="AC597" i="2"/>
  <c r="L597" i="2"/>
  <c r="G598" i="2"/>
  <c r="J598" i="2"/>
  <c r="U598" i="2"/>
  <c r="T598" i="2"/>
  <c r="V598" i="2"/>
  <c r="AC598" i="2"/>
  <c r="L598" i="2"/>
  <c r="G599" i="2"/>
  <c r="J599" i="2"/>
  <c r="U599" i="2"/>
  <c r="T599" i="2"/>
  <c r="V599" i="2"/>
  <c r="AC599" i="2"/>
  <c r="L599" i="2"/>
  <c r="G600" i="2"/>
  <c r="J600" i="2"/>
  <c r="U600" i="2"/>
  <c r="T600" i="2"/>
  <c r="V600" i="2"/>
  <c r="AC600" i="2"/>
  <c r="L600" i="2"/>
  <c r="G601" i="2"/>
  <c r="J601" i="2"/>
  <c r="U601" i="2"/>
  <c r="T601" i="2"/>
  <c r="V601" i="2"/>
  <c r="AC601" i="2"/>
  <c r="L601" i="2"/>
  <c r="G602" i="2"/>
  <c r="J602" i="2"/>
  <c r="U602" i="2"/>
  <c r="T602" i="2"/>
  <c r="V602" i="2"/>
  <c r="AC602" i="2"/>
  <c r="L602" i="2"/>
  <c r="G603" i="2"/>
  <c r="J603" i="2"/>
  <c r="U603" i="2"/>
  <c r="T603" i="2"/>
  <c r="V603" i="2"/>
  <c r="AC603" i="2"/>
  <c r="L603" i="2"/>
  <c r="G604" i="2"/>
  <c r="J604" i="2"/>
  <c r="U604" i="2"/>
  <c r="T604" i="2"/>
  <c r="V604" i="2"/>
  <c r="AC604" i="2"/>
  <c r="L604" i="2"/>
  <c r="G605" i="2"/>
  <c r="J605" i="2"/>
  <c r="U605" i="2"/>
  <c r="T605" i="2"/>
  <c r="V605" i="2"/>
  <c r="AC605" i="2"/>
  <c r="L605" i="2"/>
  <c r="G606" i="2"/>
  <c r="J606" i="2"/>
  <c r="U606" i="2"/>
  <c r="T606" i="2"/>
  <c r="V606" i="2"/>
  <c r="AC606" i="2"/>
  <c r="L606" i="2"/>
  <c r="G607" i="2"/>
  <c r="J607" i="2"/>
  <c r="U607" i="2"/>
  <c r="T607" i="2"/>
  <c r="V607" i="2"/>
  <c r="AC607" i="2"/>
  <c r="L607" i="2"/>
  <c r="G608" i="2"/>
  <c r="J608" i="2"/>
  <c r="U608" i="2"/>
  <c r="T608" i="2"/>
  <c r="V608" i="2"/>
  <c r="AC608" i="2"/>
  <c r="L608" i="2"/>
  <c r="G609" i="2"/>
  <c r="J609" i="2"/>
  <c r="U609" i="2"/>
  <c r="T609" i="2"/>
  <c r="V609" i="2"/>
  <c r="AC609" i="2"/>
  <c r="L609" i="2"/>
  <c r="G610" i="2"/>
  <c r="J610" i="2"/>
  <c r="U610" i="2"/>
  <c r="T610" i="2"/>
  <c r="V610" i="2"/>
  <c r="AC610" i="2"/>
  <c r="L610" i="2"/>
  <c r="G611" i="2"/>
  <c r="J611" i="2"/>
  <c r="U611" i="2"/>
  <c r="T611" i="2"/>
  <c r="V611" i="2"/>
  <c r="AC611" i="2"/>
  <c r="L611" i="2"/>
  <c r="G612" i="2"/>
  <c r="J612" i="2"/>
  <c r="U612" i="2"/>
  <c r="T612" i="2"/>
  <c r="V612" i="2"/>
  <c r="AC612" i="2"/>
  <c r="L612" i="2"/>
  <c r="G613" i="2"/>
  <c r="J613" i="2"/>
  <c r="U613" i="2"/>
  <c r="T613" i="2"/>
  <c r="V613" i="2"/>
  <c r="AC613" i="2"/>
  <c r="L613" i="2"/>
  <c r="G614" i="2"/>
  <c r="J614" i="2"/>
  <c r="U614" i="2"/>
  <c r="T614" i="2"/>
  <c r="V614" i="2"/>
  <c r="AC614" i="2"/>
  <c r="L614" i="2"/>
  <c r="G615" i="2"/>
  <c r="J615" i="2"/>
  <c r="U615" i="2"/>
  <c r="T615" i="2"/>
  <c r="V615" i="2"/>
  <c r="AC615" i="2"/>
  <c r="L615" i="2"/>
  <c r="G616" i="2"/>
  <c r="J616" i="2"/>
  <c r="U616" i="2"/>
  <c r="T616" i="2"/>
  <c r="V616" i="2"/>
  <c r="AC616" i="2"/>
  <c r="L616" i="2"/>
  <c r="G617" i="2"/>
  <c r="J617" i="2"/>
  <c r="U617" i="2"/>
  <c r="T617" i="2"/>
  <c r="V617" i="2"/>
  <c r="AC617" i="2"/>
  <c r="L617" i="2"/>
  <c r="G618" i="2"/>
  <c r="J618" i="2"/>
  <c r="U618" i="2"/>
  <c r="T618" i="2"/>
  <c r="V618" i="2"/>
  <c r="AC618" i="2"/>
  <c r="L618" i="2"/>
  <c r="G619" i="2"/>
  <c r="J619" i="2"/>
  <c r="U619" i="2"/>
  <c r="T619" i="2"/>
  <c r="V619" i="2"/>
  <c r="AC619" i="2"/>
  <c r="L619" i="2"/>
  <c r="G620" i="2"/>
  <c r="J620" i="2"/>
  <c r="U620" i="2"/>
  <c r="T620" i="2"/>
  <c r="V620" i="2"/>
  <c r="AC620" i="2"/>
  <c r="L620" i="2"/>
  <c r="G621" i="2"/>
  <c r="J621" i="2"/>
  <c r="U621" i="2"/>
  <c r="T621" i="2"/>
  <c r="V621" i="2"/>
  <c r="AC621" i="2"/>
  <c r="L621" i="2"/>
  <c r="G622" i="2"/>
  <c r="J622" i="2"/>
  <c r="U622" i="2"/>
  <c r="T622" i="2"/>
  <c r="V622" i="2"/>
  <c r="AC622" i="2"/>
  <c r="L622" i="2"/>
  <c r="G623" i="2"/>
  <c r="J623" i="2"/>
  <c r="U623" i="2"/>
  <c r="T623" i="2"/>
  <c r="V623" i="2"/>
  <c r="AC623" i="2"/>
  <c r="L623" i="2"/>
  <c r="G624" i="2"/>
  <c r="J624" i="2"/>
  <c r="U624" i="2"/>
  <c r="T624" i="2"/>
  <c r="V624" i="2"/>
  <c r="AC624" i="2"/>
  <c r="L624" i="2"/>
  <c r="G625" i="2"/>
  <c r="J625" i="2"/>
  <c r="U625" i="2"/>
  <c r="T625" i="2"/>
  <c r="V625" i="2"/>
  <c r="AC625" i="2"/>
  <c r="L625" i="2"/>
  <c r="G626" i="2"/>
  <c r="J626" i="2"/>
  <c r="U626" i="2"/>
  <c r="T626" i="2"/>
  <c r="V626" i="2"/>
  <c r="AC626" i="2"/>
  <c r="L626" i="2"/>
  <c r="G627" i="2"/>
  <c r="J627" i="2"/>
  <c r="U627" i="2"/>
  <c r="T627" i="2"/>
  <c r="V627" i="2"/>
  <c r="AC627" i="2"/>
  <c r="L627" i="2"/>
  <c r="G628" i="2"/>
  <c r="J628" i="2"/>
  <c r="U628" i="2"/>
  <c r="T628" i="2"/>
  <c r="V628" i="2"/>
  <c r="AC628" i="2"/>
  <c r="L628" i="2"/>
  <c r="G629" i="2"/>
  <c r="J629" i="2"/>
  <c r="U629" i="2"/>
  <c r="T629" i="2"/>
  <c r="V629" i="2"/>
  <c r="AC629" i="2"/>
  <c r="L629" i="2"/>
  <c r="G630" i="2"/>
  <c r="J630" i="2"/>
  <c r="U630" i="2"/>
  <c r="T630" i="2"/>
  <c r="V630" i="2"/>
  <c r="AC630" i="2"/>
  <c r="L630" i="2"/>
  <c r="G631" i="2"/>
  <c r="J631" i="2"/>
  <c r="U631" i="2"/>
  <c r="T631" i="2"/>
  <c r="V631" i="2"/>
  <c r="AC631" i="2"/>
  <c r="L631" i="2"/>
  <c r="G632" i="2"/>
  <c r="J632" i="2"/>
  <c r="U632" i="2"/>
  <c r="T632" i="2"/>
  <c r="V632" i="2"/>
  <c r="AC632" i="2"/>
  <c r="L632" i="2"/>
  <c r="G633" i="2"/>
  <c r="J633" i="2"/>
  <c r="U633" i="2"/>
  <c r="T633" i="2"/>
  <c r="V633" i="2"/>
  <c r="AC633" i="2"/>
  <c r="L633" i="2"/>
  <c r="G634" i="2"/>
  <c r="J634" i="2"/>
  <c r="U634" i="2"/>
  <c r="T634" i="2"/>
  <c r="V634" i="2"/>
  <c r="AC634" i="2"/>
  <c r="L634" i="2"/>
  <c r="G635" i="2"/>
  <c r="J635" i="2"/>
  <c r="U635" i="2"/>
  <c r="T635" i="2"/>
  <c r="V635" i="2"/>
  <c r="AC635" i="2"/>
  <c r="L635" i="2"/>
  <c r="G636" i="2"/>
  <c r="J636" i="2"/>
  <c r="U636" i="2"/>
  <c r="T636" i="2"/>
  <c r="V636" i="2"/>
  <c r="AC636" i="2"/>
  <c r="L636" i="2"/>
  <c r="G637" i="2"/>
  <c r="J637" i="2"/>
  <c r="U637" i="2"/>
  <c r="T637" i="2"/>
  <c r="V637" i="2"/>
  <c r="AC637" i="2"/>
  <c r="L637" i="2"/>
  <c r="G638" i="2"/>
  <c r="J638" i="2"/>
  <c r="U638" i="2"/>
  <c r="T638" i="2"/>
  <c r="V638" i="2"/>
  <c r="AC638" i="2"/>
  <c r="L638" i="2"/>
  <c r="G639" i="2"/>
  <c r="J639" i="2"/>
  <c r="U639" i="2"/>
  <c r="T639" i="2"/>
  <c r="V639" i="2"/>
  <c r="AC639" i="2"/>
  <c r="L639" i="2"/>
  <c r="G640" i="2"/>
  <c r="J640" i="2"/>
  <c r="U640" i="2"/>
  <c r="T640" i="2"/>
  <c r="V640" i="2"/>
  <c r="AC640" i="2"/>
  <c r="L640" i="2"/>
  <c r="G641" i="2"/>
  <c r="J641" i="2"/>
  <c r="U641" i="2"/>
  <c r="T641" i="2"/>
  <c r="V641" i="2"/>
  <c r="AC641" i="2"/>
  <c r="L641" i="2"/>
  <c r="G642" i="2"/>
  <c r="J642" i="2"/>
  <c r="U642" i="2"/>
  <c r="T642" i="2"/>
  <c r="V642" i="2"/>
  <c r="AC642" i="2"/>
  <c r="L642" i="2"/>
  <c r="G643" i="2"/>
  <c r="J643" i="2"/>
  <c r="U643" i="2"/>
  <c r="T643" i="2"/>
  <c r="V643" i="2"/>
  <c r="AC643" i="2"/>
  <c r="L643" i="2"/>
  <c r="G644" i="2"/>
  <c r="J644" i="2"/>
  <c r="U644" i="2"/>
  <c r="T644" i="2"/>
  <c r="V644" i="2"/>
  <c r="AC644" i="2"/>
  <c r="L644" i="2"/>
  <c r="G645" i="2"/>
  <c r="J645" i="2"/>
  <c r="U645" i="2"/>
  <c r="T645" i="2"/>
  <c r="V645" i="2"/>
  <c r="AC645" i="2"/>
  <c r="L645" i="2"/>
  <c r="G646" i="2"/>
  <c r="J646" i="2"/>
  <c r="U646" i="2"/>
  <c r="T646" i="2"/>
  <c r="V646" i="2"/>
  <c r="AC646" i="2"/>
  <c r="L646" i="2"/>
  <c r="G647" i="2"/>
  <c r="J647" i="2"/>
  <c r="U647" i="2"/>
  <c r="T647" i="2"/>
  <c r="V647" i="2"/>
  <c r="AC647" i="2"/>
  <c r="L647" i="2"/>
  <c r="G648" i="2"/>
  <c r="J648" i="2"/>
  <c r="U648" i="2"/>
  <c r="T648" i="2"/>
  <c r="V648" i="2"/>
  <c r="AC648" i="2"/>
  <c r="L648" i="2"/>
  <c r="G649" i="2"/>
  <c r="J649" i="2"/>
  <c r="U649" i="2"/>
  <c r="T649" i="2"/>
  <c r="V649" i="2"/>
  <c r="AC649" i="2"/>
  <c r="L649" i="2"/>
  <c r="G650" i="2"/>
  <c r="J650" i="2"/>
  <c r="U650" i="2"/>
  <c r="T650" i="2"/>
  <c r="V650" i="2"/>
  <c r="AC650" i="2"/>
  <c r="L650" i="2"/>
  <c r="G651" i="2"/>
  <c r="J651" i="2"/>
  <c r="U651" i="2"/>
  <c r="T651" i="2"/>
  <c r="V651" i="2"/>
  <c r="AC651" i="2"/>
  <c r="L651" i="2"/>
  <c r="G652" i="2"/>
  <c r="J652" i="2"/>
  <c r="U652" i="2"/>
  <c r="T652" i="2"/>
  <c r="V652" i="2"/>
  <c r="AC652" i="2"/>
  <c r="L652" i="2"/>
  <c r="G653" i="2"/>
  <c r="J653" i="2"/>
  <c r="U653" i="2"/>
  <c r="T653" i="2"/>
  <c r="V653" i="2"/>
  <c r="AC653" i="2"/>
  <c r="L653" i="2"/>
  <c r="G654" i="2"/>
  <c r="J654" i="2"/>
  <c r="U654" i="2"/>
  <c r="T654" i="2"/>
  <c r="V654" i="2"/>
  <c r="AC654" i="2"/>
  <c r="L654" i="2"/>
  <c r="G655" i="2"/>
  <c r="J655" i="2"/>
  <c r="U655" i="2"/>
  <c r="T655" i="2"/>
  <c r="V655" i="2"/>
  <c r="AC655" i="2"/>
  <c r="L655" i="2"/>
  <c r="G656" i="2"/>
  <c r="J656" i="2"/>
  <c r="U656" i="2"/>
  <c r="T656" i="2"/>
  <c r="V656" i="2"/>
  <c r="AC656" i="2"/>
  <c r="L656" i="2"/>
  <c r="G657" i="2"/>
  <c r="J657" i="2"/>
  <c r="U657" i="2"/>
  <c r="T657" i="2"/>
  <c r="V657" i="2"/>
  <c r="AC657" i="2"/>
  <c r="L657" i="2"/>
  <c r="G658" i="2"/>
  <c r="J658" i="2"/>
  <c r="U658" i="2"/>
  <c r="T658" i="2"/>
  <c r="V658" i="2"/>
  <c r="AC658" i="2"/>
  <c r="L658" i="2"/>
  <c r="G659" i="2"/>
  <c r="J659" i="2"/>
  <c r="U659" i="2"/>
  <c r="T659" i="2"/>
  <c r="V659" i="2"/>
  <c r="AC659" i="2"/>
  <c r="L659" i="2"/>
  <c r="G660" i="2"/>
  <c r="J660" i="2"/>
  <c r="U660" i="2"/>
  <c r="T660" i="2"/>
  <c r="V660" i="2"/>
  <c r="AC660" i="2"/>
  <c r="L660" i="2"/>
  <c r="G661" i="2"/>
  <c r="J661" i="2"/>
  <c r="U661" i="2"/>
  <c r="T661" i="2"/>
  <c r="V661" i="2"/>
  <c r="AC661" i="2"/>
  <c r="L661" i="2"/>
  <c r="G662" i="2"/>
  <c r="J662" i="2"/>
  <c r="U662" i="2"/>
  <c r="T662" i="2"/>
  <c r="V662" i="2"/>
  <c r="AC662" i="2"/>
  <c r="L662" i="2"/>
  <c r="G663" i="2"/>
  <c r="J663" i="2"/>
  <c r="U663" i="2"/>
  <c r="T663" i="2"/>
  <c r="V663" i="2"/>
  <c r="AC663" i="2"/>
  <c r="L663" i="2"/>
  <c r="G664" i="2"/>
  <c r="J664" i="2"/>
  <c r="U664" i="2"/>
  <c r="T664" i="2"/>
  <c r="V664" i="2"/>
  <c r="AC664" i="2"/>
  <c r="L664" i="2"/>
  <c r="G665" i="2"/>
  <c r="J665" i="2"/>
  <c r="U665" i="2"/>
  <c r="T665" i="2"/>
  <c r="V665" i="2"/>
  <c r="AC665" i="2"/>
  <c r="L665" i="2"/>
  <c r="G666" i="2"/>
  <c r="J666" i="2"/>
  <c r="U666" i="2"/>
  <c r="T666" i="2"/>
  <c r="V666" i="2"/>
  <c r="AC666" i="2"/>
  <c r="L666" i="2"/>
  <c r="G667" i="2"/>
  <c r="J667" i="2"/>
  <c r="U667" i="2"/>
  <c r="T667" i="2"/>
  <c r="V667" i="2"/>
  <c r="AC667" i="2"/>
  <c r="L667" i="2"/>
  <c r="G668" i="2"/>
  <c r="J668" i="2"/>
  <c r="U668" i="2"/>
  <c r="T668" i="2"/>
  <c r="V668" i="2"/>
  <c r="AC668" i="2"/>
  <c r="L668" i="2"/>
  <c r="G669" i="2"/>
  <c r="J669" i="2"/>
  <c r="U669" i="2"/>
  <c r="T669" i="2"/>
  <c r="V669" i="2"/>
  <c r="AC669" i="2"/>
  <c r="L669" i="2"/>
  <c r="G670" i="2"/>
  <c r="J670" i="2"/>
  <c r="U670" i="2"/>
  <c r="T670" i="2"/>
  <c r="V670" i="2"/>
  <c r="AC670" i="2"/>
  <c r="L670" i="2"/>
  <c r="G671" i="2"/>
  <c r="J671" i="2"/>
  <c r="U671" i="2"/>
  <c r="T671" i="2"/>
  <c r="V671" i="2"/>
  <c r="AC671" i="2"/>
  <c r="L671" i="2"/>
  <c r="G672" i="2"/>
  <c r="J672" i="2"/>
  <c r="U672" i="2"/>
  <c r="T672" i="2"/>
  <c r="V672" i="2"/>
  <c r="AC672" i="2"/>
  <c r="L672" i="2"/>
  <c r="G673" i="2"/>
  <c r="J673" i="2"/>
  <c r="U673" i="2"/>
  <c r="T673" i="2"/>
  <c r="V673" i="2"/>
  <c r="AC673" i="2"/>
  <c r="L673" i="2"/>
  <c r="G674" i="2"/>
  <c r="J674" i="2"/>
  <c r="U674" i="2"/>
  <c r="T674" i="2"/>
  <c r="V674" i="2"/>
  <c r="AC674" i="2"/>
  <c r="L674" i="2"/>
  <c r="G675" i="2"/>
  <c r="J675" i="2"/>
  <c r="U675" i="2"/>
  <c r="T675" i="2"/>
  <c r="V675" i="2"/>
  <c r="AC675" i="2"/>
  <c r="L675" i="2"/>
  <c r="G676" i="2"/>
  <c r="J676" i="2"/>
  <c r="U676" i="2"/>
  <c r="T676" i="2"/>
  <c r="V676" i="2"/>
  <c r="AC676" i="2"/>
  <c r="L676" i="2"/>
  <c r="G677" i="2"/>
  <c r="J677" i="2"/>
  <c r="U677" i="2"/>
  <c r="T677" i="2"/>
  <c r="V677" i="2"/>
  <c r="AC677" i="2"/>
  <c r="L677" i="2"/>
  <c r="G678" i="2"/>
  <c r="J678" i="2"/>
  <c r="U678" i="2"/>
  <c r="T678" i="2"/>
  <c r="V678" i="2"/>
  <c r="AC678" i="2"/>
  <c r="L678" i="2"/>
  <c r="G679" i="2"/>
  <c r="J679" i="2"/>
  <c r="U679" i="2"/>
  <c r="T679" i="2"/>
  <c r="V679" i="2"/>
  <c r="AC679" i="2"/>
  <c r="L679" i="2"/>
  <c r="G680" i="2"/>
  <c r="J680" i="2"/>
  <c r="U680" i="2"/>
  <c r="T680" i="2"/>
  <c r="V680" i="2"/>
  <c r="AC680" i="2"/>
  <c r="L680" i="2"/>
  <c r="G681" i="2"/>
  <c r="J681" i="2"/>
  <c r="U681" i="2"/>
  <c r="T681" i="2"/>
  <c r="V681" i="2"/>
  <c r="AC681" i="2"/>
  <c r="L681" i="2"/>
  <c r="G682" i="2"/>
  <c r="J682" i="2"/>
  <c r="U682" i="2"/>
  <c r="T682" i="2"/>
  <c r="V682" i="2"/>
  <c r="AC682" i="2"/>
  <c r="L682" i="2"/>
  <c r="G683" i="2"/>
  <c r="J683" i="2"/>
  <c r="U683" i="2"/>
  <c r="T683" i="2"/>
  <c r="V683" i="2"/>
  <c r="AC683" i="2"/>
  <c r="L683" i="2"/>
  <c r="G684" i="2"/>
  <c r="J684" i="2"/>
  <c r="U684" i="2"/>
  <c r="T684" i="2"/>
  <c r="V684" i="2"/>
  <c r="AC684" i="2"/>
  <c r="L684" i="2"/>
  <c r="G685" i="2"/>
  <c r="J685" i="2"/>
  <c r="U685" i="2"/>
  <c r="T685" i="2"/>
  <c r="V685" i="2"/>
  <c r="AC685" i="2"/>
  <c r="L685" i="2"/>
  <c r="G686" i="2"/>
  <c r="J686" i="2"/>
  <c r="U686" i="2"/>
  <c r="T686" i="2"/>
  <c r="V686" i="2"/>
  <c r="AC686" i="2"/>
  <c r="L686" i="2"/>
  <c r="G687" i="2"/>
  <c r="J687" i="2"/>
  <c r="U687" i="2"/>
  <c r="T687" i="2"/>
  <c r="V687" i="2"/>
  <c r="AC687" i="2"/>
  <c r="L687" i="2"/>
  <c r="G688" i="2"/>
  <c r="J688" i="2"/>
  <c r="U688" i="2"/>
  <c r="T688" i="2"/>
  <c r="V688" i="2"/>
  <c r="AC688" i="2"/>
  <c r="L688" i="2"/>
  <c r="G689" i="2"/>
  <c r="J689" i="2"/>
  <c r="U689" i="2"/>
  <c r="T689" i="2"/>
  <c r="V689" i="2"/>
  <c r="AC689" i="2"/>
  <c r="L689" i="2"/>
  <c r="G690" i="2"/>
  <c r="J690" i="2"/>
  <c r="U690" i="2"/>
  <c r="T690" i="2"/>
  <c r="V690" i="2"/>
  <c r="AC690" i="2"/>
  <c r="L690" i="2"/>
  <c r="G691" i="2"/>
  <c r="J691" i="2"/>
  <c r="U691" i="2"/>
  <c r="T691" i="2"/>
  <c r="V691" i="2"/>
  <c r="AC691" i="2"/>
  <c r="L691" i="2"/>
  <c r="G692" i="2"/>
  <c r="J692" i="2"/>
  <c r="U692" i="2"/>
  <c r="T692" i="2"/>
  <c r="V692" i="2"/>
  <c r="AC692" i="2"/>
  <c r="L692" i="2"/>
  <c r="G693" i="2"/>
  <c r="J693" i="2"/>
  <c r="U693" i="2"/>
  <c r="T693" i="2"/>
  <c r="V693" i="2"/>
  <c r="AC693" i="2"/>
  <c r="L693" i="2"/>
  <c r="G694" i="2"/>
  <c r="J694" i="2"/>
  <c r="U694" i="2"/>
  <c r="T694" i="2"/>
  <c r="V694" i="2"/>
  <c r="AC694" i="2"/>
  <c r="L694" i="2"/>
  <c r="G695" i="2"/>
  <c r="J695" i="2"/>
  <c r="U695" i="2"/>
  <c r="T695" i="2"/>
  <c r="V695" i="2"/>
  <c r="AC695" i="2"/>
  <c r="L695" i="2"/>
  <c r="G696" i="2"/>
  <c r="J696" i="2"/>
  <c r="U696" i="2"/>
  <c r="T696" i="2"/>
  <c r="V696" i="2"/>
  <c r="AC696" i="2"/>
  <c r="L696" i="2"/>
  <c r="G697" i="2"/>
  <c r="J697" i="2"/>
  <c r="U697" i="2"/>
  <c r="T697" i="2"/>
  <c r="V697" i="2"/>
  <c r="AC697" i="2"/>
  <c r="L697" i="2"/>
  <c r="G698" i="2"/>
  <c r="J698" i="2"/>
  <c r="U698" i="2"/>
  <c r="T698" i="2"/>
  <c r="V698" i="2"/>
  <c r="AC698" i="2"/>
  <c r="L698" i="2"/>
  <c r="G699" i="2"/>
  <c r="J699" i="2"/>
  <c r="U699" i="2"/>
  <c r="T699" i="2"/>
  <c r="V699" i="2"/>
  <c r="AC699" i="2"/>
  <c r="L699" i="2"/>
  <c r="G700" i="2"/>
  <c r="J700" i="2"/>
  <c r="U700" i="2"/>
  <c r="T700" i="2"/>
  <c r="V700" i="2"/>
  <c r="AC700" i="2"/>
  <c r="L700" i="2"/>
  <c r="G701" i="2"/>
  <c r="J701" i="2"/>
  <c r="U701" i="2"/>
  <c r="T701" i="2"/>
  <c r="V701" i="2"/>
  <c r="AC701" i="2"/>
  <c r="L701" i="2"/>
  <c r="G702" i="2"/>
  <c r="J702" i="2"/>
  <c r="U702" i="2"/>
  <c r="T702" i="2"/>
  <c r="V702" i="2"/>
  <c r="AC702" i="2"/>
  <c r="L702" i="2"/>
  <c r="G703" i="2"/>
  <c r="J703" i="2"/>
  <c r="U703" i="2"/>
  <c r="T703" i="2"/>
  <c r="V703" i="2"/>
  <c r="AC703" i="2"/>
  <c r="L703" i="2"/>
  <c r="G704" i="2"/>
  <c r="J704" i="2"/>
  <c r="U704" i="2"/>
  <c r="T704" i="2"/>
  <c r="V704" i="2"/>
  <c r="AC704" i="2"/>
  <c r="L704" i="2"/>
  <c r="G705" i="2"/>
  <c r="J705" i="2"/>
  <c r="U705" i="2"/>
  <c r="T705" i="2"/>
  <c r="V705" i="2"/>
  <c r="AC705" i="2"/>
  <c r="L705" i="2"/>
  <c r="G706" i="2"/>
  <c r="J706" i="2"/>
  <c r="U706" i="2"/>
  <c r="T706" i="2"/>
  <c r="V706" i="2"/>
  <c r="AC706" i="2"/>
  <c r="L706" i="2"/>
  <c r="G707" i="2"/>
  <c r="J707" i="2"/>
  <c r="U707" i="2"/>
  <c r="T707" i="2"/>
  <c r="V707" i="2"/>
  <c r="AC707" i="2"/>
  <c r="L707" i="2"/>
  <c r="G708" i="2"/>
  <c r="J708" i="2"/>
  <c r="U708" i="2"/>
  <c r="T708" i="2"/>
  <c r="V708" i="2"/>
  <c r="AC708" i="2"/>
  <c r="L708" i="2"/>
  <c r="G709" i="2"/>
  <c r="J709" i="2"/>
  <c r="U709" i="2"/>
  <c r="T709" i="2"/>
  <c r="V709" i="2"/>
  <c r="AC709" i="2"/>
  <c r="L709" i="2"/>
  <c r="G710" i="2"/>
  <c r="J710" i="2"/>
  <c r="U710" i="2"/>
  <c r="T710" i="2"/>
  <c r="V710" i="2"/>
  <c r="AC710" i="2"/>
  <c r="L710" i="2"/>
  <c r="G711" i="2"/>
  <c r="J711" i="2"/>
  <c r="U711" i="2"/>
  <c r="T711" i="2"/>
  <c r="V711" i="2"/>
  <c r="AC711" i="2"/>
  <c r="L711" i="2"/>
  <c r="G712" i="2"/>
  <c r="J712" i="2"/>
  <c r="U712" i="2"/>
  <c r="T712" i="2"/>
  <c r="V712" i="2"/>
  <c r="AC712" i="2"/>
  <c r="L712" i="2"/>
  <c r="G713" i="2"/>
  <c r="J713" i="2"/>
  <c r="U713" i="2"/>
  <c r="T713" i="2"/>
  <c r="V713" i="2"/>
  <c r="AC713" i="2"/>
  <c r="L713" i="2"/>
  <c r="G714" i="2"/>
  <c r="J714" i="2"/>
  <c r="U714" i="2"/>
  <c r="T714" i="2"/>
  <c r="V714" i="2"/>
  <c r="AC714" i="2"/>
  <c r="L714" i="2"/>
  <c r="G715" i="2"/>
  <c r="J715" i="2"/>
  <c r="U715" i="2"/>
  <c r="T715" i="2"/>
  <c r="V715" i="2"/>
  <c r="AC715" i="2"/>
  <c r="L715" i="2"/>
  <c r="G716" i="2"/>
  <c r="J716" i="2"/>
  <c r="U716" i="2"/>
  <c r="T716" i="2"/>
  <c r="V716" i="2"/>
  <c r="AC716" i="2"/>
  <c r="L716" i="2"/>
  <c r="G717" i="2"/>
  <c r="J717" i="2"/>
  <c r="U717" i="2"/>
  <c r="T717" i="2"/>
  <c r="V717" i="2"/>
  <c r="AC717" i="2"/>
  <c r="L717" i="2"/>
  <c r="G718" i="2"/>
  <c r="J718" i="2"/>
  <c r="U718" i="2"/>
  <c r="T718" i="2"/>
  <c r="V718" i="2"/>
  <c r="AC718" i="2"/>
  <c r="L718" i="2"/>
  <c r="G719" i="2"/>
  <c r="J719" i="2"/>
  <c r="U719" i="2"/>
  <c r="T719" i="2"/>
  <c r="V719" i="2"/>
  <c r="AC719" i="2"/>
  <c r="L719" i="2"/>
  <c r="G720" i="2"/>
  <c r="J720" i="2"/>
  <c r="U720" i="2"/>
  <c r="T720" i="2"/>
  <c r="V720" i="2"/>
  <c r="AC720" i="2"/>
  <c r="L720" i="2"/>
  <c r="G721" i="2"/>
  <c r="J721" i="2"/>
  <c r="U721" i="2"/>
  <c r="T721" i="2"/>
  <c r="V721" i="2"/>
  <c r="AC721" i="2"/>
  <c r="L721" i="2"/>
  <c r="G722" i="2"/>
  <c r="J722" i="2"/>
  <c r="U722" i="2"/>
  <c r="T722" i="2"/>
  <c r="V722" i="2"/>
  <c r="AC722" i="2"/>
  <c r="L722" i="2"/>
  <c r="G723" i="2"/>
  <c r="J723" i="2"/>
  <c r="U723" i="2"/>
  <c r="T723" i="2"/>
  <c r="V723" i="2"/>
  <c r="AC723" i="2"/>
  <c r="L723" i="2"/>
  <c r="G724" i="2"/>
  <c r="J724" i="2"/>
  <c r="U724" i="2"/>
  <c r="T724" i="2"/>
  <c r="V724" i="2"/>
  <c r="AC724" i="2"/>
  <c r="L724" i="2"/>
  <c r="G725" i="2"/>
  <c r="J725" i="2"/>
  <c r="U725" i="2"/>
  <c r="T725" i="2"/>
  <c r="V725" i="2"/>
  <c r="AC725" i="2"/>
  <c r="L725" i="2"/>
  <c r="G726" i="2"/>
  <c r="J726" i="2"/>
  <c r="U726" i="2"/>
  <c r="T726" i="2"/>
  <c r="V726" i="2"/>
  <c r="AC726" i="2"/>
  <c r="L726" i="2"/>
  <c r="G727" i="2"/>
  <c r="J727" i="2"/>
  <c r="U727" i="2"/>
  <c r="T727" i="2"/>
  <c r="V727" i="2"/>
  <c r="AC727" i="2"/>
  <c r="L727" i="2"/>
  <c r="G728" i="2"/>
  <c r="J728" i="2"/>
  <c r="U728" i="2"/>
  <c r="T728" i="2"/>
  <c r="V728" i="2"/>
  <c r="AC728" i="2"/>
  <c r="L728" i="2"/>
  <c r="G729" i="2"/>
  <c r="J729" i="2"/>
  <c r="U729" i="2"/>
  <c r="T729" i="2"/>
  <c r="V729" i="2"/>
  <c r="AC729" i="2"/>
  <c r="L729" i="2"/>
  <c r="G730" i="2"/>
  <c r="J730" i="2"/>
  <c r="U730" i="2"/>
  <c r="T730" i="2"/>
  <c r="V730" i="2"/>
  <c r="AC730" i="2"/>
  <c r="L730" i="2"/>
  <c r="G731" i="2"/>
  <c r="J731" i="2"/>
  <c r="U731" i="2"/>
  <c r="T731" i="2"/>
  <c r="V731" i="2"/>
  <c r="AC731" i="2"/>
  <c r="L731" i="2"/>
  <c r="G732" i="2"/>
  <c r="J732" i="2"/>
  <c r="U732" i="2"/>
  <c r="T732" i="2"/>
  <c r="V732" i="2"/>
  <c r="AC732" i="2"/>
  <c r="L732" i="2"/>
  <c r="G733" i="2"/>
  <c r="J733" i="2"/>
  <c r="U733" i="2"/>
  <c r="T733" i="2"/>
  <c r="V733" i="2"/>
  <c r="AC733" i="2"/>
  <c r="L733" i="2"/>
  <c r="G734" i="2"/>
  <c r="J734" i="2"/>
  <c r="U734" i="2"/>
  <c r="T734" i="2"/>
  <c r="V734" i="2"/>
  <c r="AC734" i="2"/>
  <c r="L734" i="2"/>
  <c r="G735" i="2"/>
  <c r="J735" i="2"/>
  <c r="U735" i="2"/>
  <c r="T735" i="2"/>
  <c r="V735" i="2"/>
  <c r="AC735" i="2"/>
  <c r="L735" i="2"/>
  <c r="G736" i="2"/>
  <c r="J736" i="2"/>
  <c r="U736" i="2"/>
  <c r="T736" i="2"/>
  <c r="V736" i="2"/>
  <c r="AC736" i="2"/>
  <c r="L736" i="2"/>
  <c r="G737" i="2"/>
  <c r="J737" i="2"/>
  <c r="U737" i="2"/>
  <c r="T737" i="2"/>
  <c r="V737" i="2"/>
  <c r="AC737" i="2"/>
  <c r="L737" i="2"/>
  <c r="G738" i="2"/>
  <c r="J738" i="2"/>
  <c r="U738" i="2"/>
  <c r="T738" i="2"/>
  <c r="V738" i="2"/>
  <c r="AC738" i="2"/>
  <c r="L738" i="2"/>
  <c r="G739" i="2"/>
  <c r="J739" i="2"/>
  <c r="U739" i="2"/>
  <c r="T739" i="2"/>
  <c r="V739" i="2"/>
  <c r="AC739" i="2"/>
  <c r="L739" i="2"/>
  <c r="G740" i="2"/>
  <c r="J740" i="2"/>
  <c r="U740" i="2"/>
  <c r="T740" i="2"/>
  <c r="V740" i="2"/>
  <c r="AC740" i="2"/>
  <c r="L740" i="2"/>
  <c r="G741" i="2"/>
  <c r="J741" i="2"/>
  <c r="U741" i="2"/>
  <c r="T741" i="2"/>
  <c r="V741" i="2"/>
  <c r="AC741" i="2"/>
  <c r="L741" i="2"/>
  <c r="G742" i="2"/>
  <c r="J742" i="2"/>
  <c r="U742" i="2"/>
  <c r="T742" i="2"/>
  <c r="V742" i="2"/>
  <c r="AC742" i="2"/>
  <c r="L742" i="2"/>
  <c r="G743" i="2"/>
  <c r="J743" i="2"/>
  <c r="U743" i="2"/>
  <c r="T743" i="2"/>
  <c r="V743" i="2"/>
  <c r="AC743" i="2"/>
  <c r="L743" i="2"/>
  <c r="G744" i="2"/>
  <c r="J744" i="2"/>
  <c r="U744" i="2"/>
  <c r="T744" i="2"/>
  <c r="V744" i="2"/>
  <c r="AC744" i="2"/>
  <c r="L744" i="2"/>
  <c r="G745" i="2"/>
  <c r="J745" i="2"/>
  <c r="U745" i="2"/>
  <c r="T745" i="2"/>
  <c r="V745" i="2"/>
  <c r="AC745" i="2"/>
  <c r="L745" i="2"/>
  <c r="G746" i="2"/>
  <c r="J746" i="2"/>
  <c r="U746" i="2"/>
  <c r="T746" i="2"/>
  <c r="V746" i="2"/>
  <c r="AC746" i="2"/>
  <c r="L746" i="2"/>
  <c r="G747" i="2"/>
  <c r="J747" i="2"/>
  <c r="U747" i="2"/>
  <c r="T747" i="2"/>
  <c r="V747" i="2"/>
  <c r="AC747" i="2"/>
  <c r="L747" i="2"/>
  <c r="G748" i="2"/>
  <c r="J748" i="2"/>
  <c r="U748" i="2"/>
  <c r="T748" i="2"/>
  <c r="V748" i="2"/>
  <c r="AC748" i="2"/>
  <c r="L748" i="2"/>
  <c r="G749" i="2"/>
  <c r="J749" i="2"/>
  <c r="U749" i="2"/>
  <c r="T749" i="2"/>
  <c r="V749" i="2"/>
  <c r="AC749" i="2"/>
  <c r="L749" i="2"/>
  <c r="G750" i="2"/>
  <c r="J750" i="2"/>
  <c r="U750" i="2"/>
  <c r="T750" i="2"/>
  <c r="V750" i="2"/>
  <c r="AC750" i="2"/>
  <c r="L750" i="2"/>
  <c r="G751" i="2"/>
  <c r="J751" i="2"/>
  <c r="U751" i="2"/>
  <c r="T751" i="2"/>
  <c r="V751" i="2"/>
  <c r="AC751" i="2"/>
  <c r="L751" i="2"/>
  <c r="G752" i="2"/>
  <c r="J752" i="2"/>
  <c r="U752" i="2"/>
  <c r="T752" i="2"/>
  <c r="V752" i="2"/>
  <c r="AC752" i="2"/>
  <c r="L752" i="2"/>
  <c r="G753" i="2"/>
  <c r="J753" i="2"/>
  <c r="U753" i="2"/>
  <c r="T753" i="2"/>
  <c r="V753" i="2"/>
  <c r="AC753" i="2"/>
  <c r="L753" i="2"/>
  <c r="G754" i="2"/>
  <c r="J754" i="2"/>
  <c r="U754" i="2"/>
  <c r="T754" i="2"/>
  <c r="V754" i="2"/>
  <c r="AC754" i="2"/>
  <c r="L754" i="2"/>
  <c r="G755" i="2"/>
  <c r="J755" i="2"/>
  <c r="U755" i="2"/>
  <c r="T755" i="2"/>
  <c r="V755" i="2"/>
  <c r="AC755" i="2"/>
  <c r="L755" i="2"/>
  <c r="G756" i="2"/>
  <c r="J756" i="2"/>
  <c r="U756" i="2"/>
  <c r="T756" i="2"/>
  <c r="V756" i="2"/>
  <c r="AC756" i="2"/>
  <c r="L756" i="2"/>
  <c r="G757" i="2"/>
  <c r="J757" i="2"/>
  <c r="U757" i="2"/>
  <c r="T757" i="2"/>
  <c r="V757" i="2"/>
  <c r="AC757" i="2"/>
  <c r="L757" i="2"/>
  <c r="G758" i="2"/>
  <c r="J758" i="2"/>
  <c r="U758" i="2"/>
  <c r="T758" i="2"/>
  <c r="V758" i="2"/>
  <c r="AC758" i="2"/>
  <c r="L758" i="2"/>
  <c r="G759" i="2"/>
  <c r="J759" i="2"/>
  <c r="U759" i="2"/>
  <c r="T759" i="2"/>
  <c r="V759" i="2"/>
  <c r="AC759" i="2"/>
  <c r="L759" i="2"/>
  <c r="G760" i="2"/>
  <c r="J760" i="2"/>
  <c r="U760" i="2"/>
  <c r="T760" i="2"/>
  <c r="V760" i="2"/>
  <c r="AC760" i="2"/>
  <c r="L760" i="2"/>
  <c r="G761" i="2"/>
  <c r="J761" i="2"/>
  <c r="U761" i="2"/>
  <c r="T761" i="2"/>
  <c r="V761" i="2"/>
  <c r="AC761" i="2"/>
  <c r="L761" i="2"/>
  <c r="G762" i="2"/>
  <c r="J762" i="2"/>
  <c r="U762" i="2"/>
  <c r="T762" i="2"/>
  <c r="V762" i="2"/>
  <c r="AC762" i="2"/>
  <c r="L762" i="2"/>
  <c r="G763" i="2"/>
  <c r="J763" i="2"/>
  <c r="U763" i="2"/>
  <c r="T763" i="2"/>
  <c r="V763" i="2"/>
  <c r="AC763" i="2"/>
  <c r="L763" i="2"/>
  <c r="G764" i="2"/>
  <c r="J764" i="2"/>
  <c r="U764" i="2"/>
  <c r="T764" i="2"/>
  <c r="V764" i="2"/>
  <c r="AC764" i="2"/>
  <c r="L764" i="2"/>
  <c r="G765" i="2"/>
  <c r="J765" i="2"/>
  <c r="U765" i="2"/>
  <c r="T765" i="2"/>
  <c r="V765" i="2"/>
  <c r="AC765" i="2"/>
  <c r="L765" i="2"/>
  <c r="G766" i="2"/>
  <c r="J766" i="2"/>
  <c r="U766" i="2"/>
  <c r="T766" i="2"/>
  <c r="V766" i="2"/>
  <c r="AC766" i="2"/>
  <c r="L766" i="2"/>
  <c r="G767" i="2"/>
  <c r="J767" i="2"/>
  <c r="U767" i="2"/>
  <c r="T767" i="2"/>
  <c r="V767" i="2"/>
  <c r="AC767" i="2"/>
  <c r="L767" i="2"/>
  <c r="G768" i="2"/>
  <c r="J768" i="2"/>
  <c r="U768" i="2"/>
  <c r="T768" i="2"/>
  <c r="V768" i="2"/>
  <c r="AC768" i="2"/>
  <c r="L768" i="2"/>
  <c r="G769" i="2"/>
  <c r="J769" i="2"/>
  <c r="U769" i="2"/>
  <c r="T769" i="2"/>
  <c r="V769" i="2"/>
  <c r="AC769" i="2"/>
  <c r="L769" i="2"/>
  <c r="G770" i="2"/>
  <c r="J770" i="2"/>
  <c r="U770" i="2"/>
  <c r="T770" i="2"/>
  <c r="V770" i="2"/>
  <c r="AC770" i="2"/>
  <c r="L770" i="2"/>
  <c r="G771" i="2"/>
  <c r="J771" i="2"/>
  <c r="U771" i="2"/>
  <c r="T771" i="2"/>
  <c r="V771" i="2"/>
  <c r="AC771" i="2"/>
  <c r="L771" i="2"/>
  <c r="G772" i="2"/>
  <c r="J772" i="2"/>
  <c r="U772" i="2"/>
  <c r="T772" i="2"/>
  <c r="V772" i="2"/>
  <c r="AC772" i="2"/>
  <c r="L772" i="2"/>
  <c r="G773" i="2"/>
  <c r="J773" i="2"/>
  <c r="U773" i="2"/>
  <c r="T773" i="2"/>
  <c r="V773" i="2"/>
  <c r="AC773" i="2"/>
  <c r="L773" i="2"/>
  <c r="G774" i="2"/>
  <c r="J774" i="2"/>
  <c r="U774" i="2"/>
  <c r="T774" i="2"/>
  <c r="V774" i="2"/>
  <c r="AC774" i="2"/>
  <c r="L774" i="2"/>
  <c r="G775" i="2"/>
  <c r="J775" i="2"/>
  <c r="U775" i="2"/>
  <c r="T775" i="2"/>
  <c r="V775" i="2"/>
  <c r="AC775" i="2"/>
  <c r="L775" i="2"/>
  <c r="G776" i="2"/>
  <c r="J776" i="2"/>
  <c r="U776" i="2"/>
  <c r="T776" i="2"/>
  <c r="V776" i="2"/>
  <c r="AC776" i="2"/>
  <c r="L776" i="2"/>
  <c r="G777" i="2"/>
  <c r="J777" i="2"/>
  <c r="U777" i="2"/>
  <c r="T777" i="2"/>
  <c r="V777" i="2"/>
  <c r="AC777" i="2"/>
  <c r="L777" i="2"/>
  <c r="G778" i="2"/>
  <c r="J778" i="2"/>
  <c r="U778" i="2"/>
  <c r="T778" i="2"/>
  <c r="V778" i="2"/>
  <c r="AC778" i="2"/>
  <c r="L778" i="2"/>
  <c r="G779" i="2"/>
  <c r="J779" i="2"/>
  <c r="U779" i="2"/>
  <c r="T779" i="2"/>
  <c r="V779" i="2"/>
  <c r="AC779" i="2"/>
  <c r="L779" i="2"/>
  <c r="G780" i="2"/>
  <c r="J780" i="2"/>
  <c r="U780" i="2"/>
  <c r="T780" i="2"/>
  <c r="V780" i="2"/>
  <c r="AC780" i="2"/>
  <c r="L780" i="2"/>
  <c r="G781" i="2"/>
  <c r="J781" i="2"/>
  <c r="U781" i="2"/>
  <c r="T781" i="2"/>
  <c r="V781" i="2"/>
  <c r="AC781" i="2"/>
  <c r="L781" i="2"/>
  <c r="G782" i="2"/>
  <c r="J782" i="2"/>
  <c r="U782" i="2"/>
  <c r="T782" i="2"/>
  <c r="V782" i="2"/>
  <c r="AC782" i="2"/>
  <c r="L782" i="2"/>
  <c r="G783" i="2"/>
  <c r="J783" i="2"/>
  <c r="U783" i="2"/>
  <c r="T783" i="2"/>
  <c r="V783" i="2"/>
  <c r="AC783" i="2"/>
  <c r="L783" i="2"/>
  <c r="G784" i="2"/>
  <c r="J784" i="2"/>
  <c r="U784" i="2"/>
  <c r="T784" i="2"/>
  <c r="V784" i="2"/>
  <c r="AC784" i="2"/>
  <c r="L784" i="2"/>
  <c r="G785" i="2"/>
  <c r="J785" i="2"/>
  <c r="U785" i="2"/>
  <c r="T785" i="2"/>
  <c r="V785" i="2"/>
  <c r="AC785" i="2"/>
  <c r="L785" i="2"/>
  <c r="G786" i="2"/>
  <c r="J786" i="2"/>
  <c r="U786" i="2"/>
  <c r="T786" i="2"/>
  <c r="V786" i="2"/>
  <c r="AC786" i="2"/>
  <c r="L786" i="2"/>
  <c r="G787" i="2"/>
  <c r="J787" i="2"/>
  <c r="U787" i="2"/>
  <c r="T787" i="2"/>
  <c r="V787" i="2"/>
  <c r="AC787" i="2"/>
  <c r="L787" i="2"/>
  <c r="G788" i="2"/>
  <c r="J788" i="2"/>
  <c r="U788" i="2"/>
  <c r="T788" i="2"/>
  <c r="V788" i="2"/>
  <c r="AC788" i="2"/>
  <c r="L788" i="2"/>
  <c r="G789" i="2"/>
  <c r="J789" i="2"/>
  <c r="U789" i="2"/>
  <c r="T789" i="2"/>
  <c r="V789" i="2"/>
  <c r="AC789" i="2"/>
  <c r="L789" i="2"/>
  <c r="G790" i="2"/>
  <c r="J790" i="2"/>
  <c r="U790" i="2"/>
  <c r="T790" i="2"/>
  <c r="V790" i="2"/>
  <c r="AC790" i="2"/>
  <c r="L790" i="2"/>
  <c r="G791" i="2"/>
  <c r="J791" i="2"/>
  <c r="U791" i="2"/>
  <c r="T791" i="2"/>
  <c r="V791" i="2"/>
  <c r="AC791" i="2"/>
  <c r="L791" i="2"/>
  <c r="G792" i="2"/>
  <c r="J792" i="2"/>
  <c r="U792" i="2"/>
  <c r="T792" i="2"/>
  <c r="V792" i="2"/>
  <c r="AC792" i="2"/>
  <c r="L792" i="2"/>
  <c r="G793" i="2"/>
  <c r="J793" i="2"/>
  <c r="U793" i="2"/>
  <c r="T793" i="2"/>
  <c r="V793" i="2"/>
  <c r="AC793" i="2"/>
  <c r="L793" i="2"/>
  <c r="G794" i="2"/>
  <c r="J794" i="2"/>
  <c r="U794" i="2"/>
  <c r="T794" i="2"/>
  <c r="V794" i="2"/>
  <c r="AC794" i="2"/>
  <c r="L794" i="2"/>
  <c r="G795" i="2"/>
  <c r="J795" i="2"/>
  <c r="U795" i="2"/>
  <c r="T795" i="2"/>
  <c r="V795" i="2"/>
  <c r="AC795" i="2"/>
  <c r="L795" i="2"/>
  <c r="G796" i="2"/>
  <c r="J796" i="2"/>
  <c r="U796" i="2"/>
  <c r="T796" i="2"/>
  <c r="V796" i="2"/>
  <c r="AC796" i="2"/>
  <c r="L796" i="2"/>
  <c r="G797" i="2"/>
  <c r="J797" i="2"/>
  <c r="U797" i="2"/>
  <c r="T797" i="2"/>
  <c r="V797" i="2"/>
  <c r="AC797" i="2"/>
  <c r="L797" i="2"/>
  <c r="G798" i="2"/>
  <c r="J798" i="2"/>
  <c r="U798" i="2"/>
  <c r="T798" i="2"/>
  <c r="V798" i="2"/>
  <c r="AC798" i="2"/>
  <c r="L798" i="2"/>
  <c r="G799" i="2"/>
  <c r="J799" i="2"/>
  <c r="U799" i="2"/>
  <c r="T799" i="2"/>
  <c r="V799" i="2"/>
  <c r="AC799" i="2"/>
  <c r="L799" i="2"/>
  <c r="G800" i="2"/>
  <c r="J800" i="2"/>
  <c r="U800" i="2"/>
  <c r="T800" i="2"/>
  <c r="V800" i="2"/>
  <c r="AC800" i="2"/>
  <c r="L800" i="2"/>
  <c r="G801" i="2"/>
  <c r="J801" i="2"/>
  <c r="U801" i="2"/>
  <c r="T801" i="2"/>
  <c r="V801" i="2"/>
  <c r="AC801" i="2"/>
  <c r="L801" i="2"/>
  <c r="G802" i="2"/>
  <c r="J802" i="2"/>
  <c r="U802" i="2"/>
  <c r="T802" i="2"/>
  <c r="V802" i="2"/>
  <c r="AC802" i="2"/>
  <c r="L802" i="2"/>
  <c r="G803" i="2"/>
  <c r="J803" i="2"/>
  <c r="U803" i="2"/>
  <c r="T803" i="2"/>
  <c r="V803" i="2"/>
  <c r="AC803" i="2"/>
  <c r="L803" i="2"/>
  <c r="G804" i="2"/>
  <c r="J804" i="2"/>
  <c r="U804" i="2"/>
  <c r="T804" i="2"/>
  <c r="V804" i="2"/>
  <c r="AC804" i="2"/>
  <c r="L804" i="2"/>
  <c r="G805" i="2"/>
  <c r="J805" i="2"/>
  <c r="U805" i="2"/>
  <c r="T805" i="2"/>
  <c r="V805" i="2"/>
  <c r="AC805" i="2"/>
  <c r="L805" i="2"/>
  <c r="G806" i="2"/>
  <c r="J806" i="2"/>
  <c r="U806" i="2"/>
  <c r="T806" i="2"/>
  <c r="V806" i="2"/>
  <c r="AC806" i="2"/>
  <c r="L806" i="2"/>
  <c r="G807" i="2"/>
  <c r="J807" i="2"/>
  <c r="U807" i="2"/>
  <c r="T807" i="2"/>
  <c r="V807" i="2"/>
  <c r="AC807" i="2"/>
  <c r="L807" i="2"/>
  <c r="G808" i="2"/>
  <c r="J808" i="2"/>
  <c r="U808" i="2"/>
  <c r="T808" i="2"/>
  <c r="V808" i="2"/>
  <c r="AC808" i="2"/>
  <c r="L808" i="2"/>
  <c r="G809" i="2"/>
  <c r="J809" i="2"/>
  <c r="U809" i="2"/>
  <c r="T809" i="2"/>
  <c r="V809" i="2"/>
  <c r="AC809" i="2"/>
  <c r="L809" i="2"/>
  <c r="G810" i="2"/>
  <c r="J810" i="2"/>
  <c r="U810" i="2"/>
  <c r="T810" i="2"/>
  <c r="V810" i="2"/>
  <c r="AC810" i="2"/>
  <c r="L810" i="2"/>
  <c r="G811" i="2"/>
  <c r="J811" i="2"/>
  <c r="U811" i="2"/>
  <c r="T811" i="2"/>
  <c r="V811" i="2"/>
  <c r="AC811" i="2"/>
  <c r="L811" i="2"/>
  <c r="G812" i="2"/>
  <c r="J812" i="2"/>
  <c r="U812" i="2"/>
  <c r="T812" i="2"/>
  <c r="V812" i="2"/>
  <c r="AC812" i="2"/>
  <c r="L812" i="2"/>
  <c r="G813" i="2"/>
  <c r="J813" i="2"/>
  <c r="U813" i="2"/>
  <c r="T813" i="2"/>
  <c r="V813" i="2"/>
  <c r="AC813" i="2"/>
  <c r="L813" i="2"/>
  <c r="G814" i="2"/>
  <c r="J814" i="2"/>
  <c r="U814" i="2"/>
  <c r="T814" i="2"/>
  <c r="V814" i="2"/>
  <c r="AC814" i="2"/>
  <c r="L814" i="2"/>
  <c r="G815" i="2"/>
  <c r="J815" i="2"/>
  <c r="U815" i="2"/>
  <c r="T815" i="2"/>
  <c r="V815" i="2"/>
  <c r="AC815" i="2"/>
  <c r="L815" i="2"/>
  <c r="G816" i="2"/>
  <c r="J816" i="2"/>
  <c r="U816" i="2"/>
  <c r="T816" i="2"/>
  <c r="V816" i="2"/>
  <c r="AC816" i="2"/>
  <c r="L816" i="2"/>
  <c r="G817" i="2"/>
  <c r="J817" i="2"/>
  <c r="U817" i="2"/>
  <c r="T817" i="2"/>
  <c r="V817" i="2"/>
  <c r="AC817" i="2"/>
  <c r="L817" i="2"/>
  <c r="G818" i="2"/>
  <c r="J818" i="2"/>
  <c r="U818" i="2"/>
  <c r="T818" i="2"/>
  <c r="V818" i="2"/>
  <c r="AC818" i="2"/>
  <c r="L818" i="2"/>
  <c r="G819" i="2"/>
  <c r="J819" i="2"/>
  <c r="U819" i="2"/>
  <c r="T819" i="2"/>
  <c r="V819" i="2"/>
  <c r="AC819" i="2"/>
  <c r="L819" i="2"/>
  <c r="G820" i="2"/>
  <c r="J820" i="2"/>
  <c r="U820" i="2"/>
  <c r="T820" i="2"/>
  <c r="V820" i="2"/>
  <c r="AC820" i="2"/>
  <c r="L820" i="2"/>
  <c r="G821" i="2"/>
  <c r="J821" i="2"/>
  <c r="U821" i="2"/>
  <c r="T821" i="2"/>
  <c r="V821" i="2"/>
  <c r="AC821" i="2"/>
  <c r="L821" i="2"/>
  <c r="G822" i="2"/>
  <c r="J822" i="2"/>
  <c r="U822" i="2"/>
  <c r="T822" i="2"/>
  <c r="V822" i="2"/>
  <c r="AC822" i="2"/>
  <c r="L822" i="2"/>
  <c r="G823" i="2"/>
  <c r="J823" i="2"/>
  <c r="U823" i="2"/>
  <c r="T823" i="2"/>
  <c r="V823" i="2"/>
  <c r="AC823" i="2"/>
  <c r="L823" i="2"/>
  <c r="G824" i="2"/>
  <c r="J824" i="2"/>
  <c r="U824" i="2"/>
  <c r="T824" i="2"/>
  <c r="V824" i="2"/>
  <c r="AC824" i="2"/>
  <c r="L824" i="2"/>
  <c r="G825" i="2"/>
  <c r="J825" i="2"/>
  <c r="U825" i="2"/>
  <c r="T825" i="2"/>
  <c r="V825" i="2"/>
  <c r="AC825" i="2"/>
  <c r="L825" i="2"/>
  <c r="G826" i="2"/>
  <c r="J826" i="2"/>
  <c r="U826" i="2"/>
  <c r="T826" i="2"/>
  <c r="V826" i="2"/>
  <c r="AC826" i="2"/>
  <c r="L826" i="2"/>
  <c r="G827" i="2"/>
  <c r="J827" i="2"/>
  <c r="U827" i="2"/>
  <c r="T827" i="2"/>
  <c r="V827" i="2"/>
  <c r="AC827" i="2"/>
  <c r="L827" i="2"/>
  <c r="G828" i="2"/>
  <c r="J828" i="2"/>
  <c r="U828" i="2"/>
  <c r="T828" i="2"/>
  <c r="V828" i="2"/>
  <c r="AC828" i="2"/>
  <c r="L828" i="2"/>
  <c r="G829" i="2"/>
  <c r="J829" i="2"/>
  <c r="U829" i="2"/>
  <c r="T829" i="2"/>
  <c r="V829" i="2"/>
  <c r="AC829" i="2"/>
  <c r="L829" i="2"/>
  <c r="G830" i="2"/>
  <c r="J830" i="2"/>
  <c r="U830" i="2"/>
  <c r="T830" i="2"/>
  <c r="V830" i="2"/>
  <c r="AC830" i="2"/>
  <c r="L830" i="2"/>
  <c r="G831" i="2"/>
  <c r="J831" i="2"/>
  <c r="U831" i="2"/>
  <c r="T831" i="2"/>
  <c r="V831" i="2"/>
  <c r="AC831" i="2"/>
  <c r="L831" i="2"/>
  <c r="G832" i="2"/>
  <c r="J832" i="2"/>
  <c r="U832" i="2"/>
  <c r="T832" i="2"/>
  <c r="V832" i="2"/>
  <c r="AC832" i="2"/>
  <c r="L832" i="2"/>
  <c r="G833" i="2"/>
  <c r="J833" i="2"/>
  <c r="U833" i="2"/>
  <c r="T833" i="2"/>
  <c r="V833" i="2"/>
  <c r="AC833" i="2"/>
  <c r="L833" i="2"/>
  <c r="G834" i="2"/>
  <c r="J834" i="2"/>
  <c r="U834" i="2"/>
  <c r="T834" i="2"/>
  <c r="V834" i="2"/>
  <c r="AC834" i="2"/>
  <c r="L834" i="2"/>
  <c r="G835" i="2"/>
  <c r="J835" i="2"/>
  <c r="U835" i="2"/>
  <c r="T835" i="2"/>
  <c r="V835" i="2"/>
  <c r="AC835" i="2"/>
  <c r="L835" i="2"/>
  <c r="G836" i="2"/>
  <c r="J836" i="2"/>
  <c r="U836" i="2"/>
  <c r="T836" i="2"/>
  <c r="V836" i="2"/>
  <c r="AC836" i="2"/>
  <c r="L836" i="2"/>
  <c r="G837" i="2"/>
  <c r="J837" i="2"/>
  <c r="U837" i="2"/>
  <c r="T837" i="2"/>
  <c r="V837" i="2"/>
  <c r="AC837" i="2"/>
  <c r="L837" i="2"/>
  <c r="G838" i="2"/>
  <c r="J838" i="2"/>
  <c r="U838" i="2"/>
  <c r="T838" i="2"/>
  <c r="V838" i="2"/>
  <c r="AC838" i="2"/>
  <c r="L838" i="2"/>
  <c r="G839" i="2"/>
  <c r="J839" i="2"/>
  <c r="U839" i="2"/>
  <c r="T839" i="2"/>
  <c r="V839" i="2"/>
  <c r="AC839" i="2"/>
  <c r="L839" i="2"/>
  <c r="G840" i="2"/>
  <c r="J840" i="2"/>
  <c r="U840" i="2"/>
  <c r="T840" i="2"/>
  <c r="V840" i="2"/>
  <c r="AC840" i="2"/>
  <c r="L840" i="2"/>
  <c r="G841" i="2"/>
  <c r="J841" i="2"/>
  <c r="U841" i="2"/>
  <c r="T841" i="2"/>
  <c r="V841" i="2"/>
  <c r="AC841" i="2"/>
  <c r="L841" i="2"/>
  <c r="G842" i="2"/>
  <c r="J842" i="2"/>
  <c r="U842" i="2"/>
  <c r="T842" i="2"/>
  <c r="V842" i="2"/>
  <c r="AC842" i="2"/>
  <c r="L842" i="2"/>
  <c r="G843" i="2"/>
  <c r="J843" i="2"/>
  <c r="U843" i="2"/>
  <c r="T843" i="2"/>
  <c r="V843" i="2"/>
  <c r="AC843" i="2"/>
  <c r="L843" i="2"/>
  <c r="G844" i="2"/>
  <c r="J844" i="2"/>
  <c r="U844" i="2"/>
  <c r="T844" i="2"/>
  <c r="V844" i="2"/>
  <c r="AC844" i="2"/>
  <c r="L844" i="2"/>
  <c r="G845" i="2"/>
  <c r="J845" i="2"/>
  <c r="U845" i="2"/>
  <c r="T845" i="2"/>
  <c r="V845" i="2"/>
  <c r="AC845" i="2"/>
  <c r="L845" i="2"/>
  <c r="G846" i="2"/>
  <c r="J846" i="2"/>
  <c r="U846" i="2"/>
  <c r="T846" i="2"/>
  <c r="V846" i="2"/>
  <c r="AC846" i="2"/>
  <c r="L846" i="2"/>
  <c r="G847" i="2"/>
  <c r="J847" i="2"/>
  <c r="U847" i="2"/>
  <c r="T847" i="2"/>
  <c r="V847" i="2"/>
  <c r="AC847" i="2"/>
  <c r="L847" i="2"/>
  <c r="G848" i="2"/>
  <c r="J848" i="2"/>
  <c r="U848" i="2"/>
  <c r="T848" i="2"/>
  <c r="V848" i="2"/>
  <c r="AC848" i="2"/>
  <c r="L848" i="2"/>
  <c r="G849" i="2"/>
  <c r="J849" i="2"/>
  <c r="U849" i="2"/>
  <c r="T849" i="2"/>
  <c r="V849" i="2"/>
  <c r="AC849" i="2"/>
  <c r="L849" i="2"/>
  <c r="G850" i="2"/>
  <c r="J850" i="2"/>
  <c r="U850" i="2"/>
  <c r="T850" i="2"/>
  <c r="V850" i="2"/>
  <c r="AC850" i="2"/>
  <c r="L850" i="2"/>
  <c r="G851" i="2"/>
  <c r="J851" i="2"/>
  <c r="U851" i="2"/>
  <c r="T851" i="2"/>
  <c r="V851" i="2"/>
  <c r="AC851" i="2"/>
  <c r="L851" i="2"/>
  <c r="G852" i="2"/>
  <c r="J852" i="2"/>
  <c r="U852" i="2"/>
  <c r="T852" i="2"/>
  <c r="V852" i="2"/>
  <c r="AC852" i="2"/>
  <c r="L852" i="2"/>
  <c r="G853" i="2"/>
  <c r="J853" i="2"/>
  <c r="U853" i="2"/>
  <c r="T853" i="2"/>
  <c r="V853" i="2"/>
  <c r="AC853" i="2"/>
  <c r="L853" i="2"/>
  <c r="G854" i="2"/>
  <c r="J854" i="2"/>
  <c r="U854" i="2"/>
  <c r="T854" i="2"/>
  <c r="V854" i="2"/>
  <c r="AC854" i="2"/>
  <c r="L854" i="2"/>
  <c r="G855" i="2"/>
  <c r="J855" i="2"/>
  <c r="U855" i="2"/>
  <c r="T855" i="2"/>
  <c r="V855" i="2"/>
  <c r="AC855" i="2"/>
  <c r="L855" i="2"/>
  <c r="G856" i="2"/>
  <c r="J856" i="2"/>
  <c r="U856" i="2"/>
  <c r="T856" i="2"/>
  <c r="V856" i="2"/>
  <c r="AC856" i="2"/>
  <c r="L856" i="2"/>
  <c r="G857" i="2"/>
  <c r="J857" i="2"/>
  <c r="U857" i="2"/>
  <c r="T857" i="2"/>
  <c r="V857" i="2"/>
  <c r="AC857" i="2"/>
  <c r="L857" i="2"/>
  <c r="G858" i="2"/>
  <c r="J858" i="2"/>
  <c r="U858" i="2"/>
  <c r="T858" i="2"/>
  <c r="V858" i="2"/>
  <c r="AC858" i="2"/>
  <c r="L858" i="2"/>
  <c r="G859" i="2"/>
  <c r="J859" i="2"/>
  <c r="U859" i="2"/>
  <c r="T859" i="2"/>
  <c r="V859" i="2"/>
  <c r="AC859" i="2"/>
  <c r="L859" i="2"/>
  <c r="G860" i="2"/>
  <c r="J860" i="2"/>
  <c r="U860" i="2"/>
  <c r="T860" i="2"/>
  <c r="V860" i="2"/>
  <c r="AC860" i="2"/>
  <c r="L860" i="2"/>
  <c r="G861" i="2"/>
  <c r="J861" i="2"/>
  <c r="U861" i="2"/>
  <c r="T861" i="2"/>
  <c r="V861" i="2"/>
  <c r="AC861" i="2"/>
  <c r="L861" i="2"/>
  <c r="G862" i="2"/>
  <c r="J862" i="2"/>
  <c r="U862" i="2"/>
  <c r="T862" i="2"/>
  <c r="V862" i="2"/>
  <c r="AC862" i="2"/>
  <c r="L862" i="2"/>
  <c r="G863" i="2"/>
  <c r="J863" i="2"/>
  <c r="U863" i="2"/>
  <c r="T863" i="2"/>
  <c r="V863" i="2"/>
  <c r="AC863" i="2"/>
  <c r="L863" i="2"/>
  <c r="G864" i="2"/>
  <c r="J864" i="2"/>
  <c r="U864" i="2"/>
  <c r="T864" i="2"/>
  <c r="V864" i="2"/>
  <c r="AC864" i="2"/>
  <c r="L864" i="2"/>
  <c r="G865" i="2"/>
  <c r="J865" i="2"/>
  <c r="U865" i="2"/>
  <c r="T865" i="2"/>
  <c r="V865" i="2"/>
  <c r="AC865" i="2"/>
  <c r="L865" i="2"/>
  <c r="G866" i="2"/>
  <c r="J866" i="2"/>
  <c r="U866" i="2"/>
  <c r="T866" i="2"/>
  <c r="V866" i="2"/>
  <c r="AC866" i="2"/>
  <c r="L866" i="2"/>
  <c r="G867" i="2"/>
  <c r="J867" i="2"/>
  <c r="U867" i="2"/>
  <c r="T867" i="2"/>
  <c r="V867" i="2"/>
  <c r="AC867" i="2"/>
  <c r="L867" i="2"/>
  <c r="G868" i="2"/>
  <c r="J868" i="2"/>
  <c r="U868" i="2"/>
  <c r="T868" i="2"/>
  <c r="V868" i="2"/>
  <c r="AC868" i="2"/>
  <c r="L868" i="2"/>
  <c r="G869" i="2"/>
  <c r="J869" i="2"/>
  <c r="U869" i="2"/>
  <c r="T869" i="2"/>
  <c r="V869" i="2"/>
  <c r="AC869" i="2"/>
  <c r="L869" i="2"/>
  <c r="G870" i="2"/>
  <c r="J870" i="2"/>
  <c r="U870" i="2"/>
  <c r="T870" i="2"/>
  <c r="V870" i="2"/>
  <c r="AC870" i="2"/>
  <c r="L870" i="2"/>
  <c r="G871" i="2"/>
  <c r="J871" i="2"/>
  <c r="U871" i="2"/>
  <c r="T871" i="2"/>
  <c r="V871" i="2"/>
  <c r="AC871" i="2"/>
  <c r="L871" i="2"/>
  <c r="G872" i="2"/>
  <c r="J872" i="2"/>
  <c r="U872" i="2"/>
  <c r="T872" i="2"/>
  <c r="V872" i="2"/>
  <c r="AC872" i="2"/>
  <c r="L872" i="2"/>
  <c r="G873" i="2"/>
  <c r="J873" i="2"/>
  <c r="U873" i="2"/>
  <c r="T873" i="2"/>
  <c r="V873" i="2"/>
  <c r="AC873" i="2"/>
  <c r="L873" i="2"/>
  <c r="G874" i="2"/>
  <c r="J874" i="2"/>
  <c r="U874" i="2"/>
  <c r="T874" i="2"/>
  <c r="V874" i="2"/>
  <c r="AC874" i="2"/>
  <c r="L874" i="2"/>
  <c r="G875" i="2"/>
  <c r="J875" i="2"/>
  <c r="U875" i="2"/>
  <c r="T875" i="2"/>
  <c r="V875" i="2"/>
  <c r="AC875" i="2"/>
  <c r="L875" i="2"/>
  <c r="G876" i="2"/>
  <c r="J876" i="2"/>
  <c r="U876" i="2"/>
  <c r="T876" i="2"/>
  <c r="V876" i="2"/>
  <c r="AC876" i="2"/>
  <c r="L876" i="2"/>
  <c r="G877" i="2"/>
  <c r="J877" i="2"/>
  <c r="U877" i="2"/>
  <c r="T877" i="2"/>
  <c r="V877" i="2"/>
  <c r="AC877" i="2"/>
  <c r="L877" i="2"/>
  <c r="G878" i="2"/>
  <c r="J878" i="2"/>
  <c r="U878" i="2"/>
  <c r="T878" i="2"/>
  <c r="V878" i="2"/>
  <c r="AC878" i="2"/>
  <c r="L878" i="2"/>
  <c r="G879" i="2"/>
  <c r="J879" i="2"/>
  <c r="U879" i="2"/>
  <c r="T879" i="2"/>
  <c r="V879" i="2"/>
  <c r="AC879" i="2"/>
  <c r="L879" i="2"/>
  <c r="G880" i="2"/>
  <c r="J880" i="2"/>
  <c r="U880" i="2"/>
  <c r="T880" i="2"/>
  <c r="V880" i="2"/>
  <c r="AC880" i="2"/>
  <c r="L880" i="2"/>
  <c r="G881" i="2"/>
  <c r="J881" i="2"/>
  <c r="U881" i="2"/>
  <c r="T881" i="2"/>
  <c r="V881" i="2"/>
  <c r="AC881" i="2"/>
  <c r="L881" i="2"/>
  <c r="G882" i="2"/>
  <c r="J882" i="2"/>
  <c r="U882" i="2"/>
  <c r="T882" i="2"/>
  <c r="V882" i="2"/>
  <c r="AC882" i="2"/>
  <c r="L882" i="2"/>
  <c r="G883" i="2"/>
  <c r="J883" i="2"/>
  <c r="U883" i="2"/>
  <c r="T883" i="2"/>
  <c r="V883" i="2"/>
  <c r="AC883" i="2"/>
  <c r="L883" i="2"/>
  <c r="G884" i="2"/>
  <c r="J884" i="2"/>
  <c r="U884" i="2"/>
  <c r="T884" i="2"/>
  <c r="V884" i="2"/>
  <c r="AC884" i="2"/>
  <c r="L884" i="2"/>
  <c r="G885" i="2"/>
  <c r="J885" i="2"/>
  <c r="U885" i="2"/>
  <c r="T885" i="2"/>
  <c r="V885" i="2"/>
  <c r="AC885" i="2"/>
  <c r="L885" i="2"/>
  <c r="G886" i="2"/>
  <c r="J886" i="2"/>
  <c r="U886" i="2"/>
  <c r="T886" i="2"/>
  <c r="V886" i="2"/>
  <c r="AC886" i="2"/>
  <c r="L886" i="2"/>
  <c r="G887" i="2"/>
  <c r="J887" i="2"/>
  <c r="U887" i="2"/>
  <c r="T887" i="2"/>
  <c r="V887" i="2"/>
  <c r="AC887" i="2"/>
  <c r="L887" i="2"/>
  <c r="G888" i="2"/>
  <c r="J888" i="2"/>
  <c r="U888" i="2"/>
  <c r="T888" i="2"/>
  <c r="V888" i="2"/>
  <c r="AC888" i="2"/>
  <c r="L888" i="2"/>
  <c r="G889" i="2"/>
  <c r="J889" i="2"/>
  <c r="U889" i="2"/>
  <c r="T889" i="2"/>
  <c r="V889" i="2"/>
  <c r="AC889" i="2"/>
  <c r="L889" i="2"/>
  <c r="G890" i="2"/>
  <c r="J890" i="2"/>
  <c r="U890" i="2"/>
  <c r="T890" i="2"/>
  <c r="V890" i="2"/>
  <c r="AC890" i="2"/>
  <c r="L890" i="2"/>
  <c r="G891" i="2"/>
  <c r="J891" i="2"/>
  <c r="U891" i="2"/>
  <c r="T891" i="2"/>
  <c r="V891" i="2"/>
  <c r="AC891" i="2"/>
  <c r="L891" i="2"/>
  <c r="G892" i="2"/>
  <c r="J892" i="2"/>
  <c r="U892" i="2"/>
  <c r="T892" i="2"/>
  <c r="V892" i="2"/>
  <c r="AC892" i="2"/>
  <c r="L892" i="2"/>
  <c r="G893" i="2"/>
  <c r="J893" i="2"/>
  <c r="U893" i="2"/>
  <c r="T893" i="2"/>
  <c r="V893" i="2"/>
  <c r="AC893" i="2"/>
  <c r="L893" i="2"/>
  <c r="G894" i="2"/>
  <c r="J894" i="2"/>
  <c r="U894" i="2"/>
  <c r="T894" i="2"/>
  <c r="V894" i="2"/>
  <c r="AC894" i="2"/>
  <c r="L894" i="2"/>
  <c r="G895" i="2"/>
  <c r="J895" i="2"/>
  <c r="U895" i="2"/>
  <c r="T895" i="2"/>
  <c r="V895" i="2"/>
  <c r="AC895" i="2"/>
  <c r="L895" i="2"/>
  <c r="G896" i="2"/>
  <c r="J896" i="2"/>
  <c r="U896" i="2"/>
  <c r="T896" i="2"/>
  <c r="V896" i="2"/>
  <c r="AC896" i="2"/>
  <c r="L896" i="2"/>
  <c r="G897" i="2"/>
  <c r="J897" i="2"/>
  <c r="U897" i="2"/>
  <c r="T897" i="2"/>
  <c r="V897" i="2"/>
  <c r="AC897" i="2"/>
  <c r="L897" i="2"/>
  <c r="G898" i="2"/>
  <c r="J898" i="2"/>
  <c r="U898" i="2"/>
  <c r="T898" i="2"/>
  <c r="V898" i="2"/>
  <c r="AC898" i="2"/>
  <c r="L898" i="2"/>
  <c r="G899" i="2"/>
  <c r="J899" i="2"/>
  <c r="U899" i="2"/>
  <c r="T899" i="2"/>
  <c r="V899" i="2"/>
  <c r="AC899" i="2"/>
  <c r="L899" i="2"/>
  <c r="G900" i="2"/>
  <c r="J900" i="2"/>
  <c r="U900" i="2"/>
  <c r="T900" i="2"/>
  <c r="V900" i="2"/>
  <c r="AC900" i="2"/>
  <c r="L900" i="2"/>
  <c r="G901" i="2"/>
  <c r="J901" i="2"/>
  <c r="U901" i="2"/>
  <c r="T901" i="2"/>
  <c r="V901" i="2"/>
  <c r="AC901" i="2"/>
  <c r="L901" i="2"/>
  <c r="G902" i="2"/>
  <c r="J902" i="2"/>
  <c r="U902" i="2"/>
  <c r="T902" i="2"/>
  <c r="V902" i="2"/>
  <c r="AC902" i="2"/>
  <c r="L902" i="2"/>
  <c r="G903" i="2"/>
  <c r="J903" i="2"/>
  <c r="U903" i="2"/>
  <c r="T903" i="2"/>
  <c r="V903" i="2"/>
  <c r="AC903" i="2"/>
  <c r="L903" i="2"/>
  <c r="G904" i="2"/>
  <c r="J904" i="2"/>
  <c r="U904" i="2"/>
  <c r="T904" i="2"/>
  <c r="V904" i="2"/>
  <c r="AC904" i="2"/>
  <c r="L904" i="2"/>
  <c r="G905" i="2"/>
  <c r="J905" i="2"/>
  <c r="U905" i="2"/>
  <c r="T905" i="2"/>
  <c r="V905" i="2"/>
  <c r="AC905" i="2"/>
  <c r="L905" i="2"/>
  <c r="G906" i="2"/>
  <c r="J906" i="2"/>
  <c r="U906" i="2"/>
  <c r="T906" i="2"/>
  <c r="V906" i="2"/>
  <c r="AC906" i="2"/>
  <c r="L906" i="2"/>
  <c r="G907" i="2"/>
  <c r="J907" i="2"/>
  <c r="U907" i="2"/>
  <c r="T907" i="2"/>
  <c r="V907" i="2"/>
  <c r="AC907" i="2"/>
  <c r="L907" i="2"/>
  <c r="G908" i="2"/>
  <c r="J908" i="2"/>
  <c r="U908" i="2"/>
  <c r="T908" i="2"/>
  <c r="V908" i="2"/>
  <c r="AC908" i="2"/>
  <c r="L908" i="2"/>
  <c r="G909" i="2"/>
  <c r="J909" i="2"/>
  <c r="U909" i="2"/>
  <c r="T909" i="2"/>
  <c r="V909" i="2"/>
  <c r="AC909" i="2"/>
  <c r="L909" i="2"/>
  <c r="G910" i="2"/>
  <c r="J910" i="2"/>
  <c r="U910" i="2"/>
  <c r="T910" i="2"/>
  <c r="V910" i="2"/>
  <c r="AC910" i="2"/>
  <c r="L910" i="2"/>
  <c r="G911" i="2"/>
  <c r="J911" i="2"/>
  <c r="U911" i="2"/>
  <c r="T911" i="2"/>
  <c r="V911" i="2"/>
  <c r="AC911" i="2"/>
  <c r="L911" i="2"/>
  <c r="G912" i="2"/>
  <c r="J912" i="2"/>
  <c r="U912" i="2"/>
  <c r="T912" i="2"/>
  <c r="V912" i="2"/>
  <c r="AC912" i="2"/>
  <c r="L912" i="2"/>
  <c r="G913" i="2"/>
  <c r="J913" i="2"/>
  <c r="U913" i="2"/>
  <c r="T913" i="2"/>
  <c r="V913" i="2"/>
  <c r="AC913" i="2"/>
  <c r="L913" i="2"/>
  <c r="G914" i="2"/>
  <c r="J914" i="2"/>
  <c r="U914" i="2"/>
  <c r="T914" i="2"/>
  <c r="V914" i="2"/>
  <c r="AC914" i="2"/>
  <c r="L914" i="2"/>
  <c r="G915" i="2"/>
  <c r="J915" i="2"/>
  <c r="U915" i="2"/>
  <c r="T915" i="2"/>
  <c r="V915" i="2"/>
  <c r="AC915" i="2"/>
  <c r="L915" i="2"/>
  <c r="G916" i="2"/>
  <c r="J916" i="2"/>
  <c r="U916" i="2"/>
  <c r="T916" i="2"/>
  <c r="V916" i="2"/>
  <c r="AC916" i="2"/>
  <c r="L916" i="2"/>
  <c r="G917" i="2"/>
  <c r="J917" i="2"/>
  <c r="U917" i="2"/>
  <c r="T917" i="2"/>
  <c r="V917" i="2"/>
  <c r="AC917" i="2"/>
  <c r="L917" i="2"/>
  <c r="G918" i="2"/>
  <c r="J918" i="2"/>
  <c r="U918" i="2"/>
  <c r="T918" i="2"/>
  <c r="V918" i="2"/>
  <c r="AC918" i="2"/>
  <c r="L918" i="2"/>
  <c r="G919" i="2"/>
  <c r="J919" i="2"/>
  <c r="U919" i="2"/>
  <c r="T919" i="2"/>
  <c r="V919" i="2"/>
  <c r="AC919" i="2"/>
  <c r="L919" i="2"/>
  <c r="G920" i="2"/>
  <c r="J920" i="2"/>
  <c r="U920" i="2"/>
  <c r="T920" i="2"/>
  <c r="V920" i="2"/>
  <c r="AC920" i="2"/>
  <c r="L920" i="2"/>
  <c r="G921" i="2"/>
  <c r="J921" i="2"/>
  <c r="U921" i="2"/>
  <c r="T921" i="2"/>
  <c r="V921" i="2"/>
  <c r="AC921" i="2"/>
  <c r="L921" i="2"/>
  <c r="G922" i="2"/>
  <c r="J922" i="2"/>
  <c r="U922" i="2"/>
  <c r="T922" i="2"/>
  <c r="V922" i="2"/>
  <c r="AC922" i="2"/>
  <c r="L922" i="2"/>
  <c r="G923" i="2"/>
  <c r="J923" i="2"/>
  <c r="U923" i="2"/>
  <c r="T923" i="2"/>
  <c r="V923" i="2"/>
  <c r="AC923" i="2"/>
  <c r="L923" i="2"/>
  <c r="G924" i="2"/>
  <c r="J924" i="2"/>
  <c r="U924" i="2"/>
  <c r="T924" i="2"/>
  <c r="V924" i="2"/>
  <c r="AC924" i="2"/>
  <c r="L924" i="2"/>
  <c r="G925" i="2"/>
  <c r="J925" i="2"/>
  <c r="U925" i="2"/>
  <c r="T925" i="2"/>
  <c r="V925" i="2"/>
  <c r="AC925" i="2"/>
  <c r="L925" i="2"/>
  <c r="G926" i="2"/>
  <c r="J926" i="2"/>
  <c r="U926" i="2"/>
  <c r="T926" i="2"/>
  <c r="V926" i="2"/>
  <c r="AC926" i="2"/>
  <c r="L926" i="2"/>
  <c r="G927" i="2"/>
  <c r="J927" i="2"/>
  <c r="U927" i="2"/>
  <c r="T927" i="2"/>
  <c r="V927" i="2"/>
  <c r="AC927" i="2"/>
  <c r="L927" i="2"/>
  <c r="G928" i="2"/>
  <c r="J928" i="2"/>
  <c r="U928" i="2"/>
  <c r="T928" i="2"/>
  <c r="V928" i="2"/>
  <c r="AC928" i="2"/>
  <c r="L928" i="2"/>
  <c r="G929" i="2"/>
  <c r="J929" i="2"/>
  <c r="U929" i="2"/>
  <c r="T929" i="2"/>
  <c r="V929" i="2"/>
  <c r="AC929" i="2"/>
  <c r="L929" i="2"/>
  <c r="G930" i="2"/>
  <c r="J930" i="2"/>
  <c r="U930" i="2"/>
  <c r="T930" i="2"/>
  <c r="V930" i="2"/>
  <c r="AC930" i="2"/>
  <c r="L930" i="2"/>
  <c r="G931" i="2"/>
  <c r="J931" i="2"/>
  <c r="U931" i="2"/>
  <c r="T931" i="2"/>
  <c r="V931" i="2"/>
  <c r="AC931" i="2"/>
  <c r="L931" i="2"/>
  <c r="G932" i="2"/>
  <c r="J932" i="2"/>
  <c r="U932" i="2"/>
  <c r="T932" i="2"/>
  <c r="V932" i="2"/>
  <c r="AC932" i="2"/>
  <c r="L932" i="2"/>
  <c r="G933" i="2"/>
  <c r="J933" i="2"/>
  <c r="U933" i="2"/>
  <c r="T933" i="2"/>
  <c r="V933" i="2"/>
  <c r="AC933" i="2"/>
  <c r="L933" i="2"/>
  <c r="G934" i="2"/>
  <c r="J934" i="2"/>
  <c r="U934" i="2"/>
  <c r="T934" i="2"/>
  <c r="V934" i="2"/>
  <c r="AC934" i="2"/>
  <c r="L934" i="2"/>
  <c r="G935" i="2"/>
  <c r="J935" i="2"/>
  <c r="U935" i="2"/>
  <c r="T935" i="2"/>
  <c r="V935" i="2"/>
  <c r="AC935" i="2"/>
  <c r="L935" i="2"/>
  <c r="G936" i="2"/>
  <c r="J936" i="2"/>
  <c r="U936" i="2"/>
  <c r="T936" i="2"/>
  <c r="V936" i="2"/>
  <c r="AC936" i="2"/>
  <c r="L936" i="2"/>
  <c r="G937" i="2"/>
  <c r="J937" i="2"/>
  <c r="U937" i="2"/>
  <c r="T937" i="2"/>
  <c r="V937" i="2"/>
  <c r="AC937" i="2"/>
  <c r="L937" i="2"/>
  <c r="G938" i="2"/>
  <c r="J938" i="2"/>
  <c r="U938" i="2"/>
  <c r="T938" i="2"/>
  <c r="V938" i="2"/>
  <c r="AC938" i="2"/>
  <c r="L938" i="2"/>
  <c r="G939" i="2"/>
  <c r="J939" i="2"/>
  <c r="U939" i="2"/>
  <c r="T939" i="2"/>
  <c r="V939" i="2"/>
  <c r="AC939" i="2"/>
  <c r="L939" i="2"/>
  <c r="G940" i="2"/>
  <c r="J940" i="2"/>
  <c r="U940" i="2"/>
  <c r="T940" i="2"/>
  <c r="V940" i="2"/>
  <c r="AC940" i="2"/>
  <c r="L940" i="2"/>
  <c r="G941" i="2"/>
  <c r="J941" i="2"/>
  <c r="U941" i="2"/>
  <c r="T941" i="2"/>
  <c r="V941" i="2"/>
  <c r="AC941" i="2"/>
  <c r="L941" i="2"/>
  <c r="G942" i="2"/>
  <c r="J942" i="2"/>
  <c r="U942" i="2"/>
  <c r="T942" i="2"/>
  <c r="V942" i="2"/>
  <c r="AC942" i="2"/>
  <c r="L942" i="2"/>
  <c r="G943" i="2"/>
  <c r="J943" i="2"/>
  <c r="U943" i="2"/>
  <c r="T943" i="2"/>
  <c r="V943" i="2"/>
  <c r="AC943" i="2"/>
  <c r="L943" i="2"/>
  <c r="G944" i="2"/>
  <c r="J944" i="2"/>
  <c r="U944" i="2"/>
  <c r="T944" i="2"/>
  <c r="V944" i="2"/>
  <c r="AC944" i="2"/>
  <c r="L944" i="2"/>
  <c r="G945" i="2"/>
  <c r="J945" i="2"/>
  <c r="U945" i="2"/>
  <c r="T945" i="2"/>
  <c r="V945" i="2"/>
  <c r="AC945" i="2"/>
  <c r="L945" i="2"/>
  <c r="G946" i="2"/>
  <c r="J946" i="2"/>
  <c r="U946" i="2"/>
  <c r="T946" i="2"/>
  <c r="V946" i="2"/>
  <c r="AC946" i="2"/>
  <c r="L946" i="2"/>
  <c r="G947" i="2"/>
  <c r="J947" i="2"/>
  <c r="U947" i="2"/>
  <c r="T947" i="2"/>
  <c r="V947" i="2"/>
  <c r="AC947" i="2"/>
  <c r="L947" i="2"/>
  <c r="G948" i="2"/>
  <c r="J948" i="2"/>
  <c r="U948" i="2"/>
  <c r="T948" i="2"/>
  <c r="V948" i="2"/>
  <c r="AC948" i="2"/>
  <c r="L948" i="2"/>
  <c r="G949" i="2"/>
  <c r="J949" i="2"/>
  <c r="U949" i="2"/>
  <c r="T949" i="2"/>
  <c r="V949" i="2"/>
  <c r="AC949" i="2"/>
  <c r="L949" i="2"/>
  <c r="G950" i="2"/>
  <c r="J950" i="2"/>
  <c r="U950" i="2"/>
  <c r="T950" i="2"/>
  <c r="V950" i="2"/>
  <c r="AC950" i="2"/>
  <c r="L950" i="2"/>
  <c r="G951" i="2"/>
  <c r="J951" i="2"/>
  <c r="U951" i="2"/>
  <c r="T951" i="2"/>
  <c r="V951" i="2"/>
  <c r="AC951" i="2"/>
  <c r="L951" i="2"/>
  <c r="G952" i="2"/>
  <c r="J952" i="2"/>
  <c r="U952" i="2"/>
  <c r="T952" i="2"/>
  <c r="V952" i="2"/>
  <c r="AC952" i="2"/>
  <c r="L952" i="2"/>
  <c r="G953" i="2"/>
  <c r="J953" i="2"/>
  <c r="U953" i="2"/>
  <c r="T953" i="2"/>
  <c r="V953" i="2"/>
  <c r="AC953" i="2"/>
  <c r="L953" i="2"/>
  <c r="G954" i="2"/>
  <c r="J954" i="2"/>
  <c r="U954" i="2"/>
  <c r="T954" i="2"/>
  <c r="V954" i="2"/>
  <c r="AC954" i="2"/>
  <c r="L954" i="2"/>
  <c r="G955" i="2"/>
  <c r="J955" i="2"/>
  <c r="U955" i="2"/>
  <c r="T955" i="2"/>
  <c r="V955" i="2"/>
  <c r="AC955" i="2"/>
  <c r="L955" i="2"/>
  <c r="G956" i="2"/>
  <c r="J956" i="2"/>
  <c r="U956" i="2"/>
  <c r="T956" i="2"/>
  <c r="V956" i="2"/>
  <c r="AC956" i="2"/>
  <c r="L956" i="2"/>
  <c r="G957" i="2"/>
  <c r="J957" i="2"/>
  <c r="U957" i="2"/>
  <c r="T957" i="2"/>
  <c r="V957" i="2"/>
  <c r="AC957" i="2"/>
  <c r="L957" i="2"/>
  <c r="G958" i="2"/>
  <c r="J958" i="2"/>
  <c r="U958" i="2"/>
  <c r="T958" i="2"/>
  <c r="V958" i="2"/>
  <c r="AC958" i="2"/>
  <c r="L958" i="2"/>
  <c r="G959" i="2"/>
  <c r="J959" i="2"/>
  <c r="U959" i="2"/>
  <c r="T959" i="2"/>
  <c r="V959" i="2"/>
  <c r="AC959" i="2"/>
  <c r="L959" i="2"/>
  <c r="G960" i="2"/>
  <c r="J960" i="2"/>
  <c r="U960" i="2"/>
  <c r="T960" i="2"/>
  <c r="V960" i="2"/>
  <c r="AC960" i="2"/>
  <c r="L960" i="2"/>
  <c r="G961" i="2"/>
  <c r="J961" i="2"/>
  <c r="U961" i="2"/>
  <c r="T961" i="2"/>
  <c r="V961" i="2"/>
  <c r="AC961" i="2"/>
  <c r="L961" i="2"/>
  <c r="G962" i="2"/>
  <c r="J962" i="2"/>
  <c r="U962" i="2"/>
  <c r="T962" i="2"/>
  <c r="V962" i="2"/>
  <c r="AC962" i="2"/>
  <c r="L962" i="2"/>
  <c r="G963" i="2"/>
  <c r="J963" i="2"/>
  <c r="U963" i="2"/>
  <c r="T963" i="2"/>
  <c r="V963" i="2"/>
  <c r="AC963" i="2"/>
  <c r="L963" i="2"/>
  <c r="G964" i="2"/>
  <c r="J964" i="2"/>
  <c r="U964" i="2"/>
  <c r="T964" i="2"/>
  <c r="V964" i="2"/>
  <c r="AC964" i="2"/>
  <c r="L964" i="2"/>
  <c r="G965" i="2"/>
  <c r="J965" i="2"/>
  <c r="U965" i="2"/>
  <c r="T965" i="2"/>
  <c r="V965" i="2"/>
  <c r="AC965" i="2"/>
  <c r="L965" i="2"/>
  <c r="G966" i="2"/>
  <c r="J966" i="2"/>
  <c r="U966" i="2"/>
  <c r="T966" i="2"/>
  <c r="V966" i="2"/>
  <c r="AC966" i="2"/>
  <c r="L966" i="2"/>
  <c r="G967" i="2"/>
  <c r="J967" i="2"/>
  <c r="U967" i="2"/>
  <c r="T967" i="2"/>
  <c r="V967" i="2"/>
  <c r="AC967" i="2"/>
  <c r="L967" i="2"/>
  <c r="G968" i="2"/>
  <c r="J968" i="2"/>
  <c r="U968" i="2"/>
  <c r="T968" i="2"/>
  <c r="V968" i="2"/>
  <c r="AC968" i="2"/>
  <c r="L968" i="2"/>
  <c r="G969" i="2"/>
  <c r="J969" i="2"/>
  <c r="U969" i="2"/>
  <c r="T969" i="2"/>
  <c r="V969" i="2"/>
  <c r="AC969" i="2"/>
  <c r="L969" i="2"/>
  <c r="G970" i="2"/>
  <c r="J970" i="2"/>
  <c r="U970" i="2"/>
  <c r="T970" i="2"/>
  <c r="V970" i="2"/>
  <c r="AC970" i="2"/>
  <c r="L970" i="2"/>
  <c r="G971" i="2"/>
  <c r="J971" i="2"/>
  <c r="U971" i="2"/>
  <c r="T971" i="2"/>
  <c r="V971" i="2"/>
  <c r="AC971" i="2"/>
  <c r="L971" i="2"/>
  <c r="G972" i="2"/>
  <c r="J972" i="2"/>
  <c r="U972" i="2"/>
  <c r="T972" i="2"/>
  <c r="V972" i="2"/>
  <c r="AC972" i="2"/>
  <c r="L972" i="2"/>
  <c r="G973" i="2"/>
  <c r="J973" i="2"/>
  <c r="U973" i="2"/>
  <c r="T973" i="2"/>
  <c r="V973" i="2"/>
  <c r="AC973" i="2"/>
  <c r="L973" i="2"/>
  <c r="G974" i="2"/>
  <c r="J974" i="2"/>
  <c r="U974" i="2"/>
  <c r="T974" i="2"/>
  <c r="V974" i="2"/>
  <c r="AC974" i="2"/>
  <c r="L974" i="2"/>
  <c r="G975" i="2"/>
  <c r="J975" i="2"/>
  <c r="U975" i="2"/>
  <c r="T975" i="2"/>
  <c r="V975" i="2"/>
  <c r="AC975" i="2"/>
  <c r="L975" i="2"/>
  <c r="G976" i="2"/>
  <c r="J976" i="2"/>
  <c r="U976" i="2"/>
  <c r="T976" i="2"/>
  <c r="V976" i="2"/>
  <c r="AC976" i="2"/>
  <c r="L976" i="2"/>
  <c r="G977" i="2"/>
  <c r="J977" i="2"/>
  <c r="U977" i="2"/>
  <c r="T977" i="2"/>
  <c r="V977" i="2"/>
  <c r="AC977" i="2"/>
  <c r="L977" i="2"/>
  <c r="G978" i="2"/>
  <c r="J978" i="2"/>
  <c r="U978" i="2"/>
  <c r="T978" i="2"/>
  <c r="V978" i="2"/>
  <c r="AC978" i="2"/>
  <c r="L978" i="2"/>
  <c r="G979" i="2"/>
  <c r="J979" i="2"/>
  <c r="U979" i="2"/>
  <c r="T979" i="2"/>
  <c r="V979" i="2"/>
  <c r="AC979" i="2"/>
  <c r="L979" i="2"/>
  <c r="G980" i="2"/>
  <c r="J980" i="2"/>
  <c r="U980" i="2"/>
  <c r="T980" i="2"/>
  <c r="V980" i="2"/>
  <c r="AC980" i="2"/>
  <c r="L980" i="2"/>
  <c r="G981" i="2"/>
  <c r="J981" i="2"/>
  <c r="U981" i="2"/>
  <c r="T981" i="2"/>
  <c r="V981" i="2"/>
  <c r="AC981" i="2"/>
  <c r="L981" i="2"/>
  <c r="G982" i="2"/>
  <c r="J982" i="2"/>
  <c r="U982" i="2"/>
  <c r="T982" i="2"/>
  <c r="V982" i="2"/>
  <c r="AC982" i="2"/>
  <c r="L982" i="2"/>
  <c r="G983" i="2"/>
  <c r="J983" i="2"/>
  <c r="U983" i="2"/>
  <c r="T983" i="2"/>
  <c r="V983" i="2"/>
  <c r="AC983" i="2"/>
  <c r="L983" i="2"/>
  <c r="G984" i="2"/>
  <c r="J984" i="2"/>
  <c r="U984" i="2"/>
  <c r="T984" i="2"/>
  <c r="V984" i="2"/>
  <c r="AC984" i="2"/>
  <c r="L984" i="2"/>
  <c r="G985" i="2"/>
  <c r="J985" i="2"/>
  <c r="U985" i="2"/>
  <c r="T985" i="2"/>
  <c r="V985" i="2"/>
  <c r="AC985" i="2"/>
  <c r="L985" i="2"/>
  <c r="G986" i="2"/>
  <c r="J986" i="2"/>
  <c r="U986" i="2"/>
  <c r="T986" i="2"/>
  <c r="V986" i="2"/>
  <c r="AC986" i="2"/>
  <c r="L986" i="2"/>
  <c r="G987" i="2"/>
  <c r="J987" i="2"/>
  <c r="U987" i="2"/>
  <c r="T987" i="2"/>
  <c r="V987" i="2"/>
  <c r="AC987" i="2"/>
  <c r="L987" i="2"/>
  <c r="G988" i="2"/>
  <c r="J988" i="2"/>
  <c r="U988" i="2"/>
  <c r="T988" i="2"/>
  <c r="V988" i="2"/>
  <c r="AC988" i="2"/>
  <c r="L988" i="2"/>
  <c r="G989" i="2"/>
  <c r="J989" i="2"/>
  <c r="U989" i="2"/>
  <c r="T989" i="2"/>
  <c r="V989" i="2"/>
  <c r="AC989" i="2"/>
  <c r="L989" i="2"/>
  <c r="G990" i="2"/>
  <c r="J990" i="2"/>
  <c r="U990" i="2"/>
  <c r="T990" i="2"/>
  <c r="V990" i="2"/>
  <c r="AC990" i="2"/>
  <c r="L990" i="2"/>
  <c r="G991" i="2"/>
  <c r="J991" i="2"/>
  <c r="U991" i="2"/>
  <c r="T991" i="2"/>
  <c r="V991" i="2"/>
  <c r="AC991" i="2"/>
  <c r="L991" i="2"/>
  <c r="G992" i="2"/>
  <c r="J992" i="2"/>
  <c r="U992" i="2"/>
  <c r="T992" i="2"/>
  <c r="V992" i="2"/>
  <c r="AC992" i="2"/>
  <c r="L992" i="2"/>
  <c r="G993" i="2"/>
  <c r="J993" i="2"/>
  <c r="U993" i="2"/>
  <c r="T993" i="2"/>
  <c r="V993" i="2"/>
  <c r="AC993" i="2"/>
  <c r="L993" i="2"/>
  <c r="G994" i="2"/>
  <c r="J994" i="2"/>
  <c r="U994" i="2"/>
  <c r="T994" i="2"/>
  <c r="V994" i="2"/>
  <c r="AC994" i="2"/>
  <c r="L994" i="2"/>
  <c r="G995" i="2"/>
  <c r="J995" i="2"/>
  <c r="U995" i="2"/>
  <c r="T995" i="2"/>
  <c r="V995" i="2"/>
  <c r="AC995" i="2"/>
  <c r="L995" i="2"/>
  <c r="G996" i="2"/>
  <c r="J996" i="2"/>
  <c r="U996" i="2"/>
  <c r="T996" i="2"/>
  <c r="V996" i="2"/>
  <c r="AC996" i="2"/>
  <c r="L996" i="2"/>
  <c r="G997" i="2"/>
  <c r="J997" i="2"/>
  <c r="U997" i="2"/>
  <c r="T997" i="2"/>
  <c r="V997" i="2"/>
  <c r="AC997" i="2"/>
  <c r="L997" i="2"/>
  <c r="G998" i="2"/>
  <c r="J998" i="2"/>
  <c r="U998" i="2"/>
  <c r="T998" i="2"/>
  <c r="V998" i="2"/>
  <c r="AC998" i="2"/>
  <c r="L998" i="2"/>
  <c r="G999" i="2"/>
  <c r="J999" i="2"/>
  <c r="U999" i="2"/>
  <c r="T999" i="2"/>
  <c r="V999" i="2"/>
  <c r="AC999" i="2"/>
  <c r="L999" i="2"/>
  <c r="G1000" i="2"/>
  <c r="J1000" i="2"/>
  <c r="U1000" i="2"/>
  <c r="T1000" i="2"/>
  <c r="V1000" i="2"/>
  <c r="AC1000" i="2"/>
  <c r="L1000" i="2"/>
  <c r="G1001" i="2"/>
  <c r="J1001" i="2"/>
  <c r="U1001" i="2"/>
  <c r="T1001" i="2"/>
  <c r="V1001" i="2"/>
  <c r="AC1001" i="2"/>
  <c r="L1001" i="2"/>
  <c r="G1002" i="2"/>
  <c r="J1002" i="2"/>
  <c r="U1002" i="2"/>
  <c r="T1002" i="2"/>
  <c r="V1002" i="2"/>
  <c r="AC1002" i="2"/>
  <c r="L1002" i="2"/>
  <c r="G1003" i="2"/>
  <c r="J1003" i="2"/>
  <c r="U1003" i="2"/>
  <c r="T1003" i="2"/>
  <c r="V1003" i="2"/>
  <c r="AC1003" i="2"/>
  <c r="L1003" i="2"/>
  <c r="G1004" i="2"/>
  <c r="J1004" i="2"/>
  <c r="U1004" i="2"/>
  <c r="T1004" i="2"/>
  <c r="V1004" i="2"/>
  <c r="AC1004" i="2"/>
  <c r="L1004" i="2"/>
  <c r="G1005" i="2"/>
  <c r="J1005" i="2"/>
  <c r="U1005" i="2"/>
  <c r="T1005" i="2"/>
  <c r="V1005" i="2"/>
  <c r="AC1005" i="2"/>
  <c r="L1005" i="2"/>
  <c r="G1006" i="2"/>
  <c r="J1006" i="2"/>
  <c r="U1006" i="2"/>
  <c r="T1006" i="2"/>
  <c r="V1006" i="2"/>
  <c r="AC1006" i="2"/>
  <c r="L1006" i="2"/>
  <c r="G1007" i="2"/>
  <c r="J1007" i="2"/>
  <c r="U1007" i="2"/>
  <c r="T1007" i="2"/>
  <c r="V1007" i="2"/>
  <c r="AC1007" i="2"/>
  <c r="L1007" i="2"/>
  <c r="G1008" i="2"/>
  <c r="J1008" i="2"/>
  <c r="U1008" i="2"/>
  <c r="T1008" i="2"/>
  <c r="V1008" i="2"/>
  <c r="AC1008" i="2"/>
  <c r="L1008" i="2"/>
  <c r="G1009" i="2"/>
  <c r="J1009" i="2"/>
  <c r="U1009" i="2"/>
  <c r="T1009" i="2"/>
  <c r="V1009" i="2"/>
  <c r="AC1009" i="2"/>
  <c r="L1009" i="2"/>
  <c r="G1010" i="2"/>
  <c r="J1010" i="2"/>
  <c r="U1010" i="2"/>
  <c r="T1010" i="2"/>
  <c r="V1010" i="2"/>
  <c r="AC1010" i="2"/>
  <c r="L1010" i="2"/>
  <c r="G1011" i="2"/>
  <c r="J1011" i="2"/>
  <c r="U1011" i="2"/>
  <c r="T1011" i="2"/>
  <c r="V1011" i="2"/>
  <c r="AC1011" i="2"/>
  <c r="L1011" i="2"/>
  <c r="G1012" i="2"/>
  <c r="J1012" i="2"/>
  <c r="U1012" i="2"/>
  <c r="T1012" i="2"/>
  <c r="V1012" i="2"/>
  <c r="AC1012" i="2"/>
  <c r="L1012" i="2"/>
  <c r="G1013" i="2"/>
  <c r="J1013" i="2"/>
  <c r="U1013" i="2"/>
  <c r="T1013" i="2"/>
  <c r="V1013" i="2"/>
  <c r="AC1013" i="2"/>
  <c r="L1013" i="2"/>
  <c r="G1014" i="2"/>
  <c r="J1014" i="2"/>
  <c r="U1014" i="2"/>
  <c r="T1014" i="2"/>
  <c r="V1014" i="2"/>
  <c r="AC1014" i="2"/>
  <c r="L1014" i="2"/>
  <c r="G1015" i="2"/>
  <c r="J1015" i="2"/>
  <c r="U1015" i="2"/>
  <c r="T1015" i="2"/>
  <c r="V1015" i="2"/>
  <c r="AC1015" i="2"/>
  <c r="L1015" i="2"/>
  <c r="G1016" i="2"/>
  <c r="J1016" i="2"/>
  <c r="U1016" i="2"/>
  <c r="T1016" i="2"/>
  <c r="V1016" i="2"/>
  <c r="AC1016" i="2"/>
  <c r="L1016" i="2"/>
  <c r="G1017" i="2"/>
  <c r="J1017" i="2"/>
  <c r="U1017" i="2"/>
  <c r="T1017" i="2"/>
  <c r="V1017" i="2"/>
  <c r="AC1017" i="2"/>
  <c r="L1017" i="2"/>
  <c r="G1018" i="2"/>
  <c r="J1018" i="2"/>
  <c r="U1018" i="2"/>
  <c r="T1018" i="2"/>
  <c r="V1018" i="2"/>
  <c r="AC1018" i="2"/>
  <c r="L1018" i="2"/>
  <c r="G1019" i="2"/>
  <c r="J1019" i="2"/>
  <c r="U1019" i="2"/>
  <c r="T1019" i="2"/>
  <c r="V1019" i="2"/>
  <c r="AC1019" i="2"/>
  <c r="L1019" i="2"/>
  <c r="G1020" i="2"/>
  <c r="J1020" i="2"/>
  <c r="U1020" i="2"/>
  <c r="T1020" i="2"/>
  <c r="V1020" i="2"/>
  <c r="AC1020" i="2"/>
  <c r="L1020" i="2"/>
  <c r="G1021" i="2"/>
  <c r="J1021" i="2"/>
  <c r="U1021" i="2"/>
  <c r="T1021" i="2"/>
  <c r="V1021" i="2"/>
  <c r="AC1021" i="2"/>
  <c r="L1021" i="2"/>
  <c r="G1022" i="2"/>
  <c r="J1022" i="2"/>
  <c r="U1022" i="2"/>
  <c r="T1022" i="2"/>
  <c r="V1022" i="2"/>
  <c r="AC1022" i="2"/>
  <c r="L1022" i="2"/>
  <c r="G1023" i="2"/>
  <c r="J1023" i="2"/>
  <c r="U1023" i="2"/>
  <c r="T1023" i="2"/>
  <c r="V1023" i="2"/>
  <c r="AC1023" i="2"/>
  <c r="L1023" i="2"/>
  <c r="G1024" i="2"/>
  <c r="J1024" i="2"/>
  <c r="U1024" i="2"/>
  <c r="T1024" i="2"/>
  <c r="V1024" i="2"/>
  <c r="AC1024" i="2"/>
  <c r="L1024" i="2"/>
  <c r="G1025" i="2"/>
  <c r="J1025" i="2"/>
  <c r="U1025" i="2"/>
  <c r="T1025" i="2"/>
  <c r="V1025" i="2"/>
  <c r="AC1025" i="2"/>
  <c r="L1025" i="2"/>
  <c r="G1026" i="2"/>
  <c r="J1026" i="2"/>
  <c r="U1026" i="2"/>
  <c r="T1026" i="2"/>
  <c r="V1026" i="2"/>
  <c r="AC1026" i="2"/>
  <c r="L1026" i="2"/>
  <c r="G1027" i="2"/>
  <c r="J1027" i="2"/>
  <c r="U1027" i="2"/>
  <c r="T1027" i="2"/>
  <c r="V1027" i="2"/>
  <c r="AC1027" i="2"/>
  <c r="L1027" i="2"/>
  <c r="G1028" i="2"/>
  <c r="J1028" i="2"/>
  <c r="U1028" i="2"/>
  <c r="T1028" i="2"/>
  <c r="V1028" i="2"/>
  <c r="AC1028" i="2"/>
  <c r="L1028" i="2"/>
  <c r="G1029" i="2"/>
  <c r="J1029" i="2"/>
  <c r="U1029" i="2"/>
  <c r="T1029" i="2"/>
  <c r="V1029" i="2"/>
  <c r="AC1029" i="2"/>
  <c r="L1029" i="2"/>
  <c r="G1030" i="2"/>
  <c r="J1030" i="2"/>
  <c r="U1030" i="2"/>
  <c r="T1030" i="2"/>
  <c r="V1030" i="2"/>
  <c r="AC1030" i="2"/>
  <c r="L1030" i="2"/>
  <c r="G1031" i="2"/>
  <c r="J1031" i="2"/>
  <c r="U1031" i="2"/>
  <c r="T1031" i="2"/>
  <c r="V1031" i="2"/>
  <c r="AC1031" i="2"/>
  <c r="L1031" i="2"/>
  <c r="G1032" i="2"/>
  <c r="J1032" i="2"/>
  <c r="U1032" i="2"/>
  <c r="T1032" i="2"/>
  <c r="V1032" i="2"/>
  <c r="AC1032" i="2"/>
  <c r="L1032" i="2"/>
  <c r="G1033" i="2"/>
  <c r="J1033" i="2"/>
  <c r="U1033" i="2"/>
  <c r="T1033" i="2"/>
  <c r="V1033" i="2"/>
  <c r="AC1033" i="2"/>
  <c r="L1033" i="2"/>
  <c r="G1034" i="2"/>
  <c r="J1034" i="2"/>
  <c r="U1034" i="2"/>
  <c r="T1034" i="2"/>
  <c r="V1034" i="2"/>
  <c r="AC1034" i="2"/>
  <c r="L1034" i="2"/>
  <c r="G1035" i="2"/>
  <c r="J1035" i="2"/>
  <c r="U1035" i="2"/>
  <c r="T1035" i="2"/>
  <c r="V1035" i="2"/>
  <c r="AC1035" i="2"/>
  <c r="L1035" i="2"/>
  <c r="G1036" i="2"/>
  <c r="J1036" i="2"/>
  <c r="U1036" i="2"/>
  <c r="T1036" i="2"/>
  <c r="V1036" i="2"/>
  <c r="AC1036" i="2"/>
  <c r="L1036" i="2"/>
  <c r="G1037" i="2"/>
  <c r="J1037" i="2"/>
  <c r="U1037" i="2"/>
  <c r="T1037" i="2"/>
  <c r="V1037" i="2"/>
  <c r="AC1037" i="2"/>
  <c r="L1037" i="2"/>
  <c r="G1038" i="2"/>
  <c r="J1038" i="2"/>
  <c r="U1038" i="2"/>
  <c r="T1038" i="2"/>
  <c r="V1038" i="2"/>
  <c r="AC1038" i="2"/>
  <c r="L1038" i="2"/>
  <c r="G1039" i="2"/>
  <c r="J1039" i="2"/>
  <c r="U1039" i="2"/>
  <c r="T1039" i="2"/>
  <c r="V1039" i="2"/>
  <c r="AC1039" i="2"/>
  <c r="L1039" i="2"/>
  <c r="G1040" i="2"/>
  <c r="J1040" i="2"/>
  <c r="U1040" i="2"/>
  <c r="T1040" i="2"/>
  <c r="V1040" i="2"/>
  <c r="AC1040" i="2"/>
  <c r="L1040" i="2"/>
  <c r="G1041" i="2"/>
  <c r="J1041" i="2"/>
  <c r="U1041" i="2"/>
  <c r="T1041" i="2"/>
  <c r="V1041" i="2"/>
  <c r="AC1041" i="2"/>
  <c r="L1041" i="2"/>
  <c r="G1042" i="2"/>
  <c r="J1042" i="2"/>
  <c r="U1042" i="2"/>
  <c r="T1042" i="2"/>
  <c r="V1042" i="2"/>
  <c r="AC1042" i="2"/>
  <c r="L1042" i="2"/>
  <c r="G1043" i="2"/>
  <c r="J1043" i="2"/>
  <c r="U1043" i="2"/>
  <c r="T1043" i="2"/>
  <c r="V1043" i="2"/>
  <c r="AC1043" i="2"/>
  <c r="L1043" i="2"/>
  <c r="G1044" i="2"/>
  <c r="J1044" i="2"/>
  <c r="U1044" i="2"/>
  <c r="T1044" i="2"/>
  <c r="V1044" i="2"/>
  <c r="AC1044" i="2"/>
  <c r="L1044" i="2"/>
  <c r="G1045" i="2"/>
  <c r="J1045" i="2"/>
  <c r="U1045" i="2"/>
  <c r="T1045" i="2"/>
  <c r="V1045" i="2"/>
  <c r="AC1045" i="2"/>
  <c r="L1045" i="2"/>
  <c r="G1046" i="2"/>
  <c r="J1046" i="2"/>
  <c r="U1046" i="2"/>
  <c r="T1046" i="2"/>
  <c r="V1046" i="2"/>
  <c r="AC1046" i="2"/>
  <c r="L1046" i="2"/>
  <c r="G1047" i="2"/>
  <c r="J1047" i="2"/>
  <c r="U1047" i="2"/>
  <c r="T1047" i="2"/>
  <c r="V1047" i="2"/>
  <c r="AC1047" i="2"/>
  <c r="L1047" i="2"/>
  <c r="G1048" i="2"/>
  <c r="J1048" i="2"/>
  <c r="U1048" i="2"/>
  <c r="T1048" i="2"/>
  <c r="V1048" i="2"/>
  <c r="AC1048" i="2"/>
  <c r="L1048" i="2"/>
  <c r="G1049" i="2"/>
  <c r="J1049" i="2"/>
  <c r="U1049" i="2"/>
  <c r="T1049" i="2"/>
  <c r="V1049" i="2"/>
  <c r="AC1049" i="2"/>
  <c r="L1049" i="2"/>
  <c r="G1050" i="2"/>
  <c r="J1050" i="2"/>
  <c r="U1050" i="2"/>
  <c r="T1050" i="2"/>
  <c r="V1050" i="2"/>
  <c r="AC1050" i="2"/>
  <c r="L1050" i="2"/>
  <c r="G1051" i="2"/>
  <c r="J1051" i="2"/>
  <c r="U1051" i="2"/>
  <c r="T1051" i="2"/>
  <c r="V1051" i="2"/>
  <c r="AC1051" i="2"/>
  <c r="L1051" i="2"/>
  <c r="G1052" i="2"/>
  <c r="J1052" i="2"/>
  <c r="U1052" i="2"/>
  <c r="T1052" i="2"/>
  <c r="V1052" i="2"/>
  <c r="AC1052" i="2"/>
  <c r="L1052" i="2"/>
  <c r="G1053" i="2"/>
  <c r="J1053" i="2"/>
  <c r="U1053" i="2"/>
  <c r="T1053" i="2"/>
  <c r="V1053" i="2"/>
  <c r="AC1053" i="2"/>
  <c r="L1053" i="2"/>
  <c r="G1054" i="2"/>
  <c r="J1054" i="2"/>
  <c r="U1054" i="2"/>
  <c r="T1054" i="2"/>
  <c r="V1054" i="2"/>
  <c r="AC1054" i="2"/>
  <c r="L1054" i="2"/>
  <c r="G1055" i="2"/>
  <c r="J1055" i="2"/>
  <c r="U1055" i="2"/>
  <c r="T1055" i="2"/>
  <c r="V1055" i="2"/>
  <c r="AC1055" i="2"/>
  <c r="L1055" i="2"/>
  <c r="G1056" i="2"/>
  <c r="J1056" i="2"/>
  <c r="U1056" i="2"/>
  <c r="T1056" i="2"/>
  <c r="V1056" i="2"/>
  <c r="AC1056" i="2"/>
  <c r="L1056" i="2"/>
  <c r="G1057" i="2"/>
  <c r="J1057" i="2"/>
  <c r="U1057" i="2"/>
  <c r="T1057" i="2"/>
  <c r="V1057" i="2"/>
  <c r="AC1057" i="2"/>
  <c r="L1057" i="2"/>
  <c r="G1058" i="2"/>
  <c r="J1058" i="2"/>
  <c r="U1058" i="2"/>
  <c r="T1058" i="2"/>
  <c r="V1058" i="2"/>
  <c r="AC1058" i="2"/>
  <c r="L1058" i="2"/>
  <c r="G1059" i="2"/>
  <c r="J1059" i="2"/>
  <c r="U1059" i="2"/>
  <c r="T1059" i="2"/>
  <c r="V1059" i="2"/>
  <c r="AC1059" i="2"/>
  <c r="L1059" i="2"/>
  <c r="G1060" i="2"/>
  <c r="J1060" i="2"/>
  <c r="U1060" i="2"/>
  <c r="T1060" i="2"/>
  <c r="V1060" i="2"/>
  <c r="AC1060" i="2"/>
  <c r="L1060" i="2"/>
  <c r="G1061" i="2"/>
  <c r="J1061" i="2"/>
  <c r="U1061" i="2"/>
  <c r="T1061" i="2"/>
  <c r="V1061" i="2"/>
  <c r="AC1061" i="2"/>
  <c r="L1061" i="2"/>
  <c r="G1062" i="2"/>
  <c r="J1062" i="2"/>
  <c r="U1062" i="2"/>
  <c r="T1062" i="2"/>
  <c r="V1062" i="2"/>
  <c r="AC1062" i="2"/>
  <c r="L1062" i="2"/>
  <c r="G1063" i="2"/>
  <c r="J1063" i="2"/>
  <c r="U1063" i="2"/>
  <c r="T1063" i="2"/>
  <c r="V1063" i="2"/>
  <c r="AC1063" i="2"/>
  <c r="L1063" i="2"/>
  <c r="G1064" i="2"/>
  <c r="J1064" i="2"/>
  <c r="U1064" i="2"/>
  <c r="T1064" i="2"/>
  <c r="V1064" i="2"/>
  <c r="AC1064" i="2"/>
  <c r="L1064" i="2"/>
  <c r="G1065" i="2"/>
  <c r="J1065" i="2"/>
  <c r="U1065" i="2"/>
  <c r="T1065" i="2"/>
  <c r="V1065" i="2"/>
  <c r="AC1065" i="2"/>
  <c r="L1065" i="2"/>
  <c r="G1066" i="2"/>
  <c r="J1066" i="2"/>
  <c r="U1066" i="2"/>
  <c r="T1066" i="2"/>
  <c r="V1066" i="2"/>
  <c r="AC1066" i="2"/>
  <c r="L1066" i="2"/>
  <c r="G1067" i="2"/>
  <c r="J1067" i="2"/>
  <c r="U1067" i="2"/>
  <c r="T1067" i="2"/>
  <c r="V1067" i="2"/>
  <c r="AC1067" i="2"/>
  <c r="L1067" i="2"/>
  <c r="G1068" i="2"/>
  <c r="J1068" i="2"/>
  <c r="U1068" i="2"/>
  <c r="T1068" i="2"/>
  <c r="V1068" i="2"/>
  <c r="AC1068" i="2"/>
  <c r="L1068" i="2"/>
  <c r="G1069" i="2"/>
  <c r="J1069" i="2"/>
  <c r="U1069" i="2"/>
  <c r="T1069" i="2"/>
  <c r="V1069" i="2"/>
  <c r="AC1069" i="2"/>
  <c r="L1069" i="2"/>
  <c r="G1070" i="2"/>
  <c r="J1070" i="2"/>
  <c r="U1070" i="2"/>
  <c r="T1070" i="2"/>
  <c r="V1070" i="2"/>
  <c r="AC1070" i="2"/>
  <c r="L1070" i="2"/>
  <c r="G1071" i="2"/>
  <c r="J1071" i="2"/>
  <c r="U1071" i="2"/>
  <c r="T1071" i="2"/>
  <c r="V1071" i="2"/>
  <c r="AC1071" i="2"/>
  <c r="L1071" i="2"/>
  <c r="G1072" i="2"/>
  <c r="J1072" i="2"/>
  <c r="U1072" i="2"/>
  <c r="T1072" i="2"/>
  <c r="V1072" i="2"/>
  <c r="AC1072" i="2"/>
  <c r="L1072" i="2"/>
  <c r="G1073" i="2"/>
  <c r="J1073" i="2"/>
  <c r="U1073" i="2"/>
  <c r="T1073" i="2"/>
  <c r="V1073" i="2"/>
  <c r="AC1073" i="2"/>
  <c r="L1073" i="2"/>
  <c r="G1074" i="2"/>
  <c r="J1074" i="2"/>
  <c r="U1074" i="2"/>
  <c r="T1074" i="2"/>
  <c r="V1074" i="2"/>
  <c r="AC1074" i="2"/>
  <c r="L1074" i="2"/>
  <c r="G1075" i="2"/>
  <c r="J1075" i="2"/>
  <c r="U1075" i="2"/>
  <c r="T1075" i="2"/>
  <c r="V1075" i="2"/>
  <c r="AC1075" i="2"/>
  <c r="L1075" i="2"/>
  <c r="G1076" i="2"/>
  <c r="J1076" i="2"/>
  <c r="U1076" i="2"/>
  <c r="T1076" i="2"/>
  <c r="V1076" i="2"/>
  <c r="AC1076" i="2"/>
  <c r="L1076" i="2"/>
  <c r="G1077" i="2"/>
  <c r="J1077" i="2"/>
  <c r="U1077" i="2"/>
  <c r="T1077" i="2"/>
  <c r="V1077" i="2"/>
  <c r="AC1077" i="2"/>
  <c r="L1077" i="2"/>
  <c r="G1078" i="2"/>
  <c r="J1078" i="2"/>
  <c r="U1078" i="2"/>
  <c r="T1078" i="2"/>
  <c r="V1078" i="2"/>
  <c r="AC1078" i="2"/>
  <c r="L1078" i="2"/>
  <c r="G1079" i="2"/>
  <c r="J1079" i="2"/>
  <c r="U1079" i="2"/>
  <c r="T1079" i="2"/>
  <c r="V1079" i="2"/>
  <c r="AC1079" i="2"/>
  <c r="L1079" i="2"/>
  <c r="G1080" i="2"/>
  <c r="J1080" i="2"/>
  <c r="U1080" i="2"/>
  <c r="T1080" i="2"/>
  <c r="V1080" i="2"/>
  <c r="AC1080" i="2"/>
  <c r="L1080" i="2"/>
  <c r="G1081" i="2"/>
  <c r="J1081" i="2"/>
  <c r="U1081" i="2"/>
  <c r="T1081" i="2"/>
  <c r="V1081" i="2"/>
  <c r="AC1081" i="2"/>
  <c r="L1081" i="2"/>
  <c r="G1082" i="2"/>
  <c r="J1082" i="2"/>
  <c r="U1082" i="2"/>
  <c r="T1082" i="2"/>
  <c r="V1082" i="2"/>
  <c r="AC1082" i="2"/>
  <c r="L1082" i="2"/>
  <c r="G1083" i="2"/>
  <c r="J1083" i="2"/>
  <c r="U1083" i="2"/>
  <c r="T1083" i="2"/>
  <c r="V1083" i="2"/>
  <c r="AC1083" i="2"/>
  <c r="L1083" i="2"/>
  <c r="G1084" i="2"/>
  <c r="J1084" i="2"/>
  <c r="U1084" i="2"/>
  <c r="T1084" i="2"/>
  <c r="V1084" i="2"/>
  <c r="AC1084" i="2"/>
  <c r="L1084" i="2"/>
  <c r="G1085" i="2"/>
  <c r="J1085" i="2"/>
  <c r="U1085" i="2"/>
  <c r="T1085" i="2"/>
  <c r="V1085" i="2"/>
  <c r="AC1085" i="2"/>
  <c r="L1085" i="2"/>
  <c r="G1086" i="2"/>
  <c r="J1086" i="2"/>
  <c r="U1086" i="2"/>
  <c r="T1086" i="2"/>
  <c r="V1086" i="2"/>
  <c r="AC1086" i="2"/>
  <c r="L1086" i="2"/>
  <c r="G1087" i="2"/>
  <c r="J1087" i="2"/>
  <c r="U1087" i="2"/>
  <c r="T1087" i="2"/>
  <c r="V1087" i="2"/>
  <c r="AC1087" i="2"/>
  <c r="L1087" i="2"/>
  <c r="G1088" i="2"/>
  <c r="J1088" i="2"/>
  <c r="U1088" i="2"/>
  <c r="T1088" i="2"/>
  <c r="V1088" i="2"/>
  <c r="AC1088" i="2"/>
  <c r="L1088" i="2"/>
  <c r="G1089" i="2"/>
  <c r="J1089" i="2"/>
  <c r="U1089" i="2"/>
  <c r="T1089" i="2"/>
  <c r="V1089" i="2"/>
  <c r="AC1089" i="2"/>
  <c r="L1089" i="2"/>
  <c r="G1090" i="2"/>
  <c r="J1090" i="2"/>
  <c r="U1090" i="2"/>
  <c r="T1090" i="2"/>
  <c r="V1090" i="2"/>
  <c r="AC1090" i="2"/>
  <c r="L1090" i="2"/>
  <c r="G1091" i="2"/>
  <c r="J1091" i="2"/>
  <c r="U1091" i="2"/>
  <c r="T1091" i="2"/>
  <c r="V1091" i="2"/>
  <c r="AC1091" i="2"/>
  <c r="L1091" i="2"/>
  <c r="G1092" i="2"/>
  <c r="J1092" i="2"/>
  <c r="U1092" i="2"/>
  <c r="T1092" i="2"/>
  <c r="V1092" i="2"/>
  <c r="AC1092" i="2"/>
  <c r="L1092" i="2"/>
  <c r="G1093" i="2"/>
  <c r="J1093" i="2"/>
  <c r="U1093" i="2"/>
  <c r="T1093" i="2"/>
  <c r="V1093" i="2"/>
  <c r="AC1093" i="2"/>
  <c r="L1093" i="2"/>
  <c r="G1094" i="2"/>
  <c r="J1094" i="2"/>
  <c r="U1094" i="2"/>
  <c r="T1094" i="2"/>
  <c r="V1094" i="2"/>
  <c r="AC1094" i="2"/>
  <c r="L1094" i="2"/>
  <c r="G1095" i="2"/>
  <c r="J1095" i="2"/>
  <c r="U1095" i="2"/>
  <c r="T1095" i="2"/>
  <c r="V1095" i="2"/>
  <c r="AC1095" i="2"/>
  <c r="L1095" i="2"/>
  <c r="G1096" i="2"/>
  <c r="J1096" i="2"/>
  <c r="U1096" i="2"/>
  <c r="T1096" i="2"/>
  <c r="V1096" i="2"/>
  <c r="AC1096" i="2"/>
  <c r="L1096" i="2"/>
  <c r="G1097" i="2"/>
  <c r="J1097" i="2"/>
  <c r="U1097" i="2"/>
  <c r="T1097" i="2"/>
  <c r="V1097" i="2"/>
  <c r="AC1097" i="2"/>
  <c r="L1097" i="2"/>
  <c r="G1098" i="2"/>
  <c r="J1098" i="2"/>
  <c r="U1098" i="2"/>
  <c r="T1098" i="2"/>
  <c r="V1098" i="2"/>
  <c r="AC1098" i="2"/>
  <c r="L1098" i="2"/>
  <c r="G1099" i="2"/>
  <c r="J1099" i="2"/>
  <c r="U1099" i="2"/>
  <c r="T1099" i="2"/>
  <c r="V1099" i="2"/>
  <c r="AC1099" i="2"/>
  <c r="L1099" i="2"/>
  <c r="G1100" i="2"/>
  <c r="J1100" i="2"/>
  <c r="U1100" i="2"/>
  <c r="T1100" i="2"/>
  <c r="V1100" i="2"/>
  <c r="AC1100" i="2"/>
  <c r="L1100" i="2"/>
  <c r="G1101" i="2"/>
  <c r="J1101" i="2"/>
  <c r="U1101" i="2"/>
  <c r="T1101" i="2"/>
  <c r="V1101" i="2"/>
  <c r="AC1101" i="2"/>
  <c r="L1101" i="2"/>
  <c r="G1102" i="2"/>
  <c r="J1102" i="2"/>
  <c r="U1102" i="2"/>
  <c r="T1102" i="2"/>
  <c r="V1102" i="2"/>
  <c r="AC1102" i="2"/>
  <c r="L1102" i="2"/>
  <c r="G1103" i="2"/>
  <c r="J1103" i="2"/>
  <c r="U1103" i="2"/>
  <c r="T1103" i="2"/>
  <c r="V1103" i="2"/>
  <c r="AC1103" i="2"/>
  <c r="L1103" i="2"/>
  <c r="G1104" i="2"/>
  <c r="J1104" i="2"/>
  <c r="U1104" i="2"/>
  <c r="T1104" i="2"/>
  <c r="V1104" i="2"/>
  <c r="AC1104" i="2"/>
  <c r="L1104" i="2"/>
  <c r="G1105" i="2"/>
  <c r="J1105" i="2"/>
  <c r="U1105" i="2"/>
  <c r="T1105" i="2"/>
  <c r="V1105" i="2"/>
  <c r="AC1105" i="2"/>
  <c r="L1105" i="2"/>
  <c r="G1106" i="2"/>
  <c r="J1106" i="2"/>
  <c r="U1106" i="2"/>
  <c r="T1106" i="2"/>
  <c r="V1106" i="2"/>
  <c r="AC1106" i="2"/>
  <c r="L1106" i="2"/>
  <c r="G1107" i="2"/>
  <c r="J1107" i="2"/>
  <c r="U1107" i="2"/>
  <c r="T1107" i="2"/>
  <c r="V1107" i="2"/>
  <c r="AC1107" i="2"/>
  <c r="L1107" i="2"/>
  <c r="G1108" i="2"/>
  <c r="J1108" i="2"/>
  <c r="U1108" i="2"/>
  <c r="T1108" i="2"/>
  <c r="V1108" i="2"/>
  <c r="AC1108" i="2"/>
  <c r="L1108" i="2"/>
  <c r="G1109" i="2"/>
  <c r="J1109" i="2"/>
  <c r="U1109" i="2"/>
  <c r="T1109" i="2"/>
  <c r="V1109" i="2"/>
  <c r="AC1109" i="2"/>
  <c r="L1109" i="2"/>
  <c r="G1110" i="2"/>
  <c r="J1110" i="2"/>
  <c r="U1110" i="2"/>
  <c r="T1110" i="2"/>
  <c r="V1110" i="2"/>
  <c r="AC1110" i="2"/>
  <c r="L1110" i="2"/>
  <c r="G1111" i="2"/>
  <c r="J1111" i="2"/>
  <c r="U1111" i="2"/>
  <c r="T1111" i="2"/>
  <c r="V1111" i="2"/>
  <c r="AC1111" i="2"/>
  <c r="L1111" i="2"/>
  <c r="G1112" i="2"/>
  <c r="J1112" i="2"/>
  <c r="U1112" i="2"/>
  <c r="T1112" i="2"/>
  <c r="V1112" i="2"/>
  <c r="AC1112" i="2"/>
  <c r="L1112" i="2"/>
  <c r="G1113" i="2"/>
  <c r="J1113" i="2"/>
  <c r="U1113" i="2"/>
  <c r="T1113" i="2"/>
  <c r="V1113" i="2"/>
  <c r="AC1113" i="2"/>
  <c r="L1113" i="2"/>
  <c r="G1114" i="2"/>
  <c r="J1114" i="2"/>
  <c r="U1114" i="2"/>
  <c r="T1114" i="2"/>
  <c r="V1114" i="2"/>
  <c r="AC1114" i="2"/>
  <c r="L1114" i="2"/>
  <c r="G1115" i="2"/>
  <c r="J1115" i="2"/>
  <c r="U1115" i="2"/>
  <c r="T1115" i="2"/>
  <c r="V1115" i="2"/>
  <c r="AC1115" i="2"/>
  <c r="L1115" i="2"/>
  <c r="G1116" i="2"/>
  <c r="J1116" i="2"/>
  <c r="U1116" i="2"/>
  <c r="T1116" i="2"/>
  <c r="V1116" i="2"/>
  <c r="AC1116" i="2"/>
  <c r="L1116" i="2"/>
  <c r="G1117" i="2"/>
  <c r="J1117" i="2"/>
  <c r="U1117" i="2"/>
  <c r="T1117" i="2"/>
  <c r="V1117" i="2"/>
  <c r="AC1117" i="2"/>
  <c r="L1117" i="2"/>
  <c r="G1118" i="2"/>
  <c r="J1118" i="2"/>
  <c r="U1118" i="2"/>
  <c r="T1118" i="2"/>
  <c r="V1118" i="2"/>
  <c r="AC1118" i="2"/>
  <c r="L1118" i="2"/>
  <c r="G1119" i="2"/>
  <c r="J1119" i="2"/>
  <c r="U1119" i="2"/>
  <c r="T1119" i="2"/>
  <c r="V1119" i="2"/>
  <c r="AC1119" i="2"/>
  <c r="L1119" i="2"/>
  <c r="G1120" i="2"/>
  <c r="J1120" i="2"/>
  <c r="U1120" i="2"/>
  <c r="T1120" i="2"/>
  <c r="V1120" i="2"/>
  <c r="AC1120" i="2"/>
  <c r="L1120" i="2"/>
  <c r="G1121" i="2"/>
  <c r="J1121" i="2"/>
  <c r="U1121" i="2"/>
  <c r="T1121" i="2"/>
  <c r="V1121" i="2"/>
  <c r="AC1121" i="2"/>
  <c r="L1121" i="2"/>
  <c r="G1122" i="2"/>
  <c r="J1122" i="2"/>
  <c r="U1122" i="2"/>
  <c r="T1122" i="2"/>
  <c r="V1122" i="2"/>
  <c r="AC1122" i="2"/>
  <c r="L1122" i="2"/>
  <c r="G1123" i="2"/>
  <c r="J1123" i="2"/>
  <c r="U1123" i="2"/>
  <c r="T1123" i="2"/>
  <c r="V1123" i="2"/>
  <c r="AC1123" i="2"/>
  <c r="L1123" i="2"/>
  <c r="G1124" i="2"/>
  <c r="J1124" i="2"/>
  <c r="U1124" i="2"/>
  <c r="T1124" i="2"/>
  <c r="V1124" i="2"/>
  <c r="AC1124" i="2"/>
  <c r="L1124" i="2"/>
  <c r="G1125" i="2"/>
  <c r="J1125" i="2"/>
  <c r="U1125" i="2"/>
  <c r="T1125" i="2"/>
  <c r="V1125" i="2"/>
  <c r="AC1125" i="2"/>
  <c r="L1125" i="2"/>
  <c r="G1126" i="2"/>
  <c r="J1126" i="2"/>
  <c r="U1126" i="2"/>
  <c r="T1126" i="2"/>
  <c r="V1126" i="2"/>
  <c r="AC1126" i="2"/>
  <c r="L1126" i="2"/>
  <c r="G1127" i="2"/>
  <c r="J1127" i="2"/>
  <c r="U1127" i="2"/>
  <c r="T1127" i="2"/>
  <c r="V1127" i="2"/>
  <c r="AC1127" i="2"/>
  <c r="L1127" i="2"/>
  <c r="G1128" i="2"/>
  <c r="J1128" i="2"/>
  <c r="U1128" i="2"/>
  <c r="T1128" i="2"/>
  <c r="V1128" i="2"/>
  <c r="AC1128" i="2"/>
  <c r="L1128" i="2"/>
  <c r="G1129" i="2"/>
  <c r="J1129" i="2"/>
  <c r="U1129" i="2"/>
  <c r="T1129" i="2"/>
  <c r="V1129" i="2"/>
  <c r="AC1129" i="2"/>
  <c r="L1129" i="2"/>
  <c r="G1130" i="2"/>
  <c r="J1130" i="2"/>
  <c r="U1130" i="2"/>
  <c r="T1130" i="2"/>
  <c r="V1130" i="2"/>
  <c r="AC1130" i="2"/>
  <c r="L1130" i="2"/>
  <c r="G1131" i="2"/>
  <c r="J1131" i="2"/>
  <c r="U1131" i="2"/>
  <c r="T1131" i="2"/>
  <c r="V1131" i="2"/>
  <c r="AC1131" i="2"/>
  <c r="L1131" i="2"/>
  <c r="G1132" i="2"/>
  <c r="J1132" i="2"/>
  <c r="U1132" i="2"/>
  <c r="T1132" i="2"/>
  <c r="V1132" i="2"/>
  <c r="AC1132" i="2"/>
  <c r="L1132" i="2"/>
  <c r="G1133" i="2"/>
  <c r="J1133" i="2"/>
  <c r="U1133" i="2"/>
  <c r="T1133" i="2"/>
  <c r="V1133" i="2"/>
  <c r="AC1133" i="2"/>
  <c r="L1133" i="2"/>
  <c r="G1134" i="2"/>
  <c r="J1134" i="2"/>
  <c r="U1134" i="2"/>
  <c r="T1134" i="2"/>
  <c r="V1134" i="2"/>
  <c r="AC1134" i="2"/>
  <c r="L1134" i="2"/>
  <c r="G1135" i="2"/>
  <c r="J1135" i="2"/>
  <c r="U1135" i="2"/>
  <c r="T1135" i="2"/>
  <c r="V1135" i="2"/>
  <c r="AC1135" i="2"/>
  <c r="L1135" i="2"/>
  <c r="G1136" i="2"/>
  <c r="J1136" i="2"/>
  <c r="U1136" i="2"/>
  <c r="T1136" i="2"/>
  <c r="V1136" i="2"/>
  <c r="AC1136" i="2"/>
  <c r="L1136" i="2"/>
  <c r="G1137" i="2"/>
  <c r="J1137" i="2"/>
  <c r="U1137" i="2"/>
  <c r="T1137" i="2"/>
  <c r="V1137" i="2"/>
  <c r="AC1137" i="2"/>
  <c r="L1137" i="2"/>
  <c r="G1138" i="2"/>
  <c r="J1138" i="2"/>
  <c r="U1138" i="2"/>
  <c r="T1138" i="2"/>
  <c r="V1138" i="2"/>
  <c r="AC1138" i="2"/>
  <c r="L1138" i="2"/>
  <c r="G1139" i="2"/>
  <c r="J1139" i="2"/>
  <c r="U1139" i="2"/>
  <c r="T1139" i="2"/>
  <c r="V1139" i="2"/>
  <c r="AC1139" i="2"/>
  <c r="L1139" i="2"/>
  <c r="G1140" i="2"/>
  <c r="J1140" i="2"/>
  <c r="U1140" i="2"/>
  <c r="T1140" i="2"/>
  <c r="V1140" i="2"/>
  <c r="AC1140" i="2"/>
  <c r="L1140" i="2"/>
  <c r="G1141" i="2"/>
  <c r="J1141" i="2"/>
  <c r="U1141" i="2"/>
  <c r="T1141" i="2"/>
  <c r="V1141" i="2"/>
  <c r="AC1141" i="2"/>
  <c r="L1141" i="2"/>
  <c r="G1142" i="2"/>
  <c r="J1142" i="2"/>
  <c r="U1142" i="2"/>
  <c r="T1142" i="2"/>
  <c r="V1142" i="2"/>
  <c r="AC1142" i="2"/>
  <c r="L1142" i="2"/>
  <c r="G1143" i="2"/>
  <c r="J1143" i="2"/>
  <c r="U1143" i="2"/>
  <c r="T1143" i="2"/>
  <c r="V1143" i="2"/>
  <c r="AC1143" i="2"/>
  <c r="L1143" i="2"/>
  <c r="G1144" i="2"/>
  <c r="J1144" i="2"/>
  <c r="U1144" i="2"/>
  <c r="T1144" i="2"/>
  <c r="V1144" i="2"/>
  <c r="AC1144" i="2"/>
  <c r="L1144" i="2"/>
  <c r="G1145" i="2"/>
  <c r="J1145" i="2"/>
  <c r="U1145" i="2"/>
  <c r="T1145" i="2"/>
  <c r="V1145" i="2"/>
  <c r="AC1145" i="2"/>
  <c r="L1145" i="2"/>
  <c r="G1146" i="2"/>
  <c r="J1146" i="2"/>
  <c r="U1146" i="2"/>
  <c r="T1146" i="2"/>
  <c r="V1146" i="2"/>
  <c r="AC1146" i="2"/>
  <c r="L1146" i="2"/>
  <c r="G1147" i="2"/>
  <c r="J1147" i="2"/>
  <c r="U1147" i="2"/>
  <c r="T1147" i="2"/>
  <c r="V1147" i="2"/>
  <c r="AC1147" i="2"/>
  <c r="L1147" i="2"/>
  <c r="G1148" i="2"/>
  <c r="J1148" i="2"/>
  <c r="U1148" i="2"/>
  <c r="T1148" i="2"/>
  <c r="V1148" i="2"/>
  <c r="AC1148" i="2"/>
  <c r="L1148" i="2"/>
  <c r="G1149" i="2"/>
  <c r="J1149" i="2"/>
  <c r="U1149" i="2"/>
  <c r="T1149" i="2"/>
  <c r="V1149" i="2"/>
  <c r="AC1149" i="2"/>
  <c r="L1149" i="2"/>
  <c r="G1150" i="2"/>
  <c r="J1150" i="2"/>
  <c r="U1150" i="2"/>
  <c r="T1150" i="2"/>
  <c r="V1150" i="2"/>
  <c r="AC1150" i="2"/>
  <c r="L1150" i="2"/>
  <c r="G1151" i="2"/>
  <c r="J1151" i="2"/>
  <c r="U1151" i="2"/>
  <c r="T1151" i="2"/>
  <c r="V1151" i="2"/>
  <c r="AC1151" i="2"/>
  <c r="L1151" i="2"/>
  <c r="G1152" i="2"/>
  <c r="J1152" i="2"/>
  <c r="U1152" i="2"/>
  <c r="T1152" i="2"/>
  <c r="V1152" i="2"/>
  <c r="AC1152" i="2"/>
  <c r="L1152" i="2"/>
  <c r="G1153" i="2"/>
  <c r="J1153" i="2"/>
  <c r="U1153" i="2"/>
  <c r="T1153" i="2"/>
  <c r="V1153" i="2"/>
  <c r="AC1153" i="2"/>
  <c r="L1153" i="2"/>
  <c r="G1154" i="2"/>
  <c r="J1154" i="2"/>
  <c r="U1154" i="2"/>
  <c r="T1154" i="2"/>
  <c r="V1154" i="2"/>
  <c r="AC1154" i="2"/>
  <c r="L1154" i="2"/>
  <c r="G1155" i="2"/>
  <c r="J1155" i="2"/>
  <c r="U1155" i="2"/>
  <c r="T1155" i="2"/>
  <c r="V1155" i="2"/>
  <c r="AC1155" i="2"/>
  <c r="L1155" i="2"/>
  <c r="G1156" i="2"/>
  <c r="J1156" i="2"/>
  <c r="U1156" i="2"/>
  <c r="T1156" i="2"/>
  <c r="V1156" i="2"/>
  <c r="AC1156" i="2"/>
  <c r="L1156" i="2"/>
  <c r="G1157" i="2"/>
  <c r="J1157" i="2"/>
  <c r="U1157" i="2"/>
  <c r="T1157" i="2"/>
  <c r="V1157" i="2"/>
  <c r="AC1157" i="2"/>
  <c r="L1157" i="2"/>
  <c r="G1158" i="2"/>
  <c r="J1158" i="2"/>
  <c r="U1158" i="2"/>
  <c r="T1158" i="2"/>
  <c r="V1158" i="2"/>
  <c r="AC1158" i="2"/>
  <c r="L1158" i="2"/>
  <c r="G1159" i="2"/>
  <c r="J1159" i="2"/>
  <c r="U1159" i="2"/>
  <c r="T1159" i="2"/>
  <c r="V1159" i="2"/>
  <c r="AC1159" i="2"/>
  <c r="L1159" i="2"/>
  <c r="G1160" i="2"/>
  <c r="J1160" i="2"/>
  <c r="U1160" i="2"/>
  <c r="T1160" i="2"/>
  <c r="V1160" i="2"/>
  <c r="AC1160" i="2"/>
  <c r="L1160" i="2"/>
  <c r="G1161" i="2"/>
  <c r="J1161" i="2"/>
  <c r="U1161" i="2"/>
  <c r="T1161" i="2"/>
  <c r="V1161" i="2"/>
  <c r="AC1161" i="2"/>
  <c r="L1161" i="2"/>
  <c r="G1162" i="2"/>
  <c r="J1162" i="2"/>
  <c r="U1162" i="2"/>
  <c r="T1162" i="2"/>
  <c r="V1162" i="2"/>
  <c r="AC1162" i="2"/>
  <c r="L1162" i="2"/>
  <c r="G1163" i="2"/>
  <c r="J1163" i="2"/>
  <c r="U1163" i="2"/>
  <c r="T1163" i="2"/>
  <c r="V1163" i="2"/>
  <c r="AC1163" i="2"/>
  <c r="L1163" i="2"/>
  <c r="G1164" i="2"/>
  <c r="J1164" i="2"/>
  <c r="U1164" i="2"/>
  <c r="T1164" i="2"/>
  <c r="V1164" i="2"/>
  <c r="AC1164" i="2"/>
  <c r="L1164" i="2"/>
  <c r="G1165" i="2"/>
  <c r="J1165" i="2"/>
  <c r="U1165" i="2"/>
  <c r="T1165" i="2"/>
  <c r="V1165" i="2"/>
  <c r="AC1165" i="2"/>
  <c r="L1165" i="2"/>
  <c r="G1166" i="2"/>
  <c r="J1166" i="2"/>
  <c r="U1166" i="2"/>
  <c r="T1166" i="2"/>
  <c r="V1166" i="2"/>
  <c r="AC1166" i="2"/>
  <c r="L1166" i="2"/>
  <c r="G1167" i="2"/>
  <c r="J1167" i="2"/>
  <c r="U1167" i="2"/>
  <c r="T1167" i="2"/>
  <c r="V1167" i="2"/>
  <c r="AC1167" i="2"/>
  <c r="L1167" i="2"/>
  <c r="G1168" i="2"/>
  <c r="J1168" i="2"/>
  <c r="U1168" i="2"/>
  <c r="T1168" i="2"/>
  <c r="V1168" i="2"/>
  <c r="AC1168" i="2"/>
  <c r="L1168" i="2"/>
  <c r="G1169" i="2"/>
  <c r="J1169" i="2"/>
  <c r="U1169" i="2"/>
  <c r="T1169" i="2"/>
  <c r="V1169" i="2"/>
  <c r="AC1169" i="2"/>
  <c r="L1169" i="2"/>
  <c r="G1170" i="2"/>
  <c r="J1170" i="2"/>
  <c r="U1170" i="2"/>
  <c r="T1170" i="2"/>
  <c r="V1170" i="2"/>
  <c r="AC1170" i="2"/>
  <c r="L1170" i="2"/>
  <c r="G1171" i="2"/>
  <c r="J1171" i="2"/>
  <c r="U1171" i="2"/>
  <c r="T1171" i="2"/>
  <c r="V1171" i="2"/>
  <c r="AC1171" i="2"/>
  <c r="L1171" i="2"/>
  <c r="G1172" i="2"/>
  <c r="J1172" i="2"/>
  <c r="U1172" i="2"/>
  <c r="T1172" i="2"/>
  <c r="V1172" i="2"/>
  <c r="AC1172" i="2"/>
  <c r="L1172" i="2"/>
  <c r="G1173" i="2"/>
  <c r="J1173" i="2"/>
  <c r="U1173" i="2"/>
  <c r="T1173" i="2"/>
  <c r="V1173" i="2"/>
  <c r="AC1173" i="2"/>
  <c r="L1173" i="2"/>
  <c r="G1174" i="2"/>
  <c r="J1174" i="2"/>
  <c r="U1174" i="2"/>
  <c r="T1174" i="2"/>
  <c r="V1174" i="2"/>
  <c r="AC1174" i="2"/>
  <c r="L1174" i="2"/>
  <c r="G1175" i="2"/>
  <c r="J1175" i="2"/>
  <c r="U1175" i="2"/>
  <c r="T1175" i="2"/>
  <c r="V1175" i="2"/>
  <c r="AC1175" i="2"/>
  <c r="L1175" i="2"/>
  <c r="G1176" i="2"/>
  <c r="J1176" i="2"/>
  <c r="U1176" i="2"/>
  <c r="T1176" i="2"/>
  <c r="V1176" i="2"/>
  <c r="AC1176" i="2"/>
  <c r="L1176" i="2"/>
  <c r="G1177" i="2"/>
  <c r="J1177" i="2"/>
  <c r="U1177" i="2"/>
  <c r="T1177" i="2"/>
  <c r="V1177" i="2"/>
  <c r="AC1177" i="2"/>
  <c r="L1177" i="2"/>
  <c r="G1178" i="2"/>
  <c r="J1178" i="2"/>
  <c r="U1178" i="2"/>
  <c r="T1178" i="2"/>
  <c r="V1178" i="2"/>
  <c r="AC1178" i="2"/>
  <c r="L1178" i="2"/>
  <c r="G1179" i="2"/>
  <c r="J1179" i="2"/>
  <c r="U1179" i="2"/>
  <c r="T1179" i="2"/>
  <c r="V1179" i="2"/>
  <c r="AC1179" i="2"/>
  <c r="L1179" i="2"/>
  <c r="G1180" i="2"/>
  <c r="J1180" i="2"/>
  <c r="U1180" i="2"/>
  <c r="T1180" i="2"/>
  <c r="V1180" i="2"/>
  <c r="AC1180" i="2"/>
  <c r="L1180" i="2"/>
  <c r="G1181" i="2"/>
  <c r="J1181" i="2"/>
  <c r="U1181" i="2"/>
  <c r="T1181" i="2"/>
  <c r="V1181" i="2"/>
  <c r="AC1181" i="2"/>
  <c r="L1181" i="2"/>
  <c r="G1182" i="2"/>
  <c r="J1182" i="2"/>
  <c r="U1182" i="2"/>
  <c r="T1182" i="2"/>
  <c r="V1182" i="2"/>
  <c r="AC1182" i="2"/>
  <c r="L1182" i="2"/>
  <c r="G1183" i="2"/>
  <c r="J1183" i="2"/>
  <c r="U1183" i="2"/>
  <c r="T1183" i="2"/>
  <c r="V1183" i="2"/>
  <c r="AC1183" i="2"/>
  <c r="L1183" i="2"/>
  <c r="G1184" i="2"/>
  <c r="J1184" i="2"/>
  <c r="U1184" i="2"/>
  <c r="T1184" i="2"/>
  <c r="V1184" i="2"/>
  <c r="AC1184" i="2"/>
  <c r="L1184" i="2"/>
  <c r="G1185" i="2"/>
  <c r="J1185" i="2"/>
  <c r="U1185" i="2"/>
  <c r="T1185" i="2"/>
  <c r="V1185" i="2"/>
  <c r="AC1185" i="2"/>
  <c r="L1185" i="2"/>
  <c r="G1186" i="2"/>
  <c r="J1186" i="2"/>
  <c r="U1186" i="2"/>
  <c r="T1186" i="2"/>
  <c r="V1186" i="2"/>
  <c r="AC1186" i="2"/>
  <c r="L1186" i="2"/>
  <c r="G1187" i="2"/>
  <c r="J1187" i="2"/>
  <c r="U1187" i="2"/>
  <c r="T1187" i="2"/>
  <c r="V1187" i="2"/>
  <c r="AC1187" i="2"/>
  <c r="L1187" i="2"/>
  <c r="G1188" i="2"/>
  <c r="J1188" i="2"/>
  <c r="U1188" i="2"/>
  <c r="T1188" i="2"/>
  <c r="V1188" i="2"/>
  <c r="AC1188" i="2"/>
  <c r="L1188" i="2"/>
  <c r="G1189" i="2"/>
  <c r="J1189" i="2"/>
  <c r="U1189" i="2"/>
  <c r="T1189" i="2"/>
  <c r="V1189" i="2"/>
  <c r="AC1189" i="2"/>
  <c r="L1189" i="2"/>
  <c r="G1190" i="2"/>
  <c r="J1190" i="2"/>
  <c r="U1190" i="2"/>
  <c r="T1190" i="2"/>
  <c r="V1190" i="2"/>
  <c r="AC1190" i="2"/>
  <c r="L1190" i="2"/>
  <c r="G1191" i="2"/>
  <c r="J1191" i="2"/>
  <c r="U1191" i="2"/>
  <c r="T1191" i="2"/>
  <c r="V1191" i="2"/>
  <c r="AC1191" i="2"/>
  <c r="L1191" i="2"/>
  <c r="G1192" i="2"/>
  <c r="J1192" i="2"/>
  <c r="U1192" i="2"/>
  <c r="T1192" i="2"/>
  <c r="V1192" i="2"/>
  <c r="AC1192" i="2"/>
  <c r="L1192" i="2"/>
  <c r="G1193" i="2"/>
  <c r="J1193" i="2"/>
  <c r="U1193" i="2"/>
  <c r="T1193" i="2"/>
  <c r="V1193" i="2"/>
  <c r="AC1193" i="2"/>
  <c r="L1193" i="2"/>
  <c r="G1194" i="2"/>
  <c r="J1194" i="2"/>
  <c r="U1194" i="2"/>
  <c r="T1194" i="2"/>
  <c r="V1194" i="2"/>
  <c r="AC1194" i="2"/>
  <c r="L1194" i="2"/>
  <c r="G1195" i="2"/>
  <c r="J1195" i="2"/>
  <c r="U1195" i="2"/>
  <c r="T1195" i="2"/>
  <c r="V1195" i="2"/>
  <c r="AC1195" i="2"/>
  <c r="L1195" i="2"/>
  <c r="G1196" i="2"/>
  <c r="J1196" i="2"/>
  <c r="U1196" i="2"/>
  <c r="T1196" i="2"/>
  <c r="V1196" i="2"/>
  <c r="AC1196" i="2"/>
  <c r="L1196" i="2"/>
  <c r="G1197" i="2"/>
  <c r="J1197" i="2"/>
  <c r="U1197" i="2"/>
  <c r="T1197" i="2"/>
  <c r="V1197" i="2"/>
  <c r="AC1197" i="2"/>
  <c r="L1197" i="2"/>
  <c r="G1198" i="2"/>
  <c r="J1198" i="2"/>
  <c r="U1198" i="2"/>
  <c r="T1198" i="2"/>
  <c r="V1198" i="2"/>
  <c r="AC1198" i="2"/>
  <c r="L1198" i="2"/>
  <c r="G1199" i="2"/>
  <c r="J1199" i="2"/>
  <c r="U1199" i="2"/>
  <c r="T1199" i="2"/>
  <c r="V1199" i="2"/>
  <c r="AC1199" i="2"/>
  <c r="L1199" i="2"/>
  <c r="G1200" i="2"/>
  <c r="J1200" i="2"/>
  <c r="U1200" i="2"/>
  <c r="T1200" i="2"/>
  <c r="V1200" i="2"/>
  <c r="AC1200" i="2"/>
  <c r="L1200" i="2"/>
  <c r="G1201" i="2"/>
  <c r="J1201" i="2"/>
  <c r="U1201" i="2"/>
  <c r="T1201" i="2"/>
  <c r="V1201" i="2"/>
  <c r="AC1201" i="2"/>
  <c r="L1201" i="2"/>
  <c r="G1202" i="2"/>
  <c r="J1202" i="2"/>
  <c r="U1202" i="2"/>
  <c r="T1202" i="2"/>
  <c r="V1202" i="2"/>
  <c r="AC1202" i="2"/>
  <c r="L1202" i="2"/>
  <c r="G1203" i="2"/>
  <c r="J1203" i="2"/>
  <c r="U1203" i="2"/>
  <c r="T1203" i="2"/>
  <c r="V1203" i="2"/>
  <c r="AC1203" i="2"/>
  <c r="L1203" i="2"/>
  <c r="G1204" i="2"/>
  <c r="J1204" i="2"/>
  <c r="U1204" i="2"/>
  <c r="T1204" i="2"/>
  <c r="V1204" i="2"/>
  <c r="AC1204" i="2"/>
  <c r="L1204" i="2"/>
  <c r="G1205" i="2"/>
  <c r="J1205" i="2"/>
  <c r="U1205" i="2"/>
  <c r="T1205" i="2"/>
  <c r="V1205" i="2"/>
  <c r="AC1205" i="2"/>
  <c r="L1205" i="2"/>
  <c r="G1206" i="2"/>
  <c r="J1206" i="2"/>
  <c r="U1206" i="2"/>
  <c r="T1206" i="2"/>
  <c r="V1206" i="2"/>
  <c r="AC1206" i="2"/>
  <c r="L1206" i="2"/>
  <c r="G1207" i="2"/>
  <c r="J1207" i="2"/>
  <c r="U1207" i="2"/>
  <c r="T1207" i="2"/>
  <c r="V1207" i="2"/>
  <c r="AC1207" i="2"/>
  <c r="L1207" i="2"/>
  <c r="G1208" i="2"/>
  <c r="J1208" i="2"/>
  <c r="U1208" i="2"/>
  <c r="T1208" i="2"/>
  <c r="V1208" i="2"/>
  <c r="AC1208" i="2"/>
  <c r="L1208" i="2"/>
  <c r="G1209" i="2"/>
  <c r="J1209" i="2"/>
  <c r="U1209" i="2"/>
  <c r="T1209" i="2"/>
  <c r="V1209" i="2"/>
  <c r="AC1209" i="2"/>
  <c r="L1209" i="2"/>
  <c r="G1210" i="2"/>
  <c r="J1210" i="2"/>
  <c r="U1210" i="2"/>
  <c r="T1210" i="2"/>
  <c r="V1210" i="2"/>
  <c r="AC1210" i="2"/>
  <c r="L1210" i="2"/>
  <c r="G1211" i="2"/>
  <c r="J1211" i="2"/>
  <c r="U1211" i="2"/>
  <c r="T1211" i="2"/>
  <c r="V1211" i="2"/>
  <c r="AC1211" i="2"/>
  <c r="L1211" i="2"/>
  <c r="G1212" i="2"/>
  <c r="J1212" i="2"/>
  <c r="U1212" i="2"/>
  <c r="T1212" i="2"/>
  <c r="V1212" i="2"/>
  <c r="AC1212" i="2"/>
  <c r="L1212" i="2"/>
  <c r="G1213" i="2"/>
  <c r="J1213" i="2"/>
  <c r="U1213" i="2"/>
  <c r="T1213" i="2"/>
  <c r="V1213" i="2"/>
  <c r="AC1213" i="2"/>
  <c r="L1213" i="2"/>
  <c r="G1214" i="2"/>
  <c r="J1214" i="2"/>
  <c r="U1214" i="2"/>
  <c r="T1214" i="2"/>
  <c r="V1214" i="2"/>
  <c r="AC1214" i="2"/>
  <c r="L1214" i="2"/>
  <c r="G1215" i="2"/>
  <c r="J1215" i="2"/>
  <c r="U1215" i="2"/>
  <c r="T1215" i="2"/>
  <c r="V1215" i="2"/>
  <c r="AC1215" i="2"/>
  <c r="L1215" i="2"/>
  <c r="G1216" i="2"/>
  <c r="J1216" i="2"/>
  <c r="U1216" i="2"/>
  <c r="T1216" i="2"/>
  <c r="V1216" i="2"/>
  <c r="AC1216" i="2"/>
  <c r="L1216" i="2"/>
  <c r="G1217" i="2"/>
  <c r="J1217" i="2"/>
  <c r="U1217" i="2"/>
  <c r="T1217" i="2"/>
  <c r="V1217" i="2"/>
  <c r="AC1217" i="2"/>
  <c r="L1217" i="2"/>
  <c r="G1218" i="2"/>
  <c r="J1218" i="2"/>
  <c r="U1218" i="2"/>
  <c r="T1218" i="2"/>
  <c r="V1218" i="2"/>
  <c r="AC1218" i="2"/>
  <c r="L1218" i="2"/>
  <c r="G1219" i="2"/>
  <c r="J1219" i="2"/>
  <c r="U1219" i="2"/>
  <c r="T1219" i="2"/>
  <c r="V1219" i="2"/>
  <c r="AC1219" i="2"/>
  <c r="L1219" i="2"/>
  <c r="G1220" i="2"/>
  <c r="J1220" i="2"/>
  <c r="U1220" i="2"/>
  <c r="T1220" i="2"/>
  <c r="V1220" i="2"/>
  <c r="AC1220" i="2"/>
  <c r="L1220" i="2"/>
  <c r="G1221" i="2"/>
  <c r="J1221" i="2"/>
  <c r="U1221" i="2"/>
  <c r="T1221" i="2"/>
  <c r="V1221" i="2"/>
  <c r="AC1221" i="2"/>
  <c r="L1221" i="2"/>
  <c r="G1222" i="2"/>
  <c r="J1222" i="2"/>
  <c r="U1222" i="2"/>
  <c r="T1222" i="2"/>
  <c r="V1222" i="2"/>
  <c r="AC1222" i="2"/>
  <c r="L1222" i="2"/>
  <c r="G1223" i="2"/>
  <c r="J1223" i="2"/>
  <c r="U1223" i="2"/>
  <c r="T1223" i="2"/>
  <c r="V1223" i="2"/>
  <c r="AC1223" i="2"/>
  <c r="L1223" i="2"/>
  <c r="G1224" i="2"/>
  <c r="J1224" i="2"/>
  <c r="U1224" i="2"/>
  <c r="T1224" i="2"/>
  <c r="V1224" i="2"/>
  <c r="AC1224" i="2"/>
  <c r="L1224" i="2"/>
  <c r="G1225" i="2"/>
  <c r="J1225" i="2"/>
  <c r="U1225" i="2"/>
  <c r="T1225" i="2"/>
  <c r="V1225" i="2"/>
  <c r="AC1225" i="2"/>
  <c r="L1225" i="2"/>
  <c r="G1226" i="2"/>
  <c r="J1226" i="2"/>
  <c r="U1226" i="2"/>
  <c r="T1226" i="2"/>
  <c r="V1226" i="2"/>
  <c r="AC1226" i="2"/>
  <c r="L1226" i="2"/>
  <c r="G1227" i="2"/>
  <c r="J1227" i="2"/>
  <c r="U1227" i="2"/>
  <c r="T1227" i="2"/>
  <c r="V1227" i="2"/>
  <c r="AC1227" i="2"/>
  <c r="L1227" i="2"/>
  <c r="G1228" i="2"/>
  <c r="J1228" i="2"/>
  <c r="U1228" i="2"/>
  <c r="T1228" i="2"/>
  <c r="V1228" i="2"/>
  <c r="AC1228" i="2"/>
  <c r="L1228" i="2"/>
  <c r="G1229" i="2"/>
  <c r="J1229" i="2"/>
  <c r="U1229" i="2"/>
  <c r="T1229" i="2"/>
  <c r="V1229" i="2"/>
  <c r="AC1229" i="2"/>
  <c r="L1229" i="2"/>
  <c r="G1230" i="2"/>
  <c r="J1230" i="2"/>
  <c r="U1230" i="2"/>
  <c r="T1230" i="2"/>
  <c r="V1230" i="2"/>
  <c r="AC1230" i="2"/>
  <c r="L1230" i="2"/>
  <c r="G1231" i="2"/>
  <c r="J1231" i="2"/>
  <c r="U1231" i="2"/>
  <c r="T1231" i="2"/>
  <c r="V1231" i="2"/>
  <c r="AC1231" i="2"/>
  <c r="L1231" i="2"/>
  <c r="G1232" i="2"/>
  <c r="J1232" i="2"/>
  <c r="U1232" i="2"/>
  <c r="T1232" i="2"/>
  <c r="V1232" i="2"/>
  <c r="AC1232" i="2"/>
  <c r="L1232" i="2"/>
  <c r="G1233" i="2"/>
  <c r="J1233" i="2"/>
  <c r="U1233" i="2"/>
  <c r="T1233" i="2"/>
  <c r="V1233" i="2"/>
  <c r="AC1233" i="2"/>
  <c r="L1233" i="2"/>
  <c r="G1234" i="2"/>
  <c r="J1234" i="2"/>
  <c r="U1234" i="2"/>
  <c r="T1234" i="2"/>
  <c r="V1234" i="2"/>
  <c r="AC1234" i="2"/>
  <c r="L1234" i="2"/>
  <c r="G1235" i="2"/>
  <c r="J1235" i="2"/>
  <c r="U1235" i="2"/>
  <c r="T1235" i="2"/>
  <c r="V1235" i="2"/>
  <c r="AC1235" i="2"/>
  <c r="L1235" i="2"/>
  <c r="G1236" i="2"/>
  <c r="J1236" i="2"/>
  <c r="U1236" i="2"/>
  <c r="T1236" i="2"/>
  <c r="V1236" i="2"/>
  <c r="AC1236" i="2"/>
  <c r="L1236" i="2"/>
  <c r="G1237" i="2"/>
  <c r="J1237" i="2"/>
  <c r="U1237" i="2"/>
  <c r="T1237" i="2"/>
  <c r="V1237" i="2"/>
  <c r="AC1237" i="2"/>
  <c r="L1237" i="2"/>
  <c r="G1238" i="2"/>
  <c r="J1238" i="2"/>
  <c r="U1238" i="2"/>
  <c r="T1238" i="2"/>
  <c r="V1238" i="2"/>
  <c r="AC1238" i="2"/>
  <c r="L1238" i="2"/>
  <c r="G1239" i="2"/>
  <c r="J1239" i="2"/>
  <c r="U1239" i="2"/>
  <c r="T1239" i="2"/>
  <c r="V1239" i="2"/>
  <c r="AC1239" i="2"/>
  <c r="L1239" i="2"/>
  <c r="G1240" i="2"/>
  <c r="J1240" i="2"/>
  <c r="U1240" i="2"/>
  <c r="T1240" i="2"/>
  <c r="V1240" i="2"/>
  <c r="AC1240" i="2"/>
  <c r="L1240" i="2"/>
  <c r="G1241" i="2"/>
  <c r="J1241" i="2"/>
  <c r="U1241" i="2"/>
  <c r="T1241" i="2"/>
  <c r="V1241" i="2"/>
  <c r="AC1241" i="2"/>
  <c r="L1241" i="2"/>
  <c r="G1242" i="2"/>
  <c r="J1242" i="2"/>
  <c r="U1242" i="2"/>
  <c r="T1242" i="2"/>
  <c r="V1242" i="2"/>
  <c r="AC1242" i="2"/>
  <c r="L1242" i="2"/>
  <c r="G1243" i="2"/>
  <c r="J1243" i="2"/>
  <c r="U1243" i="2"/>
  <c r="T1243" i="2"/>
  <c r="V1243" i="2"/>
  <c r="AC1243" i="2"/>
  <c r="L1243" i="2"/>
  <c r="G1244" i="2"/>
  <c r="J1244" i="2"/>
  <c r="U1244" i="2"/>
  <c r="T1244" i="2"/>
  <c r="V1244" i="2"/>
  <c r="AC1244" i="2"/>
  <c r="L1244" i="2"/>
  <c r="G1245" i="2"/>
  <c r="J1245" i="2"/>
  <c r="U1245" i="2"/>
  <c r="T1245" i="2"/>
  <c r="V1245" i="2"/>
  <c r="AC1245" i="2"/>
  <c r="L1245" i="2"/>
  <c r="G1246" i="2"/>
  <c r="J1246" i="2"/>
  <c r="U1246" i="2"/>
  <c r="T1246" i="2"/>
  <c r="V1246" i="2"/>
  <c r="AC1246" i="2"/>
  <c r="L1246" i="2"/>
  <c r="G1247" i="2"/>
  <c r="J1247" i="2"/>
  <c r="U1247" i="2"/>
  <c r="T1247" i="2"/>
  <c r="V1247" i="2"/>
  <c r="AC1247" i="2"/>
  <c r="L1247" i="2"/>
  <c r="G1248" i="2"/>
  <c r="J1248" i="2"/>
  <c r="U1248" i="2"/>
  <c r="T1248" i="2"/>
  <c r="V1248" i="2"/>
  <c r="AC1248" i="2"/>
  <c r="L1248" i="2"/>
  <c r="G1249" i="2"/>
  <c r="J1249" i="2"/>
  <c r="U1249" i="2"/>
  <c r="T1249" i="2"/>
  <c r="V1249" i="2"/>
  <c r="AC1249" i="2"/>
  <c r="L1249" i="2"/>
  <c r="G1250" i="2"/>
  <c r="J1250" i="2"/>
  <c r="U1250" i="2"/>
  <c r="T1250" i="2"/>
  <c r="V1250" i="2"/>
  <c r="AC1250" i="2"/>
  <c r="L1250" i="2"/>
  <c r="G1251" i="2"/>
  <c r="J1251" i="2"/>
  <c r="U1251" i="2"/>
  <c r="T1251" i="2"/>
  <c r="V1251" i="2"/>
  <c r="AC1251" i="2"/>
  <c r="L1251" i="2"/>
  <c r="G1252" i="2"/>
  <c r="J1252" i="2"/>
  <c r="U1252" i="2"/>
  <c r="T1252" i="2"/>
  <c r="V1252" i="2"/>
  <c r="AC1252" i="2"/>
  <c r="L1252" i="2"/>
  <c r="G1253" i="2"/>
  <c r="J1253" i="2"/>
  <c r="U1253" i="2"/>
  <c r="T1253" i="2"/>
  <c r="V1253" i="2"/>
  <c r="AC1253" i="2"/>
  <c r="L1253" i="2"/>
  <c r="G1254" i="2"/>
  <c r="J1254" i="2"/>
  <c r="U1254" i="2"/>
  <c r="T1254" i="2"/>
  <c r="V1254" i="2"/>
  <c r="AC1254" i="2"/>
  <c r="L1254" i="2"/>
  <c r="G1255" i="2"/>
  <c r="J1255" i="2"/>
  <c r="U1255" i="2"/>
  <c r="T1255" i="2"/>
  <c r="V1255" i="2"/>
  <c r="AC1255" i="2"/>
  <c r="L1255" i="2"/>
  <c r="G1256" i="2"/>
  <c r="J1256" i="2"/>
  <c r="U1256" i="2"/>
  <c r="T1256" i="2"/>
  <c r="V1256" i="2"/>
  <c r="AC1256" i="2"/>
  <c r="L1256" i="2"/>
  <c r="G1257" i="2"/>
  <c r="J1257" i="2"/>
  <c r="U1257" i="2"/>
  <c r="T1257" i="2"/>
  <c r="V1257" i="2"/>
  <c r="AC1257" i="2"/>
  <c r="L1257" i="2"/>
  <c r="G1258" i="2"/>
  <c r="J1258" i="2"/>
  <c r="U1258" i="2"/>
  <c r="T1258" i="2"/>
  <c r="V1258" i="2"/>
  <c r="AC1258" i="2"/>
  <c r="L1258" i="2"/>
  <c r="G1259" i="2"/>
  <c r="J1259" i="2"/>
  <c r="U1259" i="2"/>
  <c r="T1259" i="2"/>
  <c r="V1259" i="2"/>
  <c r="AC1259" i="2"/>
  <c r="L1259" i="2"/>
  <c r="G1260" i="2"/>
  <c r="J1260" i="2"/>
  <c r="U1260" i="2"/>
  <c r="T1260" i="2"/>
  <c r="V1260" i="2"/>
  <c r="AC1260" i="2"/>
  <c r="L1260" i="2"/>
  <c r="G1261" i="2"/>
  <c r="J1261" i="2"/>
  <c r="U1261" i="2"/>
  <c r="T1261" i="2"/>
  <c r="V1261" i="2"/>
  <c r="AC1261" i="2"/>
  <c r="L1261" i="2"/>
  <c r="G1262" i="2"/>
  <c r="J1262" i="2"/>
  <c r="U1262" i="2"/>
  <c r="T1262" i="2"/>
  <c r="V1262" i="2"/>
  <c r="AC1262" i="2"/>
  <c r="L1262" i="2"/>
  <c r="G1263" i="2"/>
  <c r="J1263" i="2"/>
  <c r="U1263" i="2"/>
  <c r="T1263" i="2"/>
  <c r="V1263" i="2"/>
  <c r="AC1263" i="2"/>
  <c r="L1263" i="2"/>
  <c r="G1264" i="2"/>
  <c r="J1264" i="2"/>
  <c r="U1264" i="2"/>
  <c r="T1264" i="2"/>
  <c r="V1264" i="2"/>
  <c r="AC1264" i="2"/>
  <c r="L1264" i="2"/>
  <c r="G1265" i="2"/>
  <c r="J1265" i="2"/>
  <c r="U1265" i="2"/>
  <c r="T1265" i="2"/>
  <c r="V1265" i="2"/>
  <c r="AC1265" i="2"/>
  <c r="L1265" i="2"/>
  <c r="G1266" i="2"/>
  <c r="J1266" i="2"/>
  <c r="U1266" i="2"/>
  <c r="T1266" i="2"/>
  <c r="V1266" i="2"/>
  <c r="AC1266" i="2"/>
  <c r="L1266" i="2"/>
  <c r="G1267" i="2"/>
  <c r="J1267" i="2"/>
  <c r="U1267" i="2"/>
  <c r="T1267" i="2"/>
  <c r="V1267" i="2"/>
  <c r="AC1267" i="2"/>
  <c r="L1267" i="2"/>
  <c r="G1268" i="2"/>
  <c r="J1268" i="2"/>
  <c r="U1268" i="2"/>
  <c r="T1268" i="2"/>
  <c r="V1268" i="2"/>
  <c r="AC1268" i="2"/>
  <c r="L1268" i="2"/>
  <c r="G1269" i="2"/>
  <c r="J1269" i="2"/>
  <c r="U1269" i="2"/>
  <c r="T1269" i="2"/>
  <c r="V1269" i="2"/>
  <c r="AC1269" i="2"/>
  <c r="L1269" i="2"/>
  <c r="G1270" i="2"/>
  <c r="J1270" i="2"/>
  <c r="U1270" i="2"/>
  <c r="T1270" i="2"/>
  <c r="V1270" i="2"/>
  <c r="AC1270" i="2"/>
  <c r="L1270" i="2"/>
  <c r="G1271" i="2"/>
  <c r="J1271" i="2"/>
  <c r="U1271" i="2"/>
  <c r="T1271" i="2"/>
  <c r="V1271" i="2"/>
  <c r="AC1271" i="2"/>
  <c r="L1271" i="2"/>
  <c r="G1272" i="2"/>
  <c r="J1272" i="2"/>
  <c r="U1272" i="2"/>
  <c r="T1272" i="2"/>
  <c r="V1272" i="2"/>
  <c r="AC1272" i="2"/>
  <c r="L1272" i="2"/>
  <c r="G1273" i="2"/>
  <c r="J1273" i="2"/>
  <c r="U1273" i="2"/>
  <c r="T1273" i="2"/>
  <c r="V1273" i="2"/>
  <c r="AC1273" i="2"/>
  <c r="L1273" i="2"/>
  <c r="G1274" i="2"/>
  <c r="J1274" i="2"/>
  <c r="U1274" i="2"/>
  <c r="T1274" i="2"/>
  <c r="V1274" i="2"/>
  <c r="AC1274" i="2"/>
  <c r="L1274" i="2"/>
  <c r="G1275" i="2"/>
  <c r="J1275" i="2"/>
  <c r="U1275" i="2"/>
  <c r="T1275" i="2"/>
  <c r="V1275" i="2"/>
  <c r="AC1275" i="2"/>
  <c r="L1275" i="2"/>
  <c r="G1276" i="2"/>
  <c r="J1276" i="2"/>
  <c r="U1276" i="2"/>
  <c r="T1276" i="2"/>
  <c r="V1276" i="2"/>
  <c r="AC1276" i="2"/>
  <c r="L1276" i="2"/>
  <c r="G1277" i="2"/>
  <c r="J1277" i="2"/>
  <c r="U1277" i="2"/>
  <c r="T1277" i="2"/>
  <c r="V1277" i="2"/>
  <c r="AC1277" i="2"/>
  <c r="L1277" i="2"/>
  <c r="G1278" i="2"/>
  <c r="J1278" i="2"/>
  <c r="U1278" i="2"/>
  <c r="T1278" i="2"/>
  <c r="V1278" i="2"/>
  <c r="AC1278" i="2"/>
  <c r="L1278" i="2"/>
  <c r="G1279" i="2"/>
  <c r="J1279" i="2"/>
  <c r="U1279" i="2"/>
  <c r="T1279" i="2"/>
  <c r="V1279" i="2"/>
  <c r="AC1279" i="2"/>
  <c r="L1279" i="2"/>
  <c r="G1280" i="2"/>
  <c r="J1280" i="2"/>
  <c r="U1280" i="2"/>
  <c r="T1280" i="2"/>
  <c r="V1280" i="2"/>
  <c r="AC1280" i="2"/>
  <c r="L1280" i="2"/>
  <c r="G1281" i="2"/>
  <c r="J1281" i="2"/>
  <c r="U1281" i="2"/>
  <c r="T1281" i="2"/>
  <c r="V1281" i="2"/>
  <c r="AC1281" i="2"/>
  <c r="L1281" i="2"/>
  <c r="G1282" i="2"/>
  <c r="J1282" i="2"/>
  <c r="U1282" i="2"/>
  <c r="T1282" i="2"/>
  <c r="V1282" i="2"/>
  <c r="AC1282" i="2"/>
  <c r="L1282" i="2"/>
  <c r="G1283" i="2"/>
  <c r="J1283" i="2"/>
  <c r="U1283" i="2"/>
  <c r="T1283" i="2"/>
  <c r="V1283" i="2"/>
  <c r="AC1283" i="2"/>
  <c r="L1283" i="2"/>
  <c r="G1284" i="2"/>
  <c r="J1284" i="2"/>
  <c r="U1284" i="2"/>
  <c r="T1284" i="2"/>
  <c r="V1284" i="2"/>
  <c r="AC1284" i="2"/>
  <c r="L1284" i="2"/>
  <c r="G1285" i="2"/>
  <c r="J1285" i="2"/>
  <c r="U1285" i="2"/>
  <c r="T1285" i="2"/>
  <c r="V1285" i="2"/>
  <c r="AC1285" i="2"/>
  <c r="L1285" i="2"/>
  <c r="G1286" i="2"/>
  <c r="J1286" i="2"/>
  <c r="U1286" i="2"/>
  <c r="T1286" i="2"/>
  <c r="V1286" i="2"/>
  <c r="AC1286" i="2"/>
  <c r="L1286" i="2"/>
  <c r="G1287" i="2"/>
  <c r="J1287" i="2"/>
  <c r="U1287" i="2"/>
  <c r="T1287" i="2"/>
  <c r="V1287" i="2"/>
  <c r="AC1287" i="2"/>
  <c r="L1287" i="2"/>
  <c r="G1288" i="2"/>
  <c r="J1288" i="2"/>
  <c r="U1288" i="2"/>
  <c r="T1288" i="2"/>
  <c r="V1288" i="2"/>
  <c r="AC1288" i="2"/>
  <c r="L1288" i="2"/>
  <c r="G1289" i="2"/>
  <c r="J1289" i="2"/>
  <c r="U1289" i="2"/>
  <c r="T1289" i="2"/>
  <c r="V1289" i="2"/>
  <c r="AC1289" i="2"/>
  <c r="L1289" i="2"/>
  <c r="G1290" i="2"/>
  <c r="J1290" i="2"/>
  <c r="U1290" i="2"/>
  <c r="T1290" i="2"/>
  <c r="V1290" i="2"/>
  <c r="AC1290" i="2"/>
  <c r="L1290" i="2"/>
  <c r="G1291" i="2"/>
  <c r="J1291" i="2"/>
  <c r="U1291" i="2"/>
  <c r="T1291" i="2"/>
  <c r="V1291" i="2"/>
  <c r="AC1291" i="2"/>
  <c r="L1291" i="2"/>
  <c r="G1292" i="2"/>
  <c r="J1292" i="2"/>
  <c r="U1292" i="2"/>
  <c r="T1292" i="2"/>
  <c r="V1292" i="2"/>
  <c r="AC1292" i="2"/>
  <c r="L1292" i="2"/>
  <c r="G1293" i="2"/>
  <c r="J1293" i="2"/>
  <c r="U1293" i="2"/>
  <c r="T1293" i="2"/>
  <c r="V1293" i="2"/>
  <c r="AC1293" i="2"/>
  <c r="L1293" i="2"/>
  <c r="G1294" i="2"/>
  <c r="J1294" i="2"/>
  <c r="U1294" i="2"/>
  <c r="T1294" i="2"/>
  <c r="V1294" i="2"/>
  <c r="AC1294" i="2"/>
  <c r="L1294" i="2"/>
  <c r="G1295" i="2"/>
  <c r="J1295" i="2"/>
  <c r="U1295" i="2"/>
  <c r="T1295" i="2"/>
  <c r="V1295" i="2"/>
  <c r="AC1295" i="2"/>
  <c r="L1295" i="2"/>
  <c r="G1296" i="2"/>
  <c r="J1296" i="2"/>
  <c r="U1296" i="2"/>
  <c r="T1296" i="2"/>
  <c r="V1296" i="2"/>
  <c r="AC1296" i="2"/>
  <c r="L1296" i="2"/>
  <c r="G1297" i="2"/>
  <c r="J1297" i="2"/>
  <c r="U1297" i="2"/>
  <c r="T1297" i="2"/>
  <c r="V1297" i="2"/>
  <c r="AC1297" i="2"/>
  <c r="L1297" i="2"/>
  <c r="G1298" i="2"/>
  <c r="J1298" i="2"/>
  <c r="U1298" i="2"/>
  <c r="T1298" i="2"/>
  <c r="V1298" i="2"/>
  <c r="AC1298" i="2"/>
  <c r="L1298" i="2"/>
  <c r="G1299" i="2"/>
  <c r="J1299" i="2"/>
  <c r="U1299" i="2"/>
  <c r="T1299" i="2"/>
  <c r="V1299" i="2"/>
  <c r="AC1299" i="2"/>
  <c r="L1299" i="2"/>
  <c r="G1300" i="2"/>
  <c r="J1300" i="2"/>
  <c r="U1300" i="2"/>
  <c r="T1300" i="2"/>
  <c r="V1300" i="2"/>
  <c r="AC1300" i="2"/>
  <c r="L1300" i="2"/>
  <c r="G1301" i="2"/>
  <c r="J1301" i="2"/>
  <c r="U1301" i="2"/>
  <c r="T1301" i="2"/>
  <c r="V1301" i="2"/>
  <c r="AC1301" i="2"/>
  <c r="L1301" i="2"/>
  <c r="G1302" i="2"/>
  <c r="J1302" i="2"/>
  <c r="U1302" i="2"/>
  <c r="T1302" i="2"/>
  <c r="V1302" i="2"/>
  <c r="AC1302" i="2"/>
  <c r="L1302" i="2"/>
  <c r="G1303" i="2"/>
  <c r="J1303" i="2"/>
  <c r="U1303" i="2"/>
  <c r="T1303" i="2"/>
  <c r="V1303" i="2"/>
  <c r="AC1303" i="2"/>
  <c r="L1303" i="2"/>
  <c r="G1304" i="2"/>
  <c r="J1304" i="2"/>
  <c r="U1304" i="2"/>
  <c r="T1304" i="2"/>
  <c r="V1304" i="2"/>
  <c r="AC1304" i="2"/>
  <c r="L1304" i="2"/>
  <c r="G1305" i="2"/>
  <c r="J1305" i="2"/>
  <c r="U1305" i="2"/>
  <c r="T1305" i="2"/>
  <c r="V1305" i="2"/>
  <c r="AC1305" i="2"/>
  <c r="L1305" i="2"/>
  <c r="G1306" i="2"/>
  <c r="J1306" i="2"/>
  <c r="U1306" i="2"/>
  <c r="T1306" i="2"/>
  <c r="V1306" i="2"/>
  <c r="AC1306" i="2"/>
  <c r="L1306" i="2"/>
  <c r="G1307" i="2"/>
  <c r="J1307" i="2"/>
  <c r="U1307" i="2"/>
  <c r="T1307" i="2"/>
  <c r="V1307" i="2"/>
  <c r="AC1307" i="2"/>
  <c r="L1307" i="2"/>
  <c r="G1308" i="2"/>
  <c r="J1308" i="2"/>
  <c r="U1308" i="2"/>
  <c r="T1308" i="2"/>
  <c r="V1308" i="2"/>
  <c r="AC1308" i="2"/>
  <c r="L1308" i="2"/>
  <c r="G1309" i="2"/>
  <c r="J1309" i="2"/>
  <c r="U1309" i="2"/>
  <c r="T1309" i="2"/>
  <c r="V1309" i="2"/>
  <c r="AC1309" i="2"/>
  <c r="L1309" i="2"/>
  <c r="G1310" i="2"/>
  <c r="J1310" i="2"/>
  <c r="U1310" i="2"/>
  <c r="T1310" i="2"/>
  <c r="V1310" i="2"/>
  <c r="AC1310" i="2"/>
  <c r="L1310" i="2"/>
  <c r="G1311" i="2"/>
  <c r="J1311" i="2"/>
  <c r="U1311" i="2"/>
  <c r="T1311" i="2"/>
  <c r="V1311" i="2"/>
  <c r="AC1311" i="2"/>
  <c r="L1311" i="2"/>
  <c r="G1312" i="2"/>
  <c r="J1312" i="2"/>
  <c r="U1312" i="2"/>
  <c r="T1312" i="2"/>
  <c r="V1312" i="2"/>
  <c r="AC1312" i="2"/>
  <c r="L1312" i="2"/>
  <c r="G1313" i="2"/>
  <c r="J1313" i="2"/>
  <c r="U1313" i="2"/>
  <c r="T1313" i="2"/>
  <c r="V1313" i="2"/>
  <c r="AC1313" i="2"/>
  <c r="L1313" i="2"/>
  <c r="G1314" i="2"/>
  <c r="J1314" i="2"/>
  <c r="U1314" i="2"/>
  <c r="T1314" i="2"/>
  <c r="V1314" i="2"/>
  <c r="AC1314" i="2"/>
  <c r="L1314" i="2"/>
  <c r="G1315" i="2"/>
  <c r="J1315" i="2"/>
  <c r="U1315" i="2"/>
  <c r="T1315" i="2"/>
  <c r="V1315" i="2"/>
  <c r="AC1315" i="2"/>
  <c r="L1315" i="2"/>
  <c r="G1316" i="2"/>
  <c r="J1316" i="2"/>
  <c r="U1316" i="2"/>
  <c r="T1316" i="2"/>
  <c r="V1316" i="2"/>
  <c r="AC1316" i="2"/>
  <c r="L1316" i="2"/>
  <c r="G1317" i="2"/>
  <c r="J1317" i="2"/>
  <c r="U1317" i="2"/>
  <c r="T1317" i="2"/>
  <c r="V1317" i="2"/>
  <c r="AC1317" i="2"/>
  <c r="L1317" i="2"/>
  <c r="G1318" i="2"/>
  <c r="J1318" i="2"/>
  <c r="U1318" i="2"/>
  <c r="T1318" i="2"/>
  <c r="V1318" i="2"/>
  <c r="AC1318" i="2"/>
  <c r="L1318" i="2"/>
  <c r="G1319" i="2"/>
  <c r="J1319" i="2"/>
  <c r="U1319" i="2"/>
  <c r="T1319" i="2"/>
  <c r="V1319" i="2"/>
  <c r="AC1319" i="2"/>
  <c r="L1319" i="2"/>
  <c r="G1320" i="2"/>
  <c r="J1320" i="2"/>
  <c r="U1320" i="2"/>
  <c r="T1320" i="2"/>
  <c r="V1320" i="2"/>
  <c r="AC1320" i="2"/>
  <c r="L1320" i="2"/>
  <c r="G1321" i="2"/>
  <c r="J1321" i="2"/>
  <c r="U1321" i="2"/>
  <c r="T1321" i="2"/>
  <c r="V1321" i="2"/>
  <c r="AC1321" i="2"/>
  <c r="L1321" i="2"/>
  <c r="G1322" i="2"/>
  <c r="J1322" i="2"/>
  <c r="U1322" i="2"/>
  <c r="T1322" i="2"/>
  <c r="V1322" i="2"/>
  <c r="AC1322" i="2"/>
  <c r="L1322" i="2"/>
  <c r="G1323" i="2"/>
  <c r="J1323" i="2"/>
  <c r="U1323" i="2"/>
  <c r="T1323" i="2"/>
  <c r="V1323" i="2"/>
  <c r="AC1323" i="2"/>
  <c r="L1323" i="2"/>
  <c r="G1324" i="2"/>
  <c r="J1324" i="2"/>
  <c r="U1324" i="2"/>
  <c r="T1324" i="2"/>
  <c r="V1324" i="2"/>
  <c r="AC1324" i="2"/>
  <c r="L1324" i="2"/>
  <c r="G1325" i="2"/>
  <c r="J1325" i="2"/>
  <c r="U1325" i="2"/>
  <c r="T1325" i="2"/>
  <c r="V1325" i="2"/>
  <c r="AC1325" i="2"/>
  <c r="L1325" i="2"/>
  <c r="G1326" i="2"/>
  <c r="J1326" i="2"/>
  <c r="U1326" i="2"/>
  <c r="T1326" i="2"/>
  <c r="V1326" i="2"/>
  <c r="AC1326" i="2"/>
  <c r="L1326" i="2"/>
  <c r="G1327" i="2"/>
  <c r="J1327" i="2"/>
  <c r="U1327" i="2"/>
  <c r="T1327" i="2"/>
  <c r="V1327" i="2"/>
  <c r="AC1327" i="2"/>
  <c r="L1327" i="2"/>
  <c r="G1328" i="2"/>
  <c r="J1328" i="2"/>
  <c r="U1328" i="2"/>
  <c r="T1328" i="2"/>
  <c r="V1328" i="2"/>
  <c r="AC1328" i="2"/>
  <c r="L1328" i="2"/>
  <c r="G1329" i="2"/>
  <c r="J1329" i="2"/>
  <c r="U1329" i="2"/>
  <c r="T1329" i="2"/>
  <c r="V1329" i="2"/>
  <c r="AC1329" i="2"/>
  <c r="L1329" i="2"/>
  <c r="G1330" i="2"/>
  <c r="J1330" i="2"/>
  <c r="U1330" i="2"/>
  <c r="T1330" i="2"/>
  <c r="V1330" i="2"/>
  <c r="AC1330" i="2"/>
  <c r="L1330" i="2"/>
  <c r="G1331" i="2"/>
  <c r="J1331" i="2"/>
  <c r="U1331" i="2"/>
  <c r="T1331" i="2"/>
  <c r="V1331" i="2"/>
  <c r="AC1331" i="2"/>
  <c r="L1331" i="2"/>
  <c r="G1332" i="2"/>
  <c r="J1332" i="2"/>
  <c r="U1332" i="2"/>
  <c r="T1332" i="2"/>
  <c r="V1332" i="2"/>
  <c r="AC1332" i="2"/>
  <c r="L1332" i="2"/>
  <c r="G1333" i="2"/>
  <c r="J1333" i="2"/>
  <c r="U1333" i="2"/>
  <c r="T1333" i="2"/>
  <c r="V1333" i="2"/>
  <c r="AC1333" i="2"/>
  <c r="L1333" i="2"/>
  <c r="G1334" i="2"/>
  <c r="J1334" i="2"/>
  <c r="U1334" i="2"/>
  <c r="T1334" i="2"/>
  <c r="V1334" i="2"/>
  <c r="AC1334" i="2"/>
  <c r="L1334" i="2"/>
  <c r="G1335" i="2"/>
  <c r="J1335" i="2"/>
  <c r="U1335" i="2"/>
  <c r="T1335" i="2"/>
  <c r="V1335" i="2"/>
  <c r="AC1335" i="2"/>
  <c r="L1335" i="2"/>
  <c r="G1336" i="2"/>
  <c r="J1336" i="2"/>
  <c r="U1336" i="2"/>
  <c r="T1336" i="2"/>
  <c r="V1336" i="2"/>
  <c r="AC1336" i="2"/>
  <c r="L1336" i="2"/>
  <c r="G1337" i="2"/>
  <c r="J1337" i="2"/>
  <c r="U1337" i="2"/>
  <c r="T1337" i="2"/>
  <c r="V1337" i="2"/>
  <c r="AC1337" i="2"/>
  <c r="L1337" i="2"/>
  <c r="G1338" i="2"/>
  <c r="J1338" i="2"/>
  <c r="U1338" i="2"/>
  <c r="T1338" i="2"/>
  <c r="V1338" i="2"/>
  <c r="AC1338" i="2"/>
  <c r="L1338" i="2"/>
  <c r="G1339" i="2"/>
  <c r="J1339" i="2"/>
  <c r="U1339" i="2"/>
  <c r="T1339" i="2"/>
  <c r="V1339" i="2"/>
  <c r="AC1339" i="2"/>
  <c r="L1339" i="2"/>
  <c r="G1340" i="2"/>
  <c r="J1340" i="2"/>
  <c r="U1340" i="2"/>
  <c r="T1340" i="2"/>
  <c r="V1340" i="2"/>
  <c r="AC1340" i="2"/>
  <c r="L1340" i="2"/>
  <c r="G1341" i="2"/>
  <c r="J1341" i="2"/>
  <c r="U1341" i="2"/>
  <c r="T1341" i="2"/>
  <c r="V1341" i="2"/>
  <c r="AC1341" i="2"/>
  <c r="L1341" i="2"/>
  <c r="G1342" i="2"/>
  <c r="J1342" i="2"/>
  <c r="U1342" i="2"/>
  <c r="T1342" i="2"/>
  <c r="V1342" i="2"/>
  <c r="AC1342" i="2"/>
  <c r="L1342" i="2"/>
  <c r="G1343" i="2"/>
  <c r="J1343" i="2"/>
  <c r="U1343" i="2"/>
  <c r="T1343" i="2"/>
  <c r="V1343" i="2"/>
  <c r="AC1343" i="2"/>
  <c r="L1343" i="2"/>
  <c r="G1344" i="2"/>
  <c r="J1344" i="2"/>
  <c r="U1344" i="2"/>
  <c r="T1344" i="2"/>
  <c r="V1344" i="2"/>
  <c r="AC1344" i="2"/>
  <c r="L1344" i="2"/>
  <c r="G1345" i="2"/>
  <c r="J1345" i="2"/>
  <c r="U1345" i="2"/>
  <c r="T1345" i="2"/>
  <c r="V1345" i="2"/>
  <c r="AC1345" i="2"/>
  <c r="L1345" i="2"/>
  <c r="G1346" i="2"/>
  <c r="J1346" i="2"/>
  <c r="U1346" i="2"/>
  <c r="T1346" i="2"/>
  <c r="V1346" i="2"/>
  <c r="AC1346" i="2"/>
  <c r="L1346" i="2"/>
  <c r="G1347" i="2"/>
  <c r="J1347" i="2"/>
  <c r="U1347" i="2"/>
  <c r="T1347" i="2"/>
  <c r="V1347" i="2"/>
  <c r="AC1347" i="2"/>
  <c r="L1347" i="2"/>
  <c r="G1348" i="2"/>
  <c r="J1348" i="2"/>
  <c r="U1348" i="2"/>
  <c r="T1348" i="2"/>
  <c r="V1348" i="2"/>
  <c r="AC1348" i="2"/>
  <c r="L1348" i="2"/>
  <c r="G1349" i="2"/>
  <c r="J1349" i="2"/>
  <c r="U1349" i="2"/>
  <c r="T1349" i="2"/>
  <c r="V1349" i="2"/>
  <c r="AC1349" i="2"/>
  <c r="L1349" i="2"/>
  <c r="G1350" i="2"/>
  <c r="J1350" i="2"/>
  <c r="U1350" i="2"/>
  <c r="T1350" i="2"/>
  <c r="V1350" i="2"/>
  <c r="AC1350" i="2"/>
  <c r="L1350" i="2"/>
  <c r="G1351" i="2"/>
  <c r="J1351" i="2"/>
  <c r="U1351" i="2"/>
  <c r="T1351" i="2"/>
  <c r="V1351" i="2"/>
  <c r="AC1351" i="2"/>
  <c r="L1351" i="2"/>
  <c r="G1352" i="2"/>
  <c r="J1352" i="2"/>
  <c r="U1352" i="2"/>
  <c r="T1352" i="2"/>
  <c r="V1352" i="2"/>
  <c r="AC1352" i="2"/>
  <c r="L1352" i="2"/>
  <c r="G1353" i="2"/>
  <c r="J1353" i="2"/>
  <c r="U1353" i="2"/>
  <c r="T1353" i="2"/>
  <c r="V1353" i="2"/>
  <c r="AC1353" i="2"/>
  <c r="L1353" i="2"/>
  <c r="G1354" i="2"/>
  <c r="J1354" i="2"/>
  <c r="U1354" i="2"/>
  <c r="T1354" i="2"/>
  <c r="V1354" i="2"/>
  <c r="AC1354" i="2"/>
  <c r="L1354" i="2"/>
  <c r="G1355" i="2"/>
  <c r="J1355" i="2"/>
  <c r="U1355" i="2"/>
  <c r="T1355" i="2"/>
  <c r="V1355" i="2"/>
  <c r="AC1355" i="2"/>
  <c r="L1355" i="2"/>
  <c r="G1356" i="2"/>
  <c r="J1356" i="2"/>
  <c r="U1356" i="2"/>
  <c r="T1356" i="2"/>
  <c r="V1356" i="2"/>
  <c r="AC1356" i="2"/>
  <c r="L1356" i="2"/>
  <c r="G1357" i="2"/>
  <c r="J1357" i="2"/>
  <c r="U1357" i="2"/>
  <c r="T1357" i="2"/>
  <c r="V1357" i="2"/>
  <c r="AC1357" i="2"/>
  <c r="L1357" i="2"/>
  <c r="G1358" i="2"/>
  <c r="J1358" i="2"/>
  <c r="U1358" i="2"/>
  <c r="T1358" i="2"/>
  <c r="V1358" i="2"/>
  <c r="AC1358" i="2"/>
  <c r="L1358" i="2"/>
  <c r="G1359" i="2"/>
  <c r="J1359" i="2"/>
  <c r="U1359" i="2"/>
  <c r="T1359" i="2"/>
  <c r="V1359" i="2"/>
  <c r="AC1359" i="2"/>
  <c r="L1359" i="2"/>
  <c r="G1360" i="2"/>
  <c r="J1360" i="2"/>
  <c r="U1360" i="2"/>
  <c r="T1360" i="2"/>
  <c r="V1360" i="2"/>
  <c r="AC1360" i="2"/>
  <c r="L1360" i="2"/>
  <c r="G1361" i="2"/>
  <c r="J1361" i="2"/>
  <c r="U1361" i="2"/>
  <c r="T1361" i="2"/>
  <c r="V1361" i="2"/>
  <c r="AC1361" i="2"/>
  <c r="L1361" i="2"/>
  <c r="G1362" i="2"/>
  <c r="J1362" i="2"/>
  <c r="U1362" i="2"/>
  <c r="T1362" i="2"/>
  <c r="V1362" i="2"/>
  <c r="AC1362" i="2"/>
  <c r="L1362" i="2"/>
  <c r="G1363" i="2"/>
  <c r="J1363" i="2"/>
  <c r="U1363" i="2"/>
  <c r="T1363" i="2"/>
  <c r="V1363" i="2"/>
  <c r="AC1363" i="2"/>
  <c r="L1363" i="2"/>
  <c r="G1364" i="2"/>
  <c r="J1364" i="2"/>
  <c r="U1364" i="2"/>
  <c r="T1364" i="2"/>
  <c r="V1364" i="2"/>
  <c r="AC1364" i="2"/>
  <c r="L1364" i="2"/>
  <c r="G1365" i="2"/>
  <c r="J1365" i="2"/>
  <c r="U1365" i="2"/>
  <c r="T1365" i="2"/>
  <c r="V1365" i="2"/>
  <c r="AC1365" i="2"/>
  <c r="L1365" i="2"/>
  <c r="G1366" i="2"/>
  <c r="J1366" i="2"/>
  <c r="U1366" i="2"/>
  <c r="T1366" i="2"/>
  <c r="V1366" i="2"/>
  <c r="AC1366" i="2"/>
  <c r="L1366" i="2"/>
  <c r="G1367" i="2"/>
  <c r="J1367" i="2"/>
  <c r="U1367" i="2"/>
  <c r="T1367" i="2"/>
  <c r="V1367" i="2"/>
  <c r="AC1367" i="2"/>
  <c r="L1367" i="2"/>
  <c r="G1368" i="2"/>
  <c r="J1368" i="2"/>
  <c r="U1368" i="2"/>
  <c r="T1368" i="2"/>
  <c r="V1368" i="2"/>
  <c r="AC1368" i="2"/>
  <c r="L1368" i="2"/>
  <c r="G1369" i="2"/>
  <c r="J1369" i="2"/>
  <c r="U1369" i="2"/>
  <c r="T1369" i="2"/>
  <c r="V1369" i="2"/>
  <c r="AC1369" i="2"/>
  <c r="L1369" i="2"/>
  <c r="G1370" i="2"/>
  <c r="J1370" i="2"/>
  <c r="U1370" i="2"/>
  <c r="T1370" i="2"/>
  <c r="V1370" i="2"/>
  <c r="AC1370" i="2"/>
  <c r="L1370" i="2"/>
  <c r="G1371" i="2"/>
  <c r="J1371" i="2"/>
  <c r="U1371" i="2"/>
  <c r="T1371" i="2"/>
  <c r="V1371" i="2"/>
  <c r="AC1371" i="2"/>
  <c r="L1371" i="2"/>
  <c r="G1372" i="2"/>
  <c r="J1372" i="2"/>
  <c r="U1372" i="2"/>
  <c r="T1372" i="2"/>
  <c r="V1372" i="2"/>
  <c r="AC1372" i="2"/>
  <c r="L1372" i="2"/>
  <c r="G1373" i="2"/>
  <c r="J1373" i="2"/>
  <c r="U1373" i="2"/>
  <c r="T1373" i="2"/>
  <c r="V1373" i="2"/>
  <c r="AC1373" i="2"/>
  <c r="L1373" i="2"/>
  <c r="G1374" i="2"/>
  <c r="J1374" i="2"/>
  <c r="U1374" i="2"/>
  <c r="T1374" i="2"/>
  <c r="V1374" i="2"/>
  <c r="AC1374" i="2"/>
  <c r="L1374" i="2"/>
  <c r="G1375" i="2"/>
  <c r="J1375" i="2"/>
  <c r="U1375" i="2"/>
  <c r="T1375" i="2"/>
  <c r="V1375" i="2"/>
  <c r="AC1375" i="2"/>
  <c r="L1375" i="2"/>
  <c r="G1376" i="2"/>
  <c r="J1376" i="2"/>
  <c r="U1376" i="2"/>
  <c r="T1376" i="2"/>
  <c r="V1376" i="2"/>
  <c r="AC1376" i="2"/>
  <c r="L1376" i="2"/>
  <c r="G1377" i="2"/>
  <c r="J1377" i="2"/>
  <c r="U1377" i="2"/>
  <c r="T1377" i="2"/>
  <c r="V1377" i="2"/>
  <c r="AC1377" i="2"/>
  <c r="L1377" i="2"/>
  <c r="G1378" i="2"/>
  <c r="J1378" i="2"/>
  <c r="U1378" i="2"/>
  <c r="T1378" i="2"/>
  <c r="V1378" i="2"/>
  <c r="AC1378" i="2"/>
  <c r="L1378" i="2"/>
  <c r="G1379" i="2"/>
  <c r="J1379" i="2"/>
  <c r="U1379" i="2"/>
  <c r="T1379" i="2"/>
  <c r="V1379" i="2"/>
  <c r="AC1379" i="2"/>
  <c r="L1379" i="2"/>
  <c r="G1380" i="2"/>
  <c r="J1380" i="2"/>
  <c r="U1380" i="2"/>
  <c r="T1380" i="2"/>
  <c r="V1380" i="2"/>
  <c r="AC1380" i="2"/>
  <c r="L1380" i="2"/>
  <c r="G1381" i="2"/>
  <c r="J1381" i="2"/>
  <c r="U1381" i="2"/>
  <c r="T1381" i="2"/>
  <c r="V1381" i="2"/>
  <c r="AC1381" i="2"/>
  <c r="L1381" i="2"/>
  <c r="G1382" i="2"/>
  <c r="J1382" i="2"/>
  <c r="U1382" i="2"/>
  <c r="T1382" i="2"/>
  <c r="V1382" i="2"/>
  <c r="AC1382" i="2"/>
  <c r="L1382" i="2"/>
  <c r="G1383" i="2"/>
  <c r="J1383" i="2"/>
  <c r="U1383" i="2"/>
  <c r="T1383" i="2"/>
  <c r="V1383" i="2"/>
  <c r="AC1383" i="2"/>
  <c r="L1383" i="2"/>
  <c r="G1384" i="2"/>
  <c r="J1384" i="2"/>
  <c r="U1384" i="2"/>
  <c r="T1384" i="2"/>
  <c r="V1384" i="2"/>
  <c r="AC1384" i="2"/>
  <c r="L1384" i="2"/>
  <c r="G1385" i="2"/>
  <c r="J1385" i="2"/>
  <c r="U1385" i="2"/>
  <c r="T1385" i="2"/>
  <c r="V1385" i="2"/>
  <c r="AC1385" i="2"/>
  <c r="L1385" i="2"/>
  <c r="G1386" i="2"/>
  <c r="J1386" i="2"/>
  <c r="U1386" i="2"/>
  <c r="T1386" i="2"/>
  <c r="V1386" i="2"/>
  <c r="AC1386" i="2"/>
  <c r="L1386" i="2"/>
  <c r="G1387" i="2"/>
  <c r="J1387" i="2"/>
  <c r="U1387" i="2"/>
  <c r="T1387" i="2"/>
  <c r="V1387" i="2"/>
  <c r="AC1387" i="2"/>
  <c r="L1387" i="2"/>
  <c r="G1388" i="2"/>
  <c r="J1388" i="2"/>
  <c r="U1388" i="2"/>
  <c r="T1388" i="2"/>
  <c r="V1388" i="2"/>
  <c r="AC1388" i="2"/>
  <c r="L1388" i="2"/>
  <c r="G1389" i="2"/>
  <c r="J1389" i="2"/>
  <c r="U1389" i="2"/>
  <c r="T1389" i="2"/>
  <c r="V1389" i="2"/>
  <c r="AC1389" i="2"/>
  <c r="L1389" i="2"/>
  <c r="G1390" i="2"/>
  <c r="J1390" i="2"/>
  <c r="U1390" i="2"/>
  <c r="T1390" i="2"/>
  <c r="V1390" i="2"/>
  <c r="AC1390" i="2"/>
  <c r="L1390" i="2"/>
  <c r="G1391" i="2"/>
  <c r="J1391" i="2"/>
  <c r="U1391" i="2"/>
  <c r="T1391" i="2"/>
  <c r="V1391" i="2"/>
  <c r="AC1391" i="2"/>
  <c r="L1391" i="2"/>
  <c r="G1392" i="2"/>
  <c r="J1392" i="2"/>
  <c r="U1392" i="2"/>
  <c r="T1392" i="2"/>
  <c r="V1392" i="2"/>
  <c r="AC1392" i="2"/>
  <c r="L1392" i="2"/>
  <c r="G1393" i="2"/>
  <c r="J1393" i="2"/>
  <c r="U1393" i="2"/>
  <c r="T1393" i="2"/>
  <c r="V1393" i="2"/>
  <c r="AC1393" i="2"/>
  <c r="L1393" i="2"/>
  <c r="G1394" i="2"/>
  <c r="J1394" i="2"/>
  <c r="U1394" i="2"/>
  <c r="T1394" i="2"/>
  <c r="V1394" i="2"/>
  <c r="AC1394" i="2"/>
  <c r="L1394" i="2"/>
  <c r="G1395" i="2"/>
  <c r="J1395" i="2"/>
  <c r="U1395" i="2"/>
  <c r="T1395" i="2"/>
  <c r="V1395" i="2"/>
  <c r="AC1395" i="2"/>
  <c r="L1395" i="2"/>
  <c r="G1396" i="2"/>
  <c r="J1396" i="2"/>
  <c r="U1396" i="2"/>
  <c r="T1396" i="2"/>
  <c r="V1396" i="2"/>
  <c r="AC1396" i="2"/>
  <c r="L1396" i="2"/>
  <c r="G1397" i="2"/>
  <c r="J1397" i="2"/>
  <c r="U1397" i="2"/>
  <c r="T1397" i="2"/>
  <c r="V1397" i="2"/>
  <c r="AC1397" i="2"/>
  <c r="L1397" i="2"/>
  <c r="G1398" i="2"/>
  <c r="J1398" i="2"/>
  <c r="U1398" i="2"/>
  <c r="T1398" i="2"/>
  <c r="V1398" i="2"/>
  <c r="AC1398" i="2"/>
  <c r="L1398" i="2"/>
  <c r="G1399" i="2"/>
  <c r="J1399" i="2"/>
  <c r="U1399" i="2"/>
  <c r="T1399" i="2"/>
  <c r="V1399" i="2"/>
  <c r="AC1399" i="2"/>
  <c r="L1399" i="2"/>
  <c r="G1400" i="2"/>
  <c r="J1400" i="2"/>
  <c r="U1400" i="2"/>
  <c r="T1400" i="2"/>
  <c r="V1400" i="2"/>
  <c r="AC1400" i="2"/>
  <c r="L1400" i="2"/>
  <c r="G1401" i="2"/>
  <c r="J1401" i="2"/>
  <c r="U1401" i="2"/>
  <c r="T1401" i="2"/>
  <c r="V1401" i="2"/>
  <c r="AC1401" i="2"/>
  <c r="L1401" i="2"/>
  <c r="G1402" i="2"/>
  <c r="J1402" i="2"/>
  <c r="U1402" i="2"/>
  <c r="T1402" i="2"/>
  <c r="V1402" i="2"/>
  <c r="AC1402" i="2"/>
  <c r="L1402" i="2"/>
  <c r="G1403" i="2"/>
  <c r="J1403" i="2"/>
  <c r="U1403" i="2"/>
  <c r="T1403" i="2"/>
  <c r="V1403" i="2"/>
  <c r="AC1403" i="2"/>
  <c r="L1403" i="2"/>
  <c r="G1404" i="2"/>
  <c r="J1404" i="2"/>
  <c r="U1404" i="2"/>
  <c r="T1404" i="2"/>
  <c r="V1404" i="2"/>
  <c r="AC1404" i="2"/>
  <c r="L1404" i="2"/>
  <c r="G1405" i="2"/>
  <c r="J1405" i="2"/>
  <c r="U1405" i="2"/>
  <c r="T1405" i="2"/>
  <c r="V1405" i="2"/>
  <c r="AC1405" i="2"/>
  <c r="L1405" i="2"/>
  <c r="G1406" i="2"/>
  <c r="J1406" i="2"/>
  <c r="U1406" i="2"/>
  <c r="T1406" i="2"/>
  <c r="V1406" i="2"/>
  <c r="AC1406" i="2"/>
  <c r="L1406" i="2"/>
  <c r="G1407" i="2"/>
  <c r="J1407" i="2"/>
  <c r="U1407" i="2"/>
  <c r="T1407" i="2"/>
  <c r="V1407" i="2"/>
  <c r="AC1407" i="2"/>
  <c r="L1407" i="2"/>
  <c r="G1408" i="2"/>
  <c r="J1408" i="2"/>
  <c r="U1408" i="2"/>
  <c r="T1408" i="2"/>
  <c r="V1408" i="2"/>
  <c r="AC1408" i="2"/>
  <c r="L1408" i="2"/>
  <c r="G1409" i="2"/>
  <c r="J1409" i="2"/>
  <c r="U1409" i="2"/>
  <c r="T1409" i="2"/>
  <c r="V1409" i="2"/>
  <c r="AC1409" i="2"/>
  <c r="L1409" i="2"/>
  <c r="G1410" i="2"/>
  <c r="J1410" i="2"/>
  <c r="U1410" i="2"/>
  <c r="T1410" i="2"/>
  <c r="V1410" i="2"/>
  <c r="AC1410" i="2"/>
  <c r="L1410" i="2"/>
  <c r="G1411" i="2"/>
  <c r="J1411" i="2"/>
  <c r="U1411" i="2"/>
  <c r="T1411" i="2"/>
  <c r="V1411" i="2"/>
  <c r="AC1411" i="2"/>
  <c r="L1411" i="2"/>
  <c r="G1412" i="2"/>
  <c r="J1412" i="2"/>
  <c r="U1412" i="2"/>
  <c r="T1412" i="2"/>
  <c r="V1412" i="2"/>
  <c r="AC1412" i="2"/>
  <c r="L1412" i="2"/>
  <c r="G1413" i="2"/>
  <c r="J1413" i="2"/>
  <c r="U1413" i="2"/>
  <c r="T1413" i="2"/>
  <c r="V1413" i="2"/>
  <c r="AC1413" i="2"/>
  <c r="L1413" i="2"/>
  <c r="G1414" i="2"/>
  <c r="J1414" i="2"/>
  <c r="U1414" i="2"/>
  <c r="T1414" i="2"/>
  <c r="V1414" i="2"/>
  <c r="AC1414" i="2"/>
  <c r="L1414" i="2"/>
  <c r="G1415" i="2"/>
  <c r="J1415" i="2"/>
  <c r="U1415" i="2"/>
  <c r="T1415" i="2"/>
  <c r="V1415" i="2"/>
  <c r="AC1415" i="2"/>
  <c r="L1415" i="2"/>
  <c r="G1416" i="2"/>
  <c r="J1416" i="2"/>
  <c r="U1416" i="2"/>
  <c r="T1416" i="2"/>
  <c r="V1416" i="2"/>
  <c r="AC1416" i="2"/>
  <c r="L1416" i="2"/>
  <c r="G1417" i="2"/>
  <c r="J1417" i="2"/>
  <c r="U1417" i="2"/>
  <c r="T1417" i="2"/>
  <c r="V1417" i="2"/>
  <c r="AC1417" i="2"/>
  <c r="L1417" i="2"/>
  <c r="G1418" i="2"/>
  <c r="J1418" i="2"/>
  <c r="U1418" i="2"/>
  <c r="T1418" i="2"/>
  <c r="V1418" i="2"/>
  <c r="AC1418" i="2"/>
  <c r="L1418" i="2"/>
  <c r="G1419" i="2"/>
  <c r="J1419" i="2"/>
  <c r="U1419" i="2"/>
  <c r="T1419" i="2"/>
  <c r="V1419" i="2"/>
  <c r="AC1419" i="2"/>
  <c r="L1419" i="2"/>
  <c r="G1420" i="2"/>
  <c r="J1420" i="2"/>
  <c r="U1420" i="2"/>
  <c r="T1420" i="2"/>
  <c r="V1420" i="2"/>
  <c r="AC1420" i="2"/>
  <c r="L1420" i="2"/>
  <c r="G1421" i="2"/>
  <c r="J1421" i="2"/>
  <c r="U1421" i="2"/>
  <c r="T1421" i="2"/>
  <c r="V1421" i="2"/>
  <c r="AC1421" i="2"/>
  <c r="L1421" i="2"/>
  <c r="G1422" i="2"/>
  <c r="J1422" i="2"/>
  <c r="U1422" i="2"/>
  <c r="T1422" i="2"/>
  <c r="V1422" i="2"/>
  <c r="AC1422" i="2"/>
  <c r="L1422" i="2"/>
  <c r="G1423" i="2"/>
  <c r="J1423" i="2"/>
  <c r="U1423" i="2"/>
  <c r="T1423" i="2"/>
  <c r="V1423" i="2"/>
  <c r="AC1423" i="2"/>
  <c r="L1423" i="2"/>
  <c r="G1424" i="2"/>
  <c r="J1424" i="2"/>
  <c r="U1424" i="2"/>
  <c r="T1424" i="2"/>
  <c r="V1424" i="2"/>
  <c r="AC1424" i="2"/>
  <c r="L1424" i="2"/>
  <c r="G1425" i="2"/>
  <c r="J1425" i="2"/>
  <c r="U1425" i="2"/>
  <c r="T1425" i="2"/>
  <c r="V1425" i="2"/>
  <c r="AC1425" i="2"/>
  <c r="L1425" i="2"/>
  <c r="G1426" i="2"/>
  <c r="J1426" i="2"/>
  <c r="U1426" i="2"/>
  <c r="T1426" i="2"/>
  <c r="V1426" i="2"/>
  <c r="AC1426" i="2"/>
  <c r="L1426" i="2"/>
  <c r="G1427" i="2"/>
  <c r="J1427" i="2"/>
  <c r="U1427" i="2"/>
  <c r="T1427" i="2"/>
  <c r="V1427" i="2"/>
  <c r="AC1427" i="2"/>
  <c r="L1427" i="2"/>
  <c r="G1428" i="2"/>
  <c r="J1428" i="2"/>
  <c r="U1428" i="2"/>
  <c r="T1428" i="2"/>
  <c r="V1428" i="2"/>
  <c r="AC1428" i="2"/>
  <c r="L1428" i="2"/>
  <c r="G1429" i="2"/>
  <c r="J1429" i="2"/>
  <c r="U1429" i="2"/>
  <c r="T1429" i="2"/>
  <c r="V1429" i="2"/>
  <c r="AC1429" i="2"/>
  <c r="L1429" i="2"/>
  <c r="G1430" i="2"/>
  <c r="J1430" i="2"/>
  <c r="U1430" i="2"/>
  <c r="T1430" i="2"/>
  <c r="V1430" i="2"/>
  <c r="AC1430" i="2"/>
  <c r="L1430" i="2"/>
  <c r="G1431" i="2"/>
  <c r="J1431" i="2"/>
  <c r="U1431" i="2"/>
  <c r="T1431" i="2"/>
  <c r="V1431" i="2"/>
  <c r="AC1431" i="2"/>
  <c r="L1431" i="2"/>
  <c r="G1432" i="2"/>
  <c r="J1432" i="2"/>
  <c r="U1432" i="2"/>
  <c r="T1432" i="2"/>
  <c r="V1432" i="2"/>
  <c r="AC1432" i="2"/>
  <c r="L1432" i="2"/>
  <c r="G1433" i="2"/>
  <c r="J1433" i="2"/>
  <c r="U1433" i="2"/>
  <c r="T1433" i="2"/>
  <c r="V1433" i="2"/>
  <c r="AC1433" i="2"/>
  <c r="L1433" i="2"/>
  <c r="G1434" i="2"/>
  <c r="J1434" i="2"/>
  <c r="U1434" i="2"/>
  <c r="T1434" i="2"/>
  <c r="V1434" i="2"/>
  <c r="AC1434" i="2"/>
  <c r="L1434" i="2"/>
  <c r="G1435" i="2"/>
  <c r="J1435" i="2"/>
  <c r="U1435" i="2"/>
  <c r="T1435" i="2"/>
  <c r="V1435" i="2"/>
  <c r="AC1435" i="2"/>
  <c r="L1435" i="2"/>
  <c r="G1436" i="2"/>
  <c r="J1436" i="2"/>
  <c r="U1436" i="2"/>
  <c r="T1436" i="2"/>
  <c r="V1436" i="2"/>
  <c r="AC1436" i="2"/>
  <c r="L1436" i="2"/>
  <c r="G1437" i="2"/>
  <c r="J1437" i="2"/>
  <c r="U1437" i="2"/>
  <c r="T1437" i="2"/>
  <c r="V1437" i="2"/>
  <c r="AC1437" i="2"/>
  <c r="L1437" i="2"/>
  <c r="G1438" i="2"/>
  <c r="J1438" i="2"/>
  <c r="U1438" i="2"/>
  <c r="T1438" i="2"/>
  <c r="V1438" i="2"/>
  <c r="AC1438" i="2"/>
  <c r="L1438" i="2"/>
  <c r="G1439" i="2"/>
  <c r="J1439" i="2"/>
  <c r="U1439" i="2"/>
  <c r="T1439" i="2"/>
  <c r="V1439" i="2"/>
  <c r="AC1439" i="2"/>
  <c r="L1439" i="2"/>
  <c r="G1440" i="2"/>
  <c r="J1440" i="2"/>
  <c r="U1440" i="2"/>
  <c r="T1440" i="2"/>
  <c r="V1440" i="2"/>
  <c r="AC1440" i="2"/>
  <c r="L1440" i="2"/>
  <c r="G1441" i="2"/>
  <c r="J1441" i="2"/>
  <c r="U1441" i="2"/>
  <c r="T1441" i="2"/>
  <c r="V1441" i="2"/>
  <c r="AC1441" i="2"/>
  <c r="L1441" i="2"/>
  <c r="G1442" i="2"/>
  <c r="J1442" i="2"/>
  <c r="U1442" i="2"/>
  <c r="T1442" i="2"/>
  <c r="V1442" i="2"/>
  <c r="AC1442" i="2"/>
  <c r="L1442" i="2"/>
  <c r="G1443" i="2"/>
  <c r="J1443" i="2"/>
  <c r="U1443" i="2"/>
  <c r="T1443" i="2"/>
  <c r="V1443" i="2"/>
  <c r="AC1443" i="2"/>
  <c r="L1443" i="2"/>
  <c r="G1444" i="2"/>
  <c r="J1444" i="2"/>
  <c r="U1444" i="2"/>
  <c r="T1444" i="2"/>
  <c r="V1444" i="2"/>
  <c r="AC1444" i="2"/>
  <c r="L1444" i="2"/>
  <c r="G1445" i="2"/>
  <c r="J1445" i="2"/>
  <c r="U1445" i="2"/>
  <c r="T1445" i="2"/>
  <c r="V1445" i="2"/>
  <c r="AC1445" i="2"/>
  <c r="L1445" i="2"/>
  <c r="G1446" i="2"/>
  <c r="J1446" i="2"/>
  <c r="U1446" i="2"/>
  <c r="T1446" i="2"/>
  <c r="V1446" i="2"/>
  <c r="AC1446" i="2"/>
  <c r="L1446" i="2"/>
  <c r="G1447" i="2"/>
  <c r="J1447" i="2"/>
  <c r="U1447" i="2"/>
  <c r="T1447" i="2"/>
  <c r="V1447" i="2"/>
  <c r="AC1447" i="2"/>
  <c r="L1447" i="2"/>
  <c r="G1448" i="2"/>
  <c r="J1448" i="2"/>
  <c r="U1448" i="2"/>
  <c r="T1448" i="2"/>
  <c r="V1448" i="2"/>
  <c r="AC1448" i="2"/>
  <c r="L1448" i="2"/>
  <c r="G1449" i="2"/>
  <c r="J1449" i="2"/>
  <c r="U1449" i="2"/>
  <c r="T1449" i="2"/>
  <c r="V1449" i="2"/>
  <c r="AC1449" i="2"/>
  <c r="L1449" i="2"/>
  <c r="G1450" i="2"/>
  <c r="J1450" i="2"/>
  <c r="U1450" i="2"/>
  <c r="T1450" i="2"/>
  <c r="V1450" i="2"/>
  <c r="AC1450" i="2"/>
  <c r="L1450" i="2"/>
  <c r="G1451" i="2"/>
  <c r="J1451" i="2"/>
  <c r="U1451" i="2"/>
  <c r="T1451" i="2"/>
  <c r="V1451" i="2"/>
  <c r="AC1451" i="2"/>
  <c r="L1451" i="2"/>
  <c r="G1452" i="2"/>
  <c r="J1452" i="2"/>
  <c r="U1452" i="2"/>
  <c r="T1452" i="2"/>
  <c r="V1452" i="2"/>
  <c r="AC1452" i="2"/>
  <c r="L1452" i="2"/>
  <c r="G1453" i="2"/>
  <c r="J1453" i="2"/>
  <c r="U1453" i="2"/>
  <c r="T1453" i="2"/>
  <c r="V1453" i="2"/>
  <c r="AC1453" i="2"/>
  <c r="L1453" i="2"/>
  <c r="G1454" i="2"/>
  <c r="J1454" i="2"/>
  <c r="U1454" i="2"/>
  <c r="T1454" i="2"/>
  <c r="V1454" i="2"/>
  <c r="AC1454" i="2"/>
  <c r="L1454" i="2"/>
  <c r="G1455" i="2"/>
  <c r="J1455" i="2"/>
  <c r="U1455" i="2"/>
  <c r="T1455" i="2"/>
  <c r="V1455" i="2"/>
  <c r="AC1455" i="2"/>
  <c r="L1455" i="2"/>
  <c r="G1456" i="2"/>
  <c r="J1456" i="2"/>
  <c r="U1456" i="2"/>
  <c r="T1456" i="2"/>
  <c r="V1456" i="2"/>
  <c r="AC1456" i="2"/>
  <c r="L1456" i="2"/>
  <c r="G1457" i="2"/>
  <c r="J1457" i="2"/>
  <c r="U1457" i="2"/>
  <c r="T1457" i="2"/>
  <c r="V1457" i="2"/>
  <c r="AC1457" i="2"/>
  <c r="L1457" i="2"/>
  <c r="G1458" i="2"/>
  <c r="J1458" i="2"/>
  <c r="U1458" i="2"/>
  <c r="T1458" i="2"/>
  <c r="V1458" i="2"/>
  <c r="AC1458" i="2"/>
  <c r="L1458" i="2"/>
  <c r="G1459" i="2"/>
  <c r="J1459" i="2"/>
  <c r="U1459" i="2"/>
  <c r="T1459" i="2"/>
  <c r="V1459" i="2"/>
  <c r="AC1459" i="2"/>
  <c r="L1459" i="2"/>
  <c r="G1460" i="2"/>
  <c r="J1460" i="2"/>
  <c r="U1460" i="2"/>
  <c r="T1460" i="2"/>
  <c r="V1460" i="2"/>
  <c r="AC1460" i="2"/>
  <c r="L1460" i="2"/>
  <c r="G1461" i="2"/>
  <c r="J1461" i="2"/>
  <c r="U1461" i="2"/>
  <c r="T1461" i="2"/>
  <c r="V1461" i="2"/>
  <c r="AC1461" i="2"/>
  <c r="L1461" i="2"/>
  <c r="G1462" i="2"/>
  <c r="J1462" i="2"/>
  <c r="U1462" i="2"/>
  <c r="T1462" i="2"/>
  <c r="V1462" i="2"/>
  <c r="AC1462" i="2"/>
  <c r="L1462" i="2"/>
  <c r="G1463" i="2"/>
  <c r="J1463" i="2"/>
  <c r="U1463" i="2"/>
  <c r="T1463" i="2"/>
  <c r="V1463" i="2"/>
  <c r="AC1463" i="2"/>
  <c r="L1463" i="2"/>
  <c r="G1464" i="2"/>
  <c r="J1464" i="2"/>
  <c r="U1464" i="2"/>
  <c r="T1464" i="2"/>
  <c r="V1464" i="2"/>
  <c r="AC1464" i="2"/>
  <c r="L1464" i="2"/>
  <c r="G1465" i="2"/>
  <c r="J1465" i="2"/>
  <c r="U1465" i="2"/>
  <c r="T1465" i="2"/>
  <c r="V1465" i="2"/>
  <c r="AC1465" i="2"/>
  <c r="L1465" i="2"/>
  <c r="G1466" i="2"/>
  <c r="J1466" i="2"/>
  <c r="U1466" i="2"/>
  <c r="T1466" i="2"/>
  <c r="V1466" i="2"/>
  <c r="AC1466" i="2"/>
  <c r="L1466" i="2"/>
  <c r="G1467" i="2"/>
  <c r="J1467" i="2"/>
  <c r="U1467" i="2"/>
  <c r="T1467" i="2"/>
  <c r="V1467" i="2"/>
  <c r="AC1467" i="2"/>
  <c r="L1467" i="2"/>
  <c r="G1468" i="2"/>
  <c r="J1468" i="2"/>
  <c r="U1468" i="2"/>
  <c r="T1468" i="2"/>
  <c r="V1468" i="2"/>
  <c r="AC1468" i="2"/>
  <c r="L1468" i="2"/>
  <c r="G1469" i="2"/>
  <c r="J1469" i="2"/>
  <c r="U1469" i="2"/>
  <c r="T1469" i="2"/>
  <c r="V1469" i="2"/>
  <c r="AC1469" i="2"/>
  <c r="L1469" i="2"/>
  <c r="G1470" i="2"/>
  <c r="J1470" i="2"/>
  <c r="U1470" i="2"/>
  <c r="T1470" i="2"/>
  <c r="V1470" i="2"/>
  <c r="AC1470" i="2"/>
  <c r="L1470" i="2"/>
  <c r="G1471" i="2"/>
  <c r="J1471" i="2"/>
  <c r="U1471" i="2"/>
  <c r="T1471" i="2"/>
  <c r="V1471" i="2"/>
  <c r="AC1471" i="2"/>
  <c r="L1471" i="2"/>
  <c r="G1472" i="2"/>
  <c r="J1472" i="2"/>
  <c r="U1472" i="2"/>
  <c r="T1472" i="2"/>
  <c r="V1472" i="2"/>
  <c r="AC1472" i="2"/>
  <c r="L1472" i="2"/>
  <c r="G1473" i="2"/>
  <c r="J1473" i="2"/>
  <c r="U1473" i="2"/>
  <c r="T1473" i="2"/>
  <c r="V1473" i="2"/>
  <c r="AC1473" i="2"/>
  <c r="L1473" i="2"/>
  <c r="G1474" i="2"/>
  <c r="J1474" i="2"/>
  <c r="U1474" i="2"/>
  <c r="T1474" i="2"/>
  <c r="V1474" i="2"/>
  <c r="AC1474" i="2"/>
  <c r="L1474" i="2"/>
  <c r="G1475" i="2"/>
  <c r="J1475" i="2"/>
  <c r="U1475" i="2"/>
  <c r="T1475" i="2"/>
  <c r="V1475" i="2"/>
  <c r="AC1475" i="2"/>
  <c r="L1475" i="2"/>
  <c r="G1476" i="2"/>
  <c r="J1476" i="2"/>
  <c r="U1476" i="2"/>
  <c r="T1476" i="2"/>
  <c r="V1476" i="2"/>
  <c r="AC1476" i="2"/>
  <c r="L1476" i="2"/>
  <c r="G1477" i="2"/>
  <c r="J1477" i="2"/>
  <c r="U1477" i="2"/>
  <c r="T1477" i="2"/>
  <c r="V1477" i="2"/>
  <c r="AC1477" i="2"/>
  <c r="L1477" i="2"/>
  <c r="G1478" i="2"/>
  <c r="J1478" i="2"/>
  <c r="U1478" i="2"/>
  <c r="T1478" i="2"/>
  <c r="V1478" i="2"/>
  <c r="AC1478" i="2"/>
  <c r="L1478" i="2"/>
  <c r="G1479" i="2"/>
  <c r="J1479" i="2"/>
  <c r="U1479" i="2"/>
  <c r="T1479" i="2"/>
  <c r="V1479" i="2"/>
  <c r="AC1479" i="2"/>
  <c r="L1479" i="2"/>
  <c r="G1480" i="2"/>
  <c r="J1480" i="2"/>
  <c r="U1480" i="2"/>
  <c r="T1480" i="2"/>
  <c r="V1480" i="2"/>
  <c r="AC1480" i="2"/>
  <c r="L1480" i="2"/>
  <c r="G1481" i="2"/>
  <c r="J1481" i="2"/>
  <c r="U1481" i="2"/>
  <c r="T1481" i="2"/>
  <c r="V1481" i="2"/>
  <c r="AC1481" i="2"/>
  <c r="L1481" i="2"/>
  <c r="G1482" i="2"/>
  <c r="J1482" i="2"/>
  <c r="U1482" i="2"/>
  <c r="T1482" i="2"/>
  <c r="V1482" i="2"/>
  <c r="AC1482" i="2"/>
  <c r="L1482" i="2"/>
  <c r="G1483" i="2"/>
  <c r="J1483" i="2"/>
  <c r="U1483" i="2"/>
  <c r="T1483" i="2"/>
  <c r="V1483" i="2"/>
  <c r="AC1483" i="2"/>
  <c r="L1483" i="2"/>
  <c r="G1484" i="2"/>
  <c r="J1484" i="2"/>
  <c r="U1484" i="2"/>
  <c r="T1484" i="2"/>
  <c r="V1484" i="2"/>
  <c r="AC1484" i="2"/>
  <c r="L1484" i="2"/>
  <c r="G1485" i="2"/>
  <c r="J1485" i="2"/>
  <c r="U1485" i="2"/>
  <c r="T1485" i="2"/>
  <c r="V1485" i="2"/>
  <c r="AC1485" i="2"/>
  <c r="L1485" i="2"/>
  <c r="G1486" i="2"/>
  <c r="J1486" i="2"/>
  <c r="U1486" i="2"/>
  <c r="T1486" i="2"/>
  <c r="V1486" i="2"/>
  <c r="AC1486" i="2"/>
  <c r="L1486" i="2"/>
  <c r="G1487" i="2"/>
  <c r="J1487" i="2"/>
  <c r="U1487" i="2"/>
  <c r="T1487" i="2"/>
  <c r="V1487" i="2"/>
  <c r="AC1487" i="2"/>
  <c r="L1487" i="2"/>
  <c r="G1488" i="2"/>
  <c r="J1488" i="2"/>
  <c r="U1488" i="2"/>
  <c r="T1488" i="2"/>
  <c r="V1488" i="2"/>
  <c r="AC1488" i="2"/>
  <c r="L1488" i="2"/>
  <c r="G1489" i="2"/>
  <c r="J1489" i="2"/>
  <c r="U1489" i="2"/>
  <c r="T1489" i="2"/>
  <c r="V1489" i="2"/>
  <c r="AC1489" i="2"/>
  <c r="L1489" i="2"/>
  <c r="G1490" i="2"/>
  <c r="J1490" i="2"/>
  <c r="U1490" i="2"/>
  <c r="T1490" i="2"/>
  <c r="V1490" i="2"/>
  <c r="AC1490" i="2"/>
  <c r="L1490" i="2"/>
  <c r="G1491" i="2"/>
  <c r="J1491" i="2"/>
  <c r="U1491" i="2"/>
  <c r="T1491" i="2"/>
  <c r="V1491" i="2"/>
  <c r="AC1491" i="2"/>
  <c r="L1491" i="2"/>
  <c r="G1492" i="2"/>
  <c r="J1492" i="2"/>
  <c r="U1492" i="2"/>
  <c r="T1492" i="2"/>
  <c r="V1492" i="2"/>
  <c r="AC1492" i="2"/>
  <c r="L1492" i="2"/>
  <c r="G1493" i="2"/>
  <c r="J1493" i="2"/>
  <c r="U1493" i="2"/>
  <c r="T1493" i="2"/>
  <c r="V1493" i="2"/>
  <c r="AC1493" i="2"/>
  <c r="L1493" i="2"/>
  <c r="G1494" i="2"/>
  <c r="J1494" i="2"/>
  <c r="U1494" i="2"/>
  <c r="T1494" i="2"/>
  <c r="V1494" i="2"/>
  <c r="AC1494" i="2"/>
  <c r="L1494" i="2"/>
  <c r="G1495" i="2"/>
  <c r="J1495" i="2"/>
  <c r="U1495" i="2"/>
  <c r="T1495" i="2"/>
  <c r="V1495" i="2"/>
  <c r="AC1495" i="2"/>
  <c r="L1495" i="2"/>
  <c r="G1496" i="2"/>
  <c r="J1496" i="2"/>
  <c r="U1496" i="2"/>
  <c r="T1496" i="2"/>
  <c r="V1496" i="2"/>
  <c r="AC1496" i="2"/>
  <c r="L1496" i="2"/>
  <c r="G1497" i="2"/>
  <c r="J1497" i="2"/>
  <c r="U1497" i="2"/>
  <c r="T1497" i="2"/>
  <c r="V1497" i="2"/>
  <c r="AC1497" i="2"/>
  <c r="L1497" i="2"/>
  <c r="G1498" i="2"/>
  <c r="J1498" i="2"/>
  <c r="U1498" i="2"/>
  <c r="T1498" i="2"/>
  <c r="V1498" i="2"/>
  <c r="AC1498" i="2"/>
  <c r="L1498" i="2"/>
  <c r="G1499" i="2"/>
  <c r="J1499" i="2"/>
  <c r="U1499" i="2"/>
  <c r="T1499" i="2"/>
  <c r="V1499" i="2"/>
  <c r="AC1499" i="2"/>
  <c r="L1499" i="2"/>
  <c r="G1500" i="2"/>
  <c r="J1500" i="2"/>
  <c r="U1500" i="2"/>
  <c r="T1500" i="2"/>
  <c r="V1500" i="2"/>
  <c r="AC1500" i="2"/>
  <c r="L1500" i="2"/>
  <c r="G1501" i="2"/>
  <c r="J1501" i="2"/>
  <c r="U1501" i="2"/>
  <c r="T1501" i="2"/>
  <c r="V1501" i="2"/>
  <c r="AC1501" i="2"/>
  <c r="L1501" i="2"/>
  <c r="G1502" i="2"/>
  <c r="J1502" i="2"/>
  <c r="U1502" i="2"/>
  <c r="T1502" i="2"/>
  <c r="V1502" i="2"/>
  <c r="AC1502" i="2"/>
  <c r="L1502" i="2"/>
  <c r="G1503" i="2"/>
  <c r="J1503" i="2"/>
  <c r="U1503" i="2"/>
  <c r="T1503" i="2"/>
  <c r="V1503" i="2"/>
  <c r="AC1503" i="2"/>
  <c r="L1503" i="2"/>
  <c r="G1504" i="2"/>
  <c r="J1504" i="2"/>
  <c r="U1504" i="2"/>
  <c r="T1504" i="2"/>
  <c r="V1504" i="2"/>
  <c r="AC1504" i="2"/>
  <c r="L1504" i="2"/>
  <c r="G1505" i="2"/>
  <c r="J1505" i="2"/>
  <c r="U1505" i="2"/>
  <c r="T1505" i="2"/>
  <c r="V1505" i="2"/>
  <c r="AC1505" i="2"/>
  <c r="L1505" i="2"/>
  <c r="G1506" i="2"/>
  <c r="J1506" i="2"/>
  <c r="U1506" i="2"/>
  <c r="T1506" i="2"/>
  <c r="V1506" i="2"/>
  <c r="AC1506" i="2"/>
  <c r="L1506" i="2"/>
  <c r="G1507" i="2"/>
  <c r="J1507" i="2"/>
  <c r="U1507" i="2"/>
  <c r="T1507" i="2"/>
  <c r="V1507" i="2"/>
  <c r="AC1507" i="2"/>
  <c r="L1507" i="2"/>
  <c r="G1508" i="2"/>
  <c r="J1508" i="2"/>
  <c r="U1508" i="2"/>
  <c r="T1508" i="2"/>
  <c r="V1508" i="2"/>
  <c r="AC1508" i="2"/>
  <c r="L1508" i="2"/>
  <c r="G1509" i="2"/>
  <c r="J1509" i="2"/>
  <c r="U1509" i="2"/>
  <c r="T1509" i="2"/>
  <c r="V1509" i="2"/>
  <c r="AC1509" i="2"/>
  <c r="L1509" i="2"/>
  <c r="G1510" i="2"/>
  <c r="J1510" i="2"/>
  <c r="U1510" i="2"/>
  <c r="T1510" i="2"/>
  <c r="V1510" i="2"/>
  <c r="AC1510" i="2"/>
  <c r="L1510" i="2"/>
  <c r="G1511" i="2"/>
  <c r="J1511" i="2"/>
  <c r="U1511" i="2"/>
  <c r="T1511" i="2"/>
  <c r="V1511" i="2"/>
  <c r="AC1511" i="2"/>
  <c r="L1511" i="2"/>
  <c r="G1512" i="2"/>
  <c r="J1512" i="2"/>
  <c r="U1512" i="2"/>
  <c r="T1512" i="2"/>
  <c r="V1512" i="2"/>
  <c r="AC1512" i="2"/>
  <c r="L1512" i="2"/>
  <c r="G1513" i="2"/>
  <c r="J1513" i="2"/>
  <c r="U1513" i="2"/>
  <c r="T1513" i="2"/>
  <c r="V1513" i="2"/>
  <c r="AC1513" i="2"/>
  <c r="L1513" i="2"/>
  <c r="G1514" i="2"/>
  <c r="J1514" i="2"/>
  <c r="U1514" i="2"/>
  <c r="T1514" i="2"/>
  <c r="V1514" i="2"/>
  <c r="AC1514" i="2"/>
  <c r="L1514" i="2"/>
  <c r="G1515" i="2"/>
  <c r="J1515" i="2"/>
  <c r="U1515" i="2"/>
  <c r="T1515" i="2"/>
  <c r="V1515" i="2"/>
  <c r="AC1515" i="2"/>
  <c r="L1515" i="2"/>
  <c r="G1516" i="2"/>
  <c r="J1516" i="2"/>
  <c r="U1516" i="2"/>
  <c r="T1516" i="2"/>
  <c r="V1516" i="2"/>
  <c r="AC1516" i="2"/>
  <c r="L1516" i="2"/>
  <c r="G1517" i="2"/>
  <c r="J1517" i="2"/>
  <c r="U1517" i="2"/>
  <c r="T1517" i="2"/>
  <c r="V1517" i="2"/>
  <c r="AC1517" i="2"/>
  <c r="L1517" i="2"/>
  <c r="G1518" i="2"/>
  <c r="J1518" i="2"/>
  <c r="U1518" i="2"/>
  <c r="T1518" i="2"/>
  <c r="V1518" i="2"/>
  <c r="AC1518" i="2"/>
  <c r="L1518" i="2"/>
  <c r="G1519" i="2"/>
  <c r="J1519" i="2"/>
  <c r="U1519" i="2"/>
  <c r="T1519" i="2"/>
  <c r="V1519" i="2"/>
  <c r="AC1519" i="2"/>
  <c r="L1519" i="2"/>
  <c r="G1520" i="2"/>
  <c r="J1520" i="2"/>
  <c r="U1520" i="2"/>
  <c r="T1520" i="2"/>
  <c r="V1520" i="2"/>
  <c r="AC1520" i="2"/>
  <c r="L1520" i="2"/>
  <c r="G1521" i="2"/>
  <c r="J1521" i="2"/>
  <c r="U1521" i="2"/>
  <c r="T1521" i="2"/>
  <c r="V1521" i="2"/>
  <c r="AC1521" i="2"/>
  <c r="L1521" i="2"/>
  <c r="G1522" i="2"/>
  <c r="J1522" i="2"/>
  <c r="U1522" i="2"/>
  <c r="T1522" i="2"/>
  <c r="V1522" i="2"/>
  <c r="AC1522" i="2"/>
  <c r="L1522" i="2"/>
  <c r="G1523" i="2"/>
  <c r="J1523" i="2"/>
  <c r="U1523" i="2"/>
  <c r="T1523" i="2"/>
  <c r="V1523" i="2"/>
  <c r="AC1523" i="2"/>
  <c r="L1523" i="2"/>
  <c r="G1524" i="2"/>
  <c r="J1524" i="2"/>
  <c r="U1524" i="2"/>
  <c r="T1524" i="2"/>
  <c r="V1524" i="2"/>
  <c r="AC1524" i="2"/>
  <c r="L1524" i="2"/>
  <c r="G1525" i="2"/>
  <c r="J1525" i="2"/>
  <c r="U1525" i="2"/>
  <c r="T1525" i="2"/>
  <c r="V1525" i="2"/>
  <c r="AC1525" i="2"/>
  <c r="L1525" i="2"/>
  <c r="G1526" i="2"/>
  <c r="J1526" i="2"/>
  <c r="U1526" i="2"/>
  <c r="T1526" i="2"/>
  <c r="V1526" i="2"/>
  <c r="AC1526" i="2"/>
  <c r="L1526" i="2"/>
  <c r="G1527" i="2"/>
  <c r="J1527" i="2"/>
  <c r="U1527" i="2"/>
  <c r="T1527" i="2"/>
  <c r="V1527" i="2"/>
  <c r="AC1527" i="2"/>
  <c r="L1527" i="2"/>
  <c r="G1528" i="2"/>
  <c r="J1528" i="2"/>
  <c r="U1528" i="2"/>
  <c r="T1528" i="2"/>
  <c r="V1528" i="2"/>
  <c r="AC1528" i="2"/>
  <c r="L1528" i="2"/>
  <c r="G1529" i="2"/>
  <c r="J1529" i="2"/>
  <c r="U1529" i="2"/>
  <c r="T1529" i="2"/>
  <c r="V1529" i="2"/>
  <c r="AC1529" i="2"/>
  <c r="L1529" i="2"/>
  <c r="G1530" i="2"/>
  <c r="J1530" i="2"/>
  <c r="U1530" i="2"/>
  <c r="T1530" i="2"/>
  <c r="V1530" i="2"/>
  <c r="AC1530" i="2"/>
  <c r="L1530" i="2"/>
  <c r="G1531" i="2"/>
  <c r="J1531" i="2"/>
  <c r="U1531" i="2"/>
  <c r="T1531" i="2"/>
  <c r="V1531" i="2"/>
  <c r="AC1531" i="2"/>
  <c r="L1531" i="2"/>
  <c r="G1532" i="2"/>
  <c r="J1532" i="2"/>
  <c r="U1532" i="2"/>
  <c r="T1532" i="2"/>
  <c r="V1532" i="2"/>
  <c r="AC1532" i="2"/>
  <c r="L1532" i="2"/>
  <c r="G1533" i="2"/>
  <c r="J1533" i="2"/>
  <c r="U1533" i="2"/>
  <c r="T1533" i="2"/>
  <c r="V1533" i="2"/>
  <c r="AC1533" i="2"/>
  <c r="L1533" i="2"/>
  <c r="G1534" i="2"/>
  <c r="J1534" i="2"/>
  <c r="U1534" i="2"/>
  <c r="T1534" i="2"/>
  <c r="V1534" i="2"/>
  <c r="AC1534" i="2"/>
  <c r="L1534" i="2"/>
  <c r="G1535" i="2"/>
  <c r="J1535" i="2"/>
  <c r="U1535" i="2"/>
  <c r="T1535" i="2"/>
  <c r="V1535" i="2"/>
  <c r="AC1535" i="2"/>
  <c r="L1535" i="2"/>
  <c r="G1536" i="2"/>
  <c r="J1536" i="2"/>
  <c r="U1536" i="2"/>
  <c r="T1536" i="2"/>
  <c r="V1536" i="2"/>
  <c r="AC1536" i="2"/>
  <c r="L1536" i="2"/>
  <c r="G1537" i="2"/>
  <c r="J1537" i="2"/>
  <c r="U1537" i="2"/>
  <c r="T1537" i="2"/>
  <c r="V1537" i="2"/>
  <c r="AC1537" i="2"/>
  <c r="L1537" i="2"/>
  <c r="G1538" i="2"/>
  <c r="J1538" i="2"/>
  <c r="U1538" i="2"/>
  <c r="T1538" i="2"/>
  <c r="V1538" i="2"/>
  <c r="AC1538" i="2"/>
  <c r="L1538" i="2"/>
  <c r="G1539" i="2"/>
  <c r="J1539" i="2"/>
  <c r="U1539" i="2"/>
  <c r="T1539" i="2"/>
  <c r="V1539" i="2"/>
  <c r="AC1539" i="2"/>
  <c r="L1539" i="2"/>
  <c r="G1540" i="2"/>
  <c r="J1540" i="2"/>
  <c r="U1540" i="2"/>
  <c r="T1540" i="2"/>
  <c r="V1540" i="2"/>
  <c r="AC1540" i="2"/>
  <c r="L1540" i="2"/>
  <c r="G1541" i="2"/>
  <c r="J1541" i="2"/>
  <c r="U1541" i="2"/>
  <c r="T1541" i="2"/>
  <c r="V1541" i="2"/>
  <c r="AC1541" i="2"/>
  <c r="L1541" i="2"/>
  <c r="G1542" i="2"/>
  <c r="J1542" i="2"/>
  <c r="U1542" i="2"/>
  <c r="T1542" i="2"/>
  <c r="V1542" i="2"/>
  <c r="AC1542" i="2"/>
  <c r="L1542" i="2"/>
  <c r="G1543" i="2"/>
  <c r="J1543" i="2"/>
  <c r="U1543" i="2"/>
  <c r="T1543" i="2"/>
  <c r="V1543" i="2"/>
  <c r="AC1543" i="2"/>
  <c r="L1543" i="2"/>
  <c r="G1544" i="2"/>
  <c r="J1544" i="2"/>
  <c r="U1544" i="2"/>
  <c r="T1544" i="2"/>
  <c r="V1544" i="2"/>
  <c r="AC1544" i="2"/>
  <c r="L1544" i="2"/>
  <c r="G1545" i="2"/>
  <c r="J1545" i="2"/>
  <c r="U1545" i="2"/>
  <c r="T1545" i="2"/>
  <c r="V1545" i="2"/>
  <c r="AC1545" i="2"/>
  <c r="L1545" i="2"/>
  <c r="G1546" i="2"/>
  <c r="J1546" i="2"/>
  <c r="U1546" i="2"/>
  <c r="T1546" i="2"/>
  <c r="V1546" i="2"/>
  <c r="AC1546" i="2"/>
  <c r="L1546" i="2"/>
  <c r="G1547" i="2"/>
  <c r="J1547" i="2"/>
  <c r="U1547" i="2"/>
  <c r="T1547" i="2"/>
  <c r="V1547" i="2"/>
  <c r="AC1547" i="2"/>
  <c r="L1547" i="2"/>
  <c r="G1548" i="2"/>
  <c r="J1548" i="2"/>
  <c r="U1548" i="2"/>
  <c r="T1548" i="2"/>
  <c r="V1548" i="2"/>
  <c r="AC1548" i="2"/>
  <c r="L1548" i="2"/>
  <c r="G1549" i="2"/>
  <c r="J1549" i="2"/>
  <c r="U1549" i="2"/>
  <c r="T1549" i="2"/>
  <c r="V1549" i="2"/>
  <c r="AC1549" i="2"/>
  <c r="L1549" i="2"/>
  <c r="G1550" i="2"/>
  <c r="J1550" i="2"/>
  <c r="U1550" i="2"/>
  <c r="T1550" i="2"/>
  <c r="V1550" i="2"/>
  <c r="AC1550" i="2"/>
  <c r="L1550" i="2"/>
  <c r="G1551" i="2"/>
  <c r="J1551" i="2"/>
  <c r="U1551" i="2"/>
  <c r="T1551" i="2"/>
  <c r="V1551" i="2"/>
  <c r="AC1551" i="2"/>
  <c r="L1551" i="2"/>
  <c r="G1552" i="2"/>
  <c r="J1552" i="2"/>
  <c r="U1552" i="2"/>
  <c r="T1552" i="2"/>
  <c r="V1552" i="2"/>
  <c r="AC1552" i="2"/>
  <c r="L1552" i="2"/>
  <c r="G1553" i="2"/>
  <c r="J1553" i="2"/>
  <c r="U1553" i="2"/>
  <c r="T1553" i="2"/>
  <c r="V1553" i="2"/>
  <c r="AC1553" i="2"/>
  <c r="L1553" i="2"/>
  <c r="G1554" i="2"/>
  <c r="J1554" i="2"/>
  <c r="U1554" i="2"/>
  <c r="T1554" i="2"/>
  <c r="V1554" i="2"/>
  <c r="AC1554" i="2"/>
  <c r="L1554" i="2"/>
  <c r="G1555" i="2"/>
  <c r="J1555" i="2"/>
  <c r="U1555" i="2"/>
  <c r="T1555" i="2"/>
  <c r="V1555" i="2"/>
  <c r="AC1555" i="2"/>
  <c r="L1555" i="2"/>
  <c r="G1556" i="2"/>
  <c r="J1556" i="2"/>
  <c r="U1556" i="2"/>
  <c r="T1556" i="2"/>
  <c r="V1556" i="2"/>
  <c r="AC1556" i="2"/>
  <c r="L1556" i="2"/>
  <c r="G1557" i="2"/>
  <c r="J1557" i="2"/>
  <c r="U1557" i="2"/>
  <c r="T1557" i="2"/>
  <c r="V1557" i="2"/>
  <c r="AC1557" i="2"/>
  <c r="L1557" i="2"/>
  <c r="G1558" i="2"/>
  <c r="J1558" i="2"/>
  <c r="U1558" i="2"/>
  <c r="T1558" i="2"/>
  <c r="V1558" i="2"/>
  <c r="AC1558" i="2"/>
  <c r="L1558" i="2"/>
  <c r="G1559" i="2"/>
  <c r="J1559" i="2"/>
  <c r="U1559" i="2"/>
  <c r="T1559" i="2"/>
  <c r="V1559" i="2"/>
  <c r="AC1559" i="2"/>
  <c r="L1559" i="2"/>
  <c r="G1560" i="2"/>
  <c r="J1560" i="2"/>
  <c r="U1560" i="2"/>
  <c r="T1560" i="2"/>
  <c r="V1560" i="2"/>
  <c r="AC1560" i="2"/>
  <c r="L1560" i="2"/>
  <c r="G1561" i="2"/>
  <c r="J1561" i="2"/>
  <c r="U1561" i="2"/>
  <c r="T1561" i="2"/>
  <c r="V1561" i="2"/>
  <c r="AC1561" i="2"/>
  <c r="L1561" i="2"/>
  <c r="G1562" i="2"/>
  <c r="J1562" i="2"/>
  <c r="U1562" i="2"/>
  <c r="T1562" i="2"/>
  <c r="V1562" i="2"/>
  <c r="AC1562" i="2"/>
  <c r="L1562" i="2"/>
  <c r="G1563" i="2"/>
  <c r="J1563" i="2"/>
  <c r="U1563" i="2"/>
  <c r="T1563" i="2"/>
  <c r="V1563" i="2"/>
  <c r="AC1563" i="2"/>
  <c r="L1563" i="2"/>
  <c r="G1564" i="2"/>
  <c r="J1564" i="2"/>
  <c r="U1564" i="2"/>
  <c r="T1564" i="2"/>
  <c r="V1564" i="2"/>
  <c r="AC1564" i="2"/>
  <c r="L1564" i="2"/>
  <c r="G1565" i="2"/>
  <c r="J1565" i="2"/>
  <c r="U1565" i="2"/>
  <c r="T1565" i="2"/>
  <c r="V1565" i="2"/>
  <c r="AC1565" i="2"/>
  <c r="L1565" i="2"/>
  <c r="G1566" i="2"/>
  <c r="J1566" i="2"/>
  <c r="U1566" i="2"/>
  <c r="T1566" i="2"/>
  <c r="V1566" i="2"/>
  <c r="AC1566" i="2"/>
  <c r="L1566" i="2"/>
  <c r="G1567" i="2"/>
  <c r="J1567" i="2"/>
  <c r="U1567" i="2"/>
  <c r="T1567" i="2"/>
  <c r="V1567" i="2"/>
  <c r="AC1567" i="2"/>
  <c r="L1567" i="2"/>
  <c r="G1568" i="2"/>
  <c r="J1568" i="2"/>
  <c r="U1568" i="2"/>
  <c r="T1568" i="2"/>
  <c r="V1568" i="2"/>
  <c r="AC1568" i="2"/>
  <c r="L1568" i="2"/>
  <c r="G1569" i="2"/>
  <c r="J1569" i="2"/>
  <c r="U1569" i="2"/>
  <c r="T1569" i="2"/>
  <c r="V1569" i="2"/>
  <c r="AC1569" i="2"/>
  <c r="L1569" i="2"/>
  <c r="G1570" i="2"/>
  <c r="J1570" i="2"/>
  <c r="U1570" i="2"/>
  <c r="T1570" i="2"/>
  <c r="V1570" i="2"/>
  <c r="AC1570" i="2"/>
  <c r="L1570" i="2"/>
  <c r="G1571" i="2"/>
  <c r="J1571" i="2"/>
  <c r="U1571" i="2"/>
  <c r="T1571" i="2"/>
  <c r="V1571" i="2"/>
  <c r="AC1571" i="2"/>
  <c r="L1571" i="2"/>
  <c r="G1572" i="2"/>
  <c r="J1572" i="2"/>
  <c r="U1572" i="2"/>
  <c r="T1572" i="2"/>
  <c r="V1572" i="2"/>
  <c r="AC1572" i="2"/>
  <c r="L1572" i="2"/>
  <c r="G1573" i="2"/>
  <c r="J1573" i="2"/>
  <c r="U1573" i="2"/>
  <c r="T1573" i="2"/>
  <c r="V1573" i="2"/>
  <c r="AC1573" i="2"/>
  <c r="L1573" i="2"/>
  <c r="G1574" i="2"/>
  <c r="J1574" i="2"/>
  <c r="U1574" i="2"/>
  <c r="T1574" i="2"/>
  <c r="V1574" i="2"/>
  <c r="AC1574" i="2"/>
  <c r="L1574" i="2"/>
  <c r="G1575" i="2"/>
  <c r="J1575" i="2"/>
  <c r="U1575" i="2"/>
  <c r="T1575" i="2"/>
  <c r="V1575" i="2"/>
  <c r="AC1575" i="2"/>
  <c r="L1575" i="2"/>
  <c r="G1576" i="2"/>
  <c r="J1576" i="2"/>
  <c r="U1576" i="2"/>
  <c r="T1576" i="2"/>
  <c r="V1576" i="2"/>
  <c r="AC1576" i="2"/>
  <c r="L1576" i="2"/>
  <c r="G1577" i="2"/>
  <c r="J1577" i="2"/>
  <c r="U1577" i="2"/>
  <c r="T1577" i="2"/>
  <c r="V1577" i="2"/>
  <c r="AC1577" i="2"/>
  <c r="L1577" i="2"/>
  <c r="G1578" i="2"/>
  <c r="J1578" i="2"/>
  <c r="U1578" i="2"/>
  <c r="T1578" i="2"/>
  <c r="V1578" i="2"/>
  <c r="AC1578" i="2"/>
  <c r="L1578" i="2"/>
  <c r="G1579" i="2"/>
  <c r="J1579" i="2"/>
  <c r="U1579" i="2"/>
  <c r="T1579" i="2"/>
  <c r="V1579" i="2"/>
  <c r="AC1579" i="2"/>
  <c r="L1579" i="2"/>
  <c r="G1580" i="2"/>
  <c r="J1580" i="2"/>
  <c r="U1580" i="2"/>
  <c r="T1580" i="2"/>
  <c r="V1580" i="2"/>
  <c r="AC1580" i="2"/>
  <c r="L1580" i="2"/>
  <c r="G1581" i="2"/>
  <c r="J1581" i="2"/>
  <c r="U1581" i="2"/>
  <c r="T1581" i="2"/>
  <c r="V1581" i="2"/>
  <c r="AC1581" i="2"/>
  <c r="L1581" i="2"/>
  <c r="G1582" i="2"/>
  <c r="J1582" i="2"/>
  <c r="U1582" i="2"/>
  <c r="T1582" i="2"/>
  <c r="V1582" i="2"/>
  <c r="AC1582" i="2"/>
  <c r="L1582" i="2"/>
  <c r="G1583" i="2"/>
  <c r="J1583" i="2"/>
  <c r="U1583" i="2"/>
  <c r="T1583" i="2"/>
  <c r="V1583" i="2"/>
  <c r="AC1583" i="2"/>
  <c r="L1583" i="2"/>
  <c r="G1584" i="2"/>
  <c r="J1584" i="2"/>
  <c r="U1584" i="2"/>
  <c r="T1584" i="2"/>
  <c r="V1584" i="2"/>
  <c r="AC1584" i="2"/>
  <c r="L1584" i="2"/>
  <c r="G1585" i="2"/>
  <c r="J1585" i="2"/>
  <c r="U1585" i="2"/>
  <c r="T1585" i="2"/>
  <c r="V1585" i="2"/>
  <c r="AC1585" i="2"/>
  <c r="L1585" i="2"/>
  <c r="G1586" i="2"/>
  <c r="J1586" i="2"/>
  <c r="U1586" i="2"/>
  <c r="T1586" i="2"/>
  <c r="V1586" i="2"/>
  <c r="AC1586" i="2"/>
  <c r="L1586" i="2"/>
  <c r="G1587" i="2"/>
  <c r="J1587" i="2"/>
  <c r="U1587" i="2"/>
  <c r="T1587" i="2"/>
  <c r="V1587" i="2"/>
  <c r="AC1587" i="2"/>
  <c r="L1587" i="2"/>
  <c r="G1588" i="2"/>
  <c r="J1588" i="2"/>
  <c r="U1588" i="2"/>
  <c r="T1588" i="2"/>
  <c r="V1588" i="2"/>
  <c r="AC1588" i="2"/>
  <c r="L1588" i="2"/>
  <c r="G1589" i="2"/>
  <c r="J1589" i="2"/>
  <c r="U1589" i="2"/>
  <c r="T1589" i="2"/>
  <c r="V1589" i="2"/>
  <c r="AC1589" i="2"/>
  <c r="L1589" i="2"/>
  <c r="G1590" i="2"/>
  <c r="J1590" i="2"/>
  <c r="U1590" i="2"/>
  <c r="T1590" i="2"/>
  <c r="V1590" i="2"/>
  <c r="AC1590" i="2"/>
  <c r="L1590" i="2"/>
  <c r="G1591" i="2"/>
  <c r="J1591" i="2"/>
  <c r="U1591" i="2"/>
  <c r="T1591" i="2"/>
  <c r="V1591" i="2"/>
  <c r="AC1591" i="2"/>
  <c r="L1591" i="2"/>
  <c r="G1592" i="2"/>
  <c r="J1592" i="2"/>
  <c r="U1592" i="2"/>
  <c r="T1592" i="2"/>
  <c r="V1592" i="2"/>
  <c r="AC1592" i="2"/>
  <c r="L1592" i="2"/>
  <c r="G1593" i="2"/>
  <c r="J1593" i="2"/>
  <c r="U1593" i="2"/>
  <c r="T1593" i="2"/>
  <c r="V1593" i="2"/>
  <c r="AC1593" i="2"/>
  <c r="L1593" i="2"/>
  <c r="G1594" i="2"/>
  <c r="J1594" i="2"/>
  <c r="U1594" i="2"/>
  <c r="T1594" i="2"/>
  <c r="V1594" i="2"/>
  <c r="AC1594" i="2"/>
  <c r="L1594" i="2"/>
  <c r="G1595" i="2"/>
  <c r="J1595" i="2"/>
  <c r="U1595" i="2"/>
  <c r="T1595" i="2"/>
  <c r="V1595" i="2"/>
  <c r="AC1595" i="2"/>
  <c r="L1595" i="2"/>
  <c r="G1596" i="2"/>
  <c r="J1596" i="2"/>
  <c r="U1596" i="2"/>
  <c r="T1596" i="2"/>
  <c r="V1596" i="2"/>
  <c r="AC1596" i="2"/>
  <c r="L1596" i="2"/>
  <c r="G1597" i="2"/>
  <c r="J1597" i="2"/>
  <c r="U1597" i="2"/>
  <c r="T1597" i="2"/>
  <c r="V1597" i="2"/>
  <c r="AC1597" i="2"/>
  <c r="L1597" i="2"/>
  <c r="G1598" i="2"/>
  <c r="J1598" i="2"/>
  <c r="U1598" i="2"/>
  <c r="T1598" i="2"/>
  <c r="V1598" i="2"/>
  <c r="AC1598" i="2"/>
  <c r="L1598" i="2"/>
  <c r="G1599" i="2"/>
  <c r="J1599" i="2"/>
  <c r="U1599" i="2"/>
  <c r="T1599" i="2"/>
  <c r="V1599" i="2"/>
  <c r="AC1599" i="2"/>
  <c r="L1599" i="2"/>
  <c r="G1600" i="2"/>
  <c r="J1600" i="2"/>
  <c r="U1600" i="2"/>
  <c r="T1600" i="2"/>
  <c r="V1600" i="2"/>
  <c r="AC1600" i="2"/>
  <c r="L1600" i="2"/>
  <c r="G1601" i="2"/>
  <c r="J1601" i="2"/>
  <c r="U1601" i="2"/>
  <c r="T1601" i="2"/>
  <c r="V1601" i="2"/>
  <c r="AC1601" i="2"/>
  <c r="L1601" i="2"/>
  <c r="G1602" i="2"/>
  <c r="J1602" i="2"/>
  <c r="U1602" i="2"/>
  <c r="T1602" i="2"/>
  <c r="V1602" i="2"/>
  <c r="AC1602" i="2"/>
  <c r="L1602" i="2"/>
  <c r="G1603" i="2"/>
  <c r="J1603" i="2"/>
  <c r="U1603" i="2"/>
  <c r="T1603" i="2"/>
  <c r="V1603" i="2"/>
  <c r="AC1603" i="2"/>
  <c r="L1603" i="2"/>
  <c r="G1604" i="2"/>
  <c r="J1604" i="2"/>
  <c r="U1604" i="2"/>
  <c r="T1604" i="2"/>
  <c r="V1604" i="2"/>
  <c r="AC1604" i="2"/>
  <c r="L1604" i="2"/>
  <c r="G1605" i="2"/>
  <c r="J1605" i="2"/>
  <c r="U1605" i="2"/>
  <c r="T1605" i="2"/>
  <c r="V1605" i="2"/>
  <c r="AC1605" i="2"/>
  <c r="L1605" i="2"/>
  <c r="G1606" i="2"/>
  <c r="J1606" i="2"/>
  <c r="U1606" i="2"/>
  <c r="T1606" i="2"/>
  <c r="V1606" i="2"/>
  <c r="AC1606" i="2"/>
  <c r="L1606" i="2"/>
  <c r="G1607" i="2"/>
  <c r="J1607" i="2"/>
  <c r="U1607" i="2"/>
  <c r="T1607" i="2"/>
  <c r="V1607" i="2"/>
  <c r="AC1607" i="2"/>
  <c r="L1607" i="2"/>
  <c r="G1608" i="2"/>
  <c r="J1608" i="2"/>
  <c r="U1608" i="2"/>
  <c r="T1608" i="2"/>
  <c r="V1608" i="2"/>
  <c r="AC1608" i="2"/>
  <c r="L1608" i="2"/>
  <c r="G1609" i="2"/>
  <c r="J1609" i="2"/>
  <c r="U1609" i="2"/>
  <c r="T1609" i="2"/>
  <c r="V1609" i="2"/>
  <c r="AC1609" i="2"/>
  <c r="L1609" i="2"/>
  <c r="G1610" i="2"/>
  <c r="J1610" i="2"/>
  <c r="U1610" i="2"/>
  <c r="T1610" i="2"/>
  <c r="V1610" i="2"/>
  <c r="AC1610" i="2"/>
  <c r="L1610" i="2"/>
  <c r="G1611" i="2"/>
  <c r="J1611" i="2"/>
  <c r="U1611" i="2"/>
  <c r="T1611" i="2"/>
  <c r="V1611" i="2"/>
  <c r="AC1611" i="2"/>
  <c r="L1611" i="2"/>
  <c r="G1612" i="2"/>
  <c r="J1612" i="2"/>
  <c r="U1612" i="2"/>
  <c r="T1612" i="2"/>
  <c r="V1612" i="2"/>
  <c r="AC1612" i="2"/>
  <c r="L1612" i="2"/>
  <c r="G1613" i="2"/>
  <c r="J1613" i="2"/>
  <c r="U1613" i="2"/>
  <c r="T1613" i="2"/>
  <c r="V1613" i="2"/>
  <c r="AC1613" i="2"/>
  <c r="L1613" i="2"/>
  <c r="G1614" i="2"/>
  <c r="J1614" i="2"/>
  <c r="U1614" i="2"/>
  <c r="T1614" i="2"/>
  <c r="V1614" i="2"/>
  <c r="AC1614" i="2"/>
  <c r="L1614" i="2"/>
  <c r="G1615" i="2"/>
  <c r="J1615" i="2"/>
  <c r="U1615" i="2"/>
  <c r="T1615" i="2"/>
  <c r="V1615" i="2"/>
  <c r="AC1615" i="2"/>
  <c r="L1615" i="2"/>
  <c r="G1616" i="2"/>
  <c r="J1616" i="2"/>
  <c r="U1616" i="2"/>
  <c r="T1616" i="2"/>
  <c r="V1616" i="2"/>
  <c r="AC1616" i="2"/>
  <c r="L1616" i="2"/>
  <c r="G1617" i="2"/>
  <c r="J1617" i="2"/>
  <c r="U1617" i="2"/>
  <c r="T1617" i="2"/>
  <c r="V1617" i="2"/>
  <c r="AC1617" i="2"/>
  <c r="L1617" i="2"/>
  <c r="G1618" i="2"/>
  <c r="J1618" i="2"/>
  <c r="U1618" i="2"/>
  <c r="T1618" i="2"/>
  <c r="V1618" i="2"/>
  <c r="AC1618" i="2"/>
  <c r="L1618" i="2"/>
  <c r="G1619" i="2"/>
  <c r="J1619" i="2"/>
  <c r="U1619" i="2"/>
  <c r="T1619" i="2"/>
  <c r="V1619" i="2"/>
  <c r="AC1619" i="2"/>
  <c r="L1619" i="2"/>
  <c r="G1620" i="2"/>
  <c r="J1620" i="2"/>
  <c r="U1620" i="2"/>
  <c r="T1620" i="2"/>
  <c r="V1620" i="2"/>
  <c r="AC1620" i="2"/>
  <c r="L1620" i="2"/>
  <c r="G1621" i="2"/>
  <c r="J1621" i="2"/>
  <c r="U1621" i="2"/>
  <c r="T1621" i="2"/>
  <c r="V1621" i="2"/>
  <c r="AC1621" i="2"/>
  <c r="L1621" i="2"/>
  <c r="G1622" i="2"/>
  <c r="J1622" i="2"/>
  <c r="U1622" i="2"/>
  <c r="T1622" i="2"/>
  <c r="V1622" i="2"/>
  <c r="AC1622" i="2"/>
  <c r="L1622" i="2"/>
  <c r="G1623" i="2"/>
  <c r="J1623" i="2"/>
  <c r="U1623" i="2"/>
  <c r="T1623" i="2"/>
  <c r="V1623" i="2"/>
  <c r="AC1623" i="2"/>
  <c r="L1623" i="2"/>
  <c r="G1624" i="2"/>
  <c r="J1624" i="2"/>
  <c r="U1624" i="2"/>
  <c r="T1624" i="2"/>
  <c r="V1624" i="2"/>
  <c r="AC1624" i="2"/>
  <c r="L1624" i="2"/>
  <c r="G1625" i="2"/>
  <c r="J1625" i="2"/>
  <c r="U1625" i="2"/>
  <c r="T1625" i="2"/>
  <c r="V1625" i="2"/>
  <c r="AC1625" i="2"/>
  <c r="L1625" i="2"/>
  <c r="G1626" i="2"/>
  <c r="J1626" i="2"/>
  <c r="U1626" i="2"/>
  <c r="T1626" i="2"/>
  <c r="V1626" i="2"/>
  <c r="AC1626" i="2"/>
  <c r="L1626" i="2"/>
  <c r="G1627" i="2"/>
  <c r="J1627" i="2"/>
  <c r="U1627" i="2"/>
  <c r="T1627" i="2"/>
  <c r="V1627" i="2"/>
  <c r="AC1627" i="2"/>
  <c r="L1627" i="2"/>
  <c r="G1628" i="2"/>
  <c r="J1628" i="2"/>
  <c r="U1628" i="2"/>
  <c r="T1628" i="2"/>
  <c r="V1628" i="2"/>
  <c r="AC1628" i="2"/>
  <c r="L1628" i="2"/>
  <c r="G1629" i="2"/>
  <c r="J1629" i="2"/>
  <c r="U1629" i="2"/>
  <c r="T1629" i="2"/>
  <c r="V1629" i="2"/>
  <c r="AC1629" i="2"/>
  <c r="L1629" i="2"/>
  <c r="G1630" i="2"/>
  <c r="J1630" i="2"/>
  <c r="U1630" i="2"/>
  <c r="T1630" i="2"/>
  <c r="V1630" i="2"/>
  <c r="AC1630" i="2"/>
  <c r="L1630" i="2"/>
  <c r="G1631" i="2"/>
  <c r="J1631" i="2"/>
  <c r="U1631" i="2"/>
  <c r="T1631" i="2"/>
  <c r="V1631" i="2"/>
  <c r="AC1631" i="2"/>
  <c r="L1631" i="2"/>
  <c r="G1632" i="2"/>
  <c r="J1632" i="2"/>
  <c r="U1632" i="2"/>
  <c r="T1632" i="2"/>
  <c r="V1632" i="2"/>
  <c r="AC1632" i="2"/>
  <c r="L1632" i="2"/>
  <c r="G1633" i="2"/>
  <c r="J1633" i="2"/>
  <c r="U1633" i="2"/>
  <c r="T1633" i="2"/>
  <c r="V1633" i="2"/>
  <c r="AC1633" i="2"/>
  <c r="L1633" i="2"/>
  <c r="G1634" i="2"/>
  <c r="J1634" i="2"/>
  <c r="U1634" i="2"/>
  <c r="T1634" i="2"/>
  <c r="V1634" i="2"/>
  <c r="AC1634" i="2"/>
  <c r="L1634" i="2"/>
  <c r="G1635" i="2"/>
  <c r="J1635" i="2"/>
  <c r="U1635" i="2"/>
  <c r="T1635" i="2"/>
  <c r="V1635" i="2"/>
  <c r="AC1635" i="2"/>
  <c r="L1635" i="2"/>
  <c r="G1636" i="2"/>
  <c r="J1636" i="2"/>
  <c r="U1636" i="2"/>
  <c r="T1636" i="2"/>
  <c r="V1636" i="2"/>
  <c r="AC1636" i="2"/>
  <c r="L1636" i="2"/>
  <c r="G1637" i="2"/>
  <c r="J1637" i="2"/>
  <c r="U1637" i="2"/>
  <c r="T1637" i="2"/>
  <c r="V1637" i="2"/>
  <c r="AC1637" i="2"/>
  <c r="L1637" i="2"/>
  <c r="G1638" i="2"/>
  <c r="J1638" i="2"/>
  <c r="U1638" i="2"/>
  <c r="T1638" i="2"/>
  <c r="V1638" i="2"/>
  <c r="AC1638" i="2"/>
  <c r="L1638" i="2"/>
  <c r="G1639" i="2"/>
  <c r="J1639" i="2"/>
  <c r="U1639" i="2"/>
  <c r="T1639" i="2"/>
  <c r="V1639" i="2"/>
  <c r="AC1639" i="2"/>
  <c r="L1639" i="2"/>
  <c r="G1640" i="2"/>
  <c r="J1640" i="2"/>
  <c r="U1640" i="2"/>
  <c r="T1640" i="2"/>
  <c r="V1640" i="2"/>
  <c r="AC1640" i="2"/>
  <c r="L1640" i="2"/>
  <c r="G1641" i="2"/>
  <c r="J1641" i="2"/>
  <c r="U1641" i="2"/>
  <c r="T1641" i="2"/>
  <c r="V1641" i="2"/>
  <c r="AC1641" i="2"/>
  <c r="L1641" i="2"/>
  <c r="G1642" i="2"/>
  <c r="J1642" i="2"/>
  <c r="U1642" i="2"/>
  <c r="T1642" i="2"/>
  <c r="V1642" i="2"/>
  <c r="AC1642" i="2"/>
  <c r="L1642" i="2"/>
  <c r="G1643" i="2"/>
  <c r="J1643" i="2"/>
  <c r="U1643" i="2"/>
  <c r="T1643" i="2"/>
  <c r="V1643" i="2"/>
  <c r="AC1643" i="2"/>
  <c r="L1643" i="2"/>
  <c r="G1644" i="2"/>
  <c r="J1644" i="2"/>
  <c r="U1644" i="2"/>
  <c r="T1644" i="2"/>
  <c r="V1644" i="2"/>
  <c r="AC1644" i="2"/>
  <c r="L1644" i="2"/>
  <c r="G1645" i="2"/>
  <c r="J1645" i="2"/>
  <c r="U1645" i="2"/>
  <c r="T1645" i="2"/>
  <c r="V1645" i="2"/>
  <c r="AC1645" i="2"/>
  <c r="L1645" i="2"/>
  <c r="G1646" i="2"/>
  <c r="J1646" i="2"/>
  <c r="U1646" i="2"/>
  <c r="T1646" i="2"/>
  <c r="V1646" i="2"/>
  <c r="AC1646" i="2"/>
  <c r="L1646" i="2"/>
  <c r="G1647" i="2"/>
  <c r="J1647" i="2"/>
  <c r="U1647" i="2"/>
  <c r="T1647" i="2"/>
  <c r="V1647" i="2"/>
  <c r="AC1647" i="2"/>
  <c r="L1647" i="2"/>
  <c r="G1648" i="2"/>
  <c r="J1648" i="2"/>
  <c r="U1648" i="2"/>
  <c r="T1648" i="2"/>
  <c r="V1648" i="2"/>
  <c r="AC1648" i="2"/>
  <c r="L1648" i="2"/>
  <c r="G1649" i="2"/>
  <c r="J1649" i="2"/>
  <c r="U1649" i="2"/>
  <c r="T1649" i="2"/>
  <c r="V1649" i="2"/>
  <c r="AC1649" i="2"/>
  <c r="L1649" i="2"/>
  <c r="G1650" i="2"/>
  <c r="J1650" i="2"/>
  <c r="U1650" i="2"/>
  <c r="T1650" i="2"/>
  <c r="V1650" i="2"/>
  <c r="AC1650" i="2"/>
  <c r="L1650" i="2"/>
  <c r="G1651" i="2"/>
  <c r="J1651" i="2"/>
  <c r="U1651" i="2"/>
  <c r="T1651" i="2"/>
  <c r="V1651" i="2"/>
  <c r="AC1651" i="2"/>
  <c r="L1651" i="2"/>
  <c r="G1652" i="2"/>
  <c r="J1652" i="2"/>
  <c r="U1652" i="2"/>
  <c r="T1652" i="2"/>
  <c r="V1652" i="2"/>
  <c r="AC1652" i="2"/>
  <c r="L1652" i="2"/>
  <c r="G1653" i="2"/>
  <c r="J1653" i="2"/>
  <c r="U1653" i="2"/>
  <c r="T1653" i="2"/>
  <c r="V1653" i="2"/>
  <c r="AC1653" i="2"/>
  <c r="L1653" i="2"/>
  <c r="G1654" i="2"/>
  <c r="J1654" i="2"/>
  <c r="U1654" i="2"/>
  <c r="T1654" i="2"/>
  <c r="V1654" i="2"/>
  <c r="AC1654" i="2"/>
  <c r="L1654" i="2"/>
  <c r="G1655" i="2"/>
  <c r="J1655" i="2"/>
  <c r="U1655" i="2"/>
  <c r="T1655" i="2"/>
  <c r="V1655" i="2"/>
  <c r="AC1655" i="2"/>
  <c r="L1655" i="2"/>
  <c r="G1656" i="2"/>
  <c r="J1656" i="2"/>
  <c r="U1656" i="2"/>
  <c r="T1656" i="2"/>
  <c r="V1656" i="2"/>
  <c r="AC1656" i="2"/>
  <c r="L1656" i="2"/>
  <c r="G1657" i="2"/>
  <c r="J1657" i="2"/>
  <c r="U1657" i="2"/>
  <c r="T1657" i="2"/>
  <c r="V1657" i="2"/>
  <c r="AC1657" i="2"/>
  <c r="L1657" i="2"/>
  <c r="G1658" i="2"/>
  <c r="J1658" i="2"/>
  <c r="U1658" i="2"/>
  <c r="T1658" i="2"/>
  <c r="V1658" i="2"/>
  <c r="AC1658" i="2"/>
  <c r="L1658" i="2"/>
  <c r="G1659" i="2"/>
  <c r="J1659" i="2"/>
  <c r="U1659" i="2"/>
  <c r="T1659" i="2"/>
  <c r="V1659" i="2"/>
  <c r="AC1659" i="2"/>
  <c r="L1659" i="2"/>
  <c r="G1660" i="2"/>
  <c r="J1660" i="2"/>
  <c r="U1660" i="2"/>
  <c r="T1660" i="2"/>
  <c r="V1660" i="2"/>
  <c r="AC1660" i="2"/>
  <c r="L1660" i="2"/>
  <c r="G1661" i="2"/>
  <c r="J1661" i="2"/>
  <c r="U1661" i="2"/>
  <c r="T1661" i="2"/>
  <c r="V1661" i="2"/>
  <c r="AC1661" i="2"/>
  <c r="L1661" i="2"/>
  <c r="G1662" i="2"/>
  <c r="J1662" i="2"/>
  <c r="U1662" i="2"/>
  <c r="T1662" i="2"/>
  <c r="V1662" i="2"/>
  <c r="AC1662" i="2"/>
  <c r="L1662" i="2"/>
  <c r="G1663" i="2"/>
  <c r="J1663" i="2"/>
  <c r="U1663" i="2"/>
  <c r="T1663" i="2"/>
  <c r="V1663" i="2"/>
  <c r="AC1663" i="2"/>
  <c r="L1663" i="2"/>
  <c r="G1664" i="2"/>
  <c r="J1664" i="2"/>
  <c r="U1664" i="2"/>
  <c r="T1664" i="2"/>
  <c r="V1664" i="2"/>
  <c r="AC1664" i="2"/>
  <c r="L1664" i="2"/>
  <c r="G1665" i="2"/>
  <c r="J1665" i="2"/>
  <c r="U1665" i="2"/>
  <c r="T1665" i="2"/>
  <c r="V1665" i="2"/>
  <c r="AC1665" i="2"/>
  <c r="L1665" i="2"/>
  <c r="G1666" i="2"/>
  <c r="J1666" i="2"/>
  <c r="U1666" i="2"/>
  <c r="T1666" i="2"/>
  <c r="V1666" i="2"/>
  <c r="AC1666" i="2"/>
  <c r="L1666" i="2"/>
  <c r="G1667" i="2"/>
  <c r="J1667" i="2"/>
  <c r="U1667" i="2"/>
  <c r="T1667" i="2"/>
  <c r="V1667" i="2"/>
  <c r="AC1667" i="2"/>
  <c r="L1667" i="2"/>
  <c r="G1668" i="2"/>
  <c r="J1668" i="2"/>
  <c r="U1668" i="2"/>
  <c r="T1668" i="2"/>
  <c r="V1668" i="2"/>
  <c r="AC1668" i="2"/>
  <c r="L1668" i="2"/>
  <c r="G1669" i="2"/>
  <c r="J1669" i="2"/>
  <c r="U1669" i="2"/>
  <c r="T1669" i="2"/>
  <c r="V1669" i="2"/>
  <c r="AC1669" i="2"/>
  <c r="L1669" i="2"/>
  <c r="G1670" i="2"/>
  <c r="J1670" i="2"/>
  <c r="U1670" i="2"/>
  <c r="T1670" i="2"/>
  <c r="V1670" i="2"/>
  <c r="AC1670" i="2"/>
  <c r="L1670" i="2"/>
  <c r="G1671" i="2"/>
  <c r="J1671" i="2"/>
  <c r="U1671" i="2"/>
  <c r="T1671" i="2"/>
  <c r="V1671" i="2"/>
  <c r="AC1671" i="2"/>
  <c r="L1671" i="2"/>
  <c r="G1672" i="2"/>
  <c r="J1672" i="2"/>
  <c r="U1672" i="2"/>
  <c r="T1672" i="2"/>
  <c r="V1672" i="2"/>
  <c r="AC1672" i="2"/>
  <c r="L1672" i="2"/>
  <c r="G1673" i="2"/>
  <c r="J1673" i="2"/>
  <c r="U1673" i="2"/>
  <c r="T1673" i="2"/>
  <c r="V1673" i="2"/>
  <c r="AC1673" i="2"/>
  <c r="L1673" i="2"/>
  <c r="G1674" i="2"/>
  <c r="J1674" i="2"/>
  <c r="U1674" i="2"/>
  <c r="T1674" i="2"/>
  <c r="V1674" i="2"/>
  <c r="AC1674" i="2"/>
  <c r="L1674" i="2"/>
  <c r="G1675" i="2"/>
  <c r="J1675" i="2"/>
  <c r="U1675" i="2"/>
  <c r="T1675" i="2"/>
  <c r="V1675" i="2"/>
  <c r="AC1675" i="2"/>
  <c r="L1675" i="2"/>
  <c r="G1676" i="2"/>
  <c r="J1676" i="2"/>
  <c r="U1676" i="2"/>
  <c r="T1676" i="2"/>
  <c r="V1676" i="2"/>
  <c r="AC1676" i="2"/>
  <c r="L1676" i="2"/>
  <c r="G1677" i="2"/>
  <c r="J1677" i="2"/>
  <c r="U1677" i="2"/>
  <c r="T1677" i="2"/>
  <c r="V1677" i="2"/>
  <c r="AC1677" i="2"/>
  <c r="L1677" i="2"/>
  <c r="G1678" i="2"/>
  <c r="J1678" i="2"/>
  <c r="U1678" i="2"/>
  <c r="T1678" i="2"/>
  <c r="V1678" i="2"/>
  <c r="AC1678" i="2"/>
  <c r="L1678" i="2"/>
  <c r="G1679" i="2"/>
  <c r="J1679" i="2"/>
  <c r="U1679" i="2"/>
  <c r="T1679" i="2"/>
  <c r="V1679" i="2"/>
  <c r="AC1679" i="2"/>
  <c r="L1679" i="2"/>
  <c r="G1680" i="2"/>
  <c r="J1680" i="2"/>
  <c r="U1680" i="2"/>
  <c r="T1680" i="2"/>
  <c r="V1680" i="2"/>
  <c r="AC1680" i="2"/>
  <c r="L1680" i="2"/>
  <c r="G1681" i="2"/>
  <c r="J1681" i="2"/>
  <c r="U1681" i="2"/>
  <c r="T1681" i="2"/>
  <c r="V1681" i="2"/>
  <c r="AC1681" i="2"/>
  <c r="L1681" i="2"/>
  <c r="G1682" i="2"/>
  <c r="J1682" i="2"/>
  <c r="U1682" i="2"/>
  <c r="T1682" i="2"/>
  <c r="V1682" i="2"/>
  <c r="AC1682" i="2"/>
  <c r="L1682" i="2"/>
  <c r="G1683" i="2"/>
  <c r="J1683" i="2"/>
  <c r="U1683" i="2"/>
  <c r="T1683" i="2"/>
  <c r="V1683" i="2"/>
  <c r="AC1683" i="2"/>
  <c r="L1683" i="2"/>
  <c r="G1684" i="2"/>
  <c r="J1684" i="2"/>
  <c r="U1684" i="2"/>
  <c r="T1684" i="2"/>
  <c r="V1684" i="2"/>
  <c r="AC1684" i="2"/>
  <c r="L1684" i="2"/>
  <c r="G1685" i="2"/>
  <c r="J1685" i="2"/>
  <c r="U1685" i="2"/>
  <c r="T1685" i="2"/>
  <c r="V1685" i="2"/>
  <c r="AC1685" i="2"/>
  <c r="L1685" i="2"/>
  <c r="G1686" i="2"/>
  <c r="J1686" i="2"/>
  <c r="U1686" i="2"/>
  <c r="T1686" i="2"/>
  <c r="V1686" i="2"/>
  <c r="AC1686" i="2"/>
  <c r="L1686" i="2"/>
  <c r="G1687" i="2"/>
  <c r="J1687" i="2"/>
  <c r="U1687" i="2"/>
  <c r="T1687" i="2"/>
  <c r="V1687" i="2"/>
  <c r="AC1687" i="2"/>
  <c r="L1687" i="2"/>
  <c r="G1688" i="2"/>
  <c r="J1688" i="2"/>
  <c r="U1688" i="2"/>
  <c r="T1688" i="2"/>
  <c r="V1688" i="2"/>
  <c r="AC1688" i="2"/>
  <c r="L1688" i="2"/>
  <c r="G1689" i="2"/>
  <c r="J1689" i="2"/>
  <c r="U1689" i="2"/>
  <c r="T1689" i="2"/>
  <c r="V1689" i="2"/>
  <c r="AC1689" i="2"/>
  <c r="L1689" i="2"/>
  <c r="G1690" i="2"/>
  <c r="J1690" i="2"/>
  <c r="U1690" i="2"/>
  <c r="T1690" i="2"/>
  <c r="V1690" i="2"/>
  <c r="AC1690" i="2"/>
  <c r="L1690" i="2"/>
  <c r="G1691" i="2"/>
  <c r="J1691" i="2"/>
  <c r="U1691" i="2"/>
  <c r="T1691" i="2"/>
  <c r="V1691" i="2"/>
  <c r="AC1691" i="2"/>
  <c r="L1691" i="2"/>
  <c r="G1692" i="2"/>
  <c r="J1692" i="2"/>
  <c r="U1692" i="2"/>
  <c r="T1692" i="2"/>
  <c r="V1692" i="2"/>
  <c r="AC1692" i="2"/>
  <c r="L1692" i="2"/>
  <c r="G1693" i="2"/>
  <c r="J1693" i="2"/>
  <c r="U1693" i="2"/>
  <c r="T1693" i="2"/>
  <c r="V1693" i="2"/>
  <c r="AC1693" i="2"/>
  <c r="L1693" i="2"/>
  <c r="G1694" i="2"/>
  <c r="J1694" i="2"/>
  <c r="U1694" i="2"/>
  <c r="T1694" i="2"/>
  <c r="V1694" i="2"/>
  <c r="AC1694" i="2"/>
  <c r="L1694" i="2"/>
  <c r="G1695" i="2"/>
  <c r="J1695" i="2"/>
  <c r="U1695" i="2"/>
  <c r="T1695" i="2"/>
  <c r="V1695" i="2"/>
  <c r="AC1695" i="2"/>
  <c r="L1695" i="2"/>
  <c r="G1696" i="2"/>
  <c r="J1696" i="2"/>
  <c r="U1696" i="2"/>
  <c r="T1696" i="2"/>
  <c r="V1696" i="2"/>
  <c r="AC1696" i="2"/>
  <c r="L1696" i="2"/>
  <c r="G1697" i="2"/>
  <c r="J1697" i="2"/>
  <c r="U1697" i="2"/>
  <c r="T1697" i="2"/>
  <c r="V1697" i="2"/>
  <c r="AC1697" i="2"/>
  <c r="L1697" i="2"/>
  <c r="G1698" i="2"/>
  <c r="J1698" i="2"/>
  <c r="U1698" i="2"/>
  <c r="T1698" i="2"/>
  <c r="V1698" i="2"/>
  <c r="AC1698" i="2"/>
  <c r="L1698" i="2"/>
  <c r="G1699" i="2"/>
  <c r="J1699" i="2"/>
  <c r="U1699" i="2"/>
  <c r="T1699" i="2"/>
  <c r="V1699" i="2"/>
  <c r="AC1699" i="2"/>
  <c r="L1699" i="2"/>
  <c r="G1700" i="2"/>
  <c r="J1700" i="2"/>
  <c r="U1700" i="2"/>
  <c r="T1700" i="2"/>
  <c r="V1700" i="2"/>
  <c r="AC1700" i="2"/>
  <c r="L1700" i="2"/>
  <c r="G1701" i="2"/>
  <c r="J1701" i="2"/>
  <c r="U1701" i="2"/>
  <c r="T1701" i="2"/>
  <c r="V1701" i="2"/>
  <c r="AC1701" i="2"/>
  <c r="L1701" i="2"/>
  <c r="G1702" i="2"/>
  <c r="J1702" i="2"/>
  <c r="U1702" i="2"/>
  <c r="T1702" i="2"/>
  <c r="V1702" i="2"/>
  <c r="AC1702" i="2"/>
  <c r="L1702" i="2"/>
  <c r="G1703" i="2"/>
  <c r="J1703" i="2"/>
  <c r="U1703" i="2"/>
  <c r="T1703" i="2"/>
  <c r="V1703" i="2"/>
  <c r="AC1703" i="2"/>
  <c r="L1703" i="2"/>
  <c r="G1704" i="2"/>
  <c r="J1704" i="2"/>
  <c r="U1704" i="2"/>
  <c r="T1704" i="2"/>
  <c r="V1704" i="2"/>
  <c r="AC1704" i="2"/>
  <c r="L1704" i="2"/>
  <c r="G1705" i="2"/>
  <c r="J1705" i="2"/>
  <c r="U1705" i="2"/>
  <c r="T1705" i="2"/>
  <c r="V1705" i="2"/>
  <c r="AC1705" i="2"/>
  <c r="L1705" i="2"/>
  <c r="G1706" i="2"/>
  <c r="J1706" i="2"/>
  <c r="U1706" i="2"/>
  <c r="T1706" i="2"/>
  <c r="V1706" i="2"/>
  <c r="AC1706" i="2"/>
  <c r="L1706" i="2"/>
  <c r="G1707" i="2"/>
  <c r="J1707" i="2"/>
  <c r="U1707" i="2"/>
  <c r="T1707" i="2"/>
  <c r="V1707" i="2"/>
  <c r="AC1707" i="2"/>
  <c r="L1707" i="2"/>
  <c r="G1708" i="2"/>
  <c r="J1708" i="2"/>
  <c r="U1708" i="2"/>
  <c r="T1708" i="2"/>
  <c r="V1708" i="2"/>
  <c r="AC1708" i="2"/>
  <c r="L1708" i="2"/>
  <c r="G1709" i="2"/>
  <c r="J1709" i="2"/>
  <c r="U1709" i="2"/>
  <c r="T1709" i="2"/>
  <c r="V1709" i="2"/>
  <c r="AC1709" i="2"/>
  <c r="L1709" i="2"/>
  <c r="G1710" i="2"/>
  <c r="J1710" i="2"/>
  <c r="U1710" i="2"/>
  <c r="T1710" i="2"/>
  <c r="V1710" i="2"/>
  <c r="AC1710" i="2"/>
  <c r="L1710" i="2"/>
  <c r="G1711" i="2"/>
  <c r="J1711" i="2"/>
  <c r="U1711" i="2"/>
  <c r="T1711" i="2"/>
  <c r="V1711" i="2"/>
  <c r="AC1711" i="2"/>
  <c r="L1711" i="2"/>
  <c r="G1712" i="2"/>
  <c r="J1712" i="2"/>
  <c r="U1712" i="2"/>
  <c r="T1712" i="2"/>
  <c r="V1712" i="2"/>
  <c r="AC1712" i="2"/>
  <c r="L1712" i="2"/>
  <c r="G1713" i="2"/>
  <c r="J1713" i="2"/>
  <c r="U1713" i="2"/>
  <c r="T1713" i="2"/>
  <c r="V1713" i="2"/>
  <c r="AC1713" i="2"/>
  <c r="L1713" i="2"/>
  <c r="G1714" i="2"/>
  <c r="J1714" i="2"/>
  <c r="U1714" i="2"/>
  <c r="T1714" i="2"/>
  <c r="V1714" i="2"/>
  <c r="AC1714" i="2"/>
  <c r="L1714" i="2"/>
  <c r="G1715" i="2"/>
  <c r="J1715" i="2"/>
  <c r="U1715" i="2"/>
  <c r="T1715" i="2"/>
  <c r="V1715" i="2"/>
  <c r="AC1715" i="2"/>
  <c r="L1715" i="2"/>
  <c r="G1716" i="2"/>
  <c r="J1716" i="2"/>
  <c r="U1716" i="2"/>
  <c r="T1716" i="2"/>
  <c r="V1716" i="2"/>
  <c r="AC1716" i="2"/>
  <c r="L1716" i="2"/>
  <c r="G1717" i="2"/>
  <c r="J1717" i="2"/>
  <c r="U1717" i="2"/>
  <c r="T1717" i="2"/>
  <c r="V1717" i="2"/>
  <c r="AC1717" i="2"/>
  <c r="L1717" i="2"/>
  <c r="G1718" i="2"/>
  <c r="J1718" i="2"/>
  <c r="U1718" i="2"/>
  <c r="T1718" i="2"/>
  <c r="V1718" i="2"/>
  <c r="AC1718" i="2"/>
  <c r="L1718" i="2"/>
  <c r="G1719" i="2"/>
  <c r="J1719" i="2"/>
  <c r="U1719" i="2"/>
  <c r="T1719" i="2"/>
  <c r="V1719" i="2"/>
  <c r="AC1719" i="2"/>
  <c r="L1719" i="2"/>
  <c r="G1720" i="2"/>
  <c r="J1720" i="2"/>
  <c r="U1720" i="2"/>
  <c r="T1720" i="2"/>
  <c r="V1720" i="2"/>
  <c r="AC1720" i="2"/>
  <c r="L1720" i="2"/>
  <c r="G1721" i="2"/>
  <c r="J1721" i="2"/>
  <c r="U1721" i="2"/>
  <c r="T1721" i="2"/>
  <c r="V1721" i="2"/>
  <c r="AC1721" i="2"/>
  <c r="L1721" i="2"/>
  <c r="G1722" i="2"/>
  <c r="J1722" i="2"/>
  <c r="U1722" i="2"/>
  <c r="T1722" i="2"/>
  <c r="V1722" i="2"/>
  <c r="AC1722" i="2"/>
  <c r="L1722" i="2"/>
  <c r="G1723" i="2"/>
  <c r="J1723" i="2"/>
  <c r="U1723" i="2"/>
  <c r="T1723" i="2"/>
  <c r="V1723" i="2"/>
  <c r="AC1723" i="2"/>
  <c r="L1723" i="2"/>
  <c r="G1724" i="2"/>
  <c r="J1724" i="2"/>
  <c r="U1724" i="2"/>
  <c r="T1724" i="2"/>
  <c r="V1724" i="2"/>
  <c r="AC1724" i="2"/>
  <c r="L1724" i="2"/>
  <c r="G1725" i="2"/>
  <c r="J1725" i="2"/>
  <c r="U1725" i="2"/>
  <c r="T1725" i="2"/>
  <c r="V1725" i="2"/>
  <c r="AC1725" i="2"/>
  <c r="L1725" i="2"/>
  <c r="G1726" i="2"/>
  <c r="J1726" i="2"/>
  <c r="U1726" i="2"/>
  <c r="T1726" i="2"/>
  <c r="V1726" i="2"/>
  <c r="AC1726" i="2"/>
  <c r="L1726" i="2"/>
  <c r="G1727" i="2"/>
  <c r="J1727" i="2"/>
  <c r="U1727" i="2"/>
  <c r="T1727" i="2"/>
  <c r="V1727" i="2"/>
  <c r="AC1727" i="2"/>
  <c r="L1727" i="2"/>
  <c r="G1728" i="2"/>
  <c r="J1728" i="2"/>
  <c r="U1728" i="2"/>
  <c r="T1728" i="2"/>
  <c r="V1728" i="2"/>
  <c r="AC1728" i="2"/>
  <c r="L1728" i="2"/>
  <c r="G1729" i="2"/>
  <c r="J1729" i="2"/>
  <c r="U1729" i="2"/>
  <c r="T1729" i="2"/>
  <c r="V1729" i="2"/>
  <c r="AC1729" i="2"/>
  <c r="L1729" i="2"/>
  <c r="G1730" i="2"/>
  <c r="J1730" i="2"/>
  <c r="U1730" i="2"/>
  <c r="T1730" i="2"/>
  <c r="V1730" i="2"/>
  <c r="AC1730" i="2"/>
  <c r="L1730" i="2"/>
  <c r="G1731" i="2"/>
  <c r="J1731" i="2"/>
  <c r="U1731" i="2"/>
  <c r="T1731" i="2"/>
  <c r="V1731" i="2"/>
  <c r="AC1731" i="2"/>
  <c r="L1731" i="2"/>
  <c r="G1732" i="2"/>
  <c r="J1732" i="2"/>
  <c r="U1732" i="2"/>
  <c r="T1732" i="2"/>
  <c r="V1732" i="2"/>
  <c r="AC1732" i="2"/>
  <c r="L1732" i="2"/>
  <c r="G1733" i="2"/>
  <c r="J1733" i="2"/>
  <c r="U1733" i="2"/>
  <c r="T1733" i="2"/>
  <c r="V1733" i="2"/>
  <c r="AC1733" i="2"/>
  <c r="L1733" i="2"/>
  <c r="G1734" i="2"/>
  <c r="J1734" i="2"/>
  <c r="U1734" i="2"/>
  <c r="T1734" i="2"/>
  <c r="V1734" i="2"/>
  <c r="AC1734" i="2"/>
  <c r="L1734" i="2"/>
  <c r="G1735" i="2"/>
  <c r="J1735" i="2"/>
  <c r="U1735" i="2"/>
  <c r="T1735" i="2"/>
  <c r="V1735" i="2"/>
  <c r="AC1735" i="2"/>
  <c r="L1735" i="2"/>
  <c r="G1736" i="2"/>
  <c r="J1736" i="2"/>
  <c r="U1736" i="2"/>
  <c r="T1736" i="2"/>
  <c r="V1736" i="2"/>
  <c r="AC1736" i="2"/>
  <c r="L1736" i="2"/>
  <c r="G1737" i="2"/>
  <c r="J1737" i="2"/>
  <c r="U1737" i="2"/>
  <c r="T1737" i="2"/>
  <c r="V1737" i="2"/>
  <c r="AC1737" i="2"/>
  <c r="L1737" i="2"/>
  <c r="G1738" i="2"/>
  <c r="J1738" i="2"/>
  <c r="U1738" i="2"/>
  <c r="T1738" i="2"/>
  <c r="V1738" i="2"/>
  <c r="AC1738" i="2"/>
  <c r="L1738" i="2"/>
  <c r="G1739" i="2"/>
  <c r="J1739" i="2"/>
  <c r="U1739" i="2"/>
  <c r="T1739" i="2"/>
  <c r="V1739" i="2"/>
  <c r="AC1739" i="2"/>
  <c r="L1739" i="2"/>
  <c r="G1740" i="2"/>
  <c r="J1740" i="2"/>
  <c r="U1740" i="2"/>
  <c r="T1740" i="2"/>
  <c r="V1740" i="2"/>
  <c r="AC1740" i="2"/>
  <c r="L1740" i="2"/>
  <c r="G1741" i="2"/>
  <c r="J1741" i="2"/>
  <c r="U1741" i="2"/>
  <c r="T1741" i="2"/>
  <c r="V1741" i="2"/>
  <c r="AC1741" i="2"/>
  <c r="L1741" i="2"/>
  <c r="G1742" i="2"/>
  <c r="J1742" i="2"/>
  <c r="U1742" i="2"/>
  <c r="T1742" i="2"/>
  <c r="V1742" i="2"/>
  <c r="AC1742" i="2"/>
  <c r="L1742" i="2"/>
  <c r="G1743" i="2"/>
  <c r="J1743" i="2"/>
  <c r="U1743" i="2"/>
  <c r="T1743" i="2"/>
  <c r="V1743" i="2"/>
  <c r="AC1743" i="2"/>
  <c r="L1743" i="2"/>
  <c r="G1744" i="2"/>
  <c r="J1744" i="2"/>
  <c r="U1744" i="2"/>
  <c r="T1744" i="2"/>
  <c r="V1744" i="2"/>
  <c r="AC1744" i="2"/>
  <c r="L1744" i="2"/>
  <c r="G1745" i="2"/>
  <c r="J1745" i="2"/>
  <c r="U1745" i="2"/>
  <c r="T1745" i="2"/>
  <c r="V1745" i="2"/>
  <c r="AC1745" i="2"/>
  <c r="L1745" i="2"/>
  <c r="G1746" i="2"/>
  <c r="J1746" i="2"/>
  <c r="U1746" i="2"/>
  <c r="T1746" i="2"/>
  <c r="V1746" i="2"/>
  <c r="AC1746" i="2"/>
  <c r="L1746" i="2"/>
  <c r="G1747" i="2"/>
  <c r="J1747" i="2"/>
  <c r="U1747" i="2"/>
  <c r="T1747" i="2"/>
  <c r="V1747" i="2"/>
  <c r="AC1747" i="2"/>
  <c r="L1747" i="2"/>
  <c r="G1748" i="2"/>
  <c r="J1748" i="2"/>
  <c r="U1748" i="2"/>
  <c r="T1748" i="2"/>
  <c r="V1748" i="2"/>
  <c r="AC1748" i="2"/>
  <c r="L1748" i="2"/>
  <c r="G1749" i="2"/>
  <c r="J1749" i="2"/>
  <c r="U1749" i="2"/>
  <c r="T1749" i="2"/>
  <c r="V1749" i="2"/>
  <c r="AC1749" i="2"/>
  <c r="L1749" i="2"/>
  <c r="G1750" i="2"/>
  <c r="J1750" i="2"/>
  <c r="U1750" i="2"/>
  <c r="T1750" i="2"/>
  <c r="V1750" i="2"/>
  <c r="AC1750" i="2"/>
  <c r="L1750" i="2"/>
  <c r="G1751" i="2"/>
  <c r="J1751" i="2"/>
  <c r="U1751" i="2"/>
  <c r="T1751" i="2"/>
  <c r="V1751" i="2"/>
  <c r="AC1751" i="2"/>
  <c r="L1751" i="2"/>
  <c r="G1752" i="2"/>
  <c r="J1752" i="2"/>
  <c r="U1752" i="2"/>
  <c r="T1752" i="2"/>
  <c r="V1752" i="2"/>
  <c r="AC1752" i="2"/>
  <c r="L1752" i="2"/>
  <c r="G1753" i="2"/>
  <c r="J1753" i="2"/>
  <c r="U1753" i="2"/>
  <c r="T1753" i="2"/>
  <c r="V1753" i="2"/>
  <c r="AC1753" i="2"/>
  <c r="L1753" i="2"/>
  <c r="G1754" i="2"/>
  <c r="J1754" i="2"/>
  <c r="U1754" i="2"/>
  <c r="T1754" i="2"/>
  <c r="V1754" i="2"/>
  <c r="AC1754" i="2"/>
  <c r="L1754" i="2"/>
  <c r="G1755" i="2"/>
  <c r="J1755" i="2"/>
  <c r="U1755" i="2"/>
  <c r="T1755" i="2"/>
  <c r="V1755" i="2"/>
  <c r="AC1755" i="2"/>
  <c r="L1755" i="2"/>
  <c r="G1756" i="2"/>
  <c r="J1756" i="2"/>
  <c r="U1756" i="2"/>
  <c r="T1756" i="2"/>
  <c r="V1756" i="2"/>
  <c r="AC1756" i="2"/>
  <c r="L1756" i="2"/>
  <c r="G1757" i="2"/>
  <c r="J1757" i="2"/>
  <c r="U1757" i="2"/>
  <c r="T1757" i="2"/>
  <c r="V1757" i="2"/>
  <c r="AC1757" i="2"/>
  <c r="L1757" i="2"/>
  <c r="G1758" i="2"/>
  <c r="J1758" i="2"/>
  <c r="U1758" i="2"/>
  <c r="T1758" i="2"/>
  <c r="V1758" i="2"/>
  <c r="AC1758" i="2"/>
  <c r="L1758" i="2"/>
  <c r="G1759" i="2"/>
  <c r="J1759" i="2"/>
  <c r="U1759" i="2"/>
  <c r="T1759" i="2"/>
  <c r="V1759" i="2"/>
  <c r="AC1759" i="2"/>
  <c r="L1759" i="2"/>
  <c r="G1760" i="2"/>
  <c r="J1760" i="2"/>
  <c r="U1760" i="2"/>
  <c r="T1760" i="2"/>
  <c r="V1760" i="2"/>
  <c r="AC1760" i="2"/>
  <c r="L1760" i="2"/>
  <c r="G1761" i="2"/>
  <c r="J1761" i="2"/>
  <c r="U1761" i="2"/>
  <c r="T1761" i="2"/>
  <c r="V1761" i="2"/>
  <c r="AC1761" i="2"/>
  <c r="L1761" i="2"/>
  <c r="G1762" i="2"/>
  <c r="J1762" i="2"/>
  <c r="U1762" i="2"/>
  <c r="T1762" i="2"/>
  <c r="V1762" i="2"/>
  <c r="AC1762" i="2"/>
  <c r="L1762" i="2"/>
  <c r="G1763" i="2"/>
  <c r="J1763" i="2"/>
  <c r="U1763" i="2"/>
  <c r="T1763" i="2"/>
  <c r="V1763" i="2"/>
  <c r="AC1763" i="2"/>
  <c r="L1763" i="2"/>
  <c r="G1764" i="2"/>
  <c r="J1764" i="2"/>
  <c r="U1764" i="2"/>
  <c r="T1764" i="2"/>
  <c r="V1764" i="2"/>
  <c r="AC1764" i="2"/>
  <c r="L1764" i="2"/>
  <c r="G1765" i="2"/>
  <c r="J1765" i="2"/>
  <c r="U1765" i="2"/>
  <c r="T1765" i="2"/>
  <c r="V1765" i="2"/>
  <c r="AC1765" i="2"/>
  <c r="L1765" i="2"/>
  <c r="G1766" i="2"/>
  <c r="J1766" i="2"/>
  <c r="U1766" i="2"/>
  <c r="T1766" i="2"/>
  <c r="V1766" i="2"/>
  <c r="AC1766" i="2"/>
  <c r="L1766" i="2"/>
  <c r="G1767" i="2"/>
  <c r="J1767" i="2"/>
  <c r="U1767" i="2"/>
  <c r="T1767" i="2"/>
  <c r="V1767" i="2"/>
  <c r="AC1767" i="2"/>
  <c r="L1767" i="2"/>
  <c r="G1768" i="2"/>
  <c r="J1768" i="2"/>
  <c r="U1768" i="2"/>
  <c r="T1768" i="2"/>
  <c r="V1768" i="2"/>
  <c r="AC1768" i="2"/>
  <c r="L1768" i="2"/>
  <c r="G1769" i="2"/>
  <c r="J1769" i="2"/>
  <c r="U1769" i="2"/>
  <c r="T1769" i="2"/>
  <c r="V1769" i="2"/>
  <c r="AC1769" i="2"/>
  <c r="L1769" i="2"/>
  <c r="G1770" i="2"/>
  <c r="J1770" i="2"/>
  <c r="U1770" i="2"/>
  <c r="T1770" i="2"/>
  <c r="V1770" i="2"/>
  <c r="AC1770" i="2"/>
  <c r="L1770" i="2"/>
  <c r="G1771" i="2"/>
  <c r="J1771" i="2"/>
  <c r="U1771" i="2"/>
  <c r="T1771" i="2"/>
  <c r="V1771" i="2"/>
  <c r="AC1771" i="2"/>
  <c r="L1771" i="2"/>
  <c r="G1772" i="2"/>
  <c r="J1772" i="2"/>
  <c r="U1772" i="2"/>
  <c r="T1772" i="2"/>
  <c r="V1772" i="2"/>
  <c r="AC1772" i="2"/>
  <c r="L1772" i="2"/>
  <c r="G1773" i="2"/>
  <c r="J1773" i="2"/>
  <c r="U1773" i="2"/>
  <c r="T1773" i="2"/>
  <c r="V1773" i="2"/>
  <c r="AC1773" i="2"/>
  <c r="L1773" i="2"/>
  <c r="G1774" i="2"/>
  <c r="J1774" i="2"/>
  <c r="U1774" i="2"/>
  <c r="T1774" i="2"/>
  <c r="V1774" i="2"/>
  <c r="AC1774" i="2"/>
  <c r="L1774" i="2"/>
  <c r="G1775" i="2"/>
  <c r="J1775" i="2"/>
  <c r="U1775" i="2"/>
  <c r="T1775" i="2"/>
  <c r="V1775" i="2"/>
  <c r="AC1775" i="2"/>
  <c r="L1775" i="2"/>
  <c r="G1776" i="2"/>
  <c r="J1776" i="2"/>
  <c r="U1776" i="2"/>
  <c r="T1776" i="2"/>
  <c r="V1776" i="2"/>
  <c r="AC1776" i="2"/>
  <c r="L1776" i="2"/>
  <c r="G1777" i="2"/>
  <c r="J1777" i="2"/>
  <c r="U1777" i="2"/>
  <c r="T1777" i="2"/>
  <c r="V1777" i="2"/>
  <c r="AC1777" i="2"/>
  <c r="L1777" i="2"/>
  <c r="G1778" i="2"/>
  <c r="J1778" i="2"/>
  <c r="U1778" i="2"/>
  <c r="T1778" i="2"/>
  <c r="V1778" i="2"/>
  <c r="AC1778" i="2"/>
  <c r="L1778" i="2"/>
  <c r="G1779" i="2"/>
  <c r="J1779" i="2"/>
  <c r="U1779" i="2"/>
  <c r="T1779" i="2"/>
  <c r="V1779" i="2"/>
  <c r="AC1779" i="2"/>
  <c r="L1779" i="2"/>
  <c r="G1780" i="2"/>
  <c r="J1780" i="2"/>
  <c r="U1780" i="2"/>
  <c r="T1780" i="2"/>
  <c r="V1780" i="2"/>
  <c r="AC1780" i="2"/>
  <c r="L1780" i="2"/>
  <c r="G1781" i="2"/>
  <c r="J1781" i="2"/>
  <c r="U1781" i="2"/>
  <c r="T1781" i="2"/>
  <c r="V1781" i="2"/>
  <c r="AC1781" i="2"/>
  <c r="L1781" i="2"/>
  <c r="G1782" i="2"/>
  <c r="J1782" i="2"/>
  <c r="U1782" i="2"/>
  <c r="T1782" i="2"/>
  <c r="V1782" i="2"/>
  <c r="AC1782" i="2"/>
  <c r="L1782" i="2"/>
  <c r="G1783" i="2"/>
  <c r="J1783" i="2"/>
  <c r="U1783" i="2"/>
  <c r="T1783" i="2"/>
  <c r="V1783" i="2"/>
  <c r="AC1783" i="2"/>
  <c r="L1783" i="2"/>
  <c r="G1784" i="2"/>
  <c r="J1784" i="2"/>
  <c r="U1784" i="2"/>
  <c r="T1784" i="2"/>
  <c r="V1784" i="2"/>
  <c r="AC1784" i="2"/>
  <c r="L1784" i="2"/>
  <c r="G1785" i="2"/>
  <c r="J1785" i="2"/>
  <c r="U1785" i="2"/>
  <c r="T1785" i="2"/>
  <c r="V1785" i="2"/>
  <c r="AC1785" i="2"/>
  <c r="L1785" i="2"/>
  <c r="G1786" i="2"/>
  <c r="J1786" i="2"/>
  <c r="U1786" i="2"/>
  <c r="T1786" i="2"/>
  <c r="V1786" i="2"/>
  <c r="AC1786" i="2"/>
  <c r="L1786" i="2"/>
  <c r="G1787" i="2"/>
  <c r="J1787" i="2"/>
  <c r="U1787" i="2"/>
  <c r="T1787" i="2"/>
  <c r="V1787" i="2"/>
  <c r="AC1787" i="2"/>
  <c r="L1787" i="2"/>
  <c r="G1788" i="2"/>
  <c r="J1788" i="2"/>
  <c r="U1788" i="2"/>
  <c r="T1788" i="2"/>
  <c r="V1788" i="2"/>
  <c r="AC1788" i="2"/>
  <c r="L1788" i="2"/>
  <c r="G1789" i="2"/>
  <c r="J1789" i="2"/>
  <c r="U1789" i="2"/>
  <c r="T1789" i="2"/>
  <c r="V1789" i="2"/>
  <c r="AC1789" i="2"/>
  <c r="L1789" i="2"/>
  <c r="G1790" i="2"/>
  <c r="J1790" i="2"/>
  <c r="U1790" i="2"/>
  <c r="T1790" i="2"/>
  <c r="V1790" i="2"/>
  <c r="AC1790" i="2"/>
  <c r="L1790" i="2"/>
  <c r="G1791" i="2"/>
  <c r="J1791" i="2"/>
  <c r="U1791" i="2"/>
  <c r="T1791" i="2"/>
  <c r="V1791" i="2"/>
  <c r="AC1791" i="2"/>
  <c r="L1791" i="2"/>
  <c r="G1792" i="2"/>
  <c r="J1792" i="2"/>
  <c r="U1792" i="2"/>
  <c r="T1792" i="2"/>
  <c r="V1792" i="2"/>
  <c r="AC1792" i="2"/>
  <c r="L1792" i="2"/>
  <c r="G1793" i="2"/>
  <c r="J1793" i="2"/>
  <c r="U1793" i="2"/>
  <c r="T1793" i="2"/>
  <c r="V1793" i="2"/>
  <c r="AC1793" i="2"/>
  <c r="L1793" i="2"/>
  <c r="G1794" i="2"/>
  <c r="J1794" i="2"/>
  <c r="U1794" i="2"/>
  <c r="T1794" i="2"/>
  <c r="V1794" i="2"/>
  <c r="AC1794" i="2"/>
  <c r="L1794" i="2"/>
  <c r="G1795" i="2"/>
  <c r="J1795" i="2"/>
  <c r="U1795" i="2"/>
  <c r="T1795" i="2"/>
  <c r="V1795" i="2"/>
  <c r="AC1795" i="2"/>
  <c r="L1795" i="2"/>
  <c r="G1796" i="2"/>
  <c r="J1796" i="2"/>
  <c r="U1796" i="2"/>
  <c r="T1796" i="2"/>
  <c r="V1796" i="2"/>
  <c r="AC1796" i="2"/>
  <c r="L1796" i="2"/>
  <c r="G1797" i="2"/>
  <c r="J1797" i="2"/>
  <c r="U1797" i="2"/>
  <c r="T1797" i="2"/>
  <c r="V1797" i="2"/>
  <c r="AC1797" i="2"/>
  <c r="L1797" i="2"/>
  <c r="G1798" i="2"/>
  <c r="J1798" i="2"/>
  <c r="U1798" i="2"/>
  <c r="T1798" i="2"/>
  <c r="V1798" i="2"/>
  <c r="AC1798" i="2"/>
  <c r="L1798" i="2"/>
  <c r="G1799" i="2"/>
  <c r="J1799" i="2"/>
  <c r="U1799" i="2"/>
  <c r="T1799" i="2"/>
  <c r="V1799" i="2"/>
  <c r="AC1799" i="2"/>
  <c r="L1799" i="2"/>
  <c r="G1800" i="2"/>
  <c r="J1800" i="2"/>
  <c r="U1800" i="2"/>
  <c r="T1800" i="2"/>
  <c r="V1800" i="2"/>
  <c r="AC1800" i="2"/>
  <c r="L1800" i="2"/>
  <c r="G1801" i="2"/>
  <c r="J1801" i="2"/>
  <c r="U1801" i="2"/>
  <c r="T1801" i="2"/>
  <c r="V1801" i="2"/>
  <c r="AC1801" i="2"/>
  <c r="L1801" i="2"/>
  <c r="G1802" i="2"/>
  <c r="J1802" i="2"/>
  <c r="U1802" i="2"/>
  <c r="T1802" i="2"/>
  <c r="V1802" i="2"/>
  <c r="AC1802" i="2"/>
  <c r="L1802" i="2"/>
  <c r="G1803" i="2"/>
  <c r="J1803" i="2"/>
  <c r="U1803" i="2"/>
  <c r="T1803" i="2"/>
  <c r="V1803" i="2"/>
  <c r="AC1803" i="2"/>
  <c r="L1803" i="2"/>
  <c r="G1804" i="2"/>
  <c r="J1804" i="2"/>
  <c r="U1804" i="2"/>
  <c r="T1804" i="2"/>
  <c r="V1804" i="2"/>
  <c r="AC1804" i="2"/>
  <c r="L1804" i="2"/>
  <c r="G1805" i="2"/>
  <c r="J1805" i="2"/>
  <c r="U1805" i="2"/>
  <c r="T1805" i="2"/>
  <c r="V1805" i="2"/>
  <c r="AC1805" i="2"/>
  <c r="L1805" i="2"/>
  <c r="G1806" i="2"/>
  <c r="J1806" i="2"/>
  <c r="U1806" i="2"/>
  <c r="T1806" i="2"/>
  <c r="V1806" i="2"/>
  <c r="AC1806" i="2"/>
  <c r="L1806" i="2"/>
  <c r="G1807" i="2"/>
  <c r="J1807" i="2"/>
  <c r="U1807" i="2"/>
  <c r="T1807" i="2"/>
  <c r="V1807" i="2"/>
  <c r="AC1807" i="2"/>
  <c r="L1807" i="2"/>
  <c r="G1808" i="2"/>
  <c r="J1808" i="2"/>
  <c r="U1808" i="2"/>
  <c r="T1808" i="2"/>
  <c r="V1808" i="2"/>
  <c r="AC1808" i="2"/>
  <c r="L1808" i="2"/>
  <c r="G1809" i="2"/>
  <c r="J1809" i="2"/>
  <c r="U1809" i="2"/>
  <c r="T1809" i="2"/>
  <c r="V1809" i="2"/>
  <c r="AC1809" i="2"/>
  <c r="L1809" i="2"/>
  <c r="G1810" i="2"/>
  <c r="J1810" i="2"/>
  <c r="U1810" i="2"/>
  <c r="T1810" i="2"/>
  <c r="V1810" i="2"/>
  <c r="AC1810" i="2"/>
  <c r="L1810" i="2"/>
  <c r="G1811" i="2"/>
  <c r="J1811" i="2"/>
  <c r="U1811" i="2"/>
  <c r="T1811" i="2"/>
  <c r="V1811" i="2"/>
  <c r="AC1811" i="2"/>
  <c r="L1811" i="2"/>
  <c r="G1812" i="2"/>
  <c r="J1812" i="2"/>
  <c r="U1812" i="2"/>
  <c r="T1812" i="2"/>
  <c r="V1812" i="2"/>
  <c r="AC1812" i="2"/>
  <c r="L1812" i="2"/>
  <c r="G1813" i="2"/>
  <c r="J1813" i="2"/>
  <c r="U1813" i="2"/>
  <c r="T1813" i="2"/>
  <c r="V1813" i="2"/>
  <c r="AC1813" i="2"/>
  <c r="L1813" i="2"/>
  <c r="G1814" i="2"/>
  <c r="J1814" i="2"/>
  <c r="U1814" i="2"/>
  <c r="T1814" i="2"/>
  <c r="V1814" i="2"/>
  <c r="AC1814" i="2"/>
  <c r="L1814" i="2"/>
  <c r="G1815" i="2"/>
  <c r="J1815" i="2"/>
  <c r="U1815" i="2"/>
  <c r="T1815" i="2"/>
  <c r="V1815" i="2"/>
  <c r="AC1815" i="2"/>
  <c r="L1815" i="2"/>
  <c r="G1816" i="2"/>
  <c r="J1816" i="2"/>
  <c r="U1816" i="2"/>
  <c r="T1816" i="2"/>
  <c r="V1816" i="2"/>
  <c r="AC1816" i="2"/>
  <c r="L1816" i="2"/>
  <c r="G1817" i="2"/>
  <c r="J1817" i="2"/>
  <c r="U1817" i="2"/>
  <c r="T1817" i="2"/>
  <c r="V1817" i="2"/>
  <c r="AC1817" i="2"/>
  <c r="L1817" i="2"/>
  <c r="G1818" i="2"/>
  <c r="J1818" i="2"/>
  <c r="U1818" i="2"/>
  <c r="T1818" i="2"/>
  <c r="V1818" i="2"/>
  <c r="AC1818" i="2"/>
  <c r="L1818" i="2"/>
  <c r="G1819" i="2"/>
  <c r="J1819" i="2"/>
  <c r="S1819" i="2"/>
  <c r="U1819" i="2"/>
  <c r="AC1819" i="2"/>
  <c r="L1819" i="2"/>
  <c r="G1820" i="2"/>
  <c r="J1820" i="2"/>
  <c r="S1820" i="2"/>
  <c r="U1820" i="2"/>
  <c r="AC1820" i="2"/>
  <c r="L1820" i="2"/>
  <c r="G1821" i="2"/>
  <c r="J1821" i="2"/>
  <c r="S1821" i="2"/>
  <c r="U1821" i="2"/>
  <c r="AC1821" i="2"/>
  <c r="L1821" i="2"/>
  <c r="G1822" i="2"/>
  <c r="J1822" i="2"/>
  <c r="S1822" i="2"/>
  <c r="U1822" i="2"/>
  <c r="AC1822" i="2"/>
  <c r="L1822" i="2"/>
  <c r="G1823" i="2"/>
  <c r="J1823" i="2"/>
  <c r="S1823" i="2"/>
  <c r="U1823" i="2"/>
  <c r="AC1823" i="2"/>
  <c r="L1823" i="2"/>
  <c r="G1824" i="2"/>
  <c r="J1824" i="2"/>
  <c r="S1824" i="2"/>
  <c r="U1824" i="2"/>
  <c r="AC1824" i="2"/>
  <c r="L1824" i="2"/>
  <c r="G1825" i="2"/>
  <c r="J1825" i="2"/>
  <c r="S1825" i="2"/>
  <c r="U1825" i="2"/>
  <c r="AC1825" i="2"/>
  <c r="L1825" i="2"/>
  <c r="G1826" i="2"/>
  <c r="J1826" i="2"/>
  <c r="S1826" i="2"/>
  <c r="U1826" i="2"/>
  <c r="AC1826" i="2"/>
  <c r="L1826" i="2"/>
  <c r="G1827" i="2"/>
  <c r="J1827" i="2"/>
  <c r="S1827" i="2"/>
  <c r="U1827" i="2"/>
  <c r="AC1827" i="2"/>
  <c r="L1827" i="2"/>
  <c r="G1828" i="2"/>
  <c r="J1828" i="2"/>
  <c r="S1828" i="2"/>
  <c r="U1828" i="2"/>
  <c r="AC1828" i="2"/>
  <c r="L1828" i="2"/>
  <c r="G1829" i="2"/>
  <c r="J1829" i="2"/>
  <c r="S1829" i="2"/>
  <c r="U1829" i="2"/>
  <c r="AC1829" i="2"/>
  <c r="L1829" i="2"/>
  <c r="G1830" i="2"/>
  <c r="J1830" i="2"/>
  <c r="S1830" i="2"/>
  <c r="U1830" i="2"/>
  <c r="AC1830" i="2"/>
  <c r="L1830" i="2"/>
  <c r="G1831" i="2"/>
  <c r="J1831" i="2"/>
  <c r="S1831" i="2"/>
  <c r="U1831" i="2"/>
  <c r="AC1831" i="2"/>
  <c r="L1831" i="2"/>
  <c r="G1832" i="2"/>
  <c r="J1832" i="2"/>
  <c r="S1832" i="2"/>
  <c r="U1832" i="2"/>
  <c r="AC1832" i="2"/>
  <c r="L1832" i="2"/>
  <c r="G1833" i="2"/>
  <c r="J1833" i="2"/>
  <c r="S1833" i="2"/>
  <c r="U1833" i="2"/>
  <c r="AC1833" i="2"/>
  <c r="L1833" i="2"/>
  <c r="G1834" i="2"/>
  <c r="J1834" i="2"/>
  <c r="S1834" i="2"/>
  <c r="U1834" i="2"/>
  <c r="AC1834" i="2"/>
  <c r="L1834" i="2"/>
  <c r="G1835" i="2"/>
  <c r="J1835" i="2"/>
  <c r="S1835" i="2"/>
  <c r="U1835" i="2"/>
  <c r="AC1835" i="2"/>
  <c r="L1835" i="2"/>
  <c r="G1836" i="2"/>
  <c r="J1836" i="2"/>
  <c r="S1836" i="2"/>
  <c r="U1836" i="2"/>
  <c r="AC1836" i="2"/>
  <c r="L1836" i="2"/>
  <c r="G1837" i="2"/>
  <c r="J1837" i="2"/>
  <c r="S1837" i="2"/>
  <c r="U1837" i="2"/>
  <c r="AC1837" i="2"/>
  <c r="L1837" i="2"/>
  <c r="G1838" i="2"/>
  <c r="J1838" i="2"/>
  <c r="S1838" i="2"/>
  <c r="U1838" i="2"/>
  <c r="AC1838" i="2"/>
  <c r="L1838" i="2"/>
  <c r="G1839" i="2"/>
  <c r="J1839" i="2"/>
  <c r="S1839" i="2"/>
  <c r="U1839" i="2"/>
  <c r="AC1839" i="2"/>
  <c r="L1839" i="2"/>
  <c r="G1840" i="2"/>
  <c r="J1840" i="2"/>
  <c r="S1840" i="2"/>
  <c r="U1840" i="2"/>
  <c r="AC1840" i="2"/>
  <c r="L1840" i="2"/>
  <c r="G1841" i="2"/>
  <c r="J1841" i="2"/>
  <c r="S1841" i="2"/>
  <c r="U1841" i="2"/>
  <c r="AC1841" i="2"/>
  <c r="L1841" i="2"/>
  <c r="G1842" i="2"/>
  <c r="J1842" i="2"/>
  <c r="S1842" i="2"/>
  <c r="U1842" i="2"/>
  <c r="AC1842" i="2"/>
  <c r="L1842" i="2"/>
  <c r="G1843" i="2"/>
  <c r="J1843" i="2"/>
  <c r="S1843" i="2"/>
  <c r="U1843" i="2"/>
  <c r="AC1843" i="2"/>
  <c r="L1843" i="2"/>
  <c r="G1844" i="2"/>
  <c r="J1844" i="2"/>
  <c r="S1844" i="2"/>
  <c r="U1844" i="2"/>
  <c r="AC1844" i="2"/>
  <c r="L1844" i="2"/>
  <c r="G1845" i="2"/>
  <c r="J1845" i="2"/>
  <c r="S1845" i="2"/>
  <c r="U1845" i="2"/>
  <c r="AC1845" i="2"/>
  <c r="L1845" i="2"/>
  <c r="G1846" i="2"/>
  <c r="J1846" i="2"/>
  <c r="S1846" i="2"/>
  <c r="U1846" i="2"/>
  <c r="AC1846" i="2"/>
  <c r="L1846" i="2"/>
  <c r="G1847" i="2"/>
  <c r="J1847" i="2"/>
  <c r="S1847" i="2"/>
  <c r="U1847" i="2"/>
  <c r="AC1847" i="2"/>
  <c r="L1847" i="2"/>
  <c r="G1848" i="2"/>
  <c r="J1848" i="2"/>
  <c r="S1848" i="2"/>
  <c r="U1848" i="2"/>
  <c r="AC1848" i="2"/>
  <c r="L1848" i="2"/>
  <c r="G1849" i="2"/>
  <c r="J1849" i="2"/>
  <c r="S1849" i="2"/>
  <c r="U1849" i="2"/>
  <c r="AC1849" i="2"/>
  <c r="L1849" i="2"/>
  <c r="G1850" i="2"/>
  <c r="J1850" i="2"/>
  <c r="S1850" i="2"/>
  <c r="U1850" i="2"/>
  <c r="AC1850" i="2"/>
  <c r="L1850" i="2"/>
  <c r="G1851" i="2"/>
  <c r="J1851" i="2"/>
  <c r="S1851" i="2"/>
  <c r="U1851" i="2"/>
  <c r="AC1851" i="2"/>
  <c r="L1851" i="2"/>
  <c r="G1852" i="2"/>
  <c r="J1852" i="2"/>
  <c r="S1852" i="2"/>
  <c r="U1852" i="2"/>
  <c r="AC1852" i="2"/>
  <c r="L1852" i="2"/>
  <c r="G1853" i="2"/>
  <c r="J1853" i="2"/>
  <c r="S1853" i="2"/>
  <c r="U1853" i="2"/>
  <c r="AC1853" i="2"/>
  <c r="L1853" i="2"/>
  <c r="G1854" i="2"/>
  <c r="J1854" i="2"/>
  <c r="S1854" i="2"/>
  <c r="U1854" i="2"/>
  <c r="AC1854" i="2"/>
  <c r="L1854" i="2"/>
  <c r="G1855" i="2"/>
  <c r="J1855" i="2"/>
  <c r="S1855" i="2"/>
  <c r="U1855" i="2"/>
  <c r="AC1855" i="2"/>
  <c r="L1855" i="2"/>
  <c r="G1856" i="2"/>
  <c r="J1856" i="2"/>
  <c r="S1856" i="2"/>
  <c r="U1856" i="2"/>
  <c r="AC1856" i="2"/>
  <c r="L1856" i="2"/>
  <c r="G1857" i="2"/>
  <c r="J1857" i="2"/>
  <c r="S1857" i="2"/>
  <c r="U1857" i="2"/>
  <c r="AC1857" i="2"/>
  <c r="L1857" i="2"/>
  <c r="G1858" i="2"/>
  <c r="J1858" i="2"/>
  <c r="S1858" i="2"/>
  <c r="U1858" i="2"/>
  <c r="AC1858" i="2"/>
  <c r="L1858" i="2"/>
  <c r="G1859" i="2"/>
  <c r="J1859" i="2"/>
  <c r="S1859" i="2"/>
  <c r="U1859" i="2"/>
  <c r="AC1859" i="2"/>
  <c r="L1859" i="2"/>
  <c r="G1860" i="2"/>
  <c r="J1860" i="2"/>
  <c r="S1860" i="2"/>
  <c r="U1860" i="2"/>
  <c r="AC1860" i="2"/>
  <c r="L1860" i="2"/>
  <c r="G1861" i="2"/>
  <c r="J1861" i="2"/>
  <c r="S1861" i="2"/>
  <c r="U1861" i="2"/>
  <c r="AC1861" i="2"/>
  <c r="L1861" i="2"/>
  <c r="G1862" i="2"/>
  <c r="J1862" i="2"/>
  <c r="S1862" i="2"/>
  <c r="U1862" i="2"/>
  <c r="AC1862" i="2"/>
  <c r="L1862" i="2"/>
  <c r="G1863" i="2"/>
  <c r="J1863" i="2"/>
  <c r="S1863" i="2"/>
  <c r="U1863" i="2"/>
  <c r="AC1863" i="2"/>
  <c r="L1863" i="2"/>
  <c r="G1864" i="2"/>
  <c r="J1864" i="2"/>
  <c r="S1864" i="2"/>
  <c r="U1864" i="2"/>
  <c r="AC1864" i="2"/>
  <c r="L1864" i="2"/>
  <c r="G1865" i="2"/>
  <c r="J1865" i="2"/>
  <c r="S1865" i="2"/>
  <c r="U1865" i="2"/>
  <c r="AC1865" i="2"/>
  <c r="L1865" i="2"/>
  <c r="G1866" i="2"/>
  <c r="J1866" i="2"/>
  <c r="S1866" i="2"/>
  <c r="U1866" i="2"/>
  <c r="AC1866" i="2"/>
  <c r="L1866" i="2"/>
  <c r="G1867" i="2"/>
  <c r="J1867" i="2"/>
  <c r="S1867" i="2"/>
  <c r="U1867" i="2"/>
  <c r="AC1867" i="2"/>
  <c r="L1867" i="2"/>
  <c r="G1868" i="2"/>
  <c r="J1868" i="2"/>
  <c r="S1868" i="2"/>
  <c r="U1868" i="2"/>
  <c r="AC1868" i="2"/>
  <c r="L1868" i="2"/>
  <c r="G1869" i="2"/>
  <c r="J1869" i="2"/>
  <c r="S1869" i="2"/>
  <c r="U1869" i="2"/>
  <c r="AC1869" i="2"/>
  <c r="L1869" i="2"/>
  <c r="G1870" i="2"/>
  <c r="J1870" i="2"/>
  <c r="S1870" i="2"/>
  <c r="U1870" i="2"/>
  <c r="AC1870" i="2"/>
  <c r="L1870" i="2"/>
  <c r="G1871" i="2"/>
  <c r="J1871" i="2"/>
  <c r="S1871" i="2"/>
  <c r="U1871" i="2"/>
  <c r="AC1871" i="2"/>
  <c r="L1871" i="2"/>
  <c r="G1872" i="2"/>
  <c r="J1872" i="2"/>
  <c r="S1872" i="2"/>
  <c r="U1872" i="2"/>
  <c r="AC1872" i="2"/>
  <c r="L1872" i="2"/>
  <c r="G1873" i="2"/>
  <c r="J1873" i="2"/>
  <c r="S1873" i="2"/>
  <c r="U1873" i="2"/>
  <c r="AC1873" i="2"/>
  <c r="L1873" i="2"/>
  <c r="G1874" i="2"/>
  <c r="J1874" i="2"/>
  <c r="S1874" i="2"/>
  <c r="U1874" i="2"/>
  <c r="AC1874" i="2"/>
  <c r="L1874" i="2"/>
  <c r="G1875" i="2"/>
  <c r="J1875" i="2"/>
  <c r="S1875" i="2"/>
  <c r="U1875" i="2"/>
  <c r="AC1875" i="2"/>
  <c r="L1875" i="2"/>
  <c r="G1876" i="2"/>
  <c r="J1876" i="2"/>
  <c r="S1876" i="2"/>
  <c r="U1876" i="2"/>
  <c r="AC1876" i="2"/>
  <c r="L1876" i="2"/>
  <c r="G1877" i="2"/>
  <c r="J1877" i="2"/>
  <c r="S1877" i="2"/>
  <c r="U1877" i="2"/>
  <c r="AC1877" i="2"/>
  <c r="L1877" i="2"/>
  <c r="G1878" i="2"/>
  <c r="J1878" i="2"/>
  <c r="S1878" i="2"/>
  <c r="U1878" i="2"/>
  <c r="AC1878" i="2"/>
  <c r="L1878" i="2"/>
  <c r="G1879" i="2"/>
  <c r="J1879" i="2"/>
  <c r="S1879" i="2"/>
  <c r="U1879" i="2"/>
  <c r="AC1879" i="2"/>
  <c r="L1879" i="2"/>
  <c r="G1880" i="2"/>
  <c r="J1880" i="2"/>
  <c r="S1880" i="2"/>
  <c r="U1880" i="2"/>
  <c r="AC1880" i="2"/>
  <c r="L1880" i="2"/>
  <c r="G1881" i="2"/>
  <c r="J1881" i="2"/>
  <c r="S1881" i="2"/>
  <c r="U1881" i="2"/>
  <c r="AC1881" i="2"/>
  <c r="L1881" i="2"/>
  <c r="G1882" i="2"/>
  <c r="J1882" i="2"/>
  <c r="S1882" i="2"/>
  <c r="U1882" i="2"/>
  <c r="AC1882" i="2"/>
  <c r="L1882" i="2"/>
  <c r="G1883" i="2"/>
  <c r="J1883" i="2"/>
  <c r="S1883" i="2"/>
  <c r="U1883" i="2"/>
  <c r="AC1883" i="2"/>
  <c r="L1883" i="2"/>
  <c r="G1884" i="2"/>
  <c r="J1884" i="2"/>
  <c r="S1884" i="2"/>
  <c r="U1884" i="2"/>
  <c r="AC1884" i="2"/>
  <c r="L1884" i="2"/>
  <c r="G1885" i="2"/>
  <c r="J1885" i="2"/>
  <c r="S1885" i="2"/>
  <c r="U1885" i="2"/>
  <c r="AC1885" i="2"/>
  <c r="L1885" i="2"/>
  <c r="G1886" i="2"/>
  <c r="J1886" i="2"/>
  <c r="S1886" i="2"/>
  <c r="U1886" i="2"/>
  <c r="AC1886" i="2"/>
  <c r="L1886" i="2"/>
  <c r="G1887" i="2"/>
  <c r="J1887" i="2"/>
  <c r="S1887" i="2"/>
  <c r="U1887" i="2"/>
  <c r="AC1887" i="2"/>
  <c r="L1887" i="2"/>
  <c r="G1888" i="2"/>
  <c r="J1888" i="2"/>
  <c r="S1888" i="2"/>
  <c r="U1888" i="2"/>
  <c r="AC1888" i="2"/>
  <c r="L1888" i="2"/>
  <c r="G1889" i="2"/>
  <c r="J1889" i="2"/>
  <c r="S1889" i="2"/>
  <c r="U1889" i="2"/>
  <c r="AC1889" i="2"/>
  <c r="L1889" i="2"/>
  <c r="G1890" i="2"/>
  <c r="J1890" i="2"/>
  <c r="S1890" i="2"/>
  <c r="U1890" i="2"/>
  <c r="AC1890" i="2"/>
  <c r="L1890" i="2"/>
  <c r="G1891" i="2"/>
  <c r="J1891" i="2"/>
  <c r="S1891" i="2"/>
  <c r="U1891" i="2"/>
  <c r="AC1891" i="2"/>
  <c r="L1891" i="2"/>
  <c r="G1892" i="2"/>
  <c r="J1892" i="2"/>
  <c r="S1892" i="2"/>
  <c r="U1892" i="2"/>
  <c r="AC1892" i="2"/>
  <c r="L1892" i="2"/>
  <c r="G1893" i="2"/>
  <c r="J1893" i="2"/>
  <c r="S1893" i="2"/>
  <c r="U1893" i="2"/>
  <c r="AC1893" i="2"/>
  <c r="L1893" i="2"/>
  <c r="G1894" i="2"/>
  <c r="J1894" i="2"/>
  <c r="S1894" i="2"/>
  <c r="U1894" i="2"/>
  <c r="AC1894" i="2"/>
  <c r="L1894" i="2"/>
  <c r="G1895" i="2"/>
  <c r="J1895" i="2"/>
  <c r="S1895" i="2"/>
  <c r="U1895" i="2"/>
  <c r="AC1895" i="2"/>
  <c r="L1895" i="2"/>
  <c r="G1896" i="2"/>
  <c r="J1896" i="2"/>
  <c r="S1896" i="2"/>
  <c r="U1896" i="2"/>
  <c r="AC1896" i="2"/>
  <c r="L1896" i="2"/>
  <c r="G1897" i="2"/>
  <c r="J1897" i="2"/>
  <c r="S1897" i="2"/>
  <c r="U1897" i="2"/>
  <c r="AC1897" i="2"/>
  <c r="L1897" i="2"/>
  <c r="G1898" i="2"/>
  <c r="J1898" i="2"/>
  <c r="S1898" i="2"/>
  <c r="U1898" i="2"/>
  <c r="AC1898" i="2"/>
  <c r="L1898" i="2"/>
  <c r="G1899" i="2"/>
  <c r="J1899" i="2"/>
  <c r="S1899" i="2"/>
  <c r="U1899" i="2"/>
  <c r="AC1899" i="2"/>
  <c r="L1899" i="2"/>
  <c r="G1900" i="2"/>
  <c r="J1900" i="2"/>
  <c r="S1900" i="2"/>
  <c r="U1900" i="2"/>
  <c r="AC1900" i="2"/>
  <c r="L1900" i="2"/>
  <c r="G1901" i="2"/>
  <c r="J1901" i="2"/>
  <c r="S1901" i="2"/>
  <c r="U1901" i="2"/>
  <c r="AC1901" i="2"/>
  <c r="L1901" i="2"/>
  <c r="G1902" i="2"/>
  <c r="J1902" i="2"/>
  <c r="S1902" i="2"/>
  <c r="U1902" i="2"/>
  <c r="AC1902" i="2"/>
  <c r="L1902" i="2"/>
  <c r="G1903" i="2"/>
  <c r="J1903" i="2"/>
  <c r="S1903" i="2"/>
  <c r="U1903" i="2"/>
  <c r="AC1903" i="2"/>
  <c r="L1903" i="2"/>
  <c r="G1904" i="2"/>
  <c r="J1904" i="2"/>
  <c r="S1904" i="2"/>
  <c r="U1904" i="2"/>
  <c r="AC1904" i="2"/>
  <c r="L1904" i="2"/>
  <c r="G1905" i="2"/>
  <c r="J1905" i="2"/>
  <c r="S1905" i="2"/>
  <c r="U1905" i="2"/>
  <c r="AC1905" i="2"/>
  <c r="L1905" i="2"/>
  <c r="G1906" i="2"/>
  <c r="J1906" i="2"/>
  <c r="S1906" i="2"/>
  <c r="U1906" i="2"/>
  <c r="AC1906" i="2"/>
  <c r="L1906" i="2"/>
  <c r="G1907" i="2"/>
  <c r="J1907" i="2"/>
  <c r="S1907" i="2"/>
  <c r="U1907" i="2"/>
  <c r="AC1907" i="2"/>
  <c r="L1907" i="2"/>
  <c r="G1908" i="2"/>
  <c r="J1908" i="2"/>
  <c r="S1908" i="2"/>
  <c r="U1908" i="2"/>
  <c r="AC1908" i="2"/>
  <c r="L1908" i="2"/>
  <c r="G1909" i="2"/>
  <c r="J1909" i="2"/>
  <c r="S1909" i="2"/>
  <c r="U1909" i="2"/>
  <c r="AC1909" i="2"/>
  <c r="L1909" i="2"/>
  <c r="G1910" i="2"/>
  <c r="J1910" i="2"/>
  <c r="S1910" i="2"/>
  <c r="U1910" i="2"/>
  <c r="AC1910" i="2"/>
  <c r="L1910" i="2"/>
  <c r="G1911" i="2"/>
  <c r="J1911" i="2"/>
  <c r="S1911" i="2"/>
  <c r="U1911" i="2"/>
  <c r="AC1911" i="2"/>
  <c r="L1911" i="2"/>
  <c r="G1912" i="2"/>
  <c r="J1912" i="2"/>
  <c r="S1912" i="2"/>
  <c r="U1912" i="2"/>
  <c r="AC1912" i="2"/>
  <c r="L1912" i="2"/>
  <c r="G1913" i="2"/>
  <c r="J1913" i="2"/>
  <c r="S1913" i="2"/>
  <c r="U1913" i="2"/>
  <c r="AC1913" i="2"/>
  <c r="L1913" i="2"/>
  <c r="G1914" i="2"/>
  <c r="J1914" i="2"/>
  <c r="S1914" i="2"/>
  <c r="U1914" i="2"/>
  <c r="AC1914" i="2"/>
  <c r="L1914" i="2"/>
  <c r="G1915" i="2"/>
  <c r="J1915" i="2"/>
  <c r="S1915" i="2"/>
  <c r="U1915" i="2"/>
  <c r="AC1915" i="2"/>
  <c r="L1915" i="2"/>
  <c r="G1916" i="2"/>
  <c r="J1916" i="2"/>
  <c r="S1916" i="2"/>
  <c r="U1916" i="2"/>
  <c r="AC1916" i="2"/>
  <c r="L1916" i="2"/>
  <c r="G1917" i="2"/>
  <c r="J1917" i="2"/>
  <c r="S1917" i="2"/>
  <c r="U1917" i="2"/>
  <c r="AC1917" i="2"/>
  <c r="L1917" i="2"/>
  <c r="G1918" i="2"/>
  <c r="J1918" i="2"/>
  <c r="S1918" i="2"/>
  <c r="U1918" i="2"/>
  <c r="AC1918" i="2"/>
  <c r="L1918" i="2"/>
  <c r="G1919" i="2"/>
  <c r="J1919" i="2"/>
  <c r="S1919" i="2"/>
  <c r="U1919" i="2"/>
  <c r="AC1919" i="2"/>
  <c r="L1919" i="2"/>
  <c r="G1920" i="2"/>
  <c r="J1920" i="2"/>
  <c r="S1920" i="2"/>
  <c r="U1920" i="2"/>
  <c r="AC1920" i="2"/>
  <c r="L1920" i="2"/>
  <c r="G1921" i="2"/>
  <c r="J1921" i="2"/>
  <c r="S1921" i="2"/>
  <c r="U1921" i="2"/>
  <c r="AC1921" i="2"/>
  <c r="L1921" i="2"/>
  <c r="G1922" i="2"/>
  <c r="J1922" i="2"/>
  <c r="S1922" i="2"/>
  <c r="U1922" i="2"/>
  <c r="AC1922" i="2"/>
  <c r="L1922" i="2"/>
  <c r="G1923" i="2"/>
  <c r="J1923" i="2"/>
  <c r="S1923" i="2"/>
  <c r="U1923" i="2"/>
  <c r="AC1923" i="2"/>
  <c r="L1923" i="2"/>
  <c r="G1924" i="2"/>
  <c r="J1924" i="2"/>
  <c r="S1924" i="2"/>
  <c r="U1924" i="2"/>
  <c r="AC1924" i="2"/>
  <c r="L1924" i="2"/>
  <c r="G1925" i="2"/>
  <c r="J1925" i="2"/>
  <c r="S1925" i="2"/>
  <c r="U1925" i="2"/>
  <c r="AC1925" i="2"/>
  <c r="L1925" i="2"/>
  <c r="G1926" i="2"/>
  <c r="J1926" i="2"/>
  <c r="S1926" i="2"/>
  <c r="U1926" i="2"/>
  <c r="AC1926" i="2"/>
  <c r="L1926" i="2"/>
  <c r="G1927" i="2"/>
  <c r="J1927" i="2"/>
  <c r="S1927" i="2"/>
  <c r="U1927" i="2"/>
  <c r="AC1927" i="2"/>
  <c r="L1927" i="2"/>
  <c r="G1928" i="2"/>
  <c r="J1928" i="2"/>
  <c r="S1928" i="2"/>
  <c r="U1928" i="2"/>
  <c r="AC1928" i="2"/>
  <c r="L1928" i="2"/>
  <c r="G1929" i="2"/>
  <c r="J1929" i="2"/>
  <c r="S1929" i="2"/>
  <c r="U1929" i="2"/>
  <c r="AC1929" i="2"/>
  <c r="L1929" i="2"/>
  <c r="G1930" i="2"/>
  <c r="J1930" i="2"/>
  <c r="S1930" i="2"/>
  <c r="U1930" i="2"/>
  <c r="AC1930" i="2"/>
  <c r="L1930" i="2"/>
  <c r="G1931" i="2"/>
  <c r="J1931" i="2"/>
  <c r="S1931" i="2"/>
  <c r="U1931" i="2"/>
  <c r="AC1931" i="2"/>
  <c r="L1931" i="2"/>
  <c r="G1932" i="2"/>
  <c r="J1932" i="2"/>
  <c r="S1932" i="2"/>
  <c r="U1932" i="2"/>
  <c r="AC1932" i="2"/>
  <c r="L1932" i="2"/>
  <c r="G1933" i="2"/>
  <c r="J1933" i="2"/>
  <c r="S1933" i="2"/>
  <c r="U1933" i="2"/>
  <c r="AC1933" i="2"/>
  <c r="L1933" i="2"/>
  <c r="G1934" i="2"/>
  <c r="J1934" i="2"/>
  <c r="S1934" i="2"/>
  <c r="U1934" i="2"/>
  <c r="AC1934" i="2"/>
  <c r="L1934" i="2"/>
  <c r="G1935" i="2"/>
  <c r="J1935" i="2"/>
  <c r="S1935" i="2"/>
  <c r="U1935" i="2"/>
  <c r="AC1935" i="2"/>
  <c r="L1935" i="2"/>
  <c r="G1936" i="2"/>
  <c r="J1936" i="2"/>
  <c r="S1936" i="2"/>
  <c r="U1936" i="2"/>
  <c r="AC1936" i="2"/>
  <c r="L1936" i="2"/>
  <c r="G1937" i="2"/>
  <c r="J1937" i="2"/>
  <c r="S1937" i="2"/>
  <c r="U1937" i="2"/>
  <c r="AC1937" i="2"/>
  <c r="L1937" i="2"/>
  <c r="G1938" i="2"/>
  <c r="J1938" i="2"/>
  <c r="S1938" i="2"/>
  <c r="U1938" i="2"/>
  <c r="AC1938" i="2"/>
  <c r="L1938" i="2"/>
  <c r="G1939" i="2"/>
  <c r="J1939" i="2"/>
  <c r="S1939" i="2"/>
  <c r="U1939" i="2"/>
  <c r="AC1939" i="2"/>
  <c r="L1939" i="2"/>
  <c r="G1940" i="2"/>
  <c r="J1940" i="2"/>
  <c r="S1940" i="2"/>
  <c r="U1940" i="2"/>
  <c r="AC1940" i="2"/>
  <c r="L1940" i="2"/>
  <c r="G1941" i="2"/>
  <c r="J1941" i="2"/>
  <c r="S1941" i="2"/>
  <c r="U1941" i="2"/>
  <c r="AC1941" i="2"/>
  <c r="L1941" i="2"/>
  <c r="G1942" i="2"/>
  <c r="J1942" i="2"/>
  <c r="S1942" i="2"/>
  <c r="U1942" i="2"/>
  <c r="AC1942" i="2"/>
  <c r="L1942" i="2"/>
  <c r="G1943" i="2"/>
  <c r="J1943" i="2"/>
  <c r="S1943" i="2"/>
  <c r="U1943" i="2"/>
  <c r="AC1943" i="2"/>
  <c r="L1943" i="2"/>
  <c r="G1944" i="2"/>
  <c r="J1944" i="2"/>
  <c r="S1944" i="2"/>
  <c r="U1944" i="2"/>
  <c r="AC1944" i="2"/>
  <c r="L1944" i="2"/>
  <c r="G1945" i="2"/>
  <c r="J1945" i="2"/>
  <c r="S1945" i="2"/>
  <c r="U1945" i="2"/>
  <c r="AC1945" i="2"/>
  <c r="L1945" i="2"/>
  <c r="G1946" i="2"/>
  <c r="J1946" i="2"/>
  <c r="S1946" i="2"/>
  <c r="U1946" i="2"/>
  <c r="AC1946" i="2"/>
  <c r="L1946" i="2"/>
  <c r="G1947" i="2"/>
  <c r="J1947" i="2"/>
  <c r="S1947" i="2"/>
  <c r="U1947" i="2"/>
  <c r="AC1947" i="2"/>
  <c r="L1947" i="2"/>
  <c r="G1948" i="2"/>
  <c r="J1948" i="2"/>
  <c r="S1948" i="2"/>
  <c r="U1948" i="2"/>
  <c r="AC1948" i="2"/>
  <c r="L1948" i="2"/>
  <c r="G1949" i="2"/>
  <c r="J1949" i="2"/>
  <c r="S1949" i="2"/>
  <c r="U1949" i="2"/>
  <c r="AC1949" i="2"/>
  <c r="L1949" i="2"/>
  <c r="G1950" i="2"/>
  <c r="J1950" i="2"/>
  <c r="S1950" i="2"/>
  <c r="U1950" i="2"/>
  <c r="AC1950" i="2"/>
  <c r="L1950" i="2"/>
  <c r="G1951" i="2"/>
  <c r="J1951" i="2"/>
  <c r="S1951" i="2"/>
  <c r="U1951" i="2"/>
  <c r="AC1951" i="2"/>
  <c r="L1951" i="2"/>
  <c r="G1952" i="2"/>
  <c r="J1952" i="2"/>
  <c r="S1952" i="2"/>
  <c r="U1952" i="2"/>
  <c r="AC1952" i="2"/>
  <c r="L1952" i="2"/>
  <c r="G1953" i="2"/>
  <c r="J1953" i="2"/>
  <c r="S1953" i="2"/>
  <c r="U1953" i="2"/>
  <c r="AC1953" i="2"/>
  <c r="L1953" i="2"/>
  <c r="G1954" i="2"/>
  <c r="J1954" i="2"/>
  <c r="S1954" i="2"/>
  <c r="U1954" i="2"/>
  <c r="AC1954" i="2"/>
  <c r="L1954" i="2"/>
  <c r="G1955" i="2"/>
  <c r="J1955" i="2"/>
  <c r="S1955" i="2"/>
  <c r="U1955" i="2"/>
  <c r="AC1955" i="2"/>
  <c r="L1955" i="2"/>
  <c r="G1956" i="2"/>
  <c r="J1956" i="2"/>
  <c r="S1956" i="2"/>
  <c r="U1956" i="2"/>
  <c r="AC1956" i="2"/>
  <c r="L1956" i="2"/>
  <c r="G1957" i="2"/>
  <c r="J1957" i="2"/>
  <c r="S1957" i="2"/>
  <c r="U1957" i="2"/>
  <c r="AC1957" i="2"/>
  <c r="L1957" i="2"/>
  <c r="G1958" i="2"/>
  <c r="J1958" i="2"/>
  <c r="S1958" i="2"/>
  <c r="U1958" i="2"/>
  <c r="AC1958" i="2"/>
  <c r="L1958" i="2"/>
  <c r="G1959" i="2"/>
  <c r="J1959" i="2"/>
  <c r="S1959" i="2"/>
  <c r="U1959" i="2"/>
  <c r="AC1959" i="2"/>
  <c r="L1959" i="2"/>
  <c r="G1960" i="2"/>
  <c r="J1960" i="2"/>
  <c r="S1960" i="2"/>
  <c r="U1960" i="2"/>
  <c r="AC1960" i="2"/>
  <c r="L1960" i="2"/>
  <c r="G1961" i="2"/>
  <c r="J1961" i="2"/>
  <c r="S1961" i="2"/>
  <c r="U1961" i="2"/>
  <c r="AC1961" i="2"/>
  <c r="L1961" i="2"/>
  <c r="G1962" i="2"/>
  <c r="J1962" i="2"/>
  <c r="S1962" i="2"/>
  <c r="U1962" i="2"/>
  <c r="AC1962" i="2"/>
  <c r="L1962" i="2"/>
  <c r="G1963" i="2"/>
  <c r="J1963" i="2"/>
  <c r="S1963" i="2"/>
  <c r="U1963" i="2"/>
  <c r="AC1963" i="2"/>
  <c r="L1963" i="2"/>
  <c r="G1964" i="2"/>
  <c r="J1964" i="2"/>
  <c r="S1964" i="2"/>
  <c r="U1964" i="2"/>
  <c r="AC1964" i="2"/>
  <c r="L1964" i="2"/>
  <c r="G1965" i="2"/>
  <c r="J1965" i="2"/>
  <c r="S1965" i="2"/>
  <c r="U1965" i="2"/>
  <c r="AC1965" i="2"/>
  <c r="L1965" i="2"/>
  <c r="G1966" i="2"/>
  <c r="J1966" i="2"/>
  <c r="S1966" i="2"/>
  <c r="U1966" i="2"/>
  <c r="AC1966" i="2"/>
  <c r="L1966" i="2"/>
  <c r="G1967" i="2"/>
  <c r="J1967" i="2"/>
  <c r="S1967" i="2"/>
  <c r="U1967" i="2"/>
  <c r="AC1967" i="2"/>
  <c r="L1967" i="2"/>
  <c r="G1968" i="2"/>
  <c r="J1968" i="2"/>
  <c r="S1968" i="2"/>
  <c r="U1968" i="2"/>
  <c r="AC1968" i="2"/>
  <c r="L1968" i="2"/>
  <c r="G1969" i="2"/>
  <c r="J1969" i="2"/>
  <c r="S1969" i="2"/>
  <c r="U1969" i="2"/>
  <c r="AC1969" i="2"/>
  <c r="L1969" i="2"/>
  <c r="G1970" i="2"/>
  <c r="J1970" i="2"/>
  <c r="S1970" i="2"/>
  <c r="U1970" i="2"/>
  <c r="AC1970" i="2"/>
  <c r="L1970" i="2"/>
  <c r="G1971" i="2"/>
  <c r="J1971" i="2"/>
  <c r="S1971" i="2"/>
  <c r="U1971" i="2"/>
  <c r="AC1971" i="2"/>
  <c r="L1971" i="2"/>
  <c r="G1972" i="2"/>
  <c r="J1972" i="2"/>
  <c r="S1972" i="2"/>
  <c r="U1972" i="2"/>
  <c r="AC1972" i="2"/>
  <c r="L1972" i="2"/>
  <c r="G1973" i="2"/>
  <c r="J1973" i="2"/>
  <c r="S1973" i="2"/>
  <c r="U1973" i="2"/>
  <c r="AC1973" i="2"/>
  <c r="L1973" i="2"/>
  <c r="G1974" i="2"/>
  <c r="J1974" i="2"/>
  <c r="S1974" i="2"/>
  <c r="U1974" i="2"/>
  <c r="AC1974" i="2"/>
  <c r="L1974" i="2"/>
  <c r="G1975" i="2"/>
  <c r="J1975" i="2"/>
  <c r="S1975" i="2"/>
  <c r="U1975" i="2"/>
  <c r="AC1975" i="2"/>
  <c r="L1975" i="2"/>
  <c r="G1976" i="2"/>
  <c r="J1976" i="2"/>
  <c r="S1976" i="2"/>
  <c r="U1976" i="2"/>
  <c r="AC1976" i="2"/>
  <c r="L1976" i="2"/>
  <c r="G1977" i="2"/>
  <c r="J1977" i="2"/>
  <c r="S1977" i="2"/>
  <c r="U1977" i="2"/>
  <c r="AC1977" i="2"/>
  <c r="L1977" i="2"/>
  <c r="G1978" i="2"/>
  <c r="J1978" i="2"/>
  <c r="S1978" i="2"/>
  <c r="U1978" i="2"/>
  <c r="AC1978" i="2"/>
  <c r="L1978" i="2"/>
  <c r="G1979" i="2"/>
  <c r="J1979" i="2"/>
  <c r="S1979" i="2"/>
  <c r="U1979" i="2"/>
  <c r="AC1979" i="2"/>
  <c r="L1979" i="2"/>
  <c r="G1980" i="2"/>
  <c r="J1980" i="2"/>
  <c r="S1980" i="2"/>
  <c r="U1980" i="2"/>
  <c r="AC1980" i="2"/>
  <c r="L1980" i="2"/>
  <c r="G1981" i="2"/>
  <c r="J1981" i="2"/>
  <c r="S1981" i="2"/>
  <c r="U1981" i="2"/>
  <c r="AC1981" i="2"/>
  <c r="L1981" i="2"/>
  <c r="G1982" i="2"/>
  <c r="J1982" i="2"/>
  <c r="S1982" i="2"/>
  <c r="U1982" i="2"/>
  <c r="AC1982" i="2"/>
  <c r="L1982" i="2"/>
  <c r="G1983" i="2"/>
  <c r="J1983" i="2"/>
  <c r="S1983" i="2"/>
  <c r="U1983" i="2"/>
  <c r="AC1983" i="2"/>
  <c r="L1983" i="2"/>
  <c r="G1984" i="2"/>
  <c r="J1984" i="2"/>
  <c r="S1984" i="2"/>
  <c r="U1984" i="2"/>
  <c r="AC1984" i="2"/>
  <c r="L1984" i="2"/>
  <c r="G1985" i="2"/>
  <c r="J1985" i="2"/>
  <c r="S1985" i="2"/>
  <c r="U1985" i="2"/>
  <c r="AC1985" i="2"/>
  <c r="L1985" i="2"/>
  <c r="G1986" i="2"/>
  <c r="J1986" i="2"/>
  <c r="S1986" i="2"/>
  <c r="U1986" i="2"/>
  <c r="AC1986" i="2"/>
  <c r="L1986" i="2"/>
  <c r="G1987" i="2"/>
  <c r="J1987" i="2"/>
  <c r="S1987" i="2"/>
  <c r="U1987" i="2"/>
  <c r="AC1987" i="2"/>
  <c r="L1987" i="2"/>
  <c r="G1988" i="2"/>
  <c r="J1988" i="2"/>
  <c r="S1988" i="2"/>
  <c r="U1988" i="2"/>
  <c r="AC1988" i="2"/>
  <c r="L1988" i="2"/>
  <c r="G1989" i="2"/>
  <c r="J1989" i="2"/>
  <c r="S1989" i="2"/>
  <c r="U1989" i="2"/>
  <c r="AC1989" i="2"/>
  <c r="L1989" i="2"/>
  <c r="G1990" i="2"/>
  <c r="J1990" i="2"/>
  <c r="S1990" i="2"/>
  <c r="U1990" i="2"/>
  <c r="AC1990" i="2"/>
  <c r="L1990" i="2"/>
  <c r="G1991" i="2"/>
  <c r="J1991" i="2"/>
  <c r="S1991" i="2"/>
  <c r="U1991" i="2"/>
  <c r="AC1991" i="2"/>
  <c r="L1991" i="2"/>
  <c r="G1992" i="2"/>
  <c r="J1992" i="2"/>
  <c r="S1992" i="2"/>
  <c r="U1992" i="2"/>
  <c r="AC1992" i="2"/>
  <c r="L1992" i="2"/>
  <c r="G1993" i="2"/>
  <c r="J1993" i="2"/>
  <c r="S1993" i="2"/>
  <c r="U1993" i="2"/>
  <c r="AC1993" i="2"/>
  <c r="L1993" i="2"/>
  <c r="G1994" i="2"/>
  <c r="J1994" i="2"/>
  <c r="S1994" i="2"/>
  <c r="U1994" i="2"/>
  <c r="AC1994" i="2"/>
  <c r="L1994" i="2"/>
  <c r="G1995" i="2"/>
  <c r="J1995" i="2"/>
  <c r="S1995" i="2"/>
  <c r="U1995" i="2"/>
  <c r="AC1995" i="2"/>
  <c r="L1995" i="2"/>
  <c r="G1996" i="2"/>
  <c r="J1996" i="2"/>
  <c r="S1996" i="2"/>
  <c r="U1996" i="2"/>
  <c r="AC1996" i="2"/>
  <c r="L1996" i="2"/>
  <c r="G1997" i="2"/>
  <c r="J1997" i="2"/>
  <c r="S1997" i="2"/>
  <c r="U1997" i="2"/>
  <c r="AC1997" i="2"/>
  <c r="L1997" i="2"/>
  <c r="G1998" i="2"/>
  <c r="J1998" i="2"/>
  <c r="S1998" i="2"/>
  <c r="U1998" i="2"/>
  <c r="AC1998" i="2"/>
  <c r="L1998" i="2"/>
  <c r="G1999" i="2"/>
  <c r="J1999" i="2"/>
  <c r="S1999" i="2"/>
  <c r="U1999" i="2"/>
  <c r="AC1999" i="2"/>
  <c r="L1999" i="2"/>
  <c r="G2000" i="2"/>
  <c r="J2000" i="2"/>
  <c r="S2000" i="2"/>
  <c r="U2000" i="2"/>
  <c r="AC2000" i="2"/>
  <c r="L2000" i="2"/>
  <c r="G2001" i="2"/>
  <c r="J2001" i="2"/>
  <c r="S2001" i="2"/>
  <c r="U2001" i="2"/>
  <c r="AC2001" i="2"/>
  <c r="L2001" i="2"/>
  <c r="G2002" i="2"/>
  <c r="J2002" i="2"/>
  <c r="S2002" i="2"/>
  <c r="U2002" i="2"/>
  <c r="AC2002" i="2"/>
  <c r="L2002" i="2"/>
  <c r="G2003" i="2"/>
  <c r="J2003" i="2"/>
  <c r="S2003" i="2"/>
  <c r="U2003" i="2"/>
  <c r="AC2003" i="2"/>
  <c r="L2003" i="2"/>
  <c r="G2004" i="2"/>
  <c r="J2004" i="2"/>
  <c r="S2004" i="2"/>
  <c r="U2004" i="2"/>
  <c r="AC2004" i="2"/>
  <c r="L2004" i="2"/>
  <c r="G2005" i="2"/>
  <c r="J2005" i="2"/>
  <c r="S2005" i="2"/>
  <c r="U2005" i="2"/>
  <c r="AC2005" i="2"/>
  <c r="L2005" i="2"/>
  <c r="G2006" i="2"/>
  <c r="J2006" i="2"/>
  <c r="S2006" i="2"/>
  <c r="U2006" i="2"/>
  <c r="AC2006" i="2"/>
  <c r="L2006" i="2"/>
  <c r="G2007" i="2"/>
  <c r="J2007" i="2"/>
  <c r="S2007" i="2"/>
  <c r="U2007" i="2"/>
  <c r="AC2007" i="2"/>
  <c r="L2007" i="2"/>
  <c r="G2008" i="2"/>
  <c r="J2008" i="2"/>
  <c r="S2008" i="2"/>
  <c r="U2008" i="2"/>
  <c r="AC2008" i="2"/>
  <c r="L2008" i="2"/>
  <c r="G2009" i="2"/>
  <c r="J2009" i="2"/>
  <c r="S2009" i="2"/>
  <c r="U2009" i="2"/>
  <c r="AC2009" i="2"/>
  <c r="L2009" i="2"/>
  <c r="G2010" i="2"/>
  <c r="J2010" i="2"/>
  <c r="S2010" i="2"/>
  <c r="U2010" i="2"/>
  <c r="AC2010" i="2"/>
  <c r="L2010" i="2"/>
  <c r="G2011" i="2"/>
  <c r="J2011" i="2"/>
  <c r="S2011" i="2"/>
  <c r="U2011" i="2"/>
  <c r="AC2011" i="2"/>
  <c r="L2011" i="2"/>
  <c r="G2012" i="2"/>
  <c r="J2012" i="2"/>
  <c r="S2012" i="2"/>
  <c r="U2012" i="2"/>
  <c r="AC2012" i="2"/>
  <c r="L2012" i="2"/>
  <c r="G2013" i="2"/>
  <c r="J2013" i="2"/>
  <c r="S2013" i="2"/>
  <c r="U2013" i="2"/>
  <c r="AC2013" i="2"/>
  <c r="L2013" i="2"/>
  <c r="G2014" i="2"/>
  <c r="J2014" i="2"/>
  <c r="S2014" i="2"/>
  <c r="U2014" i="2"/>
  <c r="AC2014" i="2"/>
  <c r="L2014" i="2"/>
  <c r="G2015" i="2"/>
  <c r="J2015" i="2"/>
  <c r="S2015" i="2"/>
  <c r="U2015" i="2"/>
  <c r="AC2015" i="2"/>
  <c r="L2015" i="2"/>
  <c r="G2016" i="2"/>
  <c r="J2016" i="2"/>
  <c r="S2016" i="2"/>
  <c r="U2016" i="2"/>
  <c r="AC2016" i="2"/>
  <c r="L2016" i="2"/>
  <c r="G2017" i="2"/>
  <c r="J2017" i="2"/>
  <c r="S2017" i="2"/>
  <c r="U2017" i="2"/>
  <c r="AC2017" i="2"/>
  <c r="L2017" i="2"/>
  <c r="G2018" i="2"/>
  <c r="J2018" i="2"/>
  <c r="S2018" i="2"/>
  <c r="U2018" i="2"/>
  <c r="AC2018" i="2"/>
  <c r="L2018" i="2"/>
  <c r="G2019" i="2"/>
  <c r="J2019" i="2"/>
  <c r="S2019" i="2"/>
  <c r="U2019" i="2"/>
  <c r="AC2019" i="2"/>
  <c r="L2019" i="2"/>
  <c r="G2020" i="2"/>
  <c r="J2020" i="2"/>
  <c r="S2020" i="2"/>
  <c r="U2020" i="2"/>
  <c r="AC2020" i="2"/>
  <c r="L2020" i="2"/>
  <c r="G2021" i="2"/>
  <c r="J2021" i="2"/>
  <c r="S2021" i="2"/>
  <c r="U2021" i="2"/>
  <c r="AC2021" i="2"/>
  <c r="L2021" i="2"/>
  <c r="G2022" i="2"/>
  <c r="J2022" i="2"/>
  <c r="S2022" i="2"/>
  <c r="U2022" i="2"/>
  <c r="AC2022" i="2"/>
  <c r="L2022" i="2"/>
  <c r="G2023" i="2"/>
  <c r="J2023" i="2"/>
  <c r="S2023" i="2"/>
  <c r="U2023" i="2"/>
  <c r="AC2023" i="2"/>
  <c r="L2023" i="2"/>
  <c r="G2024" i="2"/>
  <c r="J2024" i="2"/>
  <c r="S2024" i="2"/>
  <c r="U2024" i="2"/>
  <c r="AC2024" i="2"/>
  <c r="L2024" i="2"/>
  <c r="G2025" i="2"/>
  <c r="J2025" i="2"/>
  <c r="S2025" i="2"/>
  <c r="U2025" i="2"/>
  <c r="AC2025" i="2"/>
  <c r="L2025" i="2"/>
  <c r="G2026" i="2"/>
  <c r="J2026" i="2"/>
  <c r="S2026" i="2"/>
  <c r="U2026" i="2"/>
  <c r="AC2026" i="2"/>
  <c r="L2026" i="2"/>
  <c r="G2027" i="2"/>
  <c r="J2027" i="2"/>
  <c r="S2027" i="2"/>
  <c r="U2027" i="2"/>
  <c r="AC2027" i="2"/>
  <c r="L2027" i="2"/>
  <c r="G2028" i="2"/>
  <c r="J2028" i="2"/>
  <c r="S2028" i="2"/>
  <c r="U2028" i="2"/>
  <c r="AC2028" i="2"/>
  <c r="L2028" i="2"/>
  <c r="G2029" i="2"/>
  <c r="J2029" i="2"/>
  <c r="S2029" i="2"/>
  <c r="U2029" i="2"/>
  <c r="AC2029" i="2"/>
  <c r="L2029" i="2"/>
  <c r="G2030" i="2"/>
  <c r="J2030" i="2"/>
  <c r="S2030" i="2"/>
  <c r="U2030" i="2"/>
  <c r="AC2030" i="2"/>
  <c r="L2030" i="2"/>
  <c r="G2031" i="2"/>
  <c r="J2031" i="2"/>
  <c r="S2031" i="2"/>
  <c r="U2031" i="2"/>
  <c r="AC2031" i="2"/>
  <c r="L2031" i="2"/>
  <c r="G2032" i="2"/>
  <c r="J2032" i="2"/>
  <c r="S2032" i="2"/>
  <c r="U2032" i="2"/>
  <c r="AC2032" i="2"/>
  <c r="L2032" i="2"/>
  <c r="G2033" i="2"/>
  <c r="J2033" i="2"/>
  <c r="S2033" i="2"/>
  <c r="U2033" i="2"/>
  <c r="AC2033" i="2"/>
  <c r="L2033" i="2"/>
  <c r="G2034" i="2"/>
  <c r="J2034" i="2"/>
  <c r="S2034" i="2"/>
  <c r="U2034" i="2"/>
  <c r="AC2034" i="2"/>
  <c r="L2034" i="2"/>
  <c r="G2035" i="2"/>
  <c r="J2035" i="2"/>
  <c r="S2035" i="2"/>
  <c r="U2035" i="2"/>
  <c r="AC2035" i="2"/>
  <c r="L2035" i="2"/>
  <c r="G2036" i="2"/>
  <c r="J2036" i="2"/>
  <c r="S2036" i="2"/>
  <c r="U2036" i="2"/>
  <c r="AC2036" i="2"/>
  <c r="L2036" i="2"/>
  <c r="G2037" i="2"/>
  <c r="J2037" i="2"/>
  <c r="S2037" i="2"/>
  <c r="U2037" i="2"/>
  <c r="AC2037" i="2"/>
  <c r="L2037" i="2"/>
  <c r="G2038" i="2"/>
  <c r="J2038" i="2"/>
  <c r="S2038" i="2"/>
  <c r="U2038" i="2"/>
  <c r="AC2038" i="2"/>
  <c r="L2038" i="2"/>
  <c r="G2039" i="2"/>
  <c r="J2039" i="2"/>
  <c r="S2039" i="2"/>
  <c r="U2039" i="2"/>
  <c r="AC2039" i="2"/>
  <c r="L2039" i="2"/>
  <c r="G2040" i="2"/>
  <c r="J2040" i="2"/>
  <c r="S2040" i="2"/>
  <c r="U2040" i="2"/>
  <c r="AC2040" i="2"/>
  <c r="L2040" i="2"/>
  <c r="G2041" i="2"/>
  <c r="J2041" i="2"/>
  <c r="S2041" i="2"/>
  <c r="U2041" i="2"/>
  <c r="AC2041" i="2"/>
  <c r="L2041" i="2"/>
  <c r="G2042" i="2"/>
  <c r="J2042" i="2"/>
  <c r="S2042" i="2"/>
  <c r="U2042" i="2"/>
  <c r="AC2042" i="2"/>
  <c r="L2042" i="2"/>
  <c r="G2043" i="2"/>
  <c r="J2043" i="2"/>
  <c r="S2043" i="2"/>
  <c r="U2043" i="2"/>
  <c r="AC2043" i="2"/>
  <c r="L2043" i="2"/>
  <c r="G2044" i="2"/>
  <c r="J2044" i="2"/>
  <c r="S2044" i="2"/>
  <c r="U2044" i="2"/>
  <c r="AC2044" i="2"/>
  <c r="L2044" i="2"/>
  <c r="G2045" i="2"/>
  <c r="J2045" i="2"/>
  <c r="S2045" i="2"/>
  <c r="U2045" i="2"/>
  <c r="AC2045" i="2"/>
  <c r="L2045" i="2"/>
  <c r="G2046" i="2"/>
  <c r="J2046" i="2"/>
  <c r="S2046" i="2"/>
  <c r="U2046" i="2"/>
  <c r="AC2046" i="2"/>
  <c r="L2046" i="2"/>
  <c r="G2047" i="2"/>
  <c r="J2047" i="2"/>
  <c r="S2047" i="2"/>
  <c r="U2047" i="2"/>
  <c r="AC2047" i="2"/>
  <c r="L2047" i="2"/>
  <c r="G2048" i="2"/>
  <c r="J2048" i="2"/>
  <c r="S2048" i="2"/>
  <c r="U2048" i="2"/>
  <c r="AC2048" i="2"/>
  <c r="L2048" i="2"/>
  <c r="G2049" i="2"/>
  <c r="J2049" i="2"/>
  <c r="S2049" i="2"/>
  <c r="U2049" i="2"/>
  <c r="AC2049" i="2"/>
  <c r="L2049" i="2"/>
  <c r="G2050" i="2"/>
  <c r="J2050" i="2"/>
  <c r="S2050" i="2"/>
  <c r="U2050" i="2"/>
  <c r="AC2050" i="2"/>
  <c r="L2050" i="2"/>
  <c r="G2051" i="2"/>
  <c r="J2051" i="2"/>
  <c r="S2051" i="2"/>
  <c r="U2051" i="2"/>
  <c r="AC2051" i="2"/>
  <c r="L2051" i="2"/>
  <c r="G2052" i="2"/>
  <c r="J2052" i="2"/>
  <c r="S2052" i="2"/>
  <c r="U2052" i="2"/>
  <c r="AC2052" i="2"/>
  <c r="L2052" i="2"/>
  <c r="G2053" i="2"/>
  <c r="J2053" i="2"/>
  <c r="S2053" i="2"/>
  <c r="U2053" i="2"/>
  <c r="AC2053" i="2"/>
  <c r="L2053" i="2"/>
  <c r="G2054" i="2"/>
  <c r="J2054" i="2"/>
  <c r="S2054" i="2"/>
  <c r="U2054" i="2"/>
  <c r="AC2054" i="2"/>
  <c r="L2054" i="2"/>
  <c r="G2055" i="2"/>
  <c r="J2055" i="2"/>
  <c r="S2055" i="2"/>
  <c r="U2055" i="2"/>
  <c r="AC2055" i="2"/>
  <c r="L2055" i="2"/>
  <c r="G2056" i="2"/>
  <c r="J2056" i="2"/>
  <c r="S2056" i="2"/>
  <c r="U2056" i="2"/>
  <c r="AC2056" i="2"/>
  <c r="L2056" i="2"/>
  <c r="G2057" i="2"/>
  <c r="J2057" i="2"/>
  <c r="S2057" i="2"/>
  <c r="U2057" i="2"/>
  <c r="AC2057" i="2"/>
  <c r="L2057" i="2"/>
  <c r="G2058" i="2"/>
  <c r="J2058" i="2"/>
  <c r="S2058" i="2"/>
  <c r="U2058" i="2"/>
  <c r="AC2058" i="2"/>
  <c r="L2058" i="2"/>
  <c r="G2059" i="2"/>
  <c r="J2059" i="2"/>
  <c r="S2059" i="2"/>
  <c r="U2059" i="2"/>
  <c r="AC2059" i="2"/>
  <c r="L2059" i="2"/>
  <c r="G2060" i="2"/>
  <c r="J2060" i="2"/>
  <c r="S2060" i="2"/>
  <c r="U2060" i="2"/>
  <c r="AC2060" i="2"/>
  <c r="L2060" i="2"/>
  <c r="G2061" i="2"/>
  <c r="J2061" i="2"/>
  <c r="S2061" i="2"/>
  <c r="U2061" i="2"/>
  <c r="AC2061" i="2"/>
  <c r="L2061" i="2"/>
  <c r="G2062" i="2"/>
  <c r="J2062" i="2"/>
  <c r="S2062" i="2"/>
  <c r="U2062" i="2"/>
  <c r="AC2062" i="2"/>
  <c r="L2062" i="2"/>
  <c r="G2063" i="2"/>
  <c r="J2063" i="2"/>
  <c r="S2063" i="2"/>
  <c r="U2063" i="2"/>
  <c r="AC2063" i="2"/>
  <c r="L2063" i="2"/>
  <c r="G2064" i="2"/>
  <c r="J2064" i="2"/>
  <c r="S2064" i="2"/>
  <c r="U2064" i="2"/>
  <c r="AC2064" i="2"/>
  <c r="L2064" i="2"/>
  <c r="G2065" i="2"/>
  <c r="J2065" i="2"/>
  <c r="S2065" i="2"/>
  <c r="U2065" i="2"/>
  <c r="AC2065" i="2"/>
  <c r="L2065" i="2"/>
  <c r="G2066" i="2"/>
  <c r="J2066" i="2"/>
  <c r="S2066" i="2"/>
  <c r="U2066" i="2"/>
  <c r="AC2066" i="2"/>
  <c r="L2066" i="2"/>
  <c r="G2067" i="2"/>
  <c r="J2067" i="2"/>
  <c r="S2067" i="2"/>
  <c r="U2067" i="2"/>
  <c r="AC2067" i="2"/>
  <c r="L2067" i="2"/>
  <c r="G2068" i="2"/>
  <c r="J2068" i="2"/>
  <c r="S2068" i="2"/>
  <c r="U2068" i="2"/>
  <c r="AC2068" i="2"/>
  <c r="L2068" i="2"/>
  <c r="G2069" i="2"/>
  <c r="J2069" i="2"/>
  <c r="S2069" i="2"/>
  <c r="U2069" i="2"/>
  <c r="AC2069" i="2"/>
  <c r="L2069" i="2"/>
  <c r="G2070" i="2"/>
  <c r="J2070" i="2"/>
  <c r="S2070" i="2"/>
  <c r="U2070" i="2"/>
  <c r="AC2070" i="2"/>
  <c r="L2070" i="2"/>
  <c r="G2071" i="2"/>
  <c r="J2071" i="2"/>
  <c r="S2071" i="2"/>
  <c r="U2071" i="2"/>
  <c r="AC2071" i="2"/>
  <c r="L2071" i="2"/>
  <c r="G2072" i="2"/>
  <c r="J2072" i="2"/>
  <c r="S2072" i="2"/>
  <c r="U2072" i="2"/>
  <c r="AC2072" i="2"/>
  <c r="L2072" i="2"/>
  <c r="G2073" i="2"/>
  <c r="J2073" i="2"/>
  <c r="S2073" i="2"/>
  <c r="U2073" i="2"/>
  <c r="AC2073" i="2"/>
  <c r="L2073" i="2"/>
  <c r="G2074" i="2"/>
  <c r="J2074" i="2"/>
  <c r="S2074" i="2"/>
  <c r="U2074" i="2"/>
  <c r="AC2074" i="2"/>
  <c r="L2074" i="2"/>
  <c r="G2075" i="2"/>
  <c r="J2075" i="2"/>
  <c r="S2075" i="2"/>
  <c r="U2075" i="2"/>
  <c r="AC2075" i="2"/>
  <c r="L2075" i="2"/>
  <c r="G2076" i="2"/>
  <c r="J2076" i="2"/>
  <c r="S2076" i="2"/>
  <c r="U2076" i="2"/>
  <c r="AC2076" i="2"/>
  <c r="L2076" i="2"/>
  <c r="G2077" i="2"/>
  <c r="J2077" i="2"/>
  <c r="S2077" i="2"/>
  <c r="U2077" i="2"/>
  <c r="AC2077" i="2"/>
  <c r="L2077" i="2"/>
  <c r="G2078" i="2"/>
  <c r="J2078" i="2"/>
  <c r="S2078" i="2"/>
  <c r="U2078" i="2"/>
  <c r="AC2078" i="2"/>
  <c r="L2078" i="2"/>
  <c r="G2079" i="2"/>
  <c r="J2079" i="2"/>
  <c r="S2079" i="2"/>
  <c r="U2079" i="2"/>
  <c r="AC2079" i="2"/>
  <c r="L2079" i="2"/>
  <c r="G2080" i="2"/>
  <c r="J2080" i="2"/>
  <c r="S2080" i="2"/>
  <c r="U2080" i="2"/>
  <c r="AC2080" i="2"/>
  <c r="L2080" i="2"/>
  <c r="G2081" i="2"/>
  <c r="J2081" i="2"/>
  <c r="S2081" i="2"/>
  <c r="U2081" i="2"/>
  <c r="AC2081" i="2"/>
  <c r="L2081" i="2"/>
  <c r="G2082" i="2"/>
  <c r="J2082" i="2"/>
  <c r="S2082" i="2"/>
  <c r="U2082" i="2"/>
  <c r="AC2082" i="2"/>
  <c r="L2082" i="2"/>
  <c r="G2083" i="2"/>
  <c r="J2083" i="2"/>
  <c r="S2083" i="2"/>
  <c r="U2083" i="2"/>
  <c r="AC2083" i="2"/>
  <c r="L2083" i="2"/>
  <c r="G2084" i="2"/>
  <c r="J2084" i="2"/>
  <c r="S2084" i="2"/>
  <c r="U2084" i="2"/>
  <c r="AC2084" i="2"/>
  <c r="L2084" i="2"/>
  <c r="G2085" i="2"/>
  <c r="J2085" i="2"/>
  <c r="S2085" i="2"/>
  <c r="U2085" i="2"/>
  <c r="AC2085" i="2"/>
  <c r="L2085" i="2"/>
  <c r="G2086" i="2"/>
  <c r="J2086" i="2"/>
  <c r="S2086" i="2"/>
  <c r="U2086" i="2"/>
  <c r="AC2086" i="2"/>
  <c r="L2086" i="2"/>
  <c r="G2087" i="2"/>
  <c r="J2087" i="2"/>
  <c r="S2087" i="2"/>
  <c r="U2087" i="2"/>
  <c r="AC2087" i="2"/>
  <c r="L2087" i="2"/>
  <c r="G2088" i="2"/>
  <c r="J2088" i="2"/>
  <c r="S2088" i="2"/>
  <c r="U2088" i="2"/>
  <c r="AC2088" i="2"/>
  <c r="L2088" i="2"/>
  <c r="G2089" i="2"/>
  <c r="J2089" i="2"/>
  <c r="S2089" i="2"/>
  <c r="U2089" i="2"/>
  <c r="AC2089" i="2"/>
  <c r="L2089" i="2"/>
  <c r="G2090" i="2"/>
  <c r="J2090" i="2"/>
  <c r="S2090" i="2"/>
  <c r="U2090" i="2"/>
  <c r="AC2090" i="2"/>
  <c r="L2090" i="2"/>
  <c r="G2091" i="2"/>
  <c r="J2091" i="2"/>
  <c r="S2091" i="2"/>
  <c r="U2091" i="2"/>
  <c r="AC2091" i="2"/>
  <c r="L2091" i="2"/>
  <c r="G2092" i="2"/>
  <c r="J2092" i="2"/>
  <c r="S2092" i="2"/>
  <c r="U2092" i="2"/>
  <c r="AC2092" i="2"/>
  <c r="L2092" i="2"/>
  <c r="G2093" i="2"/>
  <c r="J2093" i="2"/>
  <c r="S2093" i="2"/>
  <c r="U2093" i="2"/>
  <c r="AC2093" i="2"/>
  <c r="L2093" i="2"/>
  <c r="G2094" i="2"/>
  <c r="J2094" i="2"/>
  <c r="S2094" i="2"/>
  <c r="U2094" i="2"/>
  <c r="AC2094" i="2"/>
  <c r="L2094" i="2"/>
  <c r="G2095" i="2"/>
  <c r="J2095" i="2"/>
  <c r="S2095" i="2"/>
  <c r="U2095" i="2"/>
  <c r="AC2095" i="2"/>
  <c r="L2095" i="2"/>
  <c r="G2096" i="2"/>
  <c r="J2096" i="2"/>
  <c r="S2096" i="2"/>
  <c r="U2096" i="2"/>
  <c r="AC2096" i="2"/>
  <c r="L2096" i="2"/>
  <c r="G2097" i="2"/>
  <c r="J2097" i="2"/>
  <c r="S2097" i="2"/>
  <c r="U2097" i="2"/>
  <c r="AC2097" i="2"/>
  <c r="L2097" i="2"/>
  <c r="G2098" i="2"/>
  <c r="J2098" i="2"/>
  <c r="S2098" i="2"/>
  <c r="U2098" i="2"/>
  <c r="AC2098" i="2"/>
  <c r="L2098" i="2"/>
  <c r="G2099" i="2"/>
  <c r="J2099" i="2"/>
  <c r="S2099" i="2"/>
  <c r="U2099" i="2"/>
  <c r="AC2099" i="2"/>
  <c r="L2099" i="2"/>
  <c r="G2100" i="2"/>
  <c r="J2100" i="2"/>
  <c r="S2100" i="2"/>
  <c r="U2100" i="2"/>
  <c r="AC2100" i="2"/>
  <c r="L2100" i="2"/>
  <c r="G2101" i="2"/>
  <c r="J2101" i="2"/>
  <c r="S2101" i="2"/>
  <c r="U2101" i="2"/>
  <c r="AC2101" i="2"/>
  <c r="L2101" i="2"/>
  <c r="G2102" i="2"/>
  <c r="J2102" i="2"/>
  <c r="S2102" i="2"/>
  <c r="U2102" i="2"/>
  <c r="AC2102" i="2"/>
  <c r="L2102" i="2"/>
  <c r="G2103" i="2"/>
  <c r="J2103" i="2"/>
  <c r="S2103" i="2"/>
  <c r="U2103" i="2"/>
  <c r="AC2103" i="2"/>
  <c r="L2103" i="2"/>
  <c r="G2104" i="2"/>
  <c r="J2104" i="2"/>
  <c r="S2104" i="2"/>
  <c r="U2104" i="2"/>
  <c r="AC2104" i="2"/>
  <c r="L2104" i="2"/>
  <c r="G2105" i="2"/>
  <c r="J2105" i="2"/>
  <c r="S2105" i="2"/>
  <c r="U2105" i="2"/>
  <c r="AC2105" i="2"/>
  <c r="L2105" i="2"/>
  <c r="G2106" i="2"/>
  <c r="J2106" i="2"/>
  <c r="S2106" i="2"/>
  <c r="U2106" i="2"/>
  <c r="AC2106" i="2"/>
  <c r="L2106" i="2"/>
  <c r="G2107" i="2"/>
  <c r="J2107" i="2"/>
  <c r="S2107" i="2"/>
  <c r="U2107" i="2"/>
  <c r="AC2107" i="2"/>
  <c r="L2107" i="2"/>
  <c r="G2108" i="2"/>
  <c r="J2108" i="2"/>
  <c r="S2108" i="2"/>
  <c r="U2108" i="2"/>
  <c r="AC2108" i="2"/>
  <c r="L2108" i="2"/>
  <c r="G2109" i="2"/>
  <c r="J2109" i="2"/>
  <c r="S2109" i="2"/>
  <c r="U2109" i="2"/>
  <c r="AC2109" i="2"/>
  <c r="L2109" i="2"/>
  <c r="G2110" i="2"/>
  <c r="J2110" i="2"/>
  <c r="S2110" i="2"/>
  <c r="U2110" i="2"/>
  <c r="AC2110" i="2"/>
  <c r="L2110" i="2"/>
  <c r="G2111" i="2"/>
  <c r="J2111" i="2"/>
  <c r="S2111" i="2"/>
  <c r="U2111" i="2"/>
  <c r="AC2111" i="2"/>
  <c r="L2111" i="2"/>
  <c r="G2112" i="2"/>
  <c r="J2112" i="2"/>
  <c r="S2112" i="2"/>
  <c r="U2112" i="2"/>
  <c r="AC2112" i="2"/>
  <c r="L2112" i="2"/>
  <c r="G2113" i="2"/>
  <c r="J2113" i="2"/>
  <c r="S2113" i="2"/>
  <c r="U2113" i="2"/>
  <c r="AC2113" i="2"/>
  <c r="L2113" i="2"/>
  <c r="G2114" i="2"/>
  <c r="J2114" i="2"/>
  <c r="S2114" i="2"/>
  <c r="U2114" i="2"/>
  <c r="AC2114" i="2"/>
  <c r="L2114" i="2"/>
  <c r="G2115" i="2"/>
  <c r="J2115" i="2"/>
  <c r="S2115" i="2"/>
  <c r="U2115" i="2"/>
  <c r="AC2115" i="2"/>
  <c r="L2115" i="2"/>
  <c r="G2116" i="2"/>
  <c r="J2116" i="2"/>
  <c r="S2116" i="2"/>
  <c r="U2116" i="2"/>
  <c r="AC2116" i="2"/>
  <c r="L2116" i="2"/>
  <c r="G2117" i="2"/>
  <c r="J2117" i="2"/>
  <c r="S2117" i="2"/>
  <c r="U2117" i="2"/>
  <c r="AC2117" i="2"/>
  <c r="L2117" i="2"/>
  <c r="G2118" i="2"/>
  <c r="J2118" i="2"/>
  <c r="S2118" i="2"/>
  <c r="U2118" i="2"/>
  <c r="AC2118" i="2"/>
  <c r="L2118" i="2"/>
  <c r="G2119" i="2"/>
  <c r="J2119" i="2"/>
  <c r="S2119" i="2"/>
  <c r="U2119" i="2"/>
  <c r="AC2119" i="2"/>
  <c r="L2119" i="2"/>
  <c r="G2120" i="2"/>
  <c r="J2120" i="2"/>
  <c r="S2120" i="2"/>
  <c r="U2120" i="2"/>
  <c r="AC2120" i="2"/>
  <c r="L2120" i="2"/>
  <c r="G2121" i="2"/>
  <c r="J2121" i="2"/>
  <c r="S2121" i="2"/>
  <c r="U2121" i="2"/>
  <c r="AC2121" i="2"/>
  <c r="L2121" i="2"/>
  <c r="G2122" i="2"/>
  <c r="J2122" i="2"/>
  <c r="S2122" i="2"/>
  <c r="U2122" i="2"/>
  <c r="AC2122" i="2"/>
  <c r="L2122" i="2"/>
  <c r="G2123" i="2"/>
  <c r="J2123" i="2"/>
  <c r="S2123" i="2"/>
  <c r="U2123" i="2"/>
  <c r="AC2123" i="2"/>
  <c r="L2123" i="2"/>
  <c r="G2124" i="2"/>
  <c r="J2124" i="2"/>
  <c r="S2124" i="2"/>
  <c r="U2124" i="2"/>
  <c r="AC2124" i="2"/>
  <c r="L2124" i="2"/>
  <c r="G2125" i="2"/>
  <c r="J2125" i="2"/>
  <c r="S2125" i="2"/>
  <c r="U2125" i="2"/>
  <c r="AC2125" i="2"/>
  <c r="L2125" i="2"/>
  <c r="G2126" i="2"/>
  <c r="J2126" i="2"/>
  <c r="S2126" i="2"/>
  <c r="U2126" i="2"/>
  <c r="AC2126" i="2"/>
  <c r="L2126" i="2"/>
  <c r="G2127" i="2"/>
  <c r="J2127" i="2"/>
  <c r="S2127" i="2"/>
  <c r="U2127" i="2"/>
  <c r="AC2127" i="2"/>
  <c r="L2127" i="2"/>
  <c r="G2128" i="2"/>
  <c r="J2128" i="2"/>
  <c r="S2128" i="2"/>
  <c r="U2128" i="2"/>
  <c r="AC2128" i="2"/>
  <c r="L2128" i="2"/>
  <c r="G2129" i="2"/>
  <c r="J2129" i="2"/>
  <c r="S2129" i="2"/>
  <c r="U2129" i="2"/>
  <c r="AC2129" i="2"/>
  <c r="L2129" i="2"/>
  <c r="G2130" i="2"/>
  <c r="J2130" i="2"/>
  <c r="S2130" i="2"/>
  <c r="U2130" i="2"/>
  <c r="AC2130" i="2"/>
  <c r="L2130" i="2"/>
  <c r="G2131" i="2"/>
  <c r="J2131" i="2"/>
  <c r="S2131" i="2"/>
  <c r="U2131" i="2"/>
  <c r="AC2131" i="2"/>
  <c r="L2131" i="2"/>
  <c r="G2132" i="2"/>
  <c r="J2132" i="2"/>
  <c r="S2132" i="2"/>
  <c r="U2132" i="2"/>
  <c r="AC2132" i="2"/>
  <c r="L2132" i="2"/>
  <c r="G2133" i="2"/>
  <c r="J2133" i="2"/>
  <c r="S2133" i="2"/>
  <c r="U2133" i="2"/>
  <c r="AC2133" i="2"/>
  <c r="L2133" i="2"/>
  <c r="G2134" i="2"/>
  <c r="J2134" i="2"/>
  <c r="S2134" i="2"/>
  <c r="U2134" i="2"/>
  <c r="AC2134" i="2"/>
  <c r="L2134" i="2"/>
  <c r="G2135" i="2"/>
  <c r="J2135" i="2"/>
  <c r="S2135" i="2"/>
  <c r="U2135" i="2"/>
  <c r="AC2135" i="2"/>
  <c r="L2135" i="2"/>
  <c r="G2136" i="2"/>
  <c r="J2136" i="2"/>
  <c r="S2136" i="2"/>
  <c r="U2136" i="2"/>
  <c r="AC2136" i="2"/>
  <c r="L2136" i="2"/>
  <c r="G2137" i="2"/>
  <c r="J2137" i="2"/>
  <c r="S2137" i="2"/>
  <c r="U2137" i="2"/>
  <c r="AC2137" i="2"/>
  <c r="L2137" i="2"/>
  <c r="G2138" i="2"/>
  <c r="J2138" i="2"/>
  <c r="S2138" i="2"/>
  <c r="U2138" i="2"/>
  <c r="AC2138" i="2"/>
  <c r="L2138" i="2"/>
  <c r="G2139" i="2"/>
  <c r="J2139" i="2"/>
  <c r="S2139" i="2"/>
  <c r="U2139" i="2"/>
  <c r="AC2139" i="2"/>
  <c r="L2139" i="2"/>
  <c r="G2140" i="2"/>
  <c r="J2140" i="2"/>
  <c r="S2140" i="2"/>
  <c r="U2140" i="2"/>
  <c r="AC2140" i="2"/>
  <c r="L2140" i="2"/>
  <c r="G2141" i="2"/>
  <c r="J2141" i="2"/>
  <c r="S2141" i="2"/>
  <c r="U2141" i="2"/>
  <c r="AC2141" i="2"/>
  <c r="L2141" i="2"/>
  <c r="G2142" i="2"/>
  <c r="J2142" i="2"/>
  <c r="S2142" i="2"/>
  <c r="U2142" i="2"/>
  <c r="AC2142" i="2"/>
  <c r="L2142" i="2"/>
  <c r="G2143" i="2"/>
  <c r="J2143" i="2"/>
  <c r="S2143" i="2"/>
  <c r="U2143" i="2"/>
  <c r="AC2143" i="2"/>
  <c r="L2143" i="2"/>
  <c r="G2144" i="2"/>
  <c r="J2144" i="2"/>
  <c r="S2144" i="2"/>
  <c r="U2144" i="2"/>
  <c r="AC2144" i="2"/>
  <c r="L2144" i="2"/>
  <c r="G2145" i="2"/>
  <c r="J2145" i="2"/>
  <c r="S2145" i="2"/>
  <c r="U2145" i="2"/>
  <c r="AC2145" i="2"/>
  <c r="L2145" i="2"/>
  <c r="G2146" i="2"/>
  <c r="J2146" i="2"/>
  <c r="S2146" i="2"/>
  <c r="U2146" i="2"/>
  <c r="AC2146" i="2"/>
  <c r="L2146" i="2"/>
  <c r="G2147" i="2"/>
  <c r="J2147" i="2"/>
  <c r="S2147" i="2"/>
  <c r="U2147" i="2"/>
  <c r="AC2147" i="2"/>
  <c r="L2147" i="2"/>
  <c r="G2148" i="2"/>
  <c r="J2148" i="2"/>
  <c r="S2148" i="2"/>
  <c r="U2148" i="2"/>
  <c r="AC2148" i="2"/>
  <c r="L2148" i="2"/>
  <c r="G2149" i="2"/>
  <c r="J2149" i="2"/>
  <c r="S2149" i="2"/>
  <c r="U2149" i="2"/>
  <c r="AC2149" i="2"/>
  <c r="L2149" i="2"/>
  <c r="G2150" i="2"/>
  <c r="J2150" i="2"/>
  <c r="S2150" i="2"/>
  <c r="U2150" i="2"/>
  <c r="AC2150" i="2"/>
  <c r="L2150" i="2"/>
  <c r="G2151" i="2"/>
  <c r="J2151" i="2"/>
  <c r="S2151" i="2"/>
  <c r="U2151" i="2"/>
  <c r="AC2151" i="2"/>
  <c r="L2151" i="2"/>
  <c r="G2152" i="2"/>
  <c r="J2152" i="2"/>
  <c r="S2152" i="2"/>
  <c r="U2152" i="2"/>
  <c r="AC2152" i="2"/>
  <c r="L2152" i="2"/>
  <c r="G2153" i="2"/>
  <c r="J2153" i="2"/>
  <c r="S2153" i="2"/>
  <c r="U2153" i="2"/>
  <c r="AC2153" i="2"/>
  <c r="L2153" i="2"/>
  <c r="G2154" i="2"/>
  <c r="J2154" i="2"/>
  <c r="S2154" i="2"/>
  <c r="U2154" i="2"/>
  <c r="AC2154" i="2"/>
  <c r="L2154" i="2"/>
  <c r="G2155" i="2"/>
  <c r="J2155" i="2"/>
  <c r="S2155" i="2"/>
  <c r="U2155" i="2"/>
  <c r="AC2155" i="2"/>
  <c r="L2155" i="2"/>
  <c r="G2156" i="2"/>
  <c r="J2156" i="2"/>
  <c r="S2156" i="2"/>
  <c r="U2156" i="2"/>
  <c r="AC2156" i="2"/>
  <c r="L2156" i="2"/>
  <c r="G2157" i="2"/>
  <c r="J2157" i="2"/>
  <c r="S2157" i="2"/>
  <c r="U2157" i="2"/>
  <c r="AC2157" i="2"/>
  <c r="L2157" i="2"/>
  <c r="G2158" i="2"/>
  <c r="J2158" i="2"/>
  <c r="S2158" i="2"/>
  <c r="U2158" i="2"/>
  <c r="AC2158" i="2"/>
  <c r="L2158" i="2"/>
  <c r="G2159" i="2"/>
  <c r="J2159" i="2"/>
  <c r="S2159" i="2"/>
  <c r="U2159" i="2"/>
  <c r="AC2159" i="2"/>
  <c r="AB2" i="2"/>
  <c r="D111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K2" i="2"/>
  <c r="P1111" i="2"/>
  <c r="S1111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F1111" i="2"/>
  <c r="AG1111" i="2"/>
  <c r="D1112" i="2"/>
  <c r="E1112" i="2"/>
  <c r="P1112" i="2"/>
  <c r="S1112" i="2"/>
  <c r="AB1112" i="2"/>
  <c r="AF1112" i="2"/>
  <c r="AG1112" i="2"/>
  <c r="D1113" i="2"/>
  <c r="E1113" i="2"/>
  <c r="P1113" i="2"/>
  <c r="S1113" i="2"/>
  <c r="AB1113" i="2"/>
  <c r="AF1113" i="2"/>
  <c r="AG1113" i="2"/>
  <c r="D1114" i="2"/>
  <c r="E1114" i="2"/>
  <c r="P1114" i="2"/>
  <c r="S1114" i="2"/>
  <c r="AB1114" i="2"/>
  <c r="AF1114" i="2"/>
  <c r="AG1114" i="2"/>
  <c r="D1115" i="2"/>
  <c r="E1115" i="2"/>
  <c r="P1115" i="2"/>
  <c r="S1115" i="2"/>
  <c r="AB1115" i="2"/>
  <c r="AF1115" i="2"/>
  <c r="AG1115" i="2"/>
  <c r="D1116" i="2"/>
  <c r="E1116" i="2"/>
  <c r="P1116" i="2"/>
  <c r="S1116" i="2"/>
  <c r="AB1116" i="2"/>
  <c r="AF1116" i="2"/>
  <c r="AG1116" i="2"/>
  <c r="D1117" i="2"/>
  <c r="E1117" i="2"/>
  <c r="P1117" i="2"/>
  <c r="S1117" i="2"/>
  <c r="AB1117" i="2"/>
  <c r="AF1117" i="2"/>
  <c r="AG1117" i="2"/>
  <c r="D1118" i="2"/>
  <c r="E1118" i="2"/>
  <c r="P1118" i="2"/>
  <c r="S1118" i="2"/>
  <c r="AB1118" i="2"/>
  <c r="AF1118" i="2"/>
  <c r="AG1118" i="2"/>
  <c r="D1119" i="2"/>
  <c r="E1119" i="2"/>
  <c r="P1119" i="2"/>
  <c r="S1119" i="2"/>
  <c r="AB1119" i="2"/>
  <c r="AF1119" i="2"/>
  <c r="AG1119" i="2"/>
  <c r="D1120" i="2"/>
  <c r="E1120" i="2"/>
  <c r="P1120" i="2"/>
  <c r="S1120" i="2"/>
  <c r="AB1120" i="2"/>
  <c r="AF1120" i="2"/>
  <c r="AG1120" i="2"/>
  <c r="D1121" i="2"/>
  <c r="E1121" i="2"/>
  <c r="P1121" i="2"/>
  <c r="S1121" i="2"/>
  <c r="AB1121" i="2"/>
  <c r="AF1121" i="2"/>
  <c r="AG1121" i="2"/>
  <c r="D1122" i="2"/>
  <c r="E1122" i="2"/>
  <c r="P1122" i="2"/>
  <c r="S1122" i="2"/>
  <c r="AB1122" i="2"/>
  <c r="AF1122" i="2"/>
  <c r="AG1122" i="2"/>
  <c r="D1123" i="2"/>
  <c r="E1123" i="2"/>
  <c r="P1123" i="2"/>
  <c r="S1123" i="2"/>
  <c r="AB1123" i="2"/>
  <c r="AF1123" i="2"/>
  <c r="AG1123" i="2"/>
  <c r="D1124" i="2"/>
  <c r="E1124" i="2"/>
  <c r="P1124" i="2"/>
  <c r="S1124" i="2"/>
  <c r="AB1124" i="2"/>
  <c r="AF1124" i="2"/>
  <c r="AG1124" i="2"/>
  <c r="D1125" i="2"/>
  <c r="E1125" i="2"/>
  <c r="P1125" i="2"/>
  <c r="S1125" i="2"/>
  <c r="AB1125" i="2"/>
  <c r="AF1125" i="2"/>
  <c r="AG1125" i="2"/>
  <c r="D1126" i="2"/>
  <c r="E1126" i="2"/>
  <c r="P1126" i="2"/>
  <c r="S1126" i="2"/>
  <c r="AB1126" i="2"/>
  <c r="AF1126" i="2"/>
  <c r="AG1126" i="2"/>
  <c r="D1127" i="2"/>
  <c r="E1127" i="2"/>
  <c r="P1127" i="2"/>
  <c r="S1127" i="2"/>
  <c r="AB1127" i="2"/>
  <c r="AF1127" i="2"/>
  <c r="AG1127" i="2"/>
  <c r="D1128" i="2"/>
  <c r="E1128" i="2"/>
  <c r="P1128" i="2"/>
  <c r="S1128" i="2"/>
  <c r="AB1128" i="2"/>
  <c r="AF1128" i="2"/>
  <c r="AG1128" i="2"/>
  <c r="D1129" i="2"/>
  <c r="E1129" i="2"/>
  <c r="P1129" i="2"/>
  <c r="S1129" i="2"/>
  <c r="AB1129" i="2"/>
  <c r="AF1129" i="2"/>
  <c r="AG1129" i="2"/>
  <c r="D1130" i="2"/>
  <c r="E1130" i="2"/>
  <c r="P1130" i="2"/>
  <c r="S1130" i="2"/>
  <c r="AB1130" i="2"/>
  <c r="AF1130" i="2"/>
  <c r="AG1130" i="2"/>
  <c r="D1131" i="2"/>
  <c r="E1131" i="2"/>
  <c r="P1131" i="2"/>
  <c r="S1131" i="2"/>
  <c r="AB1131" i="2"/>
  <c r="AF1131" i="2"/>
  <c r="AG1131" i="2"/>
  <c r="D1132" i="2"/>
  <c r="E1132" i="2"/>
  <c r="P1132" i="2"/>
  <c r="S1132" i="2"/>
  <c r="AB1132" i="2"/>
  <c r="AF1132" i="2"/>
  <c r="AG1132" i="2"/>
  <c r="D1133" i="2"/>
  <c r="E1133" i="2"/>
  <c r="P1133" i="2"/>
  <c r="S1133" i="2"/>
  <c r="AB1133" i="2"/>
  <c r="AF1133" i="2"/>
  <c r="AG1133" i="2"/>
  <c r="D1134" i="2"/>
  <c r="E1134" i="2"/>
  <c r="P1134" i="2"/>
  <c r="S1134" i="2"/>
  <c r="AB1134" i="2"/>
  <c r="AF1134" i="2"/>
  <c r="AG1134" i="2"/>
  <c r="D1135" i="2"/>
  <c r="E1135" i="2"/>
  <c r="P1135" i="2"/>
  <c r="S1135" i="2"/>
  <c r="AB1135" i="2"/>
  <c r="AF1135" i="2"/>
  <c r="AG1135" i="2"/>
  <c r="D1136" i="2"/>
  <c r="E1136" i="2"/>
  <c r="P1136" i="2"/>
  <c r="S1136" i="2"/>
  <c r="AB1136" i="2"/>
  <c r="AF1136" i="2"/>
  <c r="AG1136" i="2"/>
  <c r="D1137" i="2"/>
  <c r="E1137" i="2"/>
  <c r="P1137" i="2"/>
  <c r="S1137" i="2"/>
  <c r="AB1137" i="2"/>
  <c r="AF1137" i="2"/>
  <c r="AG1137" i="2"/>
  <c r="D1138" i="2"/>
  <c r="E1138" i="2"/>
  <c r="P1138" i="2"/>
  <c r="S1138" i="2"/>
  <c r="AB1138" i="2"/>
  <c r="AF1138" i="2"/>
  <c r="AG1138" i="2"/>
  <c r="D1139" i="2"/>
  <c r="E1139" i="2"/>
  <c r="P1139" i="2"/>
  <c r="S1139" i="2"/>
  <c r="AB1139" i="2"/>
  <c r="AF1139" i="2"/>
  <c r="AG1139" i="2"/>
  <c r="D1140" i="2"/>
  <c r="E1140" i="2"/>
  <c r="P1140" i="2"/>
  <c r="S1140" i="2"/>
  <c r="AB1140" i="2"/>
  <c r="AF1140" i="2"/>
  <c r="AG1140" i="2"/>
  <c r="D1141" i="2"/>
  <c r="E1141" i="2"/>
  <c r="P1141" i="2"/>
  <c r="S1141" i="2"/>
  <c r="AB1141" i="2"/>
  <c r="AF1141" i="2"/>
  <c r="AG1141" i="2"/>
  <c r="D1142" i="2"/>
  <c r="E1142" i="2"/>
  <c r="P1142" i="2"/>
  <c r="S1142" i="2"/>
  <c r="AB1142" i="2"/>
  <c r="AF1142" i="2"/>
  <c r="AG1142" i="2"/>
  <c r="D1143" i="2"/>
  <c r="E1143" i="2"/>
  <c r="P1143" i="2"/>
  <c r="S1143" i="2"/>
  <c r="AB1143" i="2"/>
  <c r="AF1143" i="2"/>
  <c r="AG1143" i="2"/>
  <c r="D1144" i="2"/>
  <c r="E1144" i="2"/>
  <c r="P1144" i="2"/>
  <c r="S1144" i="2"/>
  <c r="AB1144" i="2"/>
  <c r="AF1144" i="2"/>
  <c r="AG1144" i="2"/>
  <c r="D1145" i="2"/>
  <c r="E1145" i="2"/>
  <c r="P1145" i="2"/>
  <c r="S1145" i="2"/>
  <c r="AB1145" i="2"/>
  <c r="AF1145" i="2"/>
  <c r="AG1145" i="2"/>
  <c r="D1146" i="2"/>
  <c r="E1146" i="2"/>
  <c r="P1146" i="2"/>
  <c r="S1146" i="2"/>
  <c r="AB1146" i="2"/>
  <c r="AF1146" i="2"/>
  <c r="AG1146" i="2"/>
  <c r="D1147" i="2"/>
  <c r="E1147" i="2"/>
  <c r="P1147" i="2"/>
  <c r="S1147" i="2"/>
  <c r="AB1147" i="2"/>
  <c r="AF1147" i="2"/>
  <c r="AG1147" i="2"/>
  <c r="D1148" i="2"/>
  <c r="E1148" i="2"/>
  <c r="P1148" i="2"/>
  <c r="S1148" i="2"/>
  <c r="AB1148" i="2"/>
  <c r="AF1148" i="2"/>
  <c r="AG1148" i="2"/>
  <c r="D1149" i="2"/>
  <c r="E1149" i="2"/>
  <c r="P1149" i="2"/>
  <c r="S1149" i="2"/>
  <c r="AB1149" i="2"/>
  <c r="AF1149" i="2"/>
  <c r="AG1149" i="2"/>
  <c r="D1150" i="2"/>
  <c r="E1150" i="2"/>
  <c r="P1150" i="2"/>
  <c r="S1150" i="2"/>
  <c r="AB1150" i="2"/>
  <c r="AF1150" i="2"/>
  <c r="AG1150" i="2"/>
  <c r="D1151" i="2"/>
  <c r="E1151" i="2"/>
  <c r="P1151" i="2"/>
  <c r="S1151" i="2"/>
  <c r="AB1151" i="2"/>
  <c r="AF1151" i="2"/>
  <c r="AG1151" i="2"/>
  <c r="D1152" i="2"/>
  <c r="E1152" i="2"/>
  <c r="P1152" i="2"/>
  <c r="S1152" i="2"/>
  <c r="AB1152" i="2"/>
  <c r="AF1152" i="2"/>
  <c r="AG1152" i="2"/>
  <c r="D1153" i="2"/>
  <c r="E1153" i="2"/>
  <c r="P1153" i="2"/>
  <c r="S1153" i="2"/>
  <c r="AB1153" i="2"/>
  <c r="AF1153" i="2"/>
  <c r="AG1153" i="2"/>
  <c r="D1154" i="2"/>
  <c r="E1154" i="2"/>
  <c r="P1154" i="2"/>
  <c r="S1154" i="2"/>
  <c r="AB1154" i="2"/>
  <c r="AF1154" i="2"/>
  <c r="AG1154" i="2"/>
  <c r="D1155" i="2"/>
  <c r="E1155" i="2"/>
  <c r="P1155" i="2"/>
  <c r="S1155" i="2"/>
  <c r="AB1155" i="2"/>
  <c r="AF1155" i="2"/>
  <c r="AG1155" i="2"/>
  <c r="D1156" i="2"/>
  <c r="E1156" i="2"/>
  <c r="P1156" i="2"/>
  <c r="S1156" i="2"/>
  <c r="AB1156" i="2"/>
  <c r="AF1156" i="2"/>
  <c r="AG1156" i="2"/>
  <c r="D1157" i="2"/>
  <c r="E1157" i="2"/>
  <c r="P1157" i="2"/>
  <c r="S1157" i="2"/>
  <c r="AB1157" i="2"/>
  <c r="AF1157" i="2"/>
  <c r="AG1157" i="2"/>
  <c r="D1158" i="2"/>
  <c r="E1158" i="2"/>
  <c r="P1158" i="2"/>
  <c r="S1158" i="2"/>
  <c r="AB1158" i="2"/>
  <c r="AF1158" i="2"/>
  <c r="AG1158" i="2"/>
  <c r="D1159" i="2"/>
  <c r="E1159" i="2"/>
  <c r="P1159" i="2"/>
  <c r="S1159" i="2"/>
  <c r="AB1159" i="2"/>
  <c r="AF1159" i="2"/>
  <c r="AG1159" i="2"/>
  <c r="D1160" i="2"/>
  <c r="E1160" i="2"/>
  <c r="P1160" i="2"/>
  <c r="S1160" i="2"/>
  <c r="AB1160" i="2"/>
  <c r="AF1160" i="2"/>
  <c r="AG1160" i="2"/>
  <c r="D1161" i="2"/>
  <c r="E1161" i="2"/>
  <c r="P1161" i="2"/>
  <c r="S1161" i="2"/>
  <c r="AB1161" i="2"/>
  <c r="AF1161" i="2"/>
  <c r="AG1161" i="2"/>
  <c r="D1162" i="2"/>
  <c r="E1162" i="2"/>
  <c r="P1162" i="2"/>
  <c r="S1162" i="2"/>
  <c r="AB1162" i="2"/>
  <c r="AF1162" i="2"/>
  <c r="AG1162" i="2"/>
  <c r="D1163" i="2"/>
  <c r="E1163" i="2"/>
  <c r="P1163" i="2"/>
  <c r="S1163" i="2"/>
  <c r="AB1163" i="2"/>
  <c r="AF1163" i="2"/>
  <c r="AG1163" i="2"/>
  <c r="D1164" i="2"/>
  <c r="E1164" i="2"/>
  <c r="P1164" i="2"/>
  <c r="S1164" i="2"/>
  <c r="AB1164" i="2"/>
  <c r="AF1164" i="2"/>
  <c r="AG1164" i="2"/>
  <c r="D1165" i="2"/>
  <c r="E1165" i="2"/>
  <c r="P1165" i="2"/>
  <c r="S1165" i="2"/>
  <c r="AB1165" i="2"/>
  <c r="AF1165" i="2"/>
  <c r="AG1165" i="2"/>
  <c r="D1166" i="2"/>
  <c r="E1166" i="2"/>
  <c r="P1166" i="2"/>
  <c r="S1166" i="2"/>
  <c r="AB1166" i="2"/>
  <c r="AF1166" i="2"/>
  <c r="AG1166" i="2"/>
  <c r="D1167" i="2"/>
  <c r="E1167" i="2"/>
  <c r="P1167" i="2"/>
  <c r="S1167" i="2"/>
  <c r="AB1167" i="2"/>
  <c r="AF1167" i="2"/>
  <c r="AG1167" i="2"/>
  <c r="D1168" i="2"/>
  <c r="E1168" i="2"/>
  <c r="P1168" i="2"/>
  <c r="S1168" i="2"/>
  <c r="AB1168" i="2"/>
  <c r="AF1168" i="2"/>
  <c r="AG1168" i="2"/>
  <c r="D1169" i="2"/>
  <c r="E1169" i="2"/>
  <c r="P1169" i="2"/>
  <c r="S1169" i="2"/>
  <c r="AB1169" i="2"/>
  <c r="AF1169" i="2"/>
  <c r="AG1169" i="2"/>
  <c r="D1170" i="2"/>
  <c r="E1170" i="2"/>
  <c r="P1170" i="2"/>
  <c r="S1170" i="2"/>
  <c r="AB1170" i="2"/>
  <c r="AF1170" i="2"/>
  <c r="AG1170" i="2"/>
  <c r="D1171" i="2"/>
  <c r="E1171" i="2"/>
  <c r="P1171" i="2"/>
  <c r="S1171" i="2"/>
  <c r="AB1171" i="2"/>
  <c r="AF1171" i="2"/>
  <c r="AG1171" i="2"/>
  <c r="D1172" i="2"/>
  <c r="E1172" i="2"/>
  <c r="P1172" i="2"/>
  <c r="S1172" i="2"/>
  <c r="AB1172" i="2"/>
  <c r="AF1172" i="2"/>
  <c r="AG1172" i="2"/>
  <c r="D1173" i="2"/>
  <c r="E1173" i="2"/>
  <c r="P1173" i="2"/>
  <c r="S1173" i="2"/>
  <c r="AB1173" i="2"/>
  <c r="AF1173" i="2"/>
  <c r="AG1173" i="2"/>
  <c r="D1174" i="2"/>
  <c r="E1174" i="2"/>
  <c r="P1174" i="2"/>
  <c r="S1174" i="2"/>
  <c r="AB1174" i="2"/>
  <c r="AF1174" i="2"/>
  <c r="AG1174" i="2"/>
  <c r="D1175" i="2"/>
  <c r="E1175" i="2"/>
  <c r="P1175" i="2"/>
  <c r="S1175" i="2"/>
  <c r="AB1175" i="2"/>
  <c r="AF1175" i="2"/>
  <c r="AG1175" i="2"/>
  <c r="D1176" i="2"/>
  <c r="E1176" i="2"/>
  <c r="P1176" i="2"/>
  <c r="S1176" i="2"/>
  <c r="AB1176" i="2"/>
  <c r="AF1176" i="2"/>
  <c r="AG1176" i="2"/>
  <c r="D1177" i="2"/>
  <c r="E1177" i="2"/>
  <c r="P1177" i="2"/>
  <c r="S1177" i="2"/>
  <c r="AB1177" i="2"/>
  <c r="AF1177" i="2"/>
  <c r="AG1177" i="2"/>
  <c r="D1178" i="2"/>
  <c r="E1178" i="2"/>
  <c r="P1178" i="2"/>
  <c r="S1178" i="2"/>
  <c r="AB1178" i="2"/>
  <c r="AF1178" i="2"/>
  <c r="AG1178" i="2"/>
  <c r="D1179" i="2"/>
  <c r="E1179" i="2"/>
  <c r="P1179" i="2"/>
  <c r="S1179" i="2"/>
  <c r="AB1179" i="2"/>
  <c r="AF1179" i="2"/>
  <c r="AG1179" i="2"/>
  <c r="D1180" i="2"/>
  <c r="E1180" i="2"/>
  <c r="P1180" i="2"/>
  <c r="S1180" i="2"/>
  <c r="AB1180" i="2"/>
  <c r="AF1180" i="2"/>
  <c r="AG1180" i="2"/>
  <c r="D1181" i="2"/>
  <c r="E1181" i="2"/>
  <c r="P1181" i="2"/>
  <c r="S1181" i="2"/>
  <c r="AB1181" i="2"/>
  <c r="AF1181" i="2"/>
  <c r="AG1181" i="2"/>
  <c r="D1182" i="2"/>
  <c r="E1182" i="2"/>
  <c r="P1182" i="2"/>
  <c r="S1182" i="2"/>
  <c r="AB1182" i="2"/>
  <c r="AF1182" i="2"/>
  <c r="AG1182" i="2"/>
  <c r="D1183" i="2"/>
  <c r="E1183" i="2"/>
  <c r="P1183" i="2"/>
  <c r="S1183" i="2"/>
  <c r="AB1183" i="2"/>
  <c r="AF1183" i="2"/>
  <c r="AG1183" i="2"/>
  <c r="D1184" i="2"/>
  <c r="E1184" i="2"/>
  <c r="P1184" i="2"/>
  <c r="S1184" i="2"/>
  <c r="AB1184" i="2"/>
  <c r="AF1184" i="2"/>
  <c r="AG1184" i="2"/>
  <c r="D1185" i="2"/>
  <c r="E1185" i="2"/>
  <c r="P1185" i="2"/>
  <c r="S1185" i="2"/>
  <c r="AB1185" i="2"/>
  <c r="AF1185" i="2"/>
  <c r="AG1185" i="2"/>
  <c r="D1186" i="2"/>
  <c r="E1186" i="2"/>
  <c r="P1186" i="2"/>
  <c r="S1186" i="2"/>
  <c r="AB1186" i="2"/>
  <c r="AF1186" i="2"/>
  <c r="AG1186" i="2"/>
  <c r="D1187" i="2"/>
  <c r="E1187" i="2"/>
  <c r="P1187" i="2"/>
  <c r="S1187" i="2"/>
  <c r="AB1187" i="2"/>
  <c r="AF1187" i="2"/>
  <c r="AG1187" i="2"/>
  <c r="D1188" i="2"/>
  <c r="E1188" i="2"/>
  <c r="P1188" i="2"/>
  <c r="S1188" i="2"/>
  <c r="AB1188" i="2"/>
  <c r="AF1188" i="2"/>
  <c r="AG1188" i="2"/>
  <c r="D1189" i="2"/>
  <c r="E1189" i="2"/>
  <c r="P1189" i="2"/>
  <c r="S1189" i="2"/>
  <c r="AB1189" i="2"/>
  <c r="AF1189" i="2"/>
  <c r="AG1189" i="2"/>
  <c r="D1190" i="2"/>
  <c r="E1190" i="2"/>
  <c r="P1190" i="2"/>
  <c r="S1190" i="2"/>
  <c r="AB1190" i="2"/>
  <c r="AF1190" i="2"/>
  <c r="AG1190" i="2"/>
  <c r="D1191" i="2"/>
  <c r="E1191" i="2"/>
  <c r="P1191" i="2"/>
  <c r="S1191" i="2"/>
  <c r="AB1191" i="2"/>
  <c r="AF1191" i="2"/>
  <c r="AG1191" i="2"/>
  <c r="D1192" i="2"/>
  <c r="E1192" i="2"/>
  <c r="P1192" i="2"/>
  <c r="S1192" i="2"/>
  <c r="AB1192" i="2"/>
  <c r="AF1192" i="2"/>
  <c r="AG1192" i="2"/>
  <c r="D1193" i="2"/>
  <c r="E1193" i="2"/>
  <c r="P1193" i="2"/>
  <c r="S1193" i="2"/>
  <c r="AB1193" i="2"/>
  <c r="AF1193" i="2"/>
  <c r="AG1193" i="2"/>
  <c r="D1194" i="2"/>
  <c r="E1194" i="2"/>
  <c r="P1194" i="2"/>
  <c r="S1194" i="2"/>
  <c r="AB1194" i="2"/>
  <c r="AF1194" i="2"/>
  <c r="AG1194" i="2"/>
  <c r="D1195" i="2"/>
  <c r="E1195" i="2"/>
  <c r="P1195" i="2"/>
  <c r="S1195" i="2"/>
  <c r="AB1195" i="2"/>
  <c r="AF1195" i="2"/>
  <c r="AG1195" i="2"/>
  <c r="D1196" i="2"/>
  <c r="E1196" i="2"/>
  <c r="P1196" i="2"/>
  <c r="S1196" i="2"/>
  <c r="AB1196" i="2"/>
  <c r="AF1196" i="2"/>
  <c r="AG1196" i="2"/>
  <c r="D1197" i="2"/>
  <c r="E1197" i="2"/>
  <c r="P1197" i="2"/>
  <c r="S1197" i="2"/>
  <c r="AB1197" i="2"/>
  <c r="AF1197" i="2"/>
  <c r="AG1197" i="2"/>
  <c r="D1198" i="2"/>
  <c r="E1198" i="2"/>
  <c r="P1198" i="2"/>
  <c r="S1198" i="2"/>
  <c r="AB1198" i="2"/>
  <c r="AF1198" i="2"/>
  <c r="AG1198" i="2"/>
  <c r="D1199" i="2"/>
  <c r="E1199" i="2"/>
  <c r="P1199" i="2"/>
  <c r="S1199" i="2"/>
  <c r="AB1199" i="2"/>
  <c r="AF1199" i="2"/>
  <c r="AG1199" i="2"/>
  <c r="D1200" i="2"/>
  <c r="E1200" i="2"/>
  <c r="P1200" i="2"/>
  <c r="S1200" i="2"/>
  <c r="AB1200" i="2"/>
  <c r="AF1200" i="2"/>
  <c r="AG1200" i="2"/>
  <c r="D1201" i="2"/>
  <c r="E1201" i="2"/>
  <c r="P1201" i="2"/>
  <c r="S1201" i="2"/>
  <c r="AB1201" i="2"/>
  <c r="AF1201" i="2"/>
  <c r="AG1201" i="2"/>
  <c r="D1202" i="2"/>
  <c r="E1202" i="2"/>
  <c r="P1202" i="2"/>
  <c r="S1202" i="2"/>
  <c r="AB1202" i="2"/>
  <c r="AF1202" i="2"/>
  <c r="AG1202" i="2"/>
  <c r="D1203" i="2"/>
  <c r="E1203" i="2"/>
  <c r="P1203" i="2"/>
  <c r="S1203" i="2"/>
  <c r="AB1203" i="2"/>
  <c r="AF1203" i="2"/>
  <c r="AG1203" i="2"/>
  <c r="D1204" i="2"/>
  <c r="E1204" i="2"/>
  <c r="P1204" i="2"/>
  <c r="S1204" i="2"/>
  <c r="AB1204" i="2"/>
  <c r="AF1204" i="2"/>
  <c r="AG1204" i="2"/>
  <c r="D1205" i="2"/>
  <c r="E1205" i="2"/>
  <c r="P1205" i="2"/>
  <c r="S1205" i="2"/>
  <c r="AB1205" i="2"/>
  <c r="AF1205" i="2"/>
  <c r="AG1205" i="2"/>
  <c r="D1206" i="2"/>
  <c r="E1206" i="2"/>
  <c r="P1206" i="2"/>
  <c r="S1206" i="2"/>
  <c r="AB1206" i="2"/>
  <c r="AF1206" i="2"/>
  <c r="AG1206" i="2"/>
  <c r="D1207" i="2"/>
  <c r="E1207" i="2"/>
  <c r="P1207" i="2"/>
  <c r="S1207" i="2"/>
  <c r="AB1207" i="2"/>
  <c r="AF1207" i="2"/>
  <c r="AG1207" i="2"/>
  <c r="D1208" i="2"/>
  <c r="E1208" i="2"/>
  <c r="P1208" i="2"/>
  <c r="S1208" i="2"/>
  <c r="AB1208" i="2"/>
  <c r="AF1208" i="2"/>
  <c r="AG1208" i="2"/>
  <c r="D1209" i="2"/>
  <c r="E1209" i="2"/>
  <c r="P1209" i="2"/>
  <c r="S1209" i="2"/>
  <c r="AB1209" i="2"/>
  <c r="AF1209" i="2"/>
  <c r="AG1209" i="2"/>
  <c r="D1210" i="2"/>
  <c r="E1210" i="2"/>
  <c r="P1210" i="2"/>
  <c r="S1210" i="2"/>
  <c r="AB1210" i="2"/>
  <c r="AF1210" i="2"/>
  <c r="AG1210" i="2"/>
  <c r="D1211" i="2"/>
  <c r="E1211" i="2"/>
  <c r="P1211" i="2"/>
  <c r="S1211" i="2"/>
  <c r="AB1211" i="2"/>
  <c r="AF1211" i="2"/>
  <c r="AG1211" i="2"/>
  <c r="D1212" i="2"/>
  <c r="E1212" i="2"/>
  <c r="P1212" i="2"/>
  <c r="S1212" i="2"/>
  <c r="AB1212" i="2"/>
  <c r="AF1212" i="2"/>
  <c r="AG1212" i="2"/>
  <c r="D1213" i="2"/>
  <c r="E1213" i="2"/>
  <c r="P1213" i="2"/>
  <c r="S1213" i="2"/>
  <c r="AB1213" i="2"/>
  <c r="AF1213" i="2"/>
  <c r="AG1213" i="2"/>
  <c r="D1214" i="2"/>
  <c r="E1214" i="2"/>
  <c r="P1214" i="2"/>
  <c r="S1214" i="2"/>
  <c r="AB1214" i="2"/>
  <c r="AF1214" i="2"/>
  <c r="AG1214" i="2"/>
  <c r="D1215" i="2"/>
  <c r="E1215" i="2"/>
  <c r="P1215" i="2"/>
  <c r="S1215" i="2"/>
  <c r="AB1215" i="2"/>
  <c r="AF1215" i="2"/>
  <c r="AG1215" i="2"/>
  <c r="D1216" i="2"/>
  <c r="E1216" i="2"/>
  <c r="P1216" i="2"/>
  <c r="S1216" i="2"/>
  <c r="AB1216" i="2"/>
  <c r="AF1216" i="2"/>
  <c r="AG1216" i="2"/>
  <c r="D1217" i="2"/>
  <c r="E1217" i="2"/>
  <c r="P1217" i="2"/>
  <c r="S1217" i="2"/>
  <c r="AB1217" i="2"/>
  <c r="AF1217" i="2"/>
  <c r="AG1217" i="2"/>
  <c r="D1218" i="2"/>
  <c r="E1218" i="2"/>
  <c r="P1218" i="2"/>
  <c r="S1218" i="2"/>
  <c r="AB1218" i="2"/>
  <c r="AF1218" i="2"/>
  <c r="AG1218" i="2"/>
  <c r="D1219" i="2"/>
  <c r="E1219" i="2"/>
  <c r="P1219" i="2"/>
  <c r="S1219" i="2"/>
  <c r="AB1219" i="2"/>
  <c r="AF1219" i="2"/>
  <c r="AG1219" i="2"/>
  <c r="D1220" i="2"/>
  <c r="E1220" i="2"/>
  <c r="P1220" i="2"/>
  <c r="S1220" i="2"/>
  <c r="AB1220" i="2"/>
  <c r="AF1220" i="2"/>
  <c r="AG1220" i="2"/>
  <c r="D1221" i="2"/>
  <c r="E1221" i="2"/>
  <c r="P1221" i="2"/>
  <c r="S1221" i="2"/>
  <c r="AB1221" i="2"/>
  <c r="AF1221" i="2"/>
  <c r="AG1221" i="2"/>
  <c r="D1222" i="2"/>
  <c r="E1222" i="2"/>
  <c r="P1222" i="2"/>
  <c r="S1222" i="2"/>
  <c r="AB1222" i="2"/>
  <c r="AF1222" i="2"/>
  <c r="AG1222" i="2"/>
  <c r="D1223" i="2"/>
  <c r="E1223" i="2"/>
  <c r="P1223" i="2"/>
  <c r="S1223" i="2"/>
  <c r="AB1223" i="2"/>
  <c r="AF1223" i="2"/>
  <c r="AG1223" i="2"/>
  <c r="D1224" i="2"/>
  <c r="E1224" i="2"/>
  <c r="P1224" i="2"/>
  <c r="S1224" i="2"/>
  <c r="AB1224" i="2"/>
  <c r="AF1224" i="2"/>
  <c r="AG1224" i="2"/>
  <c r="D1225" i="2"/>
  <c r="E1225" i="2"/>
  <c r="P1225" i="2"/>
  <c r="S1225" i="2"/>
  <c r="AB1225" i="2"/>
  <c r="AF1225" i="2"/>
  <c r="AG1225" i="2"/>
  <c r="D1226" i="2"/>
  <c r="E1226" i="2"/>
  <c r="P1226" i="2"/>
  <c r="S1226" i="2"/>
  <c r="AB1226" i="2"/>
  <c r="AF1226" i="2"/>
  <c r="AG1226" i="2"/>
  <c r="D1227" i="2"/>
  <c r="E1227" i="2"/>
  <c r="P1227" i="2"/>
  <c r="S1227" i="2"/>
  <c r="AB1227" i="2"/>
  <c r="AF1227" i="2"/>
  <c r="AG1227" i="2"/>
  <c r="D1228" i="2"/>
  <c r="E1228" i="2"/>
  <c r="P1228" i="2"/>
  <c r="S1228" i="2"/>
  <c r="AB1228" i="2"/>
  <c r="AF1228" i="2"/>
  <c r="AG1228" i="2"/>
  <c r="D1229" i="2"/>
  <c r="E1229" i="2"/>
  <c r="P1229" i="2"/>
  <c r="S1229" i="2"/>
  <c r="AB1229" i="2"/>
  <c r="AF1229" i="2"/>
  <c r="AG1229" i="2"/>
  <c r="D1230" i="2"/>
  <c r="E1230" i="2"/>
  <c r="P1230" i="2"/>
  <c r="S1230" i="2"/>
  <c r="AB1230" i="2"/>
  <c r="AF1230" i="2"/>
  <c r="AG1230" i="2"/>
  <c r="D1231" i="2"/>
  <c r="E1231" i="2"/>
  <c r="P1231" i="2"/>
  <c r="S1231" i="2"/>
  <c r="AB1231" i="2"/>
  <c r="AF1231" i="2"/>
  <c r="AG1231" i="2"/>
  <c r="D1232" i="2"/>
  <c r="E1232" i="2"/>
  <c r="P1232" i="2"/>
  <c r="S1232" i="2"/>
  <c r="AB1232" i="2"/>
  <c r="AF1232" i="2"/>
  <c r="AG1232" i="2"/>
  <c r="D1233" i="2"/>
  <c r="E1233" i="2"/>
  <c r="P1233" i="2"/>
  <c r="S1233" i="2"/>
  <c r="AB1233" i="2"/>
  <c r="AF1233" i="2"/>
  <c r="AG1233" i="2"/>
  <c r="D1234" i="2"/>
  <c r="E1234" i="2"/>
  <c r="P1234" i="2"/>
  <c r="S1234" i="2"/>
  <c r="AB1234" i="2"/>
  <c r="AF1234" i="2"/>
  <c r="AG1234" i="2"/>
  <c r="D1235" i="2"/>
  <c r="E1235" i="2"/>
  <c r="P1235" i="2"/>
  <c r="S1235" i="2"/>
  <c r="AB1235" i="2"/>
  <c r="AF1235" i="2"/>
  <c r="AG1235" i="2"/>
  <c r="D1236" i="2"/>
  <c r="E1236" i="2"/>
  <c r="P1236" i="2"/>
  <c r="S1236" i="2"/>
  <c r="AB1236" i="2"/>
  <c r="AF1236" i="2"/>
  <c r="AG1236" i="2"/>
  <c r="D1237" i="2"/>
  <c r="E1237" i="2"/>
  <c r="P1237" i="2"/>
  <c r="S1237" i="2"/>
  <c r="AB1237" i="2"/>
  <c r="AF1237" i="2"/>
  <c r="AG1237" i="2"/>
  <c r="D1238" i="2"/>
  <c r="E1238" i="2"/>
  <c r="P1238" i="2"/>
  <c r="S1238" i="2"/>
  <c r="AB1238" i="2"/>
  <c r="AF1238" i="2"/>
  <c r="AG1238" i="2"/>
  <c r="D1239" i="2"/>
  <c r="E1239" i="2"/>
  <c r="P1239" i="2"/>
  <c r="S1239" i="2"/>
  <c r="AB1239" i="2"/>
  <c r="AF1239" i="2"/>
  <c r="AG1239" i="2"/>
  <c r="D1240" i="2"/>
  <c r="E1240" i="2"/>
  <c r="P1240" i="2"/>
  <c r="S1240" i="2"/>
  <c r="AB1240" i="2"/>
  <c r="AF1240" i="2"/>
  <c r="AG1240" i="2"/>
  <c r="D1241" i="2"/>
  <c r="E1241" i="2"/>
  <c r="P1241" i="2"/>
  <c r="S1241" i="2"/>
  <c r="AB1241" i="2"/>
  <c r="AF1241" i="2"/>
  <c r="AG1241" i="2"/>
  <c r="D1242" i="2"/>
  <c r="E1242" i="2"/>
  <c r="P1242" i="2"/>
  <c r="S1242" i="2"/>
  <c r="AB1242" i="2"/>
  <c r="AF1242" i="2"/>
  <c r="AG1242" i="2"/>
  <c r="D1243" i="2"/>
  <c r="E1243" i="2"/>
  <c r="P1243" i="2"/>
  <c r="S1243" i="2"/>
  <c r="AB1243" i="2"/>
  <c r="AF1243" i="2"/>
  <c r="AG1243" i="2"/>
  <c r="D1244" i="2"/>
  <c r="E1244" i="2"/>
  <c r="P1244" i="2"/>
  <c r="S1244" i="2"/>
  <c r="AB1244" i="2"/>
  <c r="AF1244" i="2"/>
  <c r="AG1244" i="2"/>
  <c r="D1245" i="2"/>
  <c r="E1245" i="2"/>
  <c r="P1245" i="2"/>
  <c r="S1245" i="2"/>
  <c r="AB1245" i="2"/>
  <c r="AF1245" i="2"/>
  <c r="AG1245" i="2"/>
  <c r="D1246" i="2"/>
  <c r="E1246" i="2"/>
  <c r="P1246" i="2"/>
  <c r="S1246" i="2"/>
  <c r="AB1246" i="2"/>
  <c r="AF1246" i="2"/>
  <c r="AG1246" i="2"/>
  <c r="D1247" i="2"/>
  <c r="E1247" i="2"/>
  <c r="P1247" i="2"/>
  <c r="S1247" i="2"/>
  <c r="AB1247" i="2"/>
  <c r="AF1247" i="2"/>
  <c r="AG1247" i="2"/>
  <c r="D1248" i="2"/>
  <c r="E1248" i="2"/>
  <c r="P1248" i="2"/>
  <c r="S1248" i="2"/>
  <c r="AB1248" i="2"/>
  <c r="AF1248" i="2"/>
  <c r="AG1248" i="2"/>
  <c r="D1249" i="2"/>
  <c r="E1249" i="2"/>
  <c r="P1249" i="2"/>
  <c r="S1249" i="2"/>
  <c r="AB1249" i="2"/>
  <c r="AF1249" i="2"/>
  <c r="AG1249" i="2"/>
  <c r="D1250" i="2"/>
  <c r="E1250" i="2"/>
  <c r="P1250" i="2"/>
  <c r="S1250" i="2"/>
  <c r="AB1250" i="2"/>
  <c r="AF1250" i="2"/>
  <c r="AG1250" i="2"/>
  <c r="D1251" i="2"/>
  <c r="E1251" i="2"/>
  <c r="P1251" i="2"/>
  <c r="S1251" i="2"/>
  <c r="AB1251" i="2"/>
  <c r="AF1251" i="2"/>
  <c r="AG1251" i="2"/>
  <c r="D1252" i="2"/>
  <c r="E1252" i="2"/>
  <c r="P1252" i="2"/>
  <c r="S1252" i="2"/>
  <c r="AB1252" i="2"/>
  <c r="AF1252" i="2"/>
  <c r="AG1252" i="2"/>
  <c r="D1253" i="2"/>
  <c r="E1253" i="2"/>
  <c r="P1253" i="2"/>
  <c r="S1253" i="2"/>
  <c r="AB1253" i="2"/>
  <c r="AF1253" i="2"/>
  <c r="AG1253" i="2"/>
  <c r="D1254" i="2"/>
  <c r="E1254" i="2"/>
  <c r="P1254" i="2"/>
  <c r="S1254" i="2"/>
  <c r="AB1254" i="2"/>
  <c r="AF1254" i="2"/>
  <c r="AG1254" i="2"/>
  <c r="D1255" i="2"/>
  <c r="E1255" i="2"/>
  <c r="P1255" i="2"/>
  <c r="S1255" i="2"/>
  <c r="AB1255" i="2"/>
  <c r="AF1255" i="2"/>
  <c r="AG1255" i="2"/>
  <c r="D1256" i="2"/>
  <c r="E1256" i="2"/>
  <c r="P1256" i="2"/>
  <c r="S1256" i="2"/>
  <c r="AB1256" i="2"/>
  <c r="AF1256" i="2"/>
  <c r="AG1256" i="2"/>
  <c r="D1257" i="2"/>
  <c r="E1257" i="2"/>
  <c r="P1257" i="2"/>
  <c r="S1257" i="2"/>
  <c r="AB1257" i="2"/>
  <c r="AF1257" i="2"/>
  <c r="AG1257" i="2"/>
  <c r="D1258" i="2"/>
  <c r="E1258" i="2"/>
  <c r="P1258" i="2"/>
  <c r="S1258" i="2"/>
  <c r="AB1258" i="2"/>
  <c r="AF1258" i="2"/>
  <c r="AG1258" i="2"/>
  <c r="D1259" i="2"/>
  <c r="E1259" i="2"/>
  <c r="P1259" i="2"/>
  <c r="S1259" i="2"/>
  <c r="AB1259" i="2"/>
  <c r="AF1259" i="2"/>
  <c r="AG1259" i="2"/>
  <c r="D1260" i="2"/>
  <c r="E1260" i="2"/>
  <c r="P1260" i="2"/>
  <c r="S1260" i="2"/>
  <c r="AB1260" i="2"/>
  <c r="AF1260" i="2"/>
  <c r="AG1260" i="2"/>
  <c r="D1261" i="2"/>
  <c r="E1261" i="2"/>
  <c r="P1261" i="2"/>
  <c r="S1261" i="2"/>
  <c r="AB1261" i="2"/>
  <c r="AF1261" i="2"/>
  <c r="AG1261" i="2"/>
  <c r="D1262" i="2"/>
  <c r="E1262" i="2"/>
  <c r="P1262" i="2"/>
  <c r="S1262" i="2"/>
  <c r="AB1262" i="2"/>
  <c r="AF1262" i="2"/>
  <c r="AG1262" i="2"/>
  <c r="D1263" i="2"/>
  <c r="E1263" i="2"/>
  <c r="P1263" i="2"/>
  <c r="S1263" i="2"/>
  <c r="AB1263" i="2"/>
  <c r="AF1263" i="2"/>
  <c r="AG1263" i="2"/>
  <c r="D1264" i="2"/>
  <c r="E1264" i="2"/>
  <c r="P1264" i="2"/>
  <c r="S1264" i="2"/>
  <c r="AB1264" i="2"/>
  <c r="AF1264" i="2"/>
  <c r="AG1264" i="2"/>
  <c r="D1265" i="2"/>
  <c r="E1265" i="2"/>
  <c r="P1265" i="2"/>
  <c r="S1265" i="2"/>
  <c r="AB1265" i="2"/>
  <c r="AF1265" i="2"/>
  <c r="AG1265" i="2"/>
  <c r="D1266" i="2"/>
  <c r="E1266" i="2"/>
  <c r="P1266" i="2"/>
  <c r="S1266" i="2"/>
  <c r="AB1266" i="2"/>
  <c r="AF1266" i="2"/>
  <c r="AG1266" i="2"/>
  <c r="D1267" i="2"/>
  <c r="E1267" i="2"/>
  <c r="P1267" i="2"/>
  <c r="S1267" i="2"/>
  <c r="AB1267" i="2"/>
  <c r="AF1267" i="2"/>
  <c r="AG1267" i="2"/>
  <c r="D1268" i="2"/>
  <c r="E1268" i="2"/>
  <c r="P1268" i="2"/>
  <c r="S1268" i="2"/>
  <c r="AB1268" i="2"/>
  <c r="AF1268" i="2"/>
  <c r="AG1268" i="2"/>
  <c r="D1269" i="2"/>
  <c r="E1269" i="2"/>
  <c r="P1269" i="2"/>
  <c r="S1269" i="2"/>
  <c r="AB1269" i="2"/>
  <c r="AF1269" i="2"/>
  <c r="AG1269" i="2"/>
  <c r="D1270" i="2"/>
  <c r="E1270" i="2"/>
  <c r="P1270" i="2"/>
  <c r="S1270" i="2"/>
  <c r="AB1270" i="2"/>
  <c r="AF1270" i="2"/>
  <c r="AG1270" i="2"/>
  <c r="D1271" i="2"/>
  <c r="E1271" i="2"/>
  <c r="P1271" i="2"/>
  <c r="S1271" i="2"/>
  <c r="AB1271" i="2"/>
  <c r="AF1271" i="2"/>
  <c r="AG1271" i="2"/>
  <c r="D1272" i="2"/>
  <c r="E1272" i="2"/>
  <c r="P1272" i="2"/>
  <c r="S1272" i="2"/>
  <c r="AB1272" i="2"/>
  <c r="AF1272" i="2"/>
  <c r="AG1272" i="2"/>
  <c r="D1273" i="2"/>
  <c r="E1273" i="2"/>
  <c r="P1273" i="2"/>
  <c r="S1273" i="2"/>
  <c r="AB1273" i="2"/>
  <c r="AF1273" i="2"/>
  <c r="AG1273" i="2"/>
  <c r="D1274" i="2"/>
  <c r="E1274" i="2"/>
  <c r="P1274" i="2"/>
  <c r="S1274" i="2"/>
  <c r="AB1274" i="2"/>
  <c r="AF1274" i="2"/>
  <c r="AG1274" i="2"/>
  <c r="D1275" i="2"/>
  <c r="E1275" i="2"/>
  <c r="P1275" i="2"/>
  <c r="S1275" i="2"/>
  <c r="AB1275" i="2"/>
  <c r="AF1275" i="2"/>
  <c r="AG1275" i="2"/>
  <c r="D1276" i="2"/>
  <c r="E1276" i="2"/>
  <c r="P1276" i="2"/>
  <c r="S1276" i="2"/>
  <c r="AB1276" i="2"/>
  <c r="AF1276" i="2"/>
  <c r="AG1276" i="2"/>
  <c r="D1277" i="2"/>
  <c r="E1277" i="2"/>
  <c r="P1277" i="2"/>
  <c r="S1277" i="2"/>
  <c r="AB1277" i="2"/>
  <c r="AF1277" i="2"/>
  <c r="AG1277" i="2"/>
  <c r="D1278" i="2"/>
  <c r="E1278" i="2"/>
  <c r="P1278" i="2"/>
  <c r="S1278" i="2"/>
  <c r="AB1278" i="2"/>
  <c r="AF1278" i="2"/>
  <c r="AG1278" i="2"/>
  <c r="D1279" i="2"/>
  <c r="E1279" i="2"/>
  <c r="P1279" i="2"/>
  <c r="S1279" i="2"/>
  <c r="AB1279" i="2"/>
  <c r="AF1279" i="2"/>
  <c r="AG1279" i="2"/>
  <c r="D1280" i="2"/>
  <c r="E1280" i="2"/>
  <c r="P1280" i="2"/>
  <c r="S1280" i="2"/>
  <c r="AB1280" i="2"/>
  <c r="AF1280" i="2"/>
  <c r="AG1280" i="2"/>
  <c r="D1281" i="2"/>
  <c r="E1281" i="2"/>
  <c r="P1281" i="2"/>
  <c r="S1281" i="2"/>
  <c r="AB1281" i="2"/>
  <c r="AF1281" i="2"/>
  <c r="AG1281" i="2"/>
  <c r="D1282" i="2"/>
  <c r="E1282" i="2"/>
  <c r="P1282" i="2"/>
  <c r="S1282" i="2"/>
  <c r="AB1282" i="2"/>
  <c r="AF1282" i="2"/>
  <c r="AG1282" i="2"/>
  <c r="D1283" i="2"/>
  <c r="E1283" i="2"/>
  <c r="P1283" i="2"/>
  <c r="S1283" i="2"/>
  <c r="AB1283" i="2"/>
  <c r="AF1283" i="2"/>
  <c r="AG1283" i="2"/>
  <c r="D1284" i="2"/>
  <c r="E1284" i="2"/>
  <c r="P1284" i="2"/>
  <c r="S1284" i="2"/>
  <c r="AB1284" i="2"/>
  <c r="AF1284" i="2"/>
  <c r="AG1284" i="2"/>
  <c r="D1285" i="2"/>
  <c r="E1285" i="2"/>
  <c r="P1285" i="2"/>
  <c r="S1285" i="2"/>
  <c r="AB1285" i="2"/>
  <c r="AF1285" i="2"/>
  <c r="AG1285" i="2"/>
  <c r="D1286" i="2"/>
  <c r="E1286" i="2"/>
  <c r="P1286" i="2"/>
  <c r="S1286" i="2"/>
  <c r="AB1286" i="2"/>
  <c r="AF1286" i="2"/>
  <c r="AG1286" i="2"/>
  <c r="D1287" i="2"/>
  <c r="E1287" i="2"/>
  <c r="P1287" i="2"/>
  <c r="S1287" i="2"/>
  <c r="AB1287" i="2"/>
  <c r="AF1287" i="2"/>
  <c r="AG1287" i="2"/>
  <c r="D1288" i="2"/>
  <c r="E1288" i="2"/>
  <c r="P1288" i="2"/>
  <c r="S1288" i="2"/>
  <c r="AB1288" i="2"/>
  <c r="AF1288" i="2"/>
  <c r="AG1288" i="2"/>
  <c r="D1289" i="2"/>
  <c r="E1289" i="2"/>
  <c r="P1289" i="2"/>
  <c r="S1289" i="2"/>
  <c r="AB1289" i="2"/>
  <c r="AF1289" i="2"/>
  <c r="AG1289" i="2"/>
  <c r="D1290" i="2"/>
  <c r="E1290" i="2"/>
  <c r="P1290" i="2"/>
  <c r="S1290" i="2"/>
  <c r="AB1290" i="2"/>
  <c r="AF1290" i="2"/>
  <c r="AG1290" i="2"/>
  <c r="D1291" i="2"/>
  <c r="E1291" i="2"/>
  <c r="P1291" i="2"/>
  <c r="S1291" i="2"/>
  <c r="AB1291" i="2"/>
  <c r="AF1291" i="2"/>
  <c r="AG1291" i="2"/>
  <c r="D1292" i="2"/>
  <c r="E1292" i="2"/>
  <c r="P1292" i="2"/>
  <c r="S1292" i="2"/>
  <c r="AB1292" i="2"/>
  <c r="AF1292" i="2"/>
  <c r="AG1292" i="2"/>
  <c r="D1293" i="2"/>
  <c r="E1293" i="2"/>
  <c r="P1293" i="2"/>
  <c r="S1293" i="2"/>
  <c r="AB1293" i="2"/>
  <c r="AF1293" i="2"/>
  <c r="AG1293" i="2"/>
  <c r="D1294" i="2"/>
  <c r="E1294" i="2"/>
  <c r="P1294" i="2"/>
  <c r="S1294" i="2"/>
  <c r="AB1294" i="2"/>
  <c r="AF1294" i="2"/>
  <c r="AG1294" i="2"/>
  <c r="D1295" i="2"/>
  <c r="E1295" i="2"/>
  <c r="P1295" i="2"/>
  <c r="S1295" i="2"/>
  <c r="AB1295" i="2"/>
  <c r="AF1295" i="2"/>
  <c r="AG1295" i="2"/>
  <c r="D1296" i="2"/>
  <c r="E1296" i="2"/>
  <c r="P1296" i="2"/>
  <c r="S1296" i="2"/>
  <c r="AB1296" i="2"/>
  <c r="AF1296" i="2"/>
  <c r="AG1296" i="2"/>
  <c r="D1297" i="2"/>
  <c r="E1297" i="2"/>
  <c r="P1297" i="2"/>
  <c r="S1297" i="2"/>
  <c r="AB1297" i="2"/>
  <c r="AF1297" i="2"/>
  <c r="AG1297" i="2"/>
  <c r="D1298" i="2"/>
  <c r="E1298" i="2"/>
  <c r="P1298" i="2"/>
  <c r="S1298" i="2"/>
  <c r="AB1298" i="2"/>
  <c r="AF1298" i="2"/>
  <c r="AG1298" i="2"/>
  <c r="D1299" i="2"/>
  <c r="E1299" i="2"/>
  <c r="P1299" i="2"/>
  <c r="S1299" i="2"/>
  <c r="AB1299" i="2"/>
  <c r="AF1299" i="2"/>
  <c r="AG1299" i="2"/>
  <c r="D1300" i="2"/>
  <c r="E1300" i="2"/>
  <c r="P1300" i="2"/>
  <c r="S1300" i="2"/>
  <c r="AB1300" i="2"/>
  <c r="AF1300" i="2"/>
  <c r="AG1300" i="2"/>
  <c r="D1301" i="2"/>
  <c r="E1301" i="2"/>
  <c r="P1301" i="2"/>
  <c r="S1301" i="2"/>
  <c r="AB1301" i="2"/>
  <c r="AF1301" i="2"/>
  <c r="AG1301" i="2"/>
  <c r="D1302" i="2"/>
  <c r="E1302" i="2"/>
  <c r="P1302" i="2"/>
  <c r="S1302" i="2"/>
  <c r="AB1302" i="2"/>
  <c r="AF1302" i="2"/>
  <c r="AG1302" i="2"/>
  <c r="D1303" i="2"/>
  <c r="E1303" i="2"/>
  <c r="P1303" i="2"/>
  <c r="S1303" i="2"/>
  <c r="AB1303" i="2"/>
  <c r="AF1303" i="2"/>
  <c r="AG1303" i="2"/>
  <c r="D1304" i="2"/>
  <c r="E1304" i="2"/>
  <c r="P1304" i="2"/>
  <c r="S1304" i="2"/>
  <c r="AB1304" i="2"/>
  <c r="AF1304" i="2"/>
  <c r="AG1304" i="2"/>
  <c r="D1305" i="2"/>
  <c r="E1305" i="2"/>
  <c r="P1305" i="2"/>
  <c r="S1305" i="2"/>
  <c r="AB1305" i="2"/>
  <c r="AF1305" i="2"/>
  <c r="AG1305" i="2"/>
  <c r="D1306" i="2"/>
  <c r="E1306" i="2"/>
  <c r="P1306" i="2"/>
  <c r="S1306" i="2"/>
  <c r="AB1306" i="2"/>
  <c r="AF1306" i="2"/>
  <c r="AG1306" i="2"/>
  <c r="D1307" i="2"/>
  <c r="E1307" i="2"/>
  <c r="P1307" i="2"/>
  <c r="S1307" i="2"/>
  <c r="AB1307" i="2"/>
  <c r="AF1307" i="2"/>
  <c r="AG1307" i="2"/>
  <c r="D1308" i="2"/>
  <c r="E1308" i="2"/>
  <c r="P1308" i="2"/>
  <c r="S1308" i="2"/>
  <c r="AB1308" i="2"/>
  <c r="AF1308" i="2"/>
  <c r="AG1308" i="2"/>
  <c r="D1309" i="2"/>
  <c r="E1309" i="2"/>
  <c r="P1309" i="2"/>
  <c r="S1309" i="2"/>
  <c r="AB1309" i="2"/>
  <c r="AF1309" i="2"/>
  <c r="AG1309" i="2"/>
  <c r="D1310" i="2"/>
  <c r="E1310" i="2"/>
  <c r="P1310" i="2"/>
  <c r="S1310" i="2"/>
  <c r="AB1310" i="2"/>
  <c r="AF1310" i="2"/>
  <c r="AG1310" i="2"/>
  <c r="D1311" i="2"/>
  <c r="E1311" i="2"/>
  <c r="P1311" i="2"/>
  <c r="S1311" i="2"/>
  <c r="AB1311" i="2"/>
  <c r="AF1311" i="2"/>
  <c r="AG1311" i="2"/>
  <c r="D1312" i="2"/>
  <c r="E1312" i="2"/>
  <c r="P1312" i="2"/>
  <c r="S1312" i="2"/>
  <c r="AB1312" i="2"/>
  <c r="AF1312" i="2"/>
  <c r="AG1312" i="2"/>
  <c r="D1313" i="2"/>
  <c r="E1313" i="2"/>
  <c r="P1313" i="2"/>
  <c r="S1313" i="2"/>
  <c r="AB1313" i="2"/>
  <c r="AF1313" i="2"/>
  <c r="AG1313" i="2"/>
  <c r="D1314" i="2"/>
  <c r="E1314" i="2"/>
  <c r="P1314" i="2"/>
  <c r="S1314" i="2"/>
  <c r="AB1314" i="2"/>
  <c r="AF1314" i="2"/>
  <c r="AG1314" i="2"/>
  <c r="D1315" i="2"/>
  <c r="E1315" i="2"/>
  <c r="P1315" i="2"/>
  <c r="S1315" i="2"/>
  <c r="AB1315" i="2"/>
  <c r="AF1315" i="2"/>
  <c r="AG1315" i="2"/>
  <c r="D1316" i="2"/>
  <c r="E1316" i="2"/>
  <c r="P1316" i="2"/>
  <c r="S1316" i="2"/>
  <c r="AB1316" i="2"/>
  <c r="AF1316" i="2"/>
  <c r="AG1316" i="2"/>
  <c r="D1317" i="2"/>
  <c r="E1317" i="2"/>
  <c r="P1317" i="2"/>
  <c r="S1317" i="2"/>
  <c r="AB1317" i="2"/>
  <c r="AF1317" i="2"/>
  <c r="AG1317" i="2"/>
  <c r="D1318" i="2"/>
  <c r="E1318" i="2"/>
  <c r="P1318" i="2"/>
  <c r="S1318" i="2"/>
  <c r="AB1318" i="2"/>
  <c r="AF1318" i="2"/>
  <c r="AG1318" i="2"/>
  <c r="D1319" i="2"/>
  <c r="E1319" i="2"/>
  <c r="P1319" i="2"/>
  <c r="S1319" i="2"/>
  <c r="AB1319" i="2"/>
  <c r="AF1319" i="2"/>
  <c r="AG1319" i="2"/>
  <c r="D1320" i="2"/>
  <c r="E1320" i="2"/>
  <c r="P1320" i="2"/>
  <c r="S1320" i="2"/>
  <c r="AB1320" i="2"/>
  <c r="AF1320" i="2"/>
  <c r="AG1320" i="2"/>
  <c r="D1321" i="2"/>
  <c r="E1321" i="2"/>
  <c r="P1321" i="2"/>
  <c r="S1321" i="2"/>
  <c r="AB1321" i="2"/>
  <c r="AF1321" i="2"/>
  <c r="AG1321" i="2"/>
  <c r="D1322" i="2"/>
  <c r="E1322" i="2"/>
  <c r="P1322" i="2"/>
  <c r="S1322" i="2"/>
  <c r="AB1322" i="2"/>
  <c r="AF1322" i="2"/>
  <c r="AG1322" i="2"/>
  <c r="D1323" i="2"/>
  <c r="E1323" i="2"/>
  <c r="P1323" i="2"/>
  <c r="S1323" i="2"/>
  <c r="AB1323" i="2"/>
  <c r="AF1323" i="2"/>
  <c r="AG1323" i="2"/>
  <c r="D1324" i="2"/>
  <c r="E1324" i="2"/>
  <c r="P1324" i="2"/>
  <c r="S1324" i="2"/>
  <c r="AB1324" i="2"/>
  <c r="AF1324" i="2"/>
  <c r="AG1324" i="2"/>
  <c r="D1325" i="2"/>
  <c r="E1325" i="2"/>
  <c r="P1325" i="2"/>
  <c r="S1325" i="2"/>
  <c r="AB1325" i="2"/>
  <c r="AF1325" i="2"/>
  <c r="AG1325" i="2"/>
  <c r="D1326" i="2"/>
  <c r="E1326" i="2"/>
  <c r="P1326" i="2"/>
  <c r="S1326" i="2"/>
  <c r="AB1326" i="2"/>
  <c r="AF1326" i="2"/>
  <c r="AG1326" i="2"/>
  <c r="D1327" i="2"/>
  <c r="E1327" i="2"/>
  <c r="P1327" i="2"/>
  <c r="S1327" i="2"/>
  <c r="AB1327" i="2"/>
  <c r="AF1327" i="2"/>
  <c r="AG1327" i="2"/>
  <c r="D1328" i="2"/>
  <c r="E1328" i="2"/>
  <c r="P1328" i="2"/>
  <c r="S1328" i="2"/>
  <c r="AB1328" i="2"/>
  <c r="AF1328" i="2"/>
  <c r="AG1328" i="2"/>
  <c r="D1329" i="2"/>
  <c r="E1329" i="2"/>
  <c r="P1329" i="2"/>
  <c r="S1329" i="2"/>
  <c r="AB1329" i="2"/>
  <c r="AF1329" i="2"/>
  <c r="AG1329" i="2"/>
  <c r="D1330" i="2"/>
  <c r="E1330" i="2"/>
  <c r="P1330" i="2"/>
  <c r="S1330" i="2"/>
  <c r="AB1330" i="2"/>
  <c r="AF1330" i="2"/>
  <c r="AG1330" i="2"/>
  <c r="D1331" i="2"/>
  <c r="E1331" i="2"/>
  <c r="P1331" i="2"/>
  <c r="S1331" i="2"/>
  <c r="AB1331" i="2"/>
  <c r="AF1331" i="2"/>
  <c r="AG1331" i="2"/>
  <c r="D1332" i="2"/>
  <c r="E1332" i="2"/>
  <c r="P1332" i="2"/>
  <c r="S1332" i="2"/>
  <c r="AB1332" i="2"/>
  <c r="AF1332" i="2"/>
  <c r="AG1332" i="2"/>
  <c r="D1333" i="2"/>
  <c r="E1333" i="2"/>
  <c r="P1333" i="2"/>
  <c r="S1333" i="2"/>
  <c r="AB1333" i="2"/>
  <c r="AF1333" i="2"/>
  <c r="AG1333" i="2"/>
  <c r="D1334" i="2"/>
  <c r="E1334" i="2"/>
  <c r="P1334" i="2"/>
  <c r="S1334" i="2"/>
  <c r="AB1334" i="2"/>
  <c r="AF1334" i="2"/>
  <c r="AG1334" i="2"/>
  <c r="D1335" i="2"/>
  <c r="E1335" i="2"/>
  <c r="P1335" i="2"/>
  <c r="S1335" i="2"/>
  <c r="AB1335" i="2"/>
  <c r="AF1335" i="2"/>
  <c r="AG1335" i="2"/>
  <c r="D1336" i="2"/>
  <c r="E1336" i="2"/>
  <c r="P1336" i="2"/>
  <c r="S1336" i="2"/>
  <c r="AB1336" i="2"/>
  <c r="AF1336" i="2"/>
  <c r="AG1336" i="2"/>
  <c r="D1337" i="2"/>
  <c r="E1337" i="2"/>
  <c r="P1337" i="2"/>
  <c r="S1337" i="2"/>
  <c r="AB1337" i="2"/>
  <c r="AF1337" i="2"/>
  <c r="AG1337" i="2"/>
  <c r="D1338" i="2"/>
  <c r="E1338" i="2"/>
  <c r="P1338" i="2"/>
  <c r="S1338" i="2"/>
  <c r="AB1338" i="2"/>
  <c r="AF1338" i="2"/>
  <c r="AG1338" i="2"/>
  <c r="D1339" i="2"/>
  <c r="E1339" i="2"/>
  <c r="P1339" i="2"/>
  <c r="S1339" i="2"/>
  <c r="AB1339" i="2"/>
  <c r="AF1339" i="2"/>
  <c r="AG1339" i="2"/>
  <c r="D1340" i="2"/>
  <c r="E1340" i="2"/>
  <c r="P1340" i="2"/>
  <c r="S1340" i="2"/>
  <c r="AB1340" i="2"/>
  <c r="AF1340" i="2"/>
  <c r="AG1340" i="2"/>
  <c r="D1341" i="2"/>
  <c r="E1341" i="2"/>
  <c r="P1341" i="2"/>
  <c r="S1341" i="2"/>
  <c r="AB1341" i="2"/>
  <c r="AF1341" i="2"/>
  <c r="AG1341" i="2"/>
  <c r="D1342" i="2"/>
  <c r="E1342" i="2"/>
  <c r="P1342" i="2"/>
  <c r="S1342" i="2"/>
  <c r="AB1342" i="2"/>
  <c r="AF1342" i="2"/>
  <c r="AG1342" i="2"/>
  <c r="D1343" i="2"/>
  <c r="E1343" i="2"/>
  <c r="P1343" i="2"/>
  <c r="S1343" i="2"/>
  <c r="AB1343" i="2"/>
  <c r="AF1343" i="2"/>
  <c r="AG1343" i="2"/>
  <c r="D1344" i="2"/>
  <c r="E1344" i="2"/>
  <c r="P1344" i="2"/>
  <c r="S1344" i="2"/>
  <c r="AB1344" i="2"/>
  <c r="AF1344" i="2"/>
  <c r="AG1344" i="2"/>
  <c r="D1345" i="2"/>
  <c r="E1345" i="2"/>
  <c r="P1345" i="2"/>
  <c r="S1345" i="2"/>
  <c r="AB1345" i="2"/>
  <c r="AF1345" i="2"/>
  <c r="AG1345" i="2"/>
  <c r="D1346" i="2"/>
  <c r="E1346" i="2"/>
  <c r="P1346" i="2"/>
  <c r="S1346" i="2"/>
  <c r="AB1346" i="2"/>
  <c r="AF1346" i="2"/>
  <c r="AG1346" i="2"/>
  <c r="D1347" i="2"/>
  <c r="E1347" i="2"/>
  <c r="P1347" i="2"/>
  <c r="S1347" i="2"/>
  <c r="AB1347" i="2"/>
  <c r="AF1347" i="2"/>
  <c r="AG1347" i="2"/>
  <c r="D1348" i="2"/>
  <c r="E1348" i="2"/>
  <c r="P1348" i="2"/>
  <c r="S1348" i="2"/>
  <c r="AB1348" i="2"/>
  <c r="AF1348" i="2"/>
  <c r="AG1348" i="2"/>
  <c r="D1349" i="2"/>
  <c r="E1349" i="2"/>
  <c r="P1349" i="2"/>
  <c r="S1349" i="2"/>
  <c r="AB1349" i="2"/>
  <c r="AF1349" i="2"/>
  <c r="AG1349" i="2"/>
  <c r="D1350" i="2"/>
  <c r="E1350" i="2"/>
  <c r="P1350" i="2"/>
  <c r="S1350" i="2"/>
  <c r="AB1350" i="2"/>
  <c r="AF1350" i="2"/>
  <c r="AG1350" i="2"/>
  <c r="D1351" i="2"/>
  <c r="E1351" i="2"/>
  <c r="P1351" i="2"/>
  <c r="S1351" i="2"/>
  <c r="AB1351" i="2"/>
  <c r="AF1351" i="2"/>
  <c r="AG1351" i="2"/>
  <c r="D1352" i="2"/>
  <c r="E1352" i="2"/>
  <c r="P1352" i="2"/>
  <c r="S1352" i="2"/>
  <c r="AB1352" i="2"/>
  <c r="AF1352" i="2"/>
  <c r="AG1352" i="2"/>
  <c r="D1353" i="2"/>
  <c r="E1353" i="2"/>
  <c r="P1353" i="2"/>
  <c r="S1353" i="2"/>
  <c r="AB1353" i="2"/>
  <c r="AF1353" i="2"/>
  <c r="AG1353" i="2"/>
  <c r="D1354" i="2"/>
  <c r="E1354" i="2"/>
  <c r="P1354" i="2"/>
  <c r="S1354" i="2"/>
  <c r="AB1354" i="2"/>
  <c r="AF1354" i="2"/>
  <c r="AG1354" i="2"/>
  <c r="D1355" i="2"/>
  <c r="E1355" i="2"/>
  <c r="P1355" i="2"/>
  <c r="S1355" i="2"/>
  <c r="AB1355" i="2"/>
  <c r="AF1355" i="2"/>
  <c r="AG1355" i="2"/>
  <c r="D1356" i="2"/>
  <c r="E1356" i="2"/>
  <c r="P1356" i="2"/>
  <c r="S1356" i="2"/>
  <c r="AB1356" i="2"/>
  <c r="AF1356" i="2"/>
  <c r="AG1356" i="2"/>
  <c r="D1357" i="2"/>
  <c r="E1357" i="2"/>
  <c r="P1357" i="2"/>
  <c r="S1357" i="2"/>
  <c r="AB1357" i="2"/>
  <c r="AF1357" i="2"/>
  <c r="AG1357" i="2"/>
  <c r="D1358" i="2"/>
  <c r="E1358" i="2"/>
  <c r="P1358" i="2"/>
  <c r="S1358" i="2"/>
  <c r="AB1358" i="2"/>
  <c r="AF1358" i="2"/>
  <c r="AG1358" i="2"/>
  <c r="D1359" i="2"/>
  <c r="E1359" i="2"/>
  <c r="P1359" i="2"/>
  <c r="S1359" i="2"/>
  <c r="AB1359" i="2"/>
  <c r="AF1359" i="2"/>
  <c r="AG1359" i="2"/>
  <c r="D1360" i="2"/>
  <c r="E1360" i="2"/>
  <c r="P1360" i="2"/>
  <c r="S1360" i="2"/>
  <c r="AB1360" i="2"/>
  <c r="AF1360" i="2"/>
  <c r="AG1360" i="2"/>
  <c r="D1361" i="2"/>
  <c r="E1361" i="2"/>
  <c r="P1361" i="2"/>
  <c r="S1361" i="2"/>
  <c r="AB1361" i="2"/>
  <c r="AF1361" i="2"/>
  <c r="AG1361" i="2"/>
  <c r="D1362" i="2"/>
  <c r="E1362" i="2"/>
  <c r="P1362" i="2"/>
  <c r="S1362" i="2"/>
  <c r="AB1362" i="2"/>
  <c r="AF1362" i="2"/>
  <c r="AG1362" i="2"/>
  <c r="D1363" i="2"/>
  <c r="E1363" i="2"/>
  <c r="P1363" i="2"/>
  <c r="S1363" i="2"/>
  <c r="AB1363" i="2"/>
  <c r="AF1363" i="2"/>
  <c r="AG1363" i="2"/>
  <c r="D1364" i="2"/>
  <c r="E1364" i="2"/>
  <c r="P1364" i="2"/>
  <c r="S1364" i="2"/>
  <c r="AB1364" i="2"/>
  <c r="AF1364" i="2"/>
  <c r="AG1364" i="2"/>
  <c r="D1365" i="2"/>
  <c r="E1365" i="2"/>
  <c r="P1365" i="2"/>
  <c r="S1365" i="2"/>
  <c r="AB1365" i="2"/>
  <c r="AF1365" i="2"/>
  <c r="AG1365" i="2"/>
  <c r="D1366" i="2"/>
  <c r="E1366" i="2"/>
  <c r="P1366" i="2"/>
  <c r="S1366" i="2"/>
  <c r="AB1366" i="2"/>
  <c r="AF1366" i="2"/>
  <c r="AG1366" i="2"/>
  <c r="D1367" i="2"/>
  <c r="E1367" i="2"/>
  <c r="P1367" i="2"/>
  <c r="S1367" i="2"/>
  <c r="AB1367" i="2"/>
  <c r="AF1367" i="2"/>
  <c r="AG1367" i="2"/>
  <c r="D1368" i="2"/>
  <c r="E1368" i="2"/>
  <c r="P1368" i="2"/>
  <c r="S1368" i="2"/>
  <c r="AB1368" i="2"/>
  <c r="AF1368" i="2"/>
  <c r="AG1368" i="2"/>
  <c r="D1369" i="2"/>
  <c r="E1369" i="2"/>
  <c r="P1369" i="2"/>
  <c r="S1369" i="2"/>
  <c r="AB1369" i="2"/>
  <c r="AF1369" i="2"/>
  <c r="AG1369" i="2"/>
  <c r="D1370" i="2"/>
  <c r="E1370" i="2"/>
  <c r="P1370" i="2"/>
  <c r="S1370" i="2"/>
  <c r="AB1370" i="2"/>
  <c r="AF1370" i="2"/>
  <c r="AG1370" i="2"/>
  <c r="D1371" i="2"/>
  <c r="E1371" i="2"/>
  <c r="P1371" i="2"/>
  <c r="S1371" i="2"/>
  <c r="AB1371" i="2"/>
  <c r="AF1371" i="2"/>
  <c r="AG1371" i="2"/>
  <c r="D1372" i="2"/>
  <c r="E1372" i="2"/>
  <c r="P1372" i="2"/>
  <c r="S1372" i="2"/>
  <c r="AB1372" i="2"/>
  <c r="AF1372" i="2"/>
  <c r="AG1372" i="2"/>
  <c r="D1373" i="2"/>
  <c r="E1373" i="2"/>
  <c r="P1373" i="2"/>
  <c r="S1373" i="2"/>
  <c r="AB1373" i="2"/>
  <c r="AF1373" i="2"/>
  <c r="AG1373" i="2"/>
  <c r="D1374" i="2"/>
  <c r="E1374" i="2"/>
  <c r="P1374" i="2"/>
  <c r="S1374" i="2"/>
  <c r="AB1374" i="2"/>
  <c r="AF1374" i="2"/>
  <c r="AG1374" i="2"/>
  <c r="D1375" i="2"/>
  <c r="E1375" i="2"/>
  <c r="P1375" i="2"/>
  <c r="S1375" i="2"/>
  <c r="AB1375" i="2"/>
  <c r="AF1375" i="2"/>
  <c r="AG1375" i="2"/>
  <c r="D1376" i="2"/>
  <c r="E1376" i="2"/>
  <c r="P1376" i="2"/>
  <c r="S1376" i="2"/>
  <c r="AB1376" i="2"/>
  <c r="AF1376" i="2"/>
  <c r="AG1376" i="2"/>
  <c r="D1377" i="2"/>
  <c r="E1377" i="2"/>
  <c r="P1377" i="2"/>
  <c r="S1377" i="2"/>
  <c r="AB1377" i="2"/>
  <c r="AF1377" i="2"/>
  <c r="AG1377" i="2"/>
  <c r="D1378" i="2"/>
  <c r="E1378" i="2"/>
  <c r="P1378" i="2"/>
  <c r="S1378" i="2"/>
  <c r="AB1378" i="2"/>
  <c r="AF1378" i="2"/>
  <c r="AG1378" i="2"/>
  <c r="D1379" i="2"/>
  <c r="E1379" i="2"/>
  <c r="P1379" i="2"/>
  <c r="S1379" i="2"/>
  <c r="AB1379" i="2"/>
  <c r="AF1379" i="2"/>
  <c r="AG1379" i="2"/>
  <c r="D1380" i="2"/>
  <c r="E1380" i="2"/>
  <c r="P1380" i="2"/>
  <c r="S1380" i="2"/>
  <c r="AB1380" i="2"/>
  <c r="AF1380" i="2"/>
  <c r="AG1380" i="2"/>
  <c r="D1381" i="2"/>
  <c r="E1381" i="2"/>
  <c r="P1381" i="2"/>
  <c r="S1381" i="2"/>
  <c r="AB1381" i="2"/>
  <c r="AF1381" i="2"/>
  <c r="AG1381" i="2"/>
  <c r="D1382" i="2"/>
  <c r="E1382" i="2"/>
  <c r="P1382" i="2"/>
  <c r="S1382" i="2"/>
  <c r="AB1382" i="2"/>
  <c r="AF1382" i="2"/>
  <c r="AG1382" i="2"/>
  <c r="D1383" i="2"/>
  <c r="E1383" i="2"/>
  <c r="P1383" i="2"/>
  <c r="S1383" i="2"/>
  <c r="AB1383" i="2"/>
  <c r="AF1383" i="2"/>
  <c r="AG1383" i="2"/>
  <c r="D1384" i="2"/>
  <c r="E1384" i="2"/>
  <c r="P1384" i="2"/>
  <c r="S1384" i="2"/>
  <c r="AB1384" i="2"/>
  <c r="AF1384" i="2"/>
  <c r="AG1384" i="2"/>
  <c r="D1385" i="2"/>
  <c r="E1385" i="2"/>
  <c r="P1385" i="2"/>
  <c r="S1385" i="2"/>
  <c r="AB1385" i="2"/>
  <c r="AF1385" i="2"/>
  <c r="AG1385" i="2"/>
  <c r="D1386" i="2"/>
  <c r="E1386" i="2"/>
  <c r="P1386" i="2"/>
  <c r="S1386" i="2"/>
  <c r="AB1386" i="2"/>
  <c r="AF1386" i="2"/>
  <c r="AG1386" i="2"/>
  <c r="D1387" i="2"/>
  <c r="E1387" i="2"/>
  <c r="P1387" i="2"/>
  <c r="S1387" i="2"/>
  <c r="AB1387" i="2"/>
  <c r="AF1387" i="2"/>
  <c r="AG1387" i="2"/>
  <c r="D1388" i="2"/>
  <c r="E1388" i="2"/>
  <c r="P1388" i="2"/>
  <c r="S1388" i="2"/>
  <c r="AB1388" i="2"/>
  <c r="AF1388" i="2"/>
  <c r="AG1388" i="2"/>
  <c r="D1389" i="2"/>
  <c r="E1389" i="2"/>
  <c r="P1389" i="2"/>
  <c r="S1389" i="2"/>
  <c r="AB1389" i="2"/>
  <c r="AF1389" i="2"/>
  <c r="AG1389" i="2"/>
  <c r="D1390" i="2"/>
  <c r="E1390" i="2"/>
  <c r="P1390" i="2"/>
  <c r="S1390" i="2"/>
  <c r="AB1390" i="2"/>
  <c r="AF1390" i="2"/>
  <c r="AG1390" i="2"/>
  <c r="D1391" i="2"/>
  <c r="E1391" i="2"/>
  <c r="P1391" i="2"/>
  <c r="S1391" i="2"/>
  <c r="AB1391" i="2"/>
  <c r="AF1391" i="2"/>
  <c r="AG1391" i="2"/>
  <c r="D1392" i="2"/>
  <c r="E1392" i="2"/>
  <c r="P1392" i="2"/>
  <c r="S1392" i="2"/>
  <c r="AB1392" i="2"/>
  <c r="AF1392" i="2"/>
  <c r="AG1392" i="2"/>
  <c r="D1393" i="2"/>
  <c r="E1393" i="2"/>
  <c r="P1393" i="2"/>
  <c r="S1393" i="2"/>
  <c r="AB1393" i="2"/>
  <c r="AF1393" i="2"/>
  <c r="AG1393" i="2"/>
  <c r="D1394" i="2"/>
  <c r="E1394" i="2"/>
  <c r="P1394" i="2"/>
  <c r="S1394" i="2"/>
  <c r="AB1394" i="2"/>
  <c r="AF1394" i="2"/>
  <c r="AG1394" i="2"/>
  <c r="D1395" i="2"/>
  <c r="E1395" i="2"/>
  <c r="P1395" i="2"/>
  <c r="S1395" i="2"/>
  <c r="AB1395" i="2"/>
  <c r="AF1395" i="2"/>
  <c r="AG1395" i="2"/>
  <c r="D1396" i="2"/>
  <c r="E1396" i="2"/>
  <c r="P1396" i="2"/>
  <c r="S1396" i="2"/>
  <c r="AB1396" i="2"/>
  <c r="AF1396" i="2"/>
  <c r="AG1396" i="2"/>
  <c r="D1397" i="2"/>
  <c r="E1397" i="2"/>
  <c r="P1397" i="2"/>
  <c r="S1397" i="2"/>
  <c r="AB1397" i="2"/>
  <c r="AF1397" i="2"/>
  <c r="AG1397" i="2"/>
  <c r="D1398" i="2"/>
  <c r="E1398" i="2"/>
  <c r="P1398" i="2"/>
  <c r="S1398" i="2"/>
  <c r="AB1398" i="2"/>
  <c r="AF1398" i="2"/>
  <c r="AG1398" i="2"/>
  <c r="D1399" i="2"/>
  <c r="E1399" i="2"/>
  <c r="P1399" i="2"/>
  <c r="S1399" i="2"/>
  <c r="AB1399" i="2"/>
  <c r="AF1399" i="2"/>
  <c r="AG1399" i="2"/>
  <c r="D1400" i="2"/>
  <c r="E1400" i="2"/>
  <c r="P1400" i="2"/>
  <c r="S1400" i="2"/>
  <c r="AB1400" i="2"/>
  <c r="AF1400" i="2"/>
  <c r="AG1400" i="2"/>
  <c r="D1401" i="2"/>
  <c r="E1401" i="2"/>
  <c r="P1401" i="2"/>
  <c r="S1401" i="2"/>
  <c r="AB1401" i="2"/>
  <c r="AF1401" i="2"/>
  <c r="AG1401" i="2"/>
  <c r="D1402" i="2"/>
  <c r="E1402" i="2"/>
  <c r="P1402" i="2"/>
  <c r="S1402" i="2"/>
  <c r="AB1402" i="2"/>
  <c r="AF1402" i="2"/>
  <c r="AG1402" i="2"/>
  <c r="D1403" i="2"/>
  <c r="E1403" i="2"/>
  <c r="P1403" i="2"/>
  <c r="S1403" i="2"/>
  <c r="AB1403" i="2"/>
  <c r="AF1403" i="2"/>
  <c r="AG1403" i="2"/>
  <c r="D1404" i="2"/>
  <c r="E1404" i="2"/>
  <c r="P1404" i="2"/>
  <c r="S1404" i="2"/>
  <c r="AB1404" i="2"/>
  <c r="AF1404" i="2"/>
  <c r="AG1404" i="2"/>
  <c r="D1405" i="2"/>
  <c r="E1405" i="2"/>
  <c r="P1405" i="2"/>
  <c r="S1405" i="2"/>
  <c r="AB1405" i="2"/>
  <c r="AF1405" i="2"/>
  <c r="AG1405" i="2"/>
  <c r="D1406" i="2"/>
  <c r="E1406" i="2"/>
  <c r="P1406" i="2"/>
  <c r="S1406" i="2"/>
  <c r="AB1406" i="2"/>
  <c r="AF1406" i="2"/>
  <c r="AG1406" i="2"/>
  <c r="D1407" i="2"/>
  <c r="E1407" i="2"/>
  <c r="P1407" i="2"/>
  <c r="S1407" i="2"/>
  <c r="AB1407" i="2"/>
  <c r="AF1407" i="2"/>
  <c r="AG1407" i="2"/>
  <c r="D1408" i="2"/>
  <c r="E1408" i="2"/>
  <c r="P1408" i="2"/>
  <c r="S1408" i="2"/>
  <c r="AB1408" i="2"/>
  <c r="AF1408" i="2"/>
  <c r="AG1408" i="2"/>
  <c r="D1409" i="2"/>
  <c r="E1409" i="2"/>
  <c r="P1409" i="2"/>
  <c r="S1409" i="2"/>
  <c r="AB1409" i="2"/>
  <c r="AF1409" i="2"/>
  <c r="AG1409" i="2"/>
  <c r="D1410" i="2"/>
  <c r="E1410" i="2"/>
  <c r="P1410" i="2"/>
  <c r="S1410" i="2"/>
  <c r="AB1410" i="2"/>
  <c r="AF1410" i="2"/>
  <c r="AG1410" i="2"/>
  <c r="D1411" i="2"/>
  <c r="E1411" i="2"/>
  <c r="P1411" i="2"/>
  <c r="S1411" i="2"/>
  <c r="AB1411" i="2"/>
  <c r="AF1411" i="2"/>
  <c r="AG1411" i="2"/>
  <c r="D1412" i="2"/>
  <c r="E1412" i="2"/>
  <c r="P1412" i="2"/>
  <c r="S1412" i="2"/>
  <c r="AB1412" i="2"/>
  <c r="AF1412" i="2"/>
  <c r="AG1412" i="2"/>
  <c r="D1413" i="2"/>
  <c r="E1413" i="2"/>
  <c r="P1413" i="2"/>
  <c r="S1413" i="2"/>
  <c r="AB1413" i="2"/>
  <c r="AF1413" i="2"/>
  <c r="AG1413" i="2"/>
  <c r="D1414" i="2"/>
  <c r="E1414" i="2"/>
  <c r="P1414" i="2"/>
  <c r="S1414" i="2"/>
  <c r="AB1414" i="2"/>
  <c r="AF1414" i="2"/>
  <c r="AG1414" i="2"/>
  <c r="D1415" i="2"/>
  <c r="E1415" i="2"/>
  <c r="P1415" i="2"/>
  <c r="S1415" i="2"/>
  <c r="AB1415" i="2"/>
  <c r="AF1415" i="2"/>
  <c r="AG1415" i="2"/>
  <c r="D1416" i="2"/>
  <c r="E1416" i="2"/>
  <c r="P1416" i="2"/>
  <c r="S1416" i="2"/>
  <c r="AB1416" i="2"/>
  <c r="AF1416" i="2"/>
  <c r="AG1416" i="2"/>
  <c r="D1417" i="2"/>
  <c r="E1417" i="2"/>
  <c r="P1417" i="2"/>
  <c r="S1417" i="2"/>
  <c r="AB1417" i="2"/>
  <c r="AF1417" i="2"/>
  <c r="AG1417" i="2"/>
  <c r="D1418" i="2"/>
  <c r="E1418" i="2"/>
  <c r="P1418" i="2"/>
  <c r="S1418" i="2"/>
  <c r="AB1418" i="2"/>
  <c r="AF1418" i="2"/>
  <c r="AG1418" i="2"/>
  <c r="D1419" i="2"/>
  <c r="E1419" i="2"/>
  <c r="P1419" i="2"/>
  <c r="S1419" i="2"/>
  <c r="AB1419" i="2"/>
  <c r="AF1419" i="2"/>
  <c r="AG1419" i="2"/>
  <c r="D1420" i="2"/>
  <c r="E1420" i="2"/>
  <c r="P1420" i="2"/>
  <c r="S1420" i="2"/>
  <c r="AB1420" i="2"/>
  <c r="AF1420" i="2"/>
  <c r="AG1420" i="2"/>
  <c r="D1421" i="2"/>
  <c r="E1421" i="2"/>
  <c r="P1421" i="2"/>
  <c r="S1421" i="2"/>
  <c r="AB1421" i="2"/>
  <c r="AF1421" i="2"/>
  <c r="AG1421" i="2"/>
  <c r="D1422" i="2"/>
  <c r="E1422" i="2"/>
  <c r="P1422" i="2"/>
  <c r="S1422" i="2"/>
  <c r="AB1422" i="2"/>
  <c r="AF1422" i="2"/>
  <c r="AG1422" i="2"/>
  <c r="D1423" i="2"/>
  <c r="E1423" i="2"/>
  <c r="P1423" i="2"/>
  <c r="S1423" i="2"/>
  <c r="AB1423" i="2"/>
  <c r="AF1423" i="2"/>
  <c r="AG1423" i="2"/>
  <c r="D1424" i="2"/>
  <c r="E1424" i="2"/>
  <c r="P1424" i="2"/>
  <c r="S1424" i="2"/>
  <c r="AB1424" i="2"/>
  <c r="AF1424" i="2"/>
  <c r="AG1424" i="2"/>
  <c r="D1425" i="2"/>
  <c r="E1425" i="2"/>
  <c r="P1425" i="2"/>
  <c r="S1425" i="2"/>
  <c r="AB1425" i="2"/>
  <c r="AF1425" i="2"/>
  <c r="AG1425" i="2"/>
  <c r="D1426" i="2"/>
  <c r="E1426" i="2"/>
  <c r="P1426" i="2"/>
  <c r="S1426" i="2"/>
  <c r="AB1426" i="2"/>
  <c r="AF1426" i="2"/>
  <c r="AG1426" i="2"/>
  <c r="D1427" i="2"/>
  <c r="E1427" i="2"/>
  <c r="P1427" i="2"/>
  <c r="S1427" i="2"/>
  <c r="AB1427" i="2"/>
  <c r="AF1427" i="2"/>
  <c r="AG1427" i="2"/>
  <c r="D1428" i="2"/>
  <c r="E1428" i="2"/>
  <c r="P1428" i="2"/>
  <c r="S1428" i="2"/>
  <c r="AB1428" i="2"/>
  <c r="AF1428" i="2"/>
  <c r="AG1428" i="2"/>
  <c r="D1429" i="2"/>
  <c r="E1429" i="2"/>
  <c r="P1429" i="2"/>
  <c r="S1429" i="2"/>
  <c r="AB1429" i="2"/>
  <c r="AF1429" i="2"/>
  <c r="AG1429" i="2"/>
  <c r="D1430" i="2"/>
  <c r="E1430" i="2"/>
  <c r="P1430" i="2"/>
  <c r="S1430" i="2"/>
  <c r="AB1430" i="2"/>
  <c r="AF1430" i="2"/>
  <c r="AG1430" i="2"/>
  <c r="D1431" i="2"/>
  <c r="E1431" i="2"/>
  <c r="P1431" i="2"/>
  <c r="S1431" i="2"/>
  <c r="AB1431" i="2"/>
  <c r="AF1431" i="2"/>
  <c r="AG1431" i="2"/>
  <c r="D1432" i="2"/>
  <c r="E1432" i="2"/>
  <c r="P1432" i="2"/>
  <c r="S1432" i="2"/>
  <c r="AB1432" i="2"/>
  <c r="AF1432" i="2"/>
  <c r="AG1432" i="2"/>
  <c r="D1433" i="2"/>
  <c r="E1433" i="2"/>
  <c r="P1433" i="2"/>
  <c r="S1433" i="2"/>
  <c r="AB1433" i="2"/>
  <c r="AF1433" i="2"/>
  <c r="AG1433" i="2"/>
  <c r="D1434" i="2"/>
  <c r="E1434" i="2"/>
  <c r="P1434" i="2"/>
  <c r="S1434" i="2"/>
  <c r="AB1434" i="2"/>
  <c r="AF1434" i="2"/>
  <c r="AG1434" i="2"/>
  <c r="D1435" i="2"/>
  <c r="E1435" i="2"/>
  <c r="P1435" i="2"/>
  <c r="S1435" i="2"/>
  <c r="AB1435" i="2"/>
  <c r="AF1435" i="2"/>
  <c r="AG1435" i="2"/>
  <c r="D1436" i="2"/>
  <c r="E1436" i="2"/>
  <c r="P1436" i="2"/>
  <c r="S1436" i="2"/>
  <c r="AB1436" i="2"/>
  <c r="AF1436" i="2"/>
  <c r="AG1436" i="2"/>
  <c r="D1437" i="2"/>
  <c r="E1437" i="2"/>
  <c r="P1437" i="2"/>
  <c r="S1437" i="2"/>
  <c r="AB1437" i="2"/>
  <c r="AF1437" i="2"/>
  <c r="AG1437" i="2"/>
  <c r="D1438" i="2"/>
  <c r="E1438" i="2"/>
  <c r="P1438" i="2"/>
  <c r="S1438" i="2"/>
  <c r="AB1438" i="2"/>
  <c r="AF1438" i="2"/>
  <c r="AG1438" i="2"/>
  <c r="D1439" i="2"/>
  <c r="E1439" i="2"/>
  <c r="P1439" i="2"/>
  <c r="S1439" i="2"/>
  <c r="AB1439" i="2"/>
  <c r="AF1439" i="2"/>
  <c r="AG1439" i="2"/>
  <c r="D1440" i="2"/>
  <c r="E1440" i="2"/>
  <c r="P1440" i="2"/>
  <c r="S1440" i="2"/>
  <c r="AB1440" i="2"/>
  <c r="AF1440" i="2"/>
  <c r="AG1440" i="2"/>
  <c r="D1441" i="2"/>
  <c r="E1441" i="2"/>
  <c r="P1441" i="2"/>
  <c r="S1441" i="2"/>
  <c r="AB1441" i="2"/>
  <c r="AF1441" i="2"/>
  <c r="AG1441" i="2"/>
  <c r="D1442" i="2"/>
  <c r="E1442" i="2"/>
  <c r="P1442" i="2"/>
  <c r="S1442" i="2"/>
  <c r="AB1442" i="2"/>
  <c r="AF1442" i="2"/>
  <c r="AG1442" i="2"/>
  <c r="D1443" i="2"/>
  <c r="E1443" i="2"/>
  <c r="P1443" i="2"/>
  <c r="S1443" i="2"/>
  <c r="AB1443" i="2"/>
  <c r="AF1443" i="2"/>
  <c r="AG1443" i="2"/>
  <c r="D1444" i="2"/>
  <c r="E1444" i="2"/>
  <c r="P1444" i="2"/>
  <c r="S1444" i="2"/>
  <c r="AB1444" i="2"/>
  <c r="AF1444" i="2"/>
  <c r="AG1444" i="2"/>
  <c r="D1445" i="2"/>
  <c r="E1445" i="2"/>
  <c r="P1445" i="2"/>
  <c r="S1445" i="2"/>
  <c r="AB1445" i="2"/>
  <c r="AF1445" i="2"/>
  <c r="AG1445" i="2"/>
  <c r="D1446" i="2"/>
  <c r="E1446" i="2"/>
  <c r="P1446" i="2"/>
  <c r="S1446" i="2"/>
  <c r="AB1446" i="2"/>
  <c r="AF1446" i="2"/>
  <c r="AG1446" i="2"/>
  <c r="D1447" i="2"/>
  <c r="E1447" i="2"/>
  <c r="P1447" i="2"/>
  <c r="S1447" i="2"/>
  <c r="AB1447" i="2"/>
  <c r="AF1447" i="2"/>
  <c r="AG1447" i="2"/>
  <c r="D1448" i="2"/>
  <c r="E1448" i="2"/>
  <c r="P1448" i="2"/>
  <c r="S1448" i="2"/>
  <c r="AB1448" i="2"/>
  <c r="AF1448" i="2"/>
  <c r="AG1448" i="2"/>
  <c r="D1449" i="2"/>
  <c r="E1449" i="2"/>
  <c r="P1449" i="2"/>
  <c r="S1449" i="2"/>
  <c r="AB1449" i="2"/>
  <c r="AF1449" i="2"/>
  <c r="AG1449" i="2"/>
  <c r="D1450" i="2"/>
  <c r="E1450" i="2"/>
  <c r="P1450" i="2"/>
  <c r="S1450" i="2"/>
  <c r="AB1450" i="2"/>
  <c r="AF1450" i="2"/>
  <c r="AG1450" i="2"/>
  <c r="D1451" i="2"/>
  <c r="E1451" i="2"/>
  <c r="P1451" i="2"/>
  <c r="S1451" i="2"/>
  <c r="AB1451" i="2"/>
  <c r="AF1451" i="2"/>
  <c r="AG1451" i="2"/>
  <c r="D1452" i="2"/>
  <c r="E1452" i="2"/>
  <c r="P1452" i="2"/>
  <c r="S1452" i="2"/>
  <c r="AB1452" i="2"/>
  <c r="AF1452" i="2"/>
  <c r="AG1452" i="2"/>
  <c r="D1453" i="2"/>
  <c r="E1453" i="2"/>
  <c r="P1453" i="2"/>
  <c r="S1453" i="2"/>
  <c r="AB1453" i="2"/>
  <c r="AF1453" i="2"/>
  <c r="AG1453" i="2"/>
  <c r="D1454" i="2"/>
  <c r="E1454" i="2"/>
  <c r="P1454" i="2"/>
  <c r="S1454" i="2"/>
  <c r="AB1454" i="2"/>
  <c r="AF1454" i="2"/>
  <c r="AG1454" i="2"/>
  <c r="D1455" i="2"/>
  <c r="E1455" i="2"/>
  <c r="P1455" i="2"/>
  <c r="S1455" i="2"/>
  <c r="AB1455" i="2"/>
  <c r="AF1455" i="2"/>
  <c r="AG1455" i="2"/>
  <c r="D1456" i="2"/>
  <c r="E1456" i="2"/>
  <c r="P1456" i="2"/>
  <c r="S1456" i="2"/>
  <c r="AB1456" i="2"/>
  <c r="AF1456" i="2"/>
  <c r="AG1456" i="2"/>
  <c r="D1457" i="2"/>
  <c r="E1457" i="2"/>
  <c r="P1457" i="2"/>
  <c r="S1457" i="2"/>
  <c r="AB1457" i="2"/>
  <c r="AF1457" i="2"/>
  <c r="AG1457" i="2"/>
  <c r="D1458" i="2"/>
  <c r="E1458" i="2"/>
  <c r="P1458" i="2"/>
  <c r="S1458" i="2"/>
  <c r="AB1458" i="2"/>
  <c r="AF1458" i="2"/>
  <c r="AG1458" i="2"/>
  <c r="D1459" i="2"/>
  <c r="E1459" i="2"/>
  <c r="P1459" i="2"/>
  <c r="S1459" i="2"/>
  <c r="AB1459" i="2"/>
  <c r="AF1459" i="2"/>
  <c r="AG1459" i="2"/>
  <c r="D1460" i="2"/>
  <c r="E1460" i="2"/>
  <c r="P1460" i="2"/>
  <c r="S1460" i="2"/>
  <c r="AB1460" i="2"/>
  <c r="AF1460" i="2"/>
  <c r="AG1460" i="2"/>
  <c r="D1461" i="2"/>
  <c r="E1461" i="2"/>
  <c r="P1461" i="2"/>
  <c r="S1461" i="2"/>
  <c r="AB1461" i="2"/>
  <c r="AF1461" i="2"/>
  <c r="AG1461" i="2"/>
  <c r="D1462" i="2"/>
  <c r="E1462" i="2"/>
  <c r="P1462" i="2"/>
  <c r="S1462" i="2"/>
  <c r="AB1462" i="2"/>
  <c r="AF1462" i="2"/>
  <c r="AG1462" i="2"/>
  <c r="D1463" i="2"/>
  <c r="E1463" i="2"/>
  <c r="P1463" i="2"/>
  <c r="S1463" i="2"/>
  <c r="AB1463" i="2"/>
  <c r="AF1463" i="2"/>
  <c r="AG1463" i="2"/>
  <c r="D1464" i="2"/>
  <c r="E1464" i="2"/>
  <c r="P1464" i="2"/>
  <c r="S1464" i="2"/>
  <c r="AB1464" i="2"/>
  <c r="AF1464" i="2"/>
  <c r="AG1464" i="2"/>
  <c r="D1465" i="2"/>
  <c r="E1465" i="2"/>
  <c r="P1465" i="2"/>
  <c r="S1465" i="2"/>
  <c r="AB1465" i="2"/>
  <c r="AF1465" i="2"/>
  <c r="AG1465" i="2"/>
  <c r="D1466" i="2"/>
  <c r="E1466" i="2"/>
  <c r="P1466" i="2"/>
  <c r="S1466" i="2"/>
  <c r="AB1466" i="2"/>
  <c r="AF1466" i="2"/>
  <c r="AG1466" i="2"/>
  <c r="D1467" i="2"/>
  <c r="E1467" i="2"/>
  <c r="P1467" i="2"/>
  <c r="S1467" i="2"/>
  <c r="AB1467" i="2"/>
  <c r="AF1467" i="2"/>
  <c r="AG1467" i="2"/>
  <c r="D1468" i="2"/>
  <c r="E1468" i="2"/>
  <c r="P1468" i="2"/>
  <c r="S1468" i="2"/>
  <c r="AB1468" i="2"/>
  <c r="AF1468" i="2"/>
  <c r="AG1468" i="2"/>
  <c r="D1469" i="2"/>
  <c r="E1469" i="2"/>
  <c r="P1469" i="2"/>
  <c r="S1469" i="2"/>
  <c r="AB1469" i="2"/>
  <c r="AF1469" i="2"/>
  <c r="AG1469" i="2"/>
  <c r="D1470" i="2"/>
  <c r="E1470" i="2"/>
  <c r="P1470" i="2"/>
  <c r="S1470" i="2"/>
  <c r="AB1470" i="2"/>
  <c r="AF1470" i="2"/>
  <c r="AG1470" i="2"/>
  <c r="D1471" i="2"/>
  <c r="E1471" i="2"/>
  <c r="P1471" i="2"/>
  <c r="S1471" i="2"/>
  <c r="AB1471" i="2"/>
  <c r="AF1471" i="2"/>
  <c r="AG1471" i="2"/>
  <c r="D1472" i="2"/>
  <c r="E1472" i="2"/>
  <c r="P1472" i="2"/>
  <c r="S1472" i="2"/>
  <c r="AB1472" i="2"/>
  <c r="AF1472" i="2"/>
  <c r="AG1472" i="2"/>
  <c r="D1473" i="2"/>
  <c r="E1473" i="2"/>
  <c r="P1473" i="2"/>
  <c r="S1473" i="2"/>
  <c r="AB1473" i="2"/>
  <c r="AF1473" i="2"/>
  <c r="AG1473" i="2"/>
  <c r="D1474" i="2"/>
  <c r="E1474" i="2"/>
  <c r="P1474" i="2"/>
  <c r="S1474" i="2"/>
  <c r="AB1474" i="2"/>
  <c r="AF1474" i="2"/>
  <c r="AG1474" i="2"/>
  <c r="D1475" i="2"/>
  <c r="E1475" i="2"/>
  <c r="P1475" i="2"/>
  <c r="S1475" i="2"/>
  <c r="AB1475" i="2"/>
  <c r="AF1475" i="2"/>
  <c r="AG1475" i="2"/>
  <c r="D1476" i="2"/>
  <c r="E1476" i="2"/>
  <c r="P1476" i="2"/>
  <c r="S1476" i="2"/>
  <c r="AB1476" i="2"/>
  <c r="AF1476" i="2"/>
  <c r="AG1476" i="2"/>
  <c r="D1477" i="2"/>
  <c r="E1477" i="2"/>
  <c r="P1477" i="2"/>
  <c r="S1477" i="2"/>
  <c r="AB1477" i="2"/>
  <c r="AF1477" i="2"/>
  <c r="AG1477" i="2"/>
  <c r="D1478" i="2"/>
  <c r="E1478" i="2"/>
  <c r="P1478" i="2"/>
  <c r="S1478" i="2"/>
  <c r="AB1478" i="2"/>
  <c r="AF1478" i="2"/>
  <c r="AG1478" i="2"/>
  <c r="D1479" i="2"/>
  <c r="E1479" i="2"/>
  <c r="P1479" i="2"/>
  <c r="S1479" i="2"/>
  <c r="AB1479" i="2"/>
  <c r="AF1479" i="2"/>
  <c r="AG1479" i="2"/>
  <c r="D1480" i="2"/>
  <c r="E1480" i="2"/>
  <c r="P1480" i="2"/>
  <c r="S1480" i="2"/>
  <c r="AB1480" i="2"/>
  <c r="AF1480" i="2"/>
  <c r="AG1480" i="2"/>
  <c r="D1481" i="2"/>
  <c r="E1481" i="2"/>
  <c r="P1481" i="2"/>
  <c r="S1481" i="2"/>
  <c r="AB1481" i="2"/>
  <c r="AF1481" i="2"/>
  <c r="AG1481" i="2"/>
  <c r="D1482" i="2"/>
  <c r="E1482" i="2"/>
  <c r="P1482" i="2"/>
  <c r="S1482" i="2"/>
  <c r="AB1482" i="2"/>
  <c r="AF1482" i="2"/>
  <c r="AG1482" i="2"/>
  <c r="D1483" i="2"/>
  <c r="E1483" i="2"/>
  <c r="P1483" i="2"/>
  <c r="S1483" i="2"/>
  <c r="AB1483" i="2"/>
  <c r="AF1483" i="2"/>
  <c r="AG1483" i="2"/>
  <c r="D1484" i="2"/>
  <c r="E1484" i="2"/>
  <c r="P1484" i="2"/>
  <c r="S1484" i="2"/>
  <c r="AB1484" i="2"/>
  <c r="AF1484" i="2"/>
  <c r="AG1484" i="2"/>
  <c r="D1485" i="2"/>
  <c r="E1485" i="2"/>
  <c r="P1485" i="2"/>
  <c r="S1485" i="2"/>
  <c r="AB1485" i="2"/>
  <c r="AF1485" i="2"/>
  <c r="AG1485" i="2"/>
  <c r="D1486" i="2"/>
  <c r="E1486" i="2"/>
  <c r="P1486" i="2"/>
  <c r="S1486" i="2"/>
  <c r="AB1486" i="2"/>
  <c r="AF1486" i="2"/>
  <c r="AG1486" i="2"/>
  <c r="D1487" i="2"/>
  <c r="E1487" i="2"/>
  <c r="P1487" i="2"/>
  <c r="S1487" i="2"/>
  <c r="AB1487" i="2"/>
  <c r="AF1487" i="2"/>
  <c r="AG1487" i="2"/>
  <c r="D1488" i="2"/>
  <c r="E1488" i="2"/>
  <c r="P1488" i="2"/>
  <c r="S1488" i="2"/>
  <c r="AB1488" i="2"/>
  <c r="AF1488" i="2"/>
  <c r="AG1488" i="2"/>
  <c r="D1489" i="2"/>
  <c r="E1489" i="2"/>
  <c r="P1489" i="2"/>
  <c r="S1489" i="2"/>
  <c r="AB1489" i="2"/>
  <c r="AF1489" i="2"/>
  <c r="AG1489" i="2"/>
  <c r="D1490" i="2"/>
  <c r="E1490" i="2"/>
  <c r="P1490" i="2"/>
  <c r="S1490" i="2"/>
  <c r="AB1490" i="2"/>
  <c r="AF1490" i="2"/>
  <c r="AG1490" i="2"/>
  <c r="D1491" i="2"/>
  <c r="E1491" i="2"/>
  <c r="P1491" i="2"/>
  <c r="S1491" i="2"/>
  <c r="AB1491" i="2"/>
  <c r="AF1491" i="2"/>
  <c r="AG1491" i="2"/>
  <c r="D1492" i="2"/>
  <c r="E1492" i="2"/>
  <c r="P1492" i="2"/>
  <c r="S1492" i="2"/>
  <c r="AB1492" i="2"/>
  <c r="AF1492" i="2"/>
  <c r="AG1492" i="2"/>
  <c r="D1493" i="2"/>
  <c r="E1493" i="2"/>
  <c r="P1493" i="2"/>
  <c r="S1493" i="2"/>
  <c r="AB1493" i="2"/>
  <c r="AF1493" i="2"/>
  <c r="AG1493" i="2"/>
  <c r="D1494" i="2"/>
  <c r="E1494" i="2"/>
  <c r="P1494" i="2"/>
  <c r="S1494" i="2"/>
  <c r="AB1494" i="2"/>
  <c r="AF1494" i="2"/>
  <c r="AG1494" i="2"/>
  <c r="D1495" i="2"/>
  <c r="E1495" i="2"/>
  <c r="P1495" i="2"/>
  <c r="S1495" i="2"/>
  <c r="AB1495" i="2"/>
  <c r="AF1495" i="2"/>
  <c r="AG1495" i="2"/>
  <c r="D1496" i="2"/>
  <c r="E1496" i="2"/>
  <c r="P1496" i="2"/>
  <c r="S1496" i="2"/>
  <c r="AB1496" i="2"/>
  <c r="AF1496" i="2"/>
  <c r="AG1496" i="2"/>
  <c r="D1497" i="2"/>
  <c r="E1497" i="2"/>
  <c r="P1497" i="2"/>
  <c r="S1497" i="2"/>
  <c r="AB1497" i="2"/>
  <c r="AF1497" i="2"/>
  <c r="AG1497" i="2"/>
  <c r="D1498" i="2"/>
  <c r="E1498" i="2"/>
  <c r="P1498" i="2"/>
  <c r="S1498" i="2"/>
  <c r="AB1498" i="2"/>
  <c r="AF1498" i="2"/>
  <c r="AG1498" i="2"/>
  <c r="D1499" i="2"/>
  <c r="E1499" i="2"/>
  <c r="P1499" i="2"/>
  <c r="S1499" i="2"/>
  <c r="AB1499" i="2"/>
  <c r="AF1499" i="2"/>
  <c r="AG1499" i="2"/>
  <c r="D1500" i="2"/>
  <c r="E1500" i="2"/>
  <c r="P1500" i="2"/>
  <c r="S1500" i="2"/>
  <c r="AB1500" i="2"/>
  <c r="AF1500" i="2"/>
  <c r="AG1500" i="2"/>
  <c r="D1501" i="2"/>
  <c r="E1501" i="2"/>
  <c r="P1501" i="2"/>
  <c r="S1501" i="2"/>
  <c r="AB1501" i="2"/>
  <c r="AF1501" i="2"/>
  <c r="AG1501" i="2"/>
  <c r="D1502" i="2"/>
  <c r="E1502" i="2"/>
  <c r="P1502" i="2"/>
  <c r="S1502" i="2"/>
  <c r="AB1502" i="2"/>
  <c r="AF1502" i="2"/>
  <c r="AG1502" i="2"/>
  <c r="D1503" i="2"/>
  <c r="E1503" i="2"/>
  <c r="P1503" i="2"/>
  <c r="S1503" i="2"/>
  <c r="AB1503" i="2"/>
  <c r="AF1503" i="2"/>
  <c r="AG1503" i="2"/>
  <c r="D1504" i="2"/>
  <c r="E1504" i="2"/>
  <c r="P1504" i="2"/>
  <c r="S1504" i="2"/>
  <c r="AB1504" i="2"/>
  <c r="AF1504" i="2"/>
  <c r="AG1504" i="2"/>
  <c r="D1505" i="2"/>
  <c r="E1505" i="2"/>
  <c r="P1505" i="2"/>
  <c r="S1505" i="2"/>
  <c r="AB1505" i="2"/>
  <c r="AF1505" i="2"/>
  <c r="AG1505" i="2"/>
  <c r="D1506" i="2"/>
  <c r="E1506" i="2"/>
  <c r="P1506" i="2"/>
  <c r="S1506" i="2"/>
  <c r="AB1506" i="2"/>
  <c r="AF1506" i="2"/>
  <c r="AG1506" i="2"/>
  <c r="D1507" i="2"/>
  <c r="E1507" i="2"/>
  <c r="P1507" i="2"/>
  <c r="S1507" i="2"/>
  <c r="AB1507" i="2"/>
  <c r="AF1507" i="2"/>
  <c r="AG1507" i="2"/>
  <c r="D1508" i="2"/>
  <c r="E1508" i="2"/>
  <c r="P1508" i="2"/>
  <c r="S1508" i="2"/>
  <c r="AB1508" i="2"/>
  <c r="AF1508" i="2"/>
  <c r="AG1508" i="2"/>
  <c r="D1509" i="2"/>
  <c r="E1509" i="2"/>
  <c r="P1509" i="2"/>
  <c r="S1509" i="2"/>
  <c r="AB1509" i="2"/>
  <c r="AF1509" i="2"/>
  <c r="AG1509" i="2"/>
  <c r="D1510" i="2"/>
  <c r="E1510" i="2"/>
  <c r="P1510" i="2"/>
  <c r="S1510" i="2"/>
  <c r="AB1510" i="2"/>
  <c r="AF1510" i="2"/>
  <c r="AG1510" i="2"/>
  <c r="D1511" i="2"/>
  <c r="E1511" i="2"/>
  <c r="P1511" i="2"/>
  <c r="S1511" i="2"/>
  <c r="AB1511" i="2"/>
  <c r="AF1511" i="2"/>
  <c r="AG1511" i="2"/>
  <c r="D1512" i="2"/>
  <c r="E1512" i="2"/>
  <c r="P1512" i="2"/>
  <c r="S1512" i="2"/>
  <c r="AB1512" i="2"/>
  <c r="AF1512" i="2"/>
  <c r="AG1512" i="2"/>
  <c r="D1513" i="2"/>
  <c r="E1513" i="2"/>
  <c r="P1513" i="2"/>
  <c r="S1513" i="2"/>
  <c r="AB1513" i="2"/>
  <c r="AF1513" i="2"/>
  <c r="AG1513" i="2"/>
  <c r="D1514" i="2"/>
  <c r="E1514" i="2"/>
  <c r="P1514" i="2"/>
  <c r="S1514" i="2"/>
  <c r="AB1514" i="2"/>
  <c r="AF1514" i="2"/>
  <c r="AG1514" i="2"/>
  <c r="D1515" i="2"/>
  <c r="E1515" i="2"/>
  <c r="P1515" i="2"/>
  <c r="S1515" i="2"/>
  <c r="AB1515" i="2"/>
  <c r="AF1515" i="2"/>
  <c r="AG1515" i="2"/>
  <c r="D1516" i="2"/>
  <c r="E1516" i="2"/>
  <c r="P1516" i="2"/>
  <c r="S1516" i="2"/>
  <c r="AB1516" i="2"/>
  <c r="AF1516" i="2"/>
  <c r="AG1516" i="2"/>
  <c r="D1517" i="2"/>
  <c r="E1517" i="2"/>
  <c r="P1517" i="2"/>
  <c r="S1517" i="2"/>
  <c r="AB1517" i="2"/>
  <c r="AF1517" i="2"/>
  <c r="AG1517" i="2"/>
  <c r="D1518" i="2"/>
  <c r="E1518" i="2"/>
  <c r="P1518" i="2"/>
  <c r="S1518" i="2"/>
  <c r="AB1518" i="2"/>
  <c r="AF1518" i="2"/>
  <c r="AG1518" i="2"/>
  <c r="D1519" i="2"/>
  <c r="E1519" i="2"/>
  <c r="P1519" i="2"/>
  <c r="S1519" i="2"/>
  <c r="AB1519" i="2"/>
  <c r="AF1519" i="2"/>
  <c r="AG1519" i="2"/>
  <c r="D1520" i="2"/>
  <c r="E1520" i="2"/>
  <c r="P1520" i="2"/>
  <c r="S1520" i="2"/>
  <c r="AB1520" i="2"/>
  <c r="AF1520" i="2"/>
  <c r="AG1520" i="2"/>
  <c r="D1521" i="2"/>
  <c r="E1521" i="2"/>
  <c r="P1521" i="2"/>
  <c r="S1521" i="2"/>
  <c r="AB1521" i="2"/>
  <c r="AF1521" i="2"/>
  <c r="AG1521" i="2"/>
  <c r="D1522" i="2"/>
  <c r="E1522" i="2"/>
  <c r="P1522" i="2"/>
  <c r="S1522" i="2"/>
  <c r="AB1522" i="2"/>
  <c r="AF1522" i="2"/>
  <c r="AG1522" i="2"/>
  <c r="D1523" i="2"/>
  <c r="E1523" i="2"/>
  <c r="P1523" i="2"/>
  <c r="S1523" i="2"/>
  <c r="AB1523" i="2"/>
  <c r="AF1523" i="2"/>
  <c r="AG1523" i="2"/>
  <c r="D1524" i="2"/>
  <c r="E1524" i="2"/>
  <c r="P1524" i="2"/>
  <c r="S1524" i="2"/>
  <c r="AB1524" i="2"/>
  <c r="AF1524" i="2"/>
  <c r="AG1524" i="2"/>
  <c r="D1525" i="2"/>
  <c r="E1525" i="2"/>
  <c r="P1525" i="2"/>
  <c r="S1525" i="2"/>
  <c r="AB1525" i="2"/>
  <c r="AF1525" i="2"/>
  <c r="AG1525" i="2"/>
  <c r="D1526" i="2"/>
  <c r="E1526" i="2"/>
  <c r="P1526" i="2"/>
  <c r="S1526" i="2"/>
  <c r="AB1526" i="2"/>
  <c r="AF1526" i="2"/>
  <c r="AG1526" i="2"/>
  <c r="D1527" i="2"/>
  <c r="E1527" i="2"/>
  <c r="P1527" i="2"/>
  <c r="S1527" i="2"/>
  <c r="AB1527" i="2"/>
  <c r="AF1527" i="2"/>
  <c r="AG1527" i="2"/>
  <c r="D1528" i="2"/>
  <c r="E1528" i="2"/>
  <c r="P1528" i="2"/>
  <c r="S1528" i="2"/>
  <c r="AB1528" i="2"/>
  <c r="AF1528" i="2"/>
  <c r="AG1528" i="2"/>
  <c r="D1529" i="2"/>
  <c r="E1529" i="2"/>
  <c r="P1529" i="2"/>
  <c r="S1529" i="2"/>
  <c r="AB1529" i="2"/>
  <c r="AF1529" i="2"/>
  <c r="AG1529" i="2"/>
  <c r="D1530" i="2"/>
  <c r="E1530" i="2"/>
  <c r="P1530" i="2"/>
  <c r="S1530" i="2"/>
  <c r="AB1530" i="2"/>
  <c r="AF1530" i="2"/>
  <c r="AG1530" i="2"/>
  <c r="D1531" i="2"/>
  <c r="E1531" i="2"/>
  <c r="P1531" i="2"/>
  <c r="S1531" i="2"/>
  <c r="AB1531" i="2"/>
  <c r="AF1531" i="2"/>
  <c r="AG1531" i="2"/>
  <c r="D1532" i="2"/>
  <c r="E1532" i="2"/>
  <c r="P1532" i="2"/>
  <c r="S1532" i="2"/>
  <c r="AB1532" i="2"/>
  <c r="AF1532" i="2"/>
  <c r="AG1532" i="2"/>
  <c r="D1533" i="2"/>
  <c r="E1533" i="2"/>
  <c r="P1533" i="2"/>
  <c r="S1533" i="2"/>
  <c r="AB1533" i="2"/>
  <c r="AF1533" i="2"/>
  <c r="AG1533" i="2"/>
  <c r="D1534" i="2"/>
  <c r="E1534" i="2"/>
  <c r="P1534" i="2"/>
  <c r="S1534" i="2"/>
  <c r="AB1534" i="2"/>
  <c r="AF1534" i="2"/>
  <c r="AG1534" i="2"/>
  <c r="D1535" i="2"/>
  <c r="E1535" i="2"/>
  <c r="P1535" i="2"/>
  <c r="S1535" i="2"/>
  <c r="AB1535" i="2"/>
  <c r="AF1535" i="2"/>
  <c r="AG1535" i="2"/>
  <c r="D1536" i="2"/>
  <c r="E1536" i="2"/>
  <c r="P1536" i="2"/>
  <c r="S1536" i="2"/>
  <c r="AB1536" i="2"/>
  <c r="AF1536" i="2"/>
  <c r="AG1536" i="2"/>
  <c r="D1537" i="2"/>
  <c r="E1537" i="2"/>
  <c r="P1537" i="2"/>
  <c r="S1537" i="2"/>
  <c r="AB1537" i="2"/>
  <c r="AF1537" i="2"/>
  <c r="AG1537" i="2"/>
  <c r="D1538" i="2"/>
  <c r="E1538" i="2"/>
  <c r="P1538" i="2"/>
  <c r="S1538" i="2"/>
  <c r="AB1538" i="2"/>
  <c r="AF1538" i="2"/>
  <c r="AG1538" i="2"/>
  <c r="D1539" i="2"/>
  <c r="E1539" i="2"/>
  <c r="P1539" i="2"/>
  <c r="S1539" i="2"/>
  <c r="AB1539" i="2"/>
  <c r="AF1539" i="2"/>
  <c r="AG1539" i="2"/>
  <c r="D1540" i="2"/>
  <c r="E1540" i="2"/>
  <c r="P1540" i="2"/>
  <c r="S1540" i="2"/>
  <c r="AB1540" i="2"/>
  <c r="AF1540" i="2"/>
  <c r="AG1540" i="2"/>
  <c r="D1541" i="2"/>
  <c r="E1541" i="2"/>
  <c r="P1541" i="2"/>
  <c r="S1541" i="2"/>
  <c r="AB1541" i="2"/>
  <c r="AF1541" i="2"/>
  <c r="AG1541" i="2"/>
  <c r="D1542" i="2"/>
  <c r="E1542" i="2"/>
  <c r="P1542" i="2"/>
  <c r="S1542" i="2"/>
  <c r="AB1542" i="2"/>
  <c r="AF1542" i="2"/>
  <c r="AG1542" i="2"/>
  <c r="D1543" i="2"/>
  <c r="E1543" i="2"/>
  <c r="P1543" i="2"/>
  <c r="S1543" i="2"/>
  <c r="AB1543" i="2"/>
  <c r="AF1543" i="2"/>
  <c r="AG1543" i="2"/>
  <c r="D1544" i="2"/>
  <c r="E1544" i="2"/>
  <c r="P1544" i="2"/>
  <c r="S1544" i="2"/>
  <c r="AB1544" i="2"/>
  <c r="AF1544" i="2"/>
  <c r="AG1544" i="2"/>
  <c r="D1545" i="2"/>
  <c r="E1545" i="2"/>
  <c r="P1545" i="2"/>
  <c r="S1545" i="2"/>
  <c r="AB1545" i="2"/>
  <c r="AF1545" i="2"/>
  <c r="AG1545" i="2"/>
  <c r="D1546" i="2"/>
  <c r="E1546" i="2"/>
  <c r="P1546" i="2"/>
  <c r="S1546" i="2"/>
  <c r="AB1546" i="2"/>
  <c r="AF1546" i="2"/>
  <c r="AG1546" i="2"/>
  <c r="D1547" i="2"/>
  <c r="E1547" i="2"/>
  <c r="P1547" i="2"/>
  <c r="S1547" i="2"/>
  <c r="AB1547" i="2"/>
  <c r="AF1547" i="2"/>
  <c r="AG1547" i="2"/>
  <c r="D1548" i="2"/>
  <c r="E1548" i="2"/>
  <c r="P1548" i="2"/>
  <c r="S1548" i="2"/>
  <c r="AB1548" i="2"/>
  <c r="AF1548" i="2"/>
  <c r="AG1548" i="2"/>
  <c r="D1549" i="2"/>
  <c r="E1549" i="2"/>
  <c r="P1549" i="2"/>
  <c r="S1549" i="2"/>
  <c r="AB1549" i="2"/>
  <c r="AF1549" i="2"/>
  <c r="AG1549" i="2"/>
  <c r="D1550" i="2"/>
  <c r="E1550" i="2"/>
  <c r="P1550" i="2"/>
  <c r="S1550" i="2"/>
  <c r="AB1550" i="2"/>
  <c r="AF1550" i="2"/>
  <c r="AG1550" i="2"/>
  <c r="D1551" i="2"/>
  <c r="E1551" i="2"/>
  <c r="P1551" i="2"/>
  <c r="S1551" i="2"/>
  <c r="AB1551" i="2"/>
  <c r="AF1551" i="2"/>
  <c r="AG1551" i="2"/>
  <c r="D1552" i="2"/>
  <c r="E1552" i="2"/>
  <c r="P1552" i="2"/>
  <c r="S1552" i="2"/>
  <c r="AB1552" i="2"/>
  <c r="AF1552" i="2"/>
  <c r="AG1552" i="2"/>
  <c r="D1553" i="2"/>
  <c r="E1553" i="2"/>
  <c r="P1553" i="2"/>
  <c r="S1553" i="2"/>
  <c r="AB1553" i="2"/>
  <c r="AF1553" i="2"/>
  <c r="AG1553" i="2"/>
  <c r="D1554" i="2"/>
  <c r="E1554" i="2"/>
  <c r="P1554" i="2"/>
  <c r="S1554" i="2"/>
  <c r="AB1554" i="2"/>
  <c r="AF1554" i="2"/>
  <c r="AG1554" i="2"/>
  <c r="D1555" i="2"/>
  <c r="E1555" i="2"/>
  <c r="P1555" i="2"/>
  <c r="S1555" i="2"/>
  <c r="AB1555" i="2"/>
  <c r="AF1555" i="2"/>
  <c r="AG1555" i="2"/>
  <c r="D1556" i="2"/>
  <c r="E1556" i="2"/>
  <c r="P1556" i="2"/>
  <c r="S1556" i="2"/>
  <c r="AB1556" i="2"/>
  <c r="AF1556" i="2"/>
  <c r="AG1556" i="2"/>
  <c r="D1557" i="2"/>
  <c r="E1557" i="2"/>
  <c r="P1557" i="2"/>
  <c r="S1557" i="2"/>
  <c r="AB1557" i="2"/>
  <c r="AF1557" i="2"/>
  <c r="AG1557" i="2"/>
  <c r="D1558" i="2"/>
  <c r="E1558" i="2"/>
  <c r="P1558" i="2"/>
  <c r="S1558" i="2"/>
  <c r="AB1558" i="2"/>
  <c r="AF1558" i="2"/>
  <c r="AG1558" i="2"/>
  <c r="D1559" i="2"/>
  <c r="E1559" i="2"/>
  <c r="P1559" i="2"/>
  <c r="S1559" i="2"/>
  <c r="AB1559" i="2"/>
  <c r="AF1559" i="2"/>
  <c r="AG1559" i="2"/>
  <c r="D1560" i="2"/>
  <c r="E1560" i="2"/>
  <c r="P1560" i="2"/>
  <c r="S1560" i="2"/>
  <c r="AB1560" i="2"/>
  <c r="AF1560" i="2"/>
  <c r="AG1560" i="2"/>
  <c r="D1561" i="2"/>
  <c r="E1561" i="2"/>
  <c r="P1561" i="2"/>
  <c r="S1561" i="2"/>
  <c r="AB1561" i="2"/>
  <c r="AF1561" i="2"/>
  <c r="AG1561" i="2"/>
  <c r="D1562" i="2"/>
  <c r="E1562" i="2"/>
  <c r="P1562" i="2"/>
  <c r="S1562" i="2"/>
  <c r="AB1562" i="2"/>
  <c r="AF1562" i="2"/>
  <c r="AG1562" i="2"/>
  <c r="D1563" i="2"/>
  <c r="E1563" i="2"/>
  <c r="P1563" i="2"/>
  <c r="S1563" i="2"/>
  <c r="AB1563" i="2"/>
  <c r="AF1563" i="2"/>
  <c r="AG1563" i="2"/>
  <c r="D1564" i="2"/>
  <c r="E1564" i="2"/>
  <c r="P1564" i="2"/>
  <c r="S1564" i="2"/>
  <c r="AB1564" i="2"/>
  <c r="AF1564" i="2"/>
  <c r="AG1564" i="2"/>
  <c r="D1565" i="2"/>
  <c r="E1565" i="2"/>
  <c r="P1565" i="2"/>
  <c r="S1565" i="2"/>
  <c r="AB1565" i="2"/>
  <c r="AF1565" i="2"/>
  <c r="AG1565" i="2"/>
  <c r="D1566" i="2"/>
  <c r="E1566" i="2"/>
  <c r="P1566" i="2"/>
  <c r="S1566" i="2"/>
  <c r="AB1566" i="2"/>
  <c r="AF1566" i="2"/>
  <c r="AG1566" i="2"/>
  <c r="D1567" i="2"/>
  <c r="E1567" i="2"/>
  <c r="P1567" i="2"/>
  <c r="S1567" i="2"/>
  <c r="AB1567" i="2"/>
  <c r="AF1567" i="2"/>
  <c r="AG1567" i="2"/>
  <c r="D1568" i="2"/>
  <c r="E1568" i="2"/>
  <c r="P1568" i="2"/>
  <c r="S1568" i="2"/>
  <c r="AB1568" i="2"/>
  <c r="AF1568" i="2"/>
  <c r="AG1568" i="2"/>
  <c r="D1569" i="2"/>
  <c r="E1569" i="2"/>
  <c r="P1569" i="2"/>
  <c r="S1569" i="2"/>
  <c r="AB1569" i="2"/>
  <c r="AF1569" i="2"/>
  <c r="AG1569" i="2"/>
  <c r="D1570" i="2"/>
  <c r="E1570" i="2"/>
  <c r="P1570" i="2"/>
  <c r="S1570" i="2"/>
  <c r="AB1570" i="2"/>
  <c r="AF1570" i="2"/>
  <c r="AG1570" i="2"/>
  <c r="D1571" i="2"/>
  <c r="E1571" i="2"/>
  <c r="P1571" i="2"/>
  <c r="S1571" i="2"/>
  <c r="AB1571" i="2"/>
  <c r="AF1571" i="2"/>
  <c r="AG1571" i="2"/>
  <c r="D1572" i="2"/>
  <c r="E1572" i="2"/>
  <c r="P1572" i="2"/>
  <c r="S1572" i="2"/>
  <c r="AB1572" i="2"/>
  <c r="AF1572" i="2"/>
  <c r="AG1572" i="2"/>
  <c r="D1573" i="2"/>
  <c r="E1573" i="2"/>
  <c r="P1573" i="2"/>
  <c r="S1573" i="2"/>
  <c r="AB1573" i="2"/>
  <c r="AF1573" i="2"/>
  <c r="AG1573" i="2"/>
  <c r="D1574" i="2"/>
  <c r="E1574" i="2"/>
  <c r="P1574" i="2"/>
  <c r="S1574" i="2"/>
  <c r="AB1574" i="2"/>
  <c r="AF1574" i="2"/>
  <c r="AG1574" i="2"/>
  <c r="D1575" i="2"/>
  <c r="E1575" i="2"/>
  <c r="P1575" i="2"/>
  <c r="S1575" i="2"/>
  <c r="AB1575" i="2"/>
  <c r="AF1575" i="2"/>
  <c r="AG1575" i="2"/>
  <c r="D1576" i="2"/>
  <c r="E1576" i="2"/>
  <c r="P1576" i="2"/>
  <c r="S1576" i="2"/>
  <c r="AB1576" i="2"/>
  <c r="AF1576" i="2"/>
  <c r="AG1576" i="2"/>
  <c r="D1577" i="2"/>
  <c r="E1577" i="2"/>
  <c r="P1577" i="2"/>
  <c r="S1577" i="2"/>
  <c r="AB1577" i="2"/>
  <c r="AF1577" i="2"/>
  <c r="AG1577" i="2"/>
  <c r="D1578" i="2"/>
  <c r="E1578" i="2"/>
  <c r="P1578" i="2"/>
  <c r="S1578" i="2"/>
  <c r="AB1578" i="2"/>
  <c r="AF1578" i="2"/>
  <c r="AG1578" i="2"/>
  <c r="D1579" i="2"/>
  <c r="E1579" i="2"/>
  <c r="P1579" i="2"/>
  <c r="S1579" i="2"/>
  <c r="AB1579" i="2"/>
  <c r="AF1579" i="2"/>
  <c r="AG1579" i="2"/>
  <c r="D1580" i="2"/>
  <c r="E1580" i="2"/>
  <c r="P1580" i="2"/>
  <c r="S1580" i="2"/>
  <c r="AB1580" i="2"/>
  <c r="AF1580" i="2"/>
  <c r="AG1580" i="2"/>
  <c r="D1581" i="2"/>
  <c r="E1581" i="2"/>
  <c r="P1581" i="2"/>
  <c r="S1581" i="2"/>
  <c r="AB1581" i="2"/>
  <c r="AF1581" i="2"/>
  <c r="AG1581" i="2"/>
  <c r="D1582" i="2"/>
  <c r="E1582" i="2"/>
  <c r="P1582" i="2"/>
  <c r="S1582" i="2"/>
  <c r="AB1582" i="2"/>
  <c r="AF1582" i="2"/>
  <c r="AG1582" i="2"/>
  <c r="D1583" i="2"/>
  <c r="E1583" i="2"/>
  <c r="P1583" i="2"/>
  <c r="S1583" i="2"/>
  <c r="AB1583" i="2"/>
  <c r="AF1583" i="2"/>
  <c r="AG1583" i="2"/>
  <c r="D1584" i="2"/>
  <c r="E1584" i="2"/>
  <c r="P1584" i="2"/>
  <c r="S1584" i="2"/>
  <c r="AB1584" i="2"/>
  <c r="AF1584" i="2"/>
  <c r="AG1584" i="2"/>
  <c r="D1585" i="2"/>
  <c r="E1585" i="2"/>
  <c r="P1585" i="2"/>
  <c r="S1585" i="2"/>
  <c r="AB1585" i="2"/>
  <c r="AF1585" i="2"/>
  <c r="AG1585" i="2"/>
  <c r="D1586" i="2"/>
  <c r="E1586" i="2"/>
  <c r="P1586" i="2"/>
  <c r="S1586" i="2"/>
  <c r="AB1586" i="2"/>
  <c r="AF1586" i="2"/>
  <c r="AG1586" i="2"/>
  <c r="D1587" i="2"/>
  <c r="E1587" i="2"/>
  <c r="P1587" i="2"/>
  <c r="S1587" i="2"/>
  <c r="AB1587" i="2"/>
  <c r="AF1587" i="2"/>
  <c r="AG1587" i="2"/>
  <c r="D1588" i="2"/>
  <c r="E1588" i="2"/>
  <c r="P1588" i="2"/>
  <c r="S1588" i="2"/>
  <c r="AB1588" i="2"/>
  <c r="AF1588" i="2"/>
  <c r="AG1588" i="2"/>
  <c r="D1589" i="2"/>
  <c r="E1589" i="2"/>
  <c r="P1589" i="2"/>
  <c r="S1589" i="2"/>
  <c r="AB1589" i="2"/>
  <c r="AF1589" i="2"/>
  <c r="AG1589" i="2"/>
  <c r="D1590" i="2"/>
  <c r="E1590" i="2"/>
  <c r="P1590" i="2"/>
  <c r="S1590" i="2"/>
  <c r="AB1590" i="2"/>
  <c r="AF1590" i="2"/>
  <c r="AG1590" i="2"/>
  <c r="D1591" i="2"/>
  <c r="E1591" i="2"/>
  <c r="P1591" i="2"/>
  <c r="S1591" i="2"/>
  <c r="AB1591" i="2"/>
  <c r="AF1591" i="2"/>
  <c r="AG1591" i="2"/>
  <c r="D1592" i="2"/>
  <c r="E1592" i="2"/>
  <c r="P1592" i="2"/>
  <c r="S1592" i="2"/>
  <c r="AB1592" i="2"/>
  <c r="AF1592" i="2"/>
  <c r="AG1592" i="2"/>
  <c r="D1593" i="2"/>
  <c r="E1593" i="2"/>
  <c r="P1593" i="2"/>
  <c r="S1593" i="2"/>
  <c r="AB1593" i="2"/>
  <c r="AF1593" i="2"/>
  <c r="AG1593" i="2"/>
  <c r="D1594" i="2"/>
  <c r="E1594" i="2"/>
  <c r="P1594" i="2"/>
  <c r="S1594" i="2"/>
  <c r="AB1594" i="2"/>
  <c r="AF1594" i="2"/>
  <c r="AG1594" i="2"/>
  <c r="D1595" i="2"/>
  <c r="E1595" i="2"/>
  <c r="P1595" i="2"/>
  <c r="S1595" i="2"/>
  <c r="AB1595" i="2"/>
  <c r="AF1595" i="2"/>
  <c r="AG1595" i="2"/>
  <c r="D1596" i="2"/>
  <c r="E1596" i="2"/>
  <c r="P1596" i="2"/>
  <c r="S1596" i="2"/>
  <c r="AB1596" i="2"/>
  <c r="AF1596" i="2"/>
  <c r="AG1596" i="2"/>
  <c r="D1597" i="2"/>
  <c r="E1597" i="2"/>
  <c r="P1597" i="2"/>
  <c r="S1597" i="2"/>
  <c r="AB1597" i="2"/>
  <c r="AF1597" i="2"/>
  <c r="AG1597" i="2"/>
  <c r="D1598" i="2"/>
  <c r="E1598" i="2"/>
  <c r="P1598" i="2"/>
  <c r="S1598" i="2"/>
  <c r="AB1598" i="2"/>
  <c r="AF1598" i="2"/>
  <c r="AG1598" i="2"/>
  <c r="D1599" i="2"/>
  <c r="E1599" i="2"/>
  <c r="P1599" i="2"/>
  <c r="S1599" i="2"/>
  <c r="AB1599" i="2"/>
  <c r="AF1599" i="2"/>
  <c r="AG1599" i="2"/>
  <c r="D1600" i="2"/>
  <c r="E1600" i="2"/>
  <c r="P1600" i="2"/>
  <c r="S1600" i="2"/>
  <c r="AB1600" i="2"/>
  <c r="AF1600" i="2"/>
  <c r="AG1600" i="2"/>
  <c r="D1601" i="2"/>
  <c r="E1601" i="2"/>
  <c r="P1601" i="2"/>
  <c r="S1601" i="2"/>
  <c r="AB1601" i="2"/>
  <c r="AF1601" i="2"/>
  <c r="AG1601" i="2"/>
  <c r="D1602" i="2"/>
  <c r="E1602" i="2"/>
  <c r="P1602" i="2"/>
  <c r="S1602" i="2"/>
  <c r="AB1602" i="2"/>
  <c r="AF1602" i="2"/>
  <c r="AG1602" i="2"/>
  <c r="D1603" i="2"/>
  <c r="E1603" i="2"/>
  <c r="P1603" i="2"/>
  <c r="S1603" i="2"/>
  <c r="AB1603" i="2"/>
  <c r="AF1603" i="2"/>
  <c r="AG1603" i="2"/>
  <c r="D1604" i="2"/>
  <c r="E1604" i="2"/>
  <c r="P1604" i="2"/>
  <c r="S1604" i="2"/>
  <c r="AB1604" i="2"/>
  <c r="AF1604" i="2"/>
  <c r="AG1604" i="2"/>
  <c r="D1605" i="2"/>
  <c r="E1605" i="2"/>
  <c r="P1605" i="2"/>
  <c r="S1605" i="2"/>
  <c r="AB1605" i="2"/>
  <c r="AF1605" i="2"/>
  <c r="AG1605" i="2"/>
  <c r="D1606" i="2"/>
  <c r="E1606" i="2"/>
  <c r="P1606" i="2"/>
  <c r="S1606" i="2"/>
  <c r="AB1606" i="2"/>
  <c r="AF1606" i="2"/>
  <c r="AG1606" i="2"/>
  <c r="D1607" i="2"/>
  <c r="E1607" i="2"/>
  <c r="P1607" i="2"/>
  <c r="S1607" i="2"/>
  <c r="AB1607" i="2"/>
  <c r="AF1607" i="2"/>
  <c r="AG1607" i="2"/>
  <c r="D1608" i="2"/>
  <c r="E1608" i="2"/>
  <c r="P1608" i="2"/>
  <c r="S1608" i="2"/>
  <c r="AB1608" i="2"/>
  <c r="AF1608" i="2"/>
  <c r="AG1608" i="2"/>
  <c r="D1609" i="2"/>
  <c r="E1609" i="2"/>
  <c r="P1609" i="2"/>
  <c r="S1609" i="2"/>
  <c r="AB1609" i="2"/>
  <c r="AF1609" i="2"/>
  <c r="AG1609" i="2"/>
  <c r="D1610" i="2"/>
  <c r="E1610" i="2"/>
  <c r="P1610" i="2"/>
  <c r="S1610" i="2"/>
  <c r="AB1610" i="2"/>
  <c r="AF1610" i="2"/>
  <c r="AG1610" i="2"/>
  <c r="D1611" i="2"/>
  <c r="E1611" i="2"/>
  <c r="P1611" i="2"/>
  <c r="S1611" i="2"/>
  <c r="AB1611" i="2"/>
  <c r="AF1611" i="2"/>
  <c r="AG1611" i="2"/>
  <c r="D1612" i="2"/>
  <c r="E1612" i="2"/>
  <c r="P1612" i="2"/>
  <c r="S1612" i="2"/>
  <c r="AB1612" i="2"/>
  <c r="AF1612" i="2"/>
  <c r="AG1612" i="2"/>
  <c r="D1613" i="2"/>
  <c r="E1613" i="2"/>
  <c r="P1613" i="2"/>
  <c r="S1613" i="2"/>
  <c r="AB1613" i="2"/>
  <c r="AF1613" i="2"/>
  <c r="AG1613" i="2"/>
  <c r="D1614" i="2"/>
  <c r="E1614" i="2"/>
  <c r="P1614" i="2"/>
  <c r="S1614" i="2"/>
  <c r="AB1614" i="2"/>
  <c r="AF1614" i="2"/>
  <c r="AG1614" i="2"/>
  <c r="D1615" i="2"/>
  <c r="E1615" i="2"/>
  <c r="P1615" i="2"/>
  <c r="S1615" i="2"/>
  <c r="AB1615" i="2"/>
  <c r="AF1615" i="2"/>
  <c r="AG1615" i="2"/>
  <c r="D1616" i="2"/>
  <c r="E1616" i="2"/>
  <c r="P1616" i="2"/>
  <c r="S1616" i="2"/>
  <c r="AB1616" i="2"/>
  <c r="AF1616" i="2"/>
  <c r="AG1616" i="2"/>
  <c r="D1617" i="2"/>
  <c r="E1617" i="2"/>
  <c r="P1617" i="2"/>
  <c r="S1617" i="2"/>
  <c r="AB1617" i="2"/>
  <c r="AF1617" i="2"/>
  <c r="AG1617" i="2"/>
  <c r="D1618" i="2"/>
  <c r="E1618" i="2"/>
  <c r="P1618" i="2"/>
  <c r="S1618" i="2"/>
  <c r="AB1618" i="2"/>
  <c r="AF1618" i="2"/>
  <c r="AG1618" i="2"/>
  <c r="D1619" i="2"/>
  <c r="E1619" i="2"/>
  <c r="P1619" i="2"/>
  <c r="S1619" i="2"/>
  <c r="AB1619" i="2"/>
  <c r="AF1619" i="2"/>
  <c r="AG1619" i="2"/>
  <c r="D1620" i="2"/>
  <c r="E1620" i="2"/>
  <c r="P1620" i="2"/>
  <c r="S1620" i="2"/>
  <c r="AB1620" i="2"/>
  <c r="AF1620" i="2"/>
  <c r="AG1620" i="2"/>
  <c r="D1621" i="2"/>
  <c r="E1621" i="2"/>
  <c r="P1621" i="2"/>
  <c r="S1621" i="2"/>
  <c r="AB1621" i="2"/>
  <c r="AF1621" i="2"/>
  <c r="AG1621" i="2"/>
  <c r="D1622" i="2"/>
  <c r="E1622" i="2"/>
  <c r="P1622" i="2"/>
  <c r="S1622" i="2"/>
  <c r="AB1622" i="2"/>
  <c r="AF1622" i="2"/>
  <c r="AG1622" i="2"/>
  <c r="D1623" i="2"/>
  <c r="E1623" i="2"/>
  <c r="P1623" i="2"/>
  <c r="S1623" i="2"/>
  <c r="AB1623" i="2"/>
  <c r="AF1623" i="2"/>
  <c r="AG1623" i="2"/>
  <c r="D1624" i="2"/>
  <c r="E1624" i="2"/>
  <c r="P1624" i="2"/>
  <c r="S1624" i="2"/>
  <c r="AB1624" i="2"/>
  <c r="AF1624" i="2"/>
  <c r="AG1624" i="2"/>
  <c r="D1625" i="2"/>
  <c r="E1625" i="2"/>
  <c r="P1625" i="2"/>
  <c r="S1625" i="2"/>
  <c r="AB1625" i="2"/>
  <c r="AF1625" i="2"/>
  <c r="AG1625" i="2"/>
  <c r="D1626" i="2"/>
  <c r="E1626" i="2"/>
  <c r="P1626" i="2"/>
  <c r="S1626" i="2"/>
  <c r="AB1626" i="2"/>
  <c r="AF1626" i="2"/>
  <c r="AG1626" i="2"/>
  <c r="D1627" i="2"/>
  <c r="E1627" i="2"/>
  <c r="P1627" i="2"/>
  <c r="S1627" i="2"/>
  <c r="AB1627" i="2"/>
  <c r="AF1627" i="2"/>
  <c r="AG1627" i="2"/>
  <c r="D1628" i="2"/>
  <c r="E1628" i="2"/>
  <c r="P1628" i="2"/>
  <c r="S1628" i="2"/>
  <c r="AB1628" i="2"/>
  <c r="AF1628" i="2"/>
  <c r="AG1628" i="2"/>
  <c r="D1629" i="2"/>
  <c r="E1629" i="2"/>
  <c r="P1629" i="2"/>
  <c r="S1629" i="2"/>
  <c r="AB1629" i="2"/>
  <c r="AF1629" i="2"/>
  <c r="AG1629" i="2"/>
  <c r="D1630" i="2"/>
  <c r="E1630" i="2"/>
  <c r="P1630" i="2"/>
  <c r="S1630" i="2"/>
  <c r="AB1630" i="2"/>
  <c r="AF1630" i="2"/>
  <c r="AG1630" i="2"/>
  <c r="D1631" i="2"/>
  <c r="E1631" i="2"/>
  <c r="P1631" i="2"/>
  <c r="S1631" i="2"/>
  <c r="AB1631" i="2"/>
  <c r="AF1631" i="2"/>
  <c r="AG1631" i="2"/>
  <c r="D1632" i="2"/>
  <c r="E1632" i="2"/>
  <c r="P1632" i="2"/>
  <c r="S1632" i="2"/>
  <c r="AB1632" i="2"/>
  <c r="AF1632" i="2"/>
  <c r="AG1632" i="2"/>
  <c r="D1633" i="2"/>
  <c r="E1633" i="2"/>
  <c r="P1633" i="2"/>
  <c r="S1633" i="2"/>
  <c r="AB1633" i="2"/>
  <c r="AF1633" i="2"/>
  <c r="AG1633" i="2"/>
  <c r="D1634" i="2"/>
  <c r="E1634" i="2"/>
  <c r="P1634" i="2"/>
  <c r="S1634" i="2"/>
  <c r="AB1634" i="2"/>
  <c r="AF1634" i="2"/>
  <c r="AG1634" i="2"/>
  <c r="D1635" i="2"/>
  <c r="E1635" i="2"/>
  <c r="P1635" i="2"/>
  <c r="S1635" i="2"/>
  <c r="AB1635" i="2"/>
  <c r="AF1635" i="2"/>
  <c r="AG1635" i="2"/>
  <c r="D1636" i="2"/>
  <c r="E1636" i="2"/>
  <c r="P1636" i="2"/>
  <c r="S1636" i="2"/>
  <c r="AB1636" i="2"/>
  <c r="AF1636" i="2"/>
  <c r="AG1636" i="2"/>
  <c r="D1637" i="2"/>
  <c r="E1637" i="2"/>
  <c r="P1637" i="2"/>
  <c r="S1637" i="2"/>
  <c r="AB1637" i="2"/>
  <c r="AF1637" i="2"/>
  <c r="AG1637" i="2"/>
  <c r="D1638" i="2"/>
  <c r="E1638" i="2"/>
  <c r="P1638" i="2"/>
  <c r="S1638" i="2"/>
  <c r="AB1638" i="2"/>
  <c r="AF1638" i="2"/>
  <c r="AG1638" i="2"/>
  <c r="D1639" i="2"/>
  <c r="E1639" i="2"/>
  <c r="P1639" i="2"/>
  <c r="S1639" i="2"/>
  <c r="AB1639" i="2"/>
  <c r="AF1639" i="2"/>
  <c r="AG1639" i="2"/>
  <c r="D1640" i="2"/>
  <c r="E1640" i="2"/>
  <c r="P1640" i="2"/>
  <c r="S1640" i="2"/>
  <c r="AB1640" i="2"/>
  <c r="AF1640" i="2"/>
  <c r="AG1640" i="2"/>
  <c r="D1641" i="2"/>
  <c r="E1641" i="2"/>
  <c r="P1641" i="2"/>
  <c r="S1641" i="2"/>
  <c r="AB1641" i="2"/>
  <c r="AF1641" i="2"/>
  <c r="AG1641" i="2"/>
  <c r="D1642" i="2"/>
  <c r="E1642" i="2"/>
  <c r="P1642" i="2"/>
  <c r="S1642" i="2"/>
  <c r="AB1642" i="2"/>
  <c r="AF1642" i="2"/>
  <c r="AG1642" i="2"/>
  <c r="D1643" i="2"/>
  <c r="E1643" i="2"/>
  <c r="P1643" i="2"/>
  <c r="S1643" i="2"/>
  <c r="AB1643" i="2"/>
  <c r="AF1643" i="2"/>
  <c r="AG1643" i="2"/>
  <c r="D1644" i="2"/>
  <c r="E1644" i="2"/>
  <c r="P1644" i="2"/>
  <c r="S1644" i="2"/>
  <c r="AB1644" i="2"/>
  <c r="AF1644" i="2"/>
  <c r="AG1644" i="2"/>
  <c r="D1645" i="2"/>
  <c r="E1645" i="2"/>
  <c r="P1645" i="2"/>
  <c r="S1645" i="2"/>
  <c r="AB1645" i="2"/>
  <c r="AF1645" i="2"/>
  <c r="AG1645" i="2"/>
  <c r="D1646" i="2"/>
  <c r="E1646" i="2"/>
  <c r="P1646" i="2"/>
  <c r="S1646" i="2"/>
  <c r="AB1646" i="2"/>
  <c r="AF1646" i="2"/>
  <c r="AG1646" i="2"/>
  <c r="D1647" i="2"/>
  <c r="E1647" i="2"/>
  <c r="P1647" i="2"/>
  <c r="S1647" i="2"/>
  <c r="AB1647" i="2"/>
  <c r="AF1647" i="2"/>
  <c r="AG1647" i="2"/>
  <c r="D1648" i="2"/>
  <c r="E1648" i="2"/>
  <c r="P1648" i="2"/>
  <c r="S1648" i="2"/>
  <c r="AB1648" i="2"/>
  <c r="AF1648" i="2"/>
  <c r="AG1648" i="2"/>
  <c r="D1649" i="2"/>
  <c r="E1649" i="2"/>
  <c r="P1649" i="2"/>
  <c r="S1649" i="2"/>
  <c r="AB1649" i="2"/>
  <c r="AF1649" i="2"/>
  <c r="AG1649" i="2"/>
  <c r="D1650" i="2"/>
  <c r="E1650" i="2"/>
  <c r="P1650" i="2"/>
  <c r="S1650" i="2"/>
  <c r="AB1650" i="2"/>
  <c r="AF1650" i="2"/>
  <c r="AG1650" i="2"/>
  <c r="D1651" i="2"/>
  <c r="E1651" i="2"/>
  <c r="P1651" i="2"/>
  <c r="S1651" i="2"/>
  <c r="AB1651" i="2"/>
  <c r="AF1651" i="2"/>
  <c r="AG1651" i="2"/>
  <c r="D1652" i="2"/>
  <c r="E1652" i="2"/>
  <c r="P1652" i="2"/>
  <c r="S1652" i="2"/>
  <c r="AB1652" i="2"/>
  <c r="AF1652" i="2"/>
  <c r="AG1652" i="2"/>
  <c r="D1653" i="2"/>
  <c r="E1653" i="2"/>
  <c r="P1653" i="2"/>
  <c r="S1653" i="2"/>
  <c r="AB1653" i="2"/>
  <c r="AF1653" i="2"/>
  <c r="AG1653" i="2"/>
  <c r="D1654" i="2"/>
  <c r="E1654" i="2"/>
  <c r="P1654" i="2"/>
  <c r="S1654" i="2"/>
  <c r="AB1654" i="2"/>
  <c r="AF1654" i="2"/>
  <c r="AG1654" i="2"/>
  <c r="D1655" i="2"/>
  <c r="E1655" i="2"/>
  <c r="P1655" i="2"/>
  <c r="S1655" i="2"/>
  <c r="AB1655" i="2"/>
  <c r="AF1655" i="2"/>
  <c r="AG1655" i="2"/>
  <c r="D1656" i="2"/>
  <c r="E1656" i="2"/>
  <c r="P1656" i="2"/>
  <c r="S1656" i="2"/>
  <c r="AB1656" i="2"/>
  <c r="AF1656" i="2"/>
  <c r="AG1656" i="2"/>
  <c r="D1657" i="2"/>
  <c r="E1657" i="2"/>
  <c r="P1657" i="2"/>
  <c r="S1657" i="2"/>
  <c r="AB1657" i="2"/>
  <c r="AF1657" i="2"/>
  <c r="AG1657" i="2"/>
  <c r="D1658" i="2"/>
  <c r="E1658" i="2"/>
  <c r="P1658" i="2"/>
  <c r="S1658" i="2"/>
  <c r="AB1658" i="2"/>
  <c r="AF1658" i="2"/>
  <c r="AG1658" i="2"/>
  <c r="D1659" i="2"/>
  <c r="E1659" i="2"/>
  <c r="P1659" i="2"/>
  <c r="S1659" i="2"/>
  <c r="AB1659" i="2"/>
  <c r="AF1659" i="2"/>
  <c r="AG1659" i="2"/>
  <c r="D1660" i="2"/>
  <c r="E1660" i="2"/>
  <c r="P1660" i="2"/>
  <c r="S1660" i="2"/>
  <c r="AB1660" i="2"/>
  <c r="AF1660" i="2"/>
  <c r="AG1660" i="2"/>
  <c r="D1661" i="2"/>
  <c r="E1661" i="2"/>
  <c r="P1661" i="2"/>
  <c r="S1661" i="2"/>
  <c r="AB1661" i="2"/>
  <c r="AF1661" i="2"/>
  <c r="AG1661" i="2"/>
  <c r="D1662" i="2"/>
  <c r="E1662" i="2"/>
  <c r="P1662" i="2"/>
  <c r="S1662" i="2"/>
  <c r="AB1662" i="2"/>
  <c r="AF1662" i="2"/>
  <c r="AG1662" i="2"/>
  <c r="D1663" i="2"/>
  <c r="E1663" i="2"/>
  <c r="P1663" i="2"/>
  <c r="S1663" i="2"/>
  <c r="AB1663" i="2"/>
  <c r="AF1663" i="2"/>
  <c r="AG1663" i="2"/>
  <c r="D1664" i="2"/>
  <c r="E1664" i="2"/>
  <c r="P1664" i="2"/>
  <c r="S1664" i="2"/>
  <c r="AB1664" i="2"/>
  <c r="AF1664" i="2"/>
  <c r="AG1664" i="2"/>
  <c r="D1665" i="2"/>
  <c r="E1665" i="2"/>
  <c r="P1665" i="2"/>
  <c r="S1665" i="2"/>
  <c r="AB1665" i="2"/>
  <c r="AF1665" i="2"/>
  <c r="AG1665" i="2"/>
  <c r="D1666" i="2"/>
  <c r="E1666" i="2"/>
  <c r="P1666" i="2"/>
  <c r="S1666" i="2"/>
  <c r="AB1666" i="2"/>
  <c r="AF1666" i="2"/>
  <c r="AG1666" i="2"/>
  <c r="D1667" i="2"/>
  <c r="E1667" i="2"/>
  <c r="P1667" i="2"/>
  <c r="S1667" i="2"/>
  <c r="AB1667" i="2"/>
  <c r="AF1667" i="2"/>
  <c r="AG1667" i="2"/>
  <c r="D1668" i="2"/>
  <c r="E1668" i="2"/>
  <c r="P1668" i="2"/>
  <c r="S1668" i="2"/>
  <c r="AB1668" i="2"/>
  <c r="AF1668" i="2"/>
  <c r="AG1668" i="2"/>
  <c r="D1669" i="2"/>
  <c r="E1669" i="2"/>
  <c r="P1669" i="2"/>
  <c r="S1669" i="2"/>
  <c r="AB1669" i="2"/>
  <c r="AF1669" i="2"/>
  <c r="AG1669" i="2"/>
  <c r="D1670" i="2"/>
  <c r="E1670" i="2"/>
  <c r="P1670" i="2"/>
  <c r="S1670" i="2"/>
  <c r="AB1670" i="2"/>
  <c r="AF1670" i="2"/>
  <c r="AG1670" i="2"/>
  <c r="D1671" i="2"/>
  <c r="E1671" i="2"/>
  <c r="P1671" i="2"/>
  <c r="S1671" i="2"/>
  <c r="AB1671" i="2"/>
  <c r="AF1671" i="2"/>
  <c r="AG1671" i="2"/>
  <c r="D1672" i="2"/>
  <c r="E1672" i="2"/>
  <c r="P1672" i="2"/>
  <c r="S1672" i="2"/>
  <c r="AB1672" i="2"/>
  <c r="AF1672" i="2"/>
  <c r="AG1672" i="2"/>
  <c r="D1673" i="2"/>
  <c r="E1673" i="2"/>
  <c r="P1673" i="2"/>
  <c r="S1673" i="2"/>
  <c r="AB1673" i="2"/>
  <c r="AF1673" i="2"/>
  <c r="AG1673" i="2"/>
  <c r="D1674" i="2"/>
  <c r="E1674" i="2"/>
  <c r="P1674" i="2"/>
  <c r="S1674" i="2"/>
  <c r="AB1674" i="2"/>
  <c r="AF1674" i="2"/>
  <c r="AG1674" i="2"/>
  <c r="D1675" i="2"/>
  <c r="E1675" i="2"/>
  <c r="P1675" i="2"/>
  <c r="S1675" i="2"/>
  <c r="AB1675" i="2"/>
  <c r="AF1675" i="2"/>
  <c r="AG1675" i="2"/>
  <c r="D1676" i="2"/>
  <c r="E1676" i="2"/>
  <c r="P1676" i="2"/>
  <c r="S1676" i="2"/>
  <c r="AB1676" i="2"/>
  <c r="AF1676" i="2"/>
  <c r="AG1676" i="2"/>
  <c r="D1677" i="2"/>
  <c r="E1677" i="2"/>
  <c r="P1677" i="2"/>
  <c r="S1677" i="2"/>
  <c r="AB1677" i="2"/>
  <c r="AF1677" i="2"/>
  <c r="AG1677" i="2"/>
  <c r="D1678" i="2"/>
  <c r="E1678" i="2"/>
  <c r="P1678" i="2"/>
  <c r="S1678" i="2"/>
  <c r="AB1678" i="2"/>
  <c r="AF1678" i="2"/>
  <c r="AG1678" i="2"/>
  <c r="D1679" i="2"/>
  <c r="E1679" i="2"/>
  <c r="P1679" i="2"/>
  <c r="S1679" i="2"/>
  <c r="AB1679" i="2"/>
  <c r="AF1679" i="2"/>
  <c r="AG1679" i="2"/>
  <c r="D1680" i="2"/>
  <c r="E1680" i="2"/>
  <c r="P1680" i="2"/>
  <c r="S1680" i="2"/>
  <c r="AB1680" i="2"/>
  <c r="AF1680" i="2"/>
  <c r="AG1680" i="2"/>
  <c r="D1681" i="2"/>
  <c r="E1681" i="2"/>
  <c r="P1681" i="2"/>
  <c r="S1681" i="2"/>
  <c r="AB1681" i="2"/>
  <c r="AF1681" i="2"/>
  <c r="AG1681" i="2"/>
  <c r="D1682" i="2"/>
  <c r="E1682" i="2"/>
  <c r="P1682" i="2"/>
  <c r="S1682" i="2"/>
  <c r="AB1682" i="2"/>
  <c r="AF1682" i="2"/>
  <c r="AG1682" i="2"/>
  <c r="D1683" i="2"/>
  <c r="E1683" i="2"/>
  <c r="P1683" i="2"/>
  <c r="S1683" i="2"/>
  <c r="AB1683" i="2"/>
  <c r="AF1683" i="2"/>
  <c r="AG1683" i="2"/>
  <c r="D1684" i="2"/>
  <c r="E1684" i="2"/>
  <c r="P1684" i="2"/>
  <c r="S1684" i="2"/>
  <c r="AB1684" i="2"/>
  <c r="AF1684" i="2"/>
  <c r="AG1684" i="2"/>
  <c r="D1685" i="2"/>
  <c r="E1685" i="2"/>
  <c r="P1685" i="2"/>
  <c r="S1685" i="2"/>
  <c r="AB1685" i="2"/>
  <c r="AF1685" i="2"/>
  <c r="AG1685" i="2"/>
  <c r="D1686" i="2"/>
  <c r="E1686" i="2"/>
  <c r="P1686" i="2"/>
  <c r="S1686" i="2"/>
  <c r="AB1686" i="2"/>
  <c r="AF1686" i="2"/>
  <c r="AG1686" i="2"/>
  <c r="D1687" i="2"/>
  <c r="E1687" i="2"/>
  <c r="P1687" i="2"/>
  <c r="S1687" i="2"/>
  <c r="AB1687" i="2"/>
  <c r="AF1687" i="2"/>
  <c r="AG1687" i="2"/>
  <c r="D1688" i="2"/>
  <c r="E1688" i="2"/>
  <c r="P1688" i="2"/>
  <c r="S1688" i="2"/>
  <c r="AB1688" i="2"/>
  <c r="AF1688" i="2"/>
  <c r="AG1688" i="2"/>
  <c r="D1689" i="2"/>
  <c r="E1689" i="2"/>
  <c r="P1689" i="2"/>
  <c r="S1689" i="2"/>
  <c r="AB1689" i="2"/>
  <c r="AF1689" i="2"/>
  <c r="AG1689" i="2"/>
  <c r="D1690" i="2"/>
  <c r="E1690" i="2"/>
  <c r="P1690" i="2"/>
  <c r="S1690" i="2"/>
  <c r="AB1690" i="2"/>
  <c r="AF1690" i="2"/>
  <c r="AG1690" i="2"/>
  <c r="D1691" i="2"/>
  <c r="E1691" i="2"/>
  <c r="P1691" i="2"/>
  <c r="S1691" i="2"/>
  <c r="AB1691" i="2"/>
  <c r="AF1691" i="2"/>
  <c r="AG1691" i="2"/>
  <c r="D1692" i="2"/>
  <c r="E1692" i="2"/>
  <c r="P1692" i="2"/>
  <c r="S1692" i="2"/>
  <c r="AB1692" i="2"/>
  <c r="AF1692" i="2"/>
  <c r="AG1692" i="2"/>
  <c r="D1693" i="2"/>
  <c r="E1693" i="2"/>
  <c r="P1693" i="2"/>
  <c r="S1693" i="2"/>
  <c r="AB1693" i="2"/>
  <c r="AF1693" i="2"/>
  <c r="AG1693" i="2"/>
  <c r="D1694" i="2"/>
  <c r="E1694" i="2"/>
  <c r="P1694" i="2"/>
  <c r="S1694" i="2"/>
  <c r="AB1694" i="2"/>
  <c r="AF1694" i="2"/>
  <c r="AG1694" i="2"/>
  <c r="D1695" i="2"/>
  <c r="E1695" i="2"/>
  <c r="P1695" i="2"/>
  <c r="S1695" i="2"/>
  <c r="AB1695" i="2"/>
  <c r="AF1695" i="2"/>
  <c r="AG1695" i="2"/>
  <c r="D1696" i="2"/>
  <c r="E1696" i="2"/>
  <c r="P1696" i="2"/>
  <c r="S1696" i="2"/>
  <c r="AB1696" i="2"/>
  <c r="AF1696" i="2"/>
  <c r="AG1696" i="2"/>
  <c r="D1697" i="2"/>
  <c r="E1697" i="2"/>
  <c r="P1697" i="2"/>
  <c r="S1697" i="2"/>
  <c r="AB1697" i="2"/>
  <c r="AF1697" i="2"/>
  <c r="AG1697" i="2"/>
  <c r="D1698" i="2"/>
  <c r="E1698" i="2"/>
  <c r="P1698" i="2"/>
  <c r="S1698" i="2"/>
  <c r="AB1698" i="2"/>
  <c r="AF1698" i="2"/>
  <c r="AG1698" i="2"/>
  <c r="D1699" i="2"/>
  <c r="E1699" i="2"/>
  <c r="P1699" i="2"/>
  <c r="S1699" i="2"/>
  <c r="AB1699" i="2"/>
  <c r="AF1699" i="2"/>
  <c r="AG1699" i="2"/>
  <c r="D1700" i="2"/>
  <c r="E1700" i="2"/>
  <c r="P1700" i="2"/>
  <c r="S1700" i="2"/>
  <c r="AB1700" i="2"/>
  <c r="AF1700" i="2"/>
  <c r="AG1700" i="2"/>
  <c r="D1701" i="2"/>
  <c r="E1701" i="2"/>
  <c r="P1701" i="2"/>
  <c r="S1701" i="2"/>
  <c r="AB1701" i="2"/>
  <c r="AF1701" i="2"/>
  <c r="AG1701" i="2"/>
  <c r="D1702" i="2"/>
  <c r="E1702" i="2"/>
  <c r="P1702" i="2"/>
  <c r="S1702" i="2"/>
  <c r="AB1702" i="2"/>
  <c r="AF1702" i="2"/>
  <c r="AG1702" i="2"/>
  <c r="D1703" i="2"/>
  <c r="E1703" i="2"/>
  <c r="P1703" i="2"/>
  <c r="S1703" i="2"/>
  <c r="AB1703" i="2"/>
  <c r="AF1703" i="2"/>
  <c r="AG1703" i="2"/>
  <c r="D1704" i="2"/>
  <c r="E1704" i="2"/>
  <c r="P1704" i="2"/>
  <c r="S1704" i="2"/>
  <c r="AB1704" i="2"/>
  <c r="AF1704" i="2"/>
  <c r="AG1704" i="2"/>
  <c r="D1705" i="2"/>
  <c r="E1705" i="2"/>
  <c r="P1705" i="2"/>
  <c r="S1705" i="2"/>
  <c r="AB1705" i="2"/>
  <c r="AF1705" i="2"/>
  <c r="AG1705" i="2"/>
  <c r="D1706" i="2"/>
  <c r="E1706" i="2"/>
  <c r="P1706" i="2"/>
  <c r="S1706" i="2"/>
  <c r="AB1706" i="2"/>
  <c r="AF1706" i="2"/>
  <c r="AG1706" i="2"/>
  <c r="D1707" i="2"/>
  <c r="E1707" i="2"/>
  <c r="P1707" i="2"/>
  <c r="S1707" i="2"/>
  <c r="AB1707" i="2"/>
  <c r="AF1707" i="2"/>
  <c r="AG1707" i="2"/>
  <c r="D1708" i="2"/>
  <c r="E1708" i="2"/>
  <c r="P1708" i="2"/>
  <c r="S1708" i="2"/>
  <c r="AB1708" i="2"/>
  <c r="AF1708" i="2"/>
  <c r="AG1708" i="2"/>
  <c r="D1709" i="2"/>
  <c r="E1709" i="2"/>
  <c r="P1709" i="2"/>
  <c r="S1709" i="2"/>
  <c r="AB1709" i="2"/>
  <c r="AF1709" i="2"/>
  <c r="AG1709" i="2"/>
  <c r="D1710" i="2"/>
  <c r="E1710" i="2"/>
  <c r="P1710" i="2"/>
  <c r="S1710" i="2"/>
  <c r="AB1710" i="2"/>
  <c r="AF1710" i="2"/>
  <c r="AG1710" i="2"/>
  <c r="D1711" i="2"/>
  <c r="E1711" i="2"/>
  <c r="P1711" i="2"/>
  <c r="S1711" i="2"/>
  <c r="AB1711" i="2"/>
  <c r="AF1711" i="2"/>
  <c r="AG1711" i="2"/>
  <c r="D1712" i="2"/>
  <c r="E1712" i="2"/>
  <c r="P1712" i="2"/>
  <c r="S1712" i="2"/>
  <c r="AB1712" i="2"/>
  <c r="AF1712" i="2"/>
  <c r="AG1712" i="2"/>
  <c r="D1713" i="2"/>
  <c r="E1713" i="2"/>
  <c r="P1713" i="2"/>
  <c r="S1713" i="2"/>
  <c r="AB1713" i="2"/>
  <c r="AF1713" i="2"/>
  <c r="AG1713" i="2"/>
  <c r="D1714" i="2"/>
  <c r="E1714" i="2"/>
  <c r="P1714" i="2"/>
  <c r="S1714" i="2"/>
  <c r="AB1714" i="2"/>
  <c r="AF1714" i="2"/>
  <c r="AG1714" i="2"/>
  <c r="D1715" i="2"/>
  <c r="E1715" i="2"/>
  <c r="P1715" i="2"/>
  <c r="S1715" i="2"/>
  <c r="AB1715" i="2"/>
  <c r="AF1715" i="2"/>
  <c r="AG1715" i="2"/>
  <c r="D1716" i="2"/>
  <c r="E1716" i="2"/>
  <c r="P1716" i="2"/>
  <c r="S1716" i="2"/>
  <c r="AB1716" i="2"/>
  <c r="AF1716" i="2"/>
  <c r="AG1716" i="2"/>
  <c r="D1717" i="2"/>
  <c r="E1717" i="2"/>
  <c r="P1717" i="2"/>
  <c r="S1717" i="2"/>
  <c r="AB1717" i="2"/>
  <c r="AF1717" i="2"/>
  <c r="AG1717" i="2"/>
  <c r="D1718" i="2"/>
  <c r="E1718" i="2"/>
  <c r="P1718" i="2"/>
  <c r="S1718" i="2"/>
  <c r="AB1718" i="2"/>
  <c r="AF1718" i="2"/>
  <c r="AG1718" i="2"/>
  <c r="D1719" i="2"/>
  <c r="E1719" i="2"/>
  <c r="P1719" i="2"/>
  <c r="S1719" i="2"/>
  <c r="AB1719" i="2"/>
  <c r="AF1719" i="2"/>
  <c r="AG1719" i="2"/>
  <c r="D1720" i="2"/>
  <c r="E1720" i="2"/>
  <c r="P1720" i="2"/>
  <c r="S1720" i="2"/>
  <c r="AB1720" i="2"/>
  <c r="AF1720" i="2"/>
  <c r="AG1720" i="2"/>
  <c r="D1721" i="2"/>
  <c r="E1721" i="2"/>
  <c r="P1721" i="2"/>
  <c r="S1721" i="2"/>
  <c r="AB1721" i="2"/>
  <c r="AF1721" i="2"/>
  <c r="AG1721" i="2"/>
  <c r="D1722" i="2"/>
  <c r="E1722" i="2"/>
  <c r="P1722" i="2"/>
  <c r="S1722" i="2"/>
  <c r="AB1722" i="2"/>
  <c r="AF1722" i="2"/>
  <c r="AG1722" i="2"/>
  <c r="D1723" i="2"/>
  <c r="E1723" i="2"/>
  <c r="P1723" i="2"/>
  <c r="S1723" i="2"/>
  <c r="AB1723" i="2"/>
  <c r="AF1723" i="2"/>
  <c r="AG1723" i="2"/>
  <c r="D1724" i="2"/>
  <c r="E1724" i="2"/>
  <c r="P1724" i="2"/>
  <c r="S1724" i="2"/>
  <c r="AB1724" i="2"/>
  <c r="AF1724" i="2"/>
  <c r="AG1724" i="2"/>
  <c r="D1725" i="2"/>
  <c r="E1725" i="2"/>
  <c r="P1725" i="2"/>
  <c r="S1725" i="2"/>
  <c r="AB1725" i="2"/>
  <c r="AF1725" i="2"/>
  <c r="AG1725" i="2"/>
  <c r="D1726" i="2"/>
  <c r="E1726" i="2"/>
  <c r="P1726" i="2"/>
  <c r="S1726" i="2"/>
  <c r="AB1726" i="2"/>
  <c r="AF1726" i="2"/>
  <c r="AG1726" i="2"/>
  <c r="D1727" i="2"/>
  <c r="E1727" i="2"/>
  <c r="P1727" i="2"/>
  <c r="S1727" i="2"/>
  <c r="AB1727" i="2"/>
  <c r="AF1727" i="2"/>
  <c r="AG1727" i="2"/>
  <c r="D1728" i="2"/>
  <c r="E1728" i="2"/>
  <c r="P1728" i="2"/>
  <c r="S1728" i="2"/>
  <c r="AB1728" i="2"/>
  <c r="AF1728" i="2"/>
  <c r="AG1728" i="2"/>
  <c r="D1729" i="2"/>
  <c r="E1729" i="2"/>
  <c r="P1729" i="2"/>
  <c r="S1729" i="2"/>
  <c r="AB1729" i="2"/>
  <c r="AF1729" i="2"/>
  <c r="AG1729" i="2"/>
  <c r="D1730" i="2"/>
  <c r="E1730" i="2"/>
  <c r="P1730" i="2"/>
  <c r="S1730" i="2"/>
  <c r="AB1730" i="2"/>
  <c r="AF1730" i="2"/>
  <c r="AG1730" i="2"/>
  <c r="D1731" i="2"/>
  <c r="E1731" i="2"/>
  <c r="P1731" i="2"/>
  <c r="S1731" i="2"/>
  <c r="AB1731" i="2"/>
  <c r="AF1731" i="2"/>
  <c r="AG1731" i="2"/>
  <c r="D1732" i="2"/>
  <c r="E1732" i="2"/>
  <c r="P1732" i="2"/>
  <c r="S1732" i="2"/>
  <c r="AB1732" i="2"/>
  <c r="AF1732" i="2"/>
  <c r="AG1732" i="2"/>
  <c r="D1733" i="2"/>
  <c r="E1733" i="2"/>
  <c r="P1733" i="2"/>
  <c r="S1733" i="2"/>
  <c r="AB1733" i="2"/>
  <c r="AF1733" i="2"/>
  <c r="AG1733" i="2"/>
  <c r="D1734" i="2"/>
  <c r="E1734" i="2"/>
  <c r="P1734" i="2"/>
  <c r="S1734" i="2"/>
  <c r="AB1734" i="2"/>
  <c r="AF1734" i="2"/>
  <c r="AG1734" i="2"/>
  <c r="D1735" i="2"/>
  <c r="E1735" i="2"/>
  <c r="P1735" i="2"/>
  <c r="S1735" i="2"/>
  <c r="AB1735" i="2"/>
  <c r="AF1735" i="2"/>
  <c r="AG1735" i="2"/>
  <c r="D1736" i="2"/>
  <c r="E1736" i="2"/>
  <c r="P1736" i="2"/>
  <c r="S1736" i="2"/>
  <c r="AB1736" i="2"/>
  <c r="AF1736" i="2"/>
  <c r="AG1736" i="2"/>
  <c r="D1737" i="2"/>
  <c r="E1737" i="2"/>
  <c r="P1737" i="2"/>
  <c r="S1737" i="2"/>
  <c r="AB1737" i="2"/>
  <c r="AF1737" i="2"/>
  <c r="AG1737" i="2"/>
  <c r="D1738" i="2"/>
  <c r="E1738" i="2"/>
  <c r="P1738" i="2"/>
  <c r="S1738" i="2"/>
  <c r="AB1738" i="2"/>
  <c r="AF1738" i="2"/>
  <c r="AG1738" i="2"/>
  <c r="D1739" i="2"/>
  <c r="E1739" i="2"/>
  <c r="P1739" i="2"/>
  <c r="S1739" i="2"/>
  <c r="AB1739" i="2"/>
  <c r="AF1739" i="2"/>
  <c r="AG1739" i="2"/>
  <c r="D1740" i="2"/>
  <c r="E1740" i="2"/>
  <c r="P1740" i="2"/>
  <c r="S1740" i="2"/>
  <c r="AB1740" i="2"/>
  <c r="AF1740" i="2"/>
  <c r="AG1740" i="2"/>
  <c r="D1741" i="2"/>
  <c r="E1741" i="2"/>
  <c r="P1741" i="2"/>
  <c r="S1741" i="2"/>
  <c r="AB1741" i="2"/>
  <c r="AF1741" i="2"/>
  <c r="AG1741" i="2"/>
  <c r="D1742" i="2"/>
  <c r="E1742" i="2"/>
  <c r="P1742" i="2"/>
  <c r="S1742" i="2"/>
  <c r="AB1742" i="2"/>
  <c r="AF1742" i="2"/>
  <c r="AG1742" i="2"/>
  <c r="D1743" i="2"/>
  <c r="E1743" i="2"/>
  <c r="P1743" i="2"/>
  <c r="S1743" i="2"/>
  <c r="AB1743" i="2"/>
  <c r="AF1743" i="2"/>
  <c r="AG1743" i="2"/>
  <c r="D1744" i="2"/>
  <c r="E1744" i="2"/>
  <c r="P1744" i="2"/>
  <c r="S1744" i="2"/>
  <c r="AB1744" i="2"/>
  <c r="AF1744" i="2"/>
  <c r="AG1744" i="2"/>
  <c r="D1745" i="2"/>
  <c r="E1745" i="2"/>
  <c r="P1745" i="2"/>
  <c r="S1745" i="2"/>
  <c r="AB1745" i="2"/>
  <c r="AF1745" i="2"/>
  <c r="AG1745" i="2"/>
  <c r="D1746" i="2"/>
  <c r="E1746" i="2"/>
  <c r="P1746" i="2"/>
  <c r="S1746" i="2"/>
  <c r="AB1746" i="2"/>
  <c r="AF1746" i="2"/>
  <c r="AG1746" i="2"/>
  <c r="D1747" i="2"/>
  <c r="E1747" i="2"/>
  <c r="P1747" i="2"/>
  <c r="S1747" i="2"/>
  <c r="AB1747" i="2"/>
  <c r="AF1747" i="2"/>
  <c r="AG1747" i="2"/>
  <c r="D1748" i="2"/>
  <c r="E1748" i="2"/>
  <c r="P1748" i="2"/>
  <c r="S1748" i="2"/>
  <c r="AB1748" i="2"/>
  <c r="AF1748" i="2"/>
  <c r="AG1748" i="2"/>
  <c r="D1749" i="2"/>
  <c r="E1749" i="2"/>
  <c r="P1749" i="2"/>
  <c r="S1749" i="2"/>
  <c r="AB1749" i="2"/>
  <c r="AF1749" i="2"/>
  <c r="AG1749" i="2"/>
  <c r="D1750" i="2"/>
  <c r="E1750" i="2"/>
  <c r="P1750" i="2"/>
  <c r="S1750" i="2"/>
  <c r="AB1750" i="2"/>
  <c r="AF1750" i="2"/>
  <c r="AG1750" i="2"/>
  <c r="D1751" i="2"/>
  <c r="E1751" i="2"/>
  <c r="P1751" i="2"/>
  <c r="S1751" i="2"/>
  <c r="AB1751" i="2"/>
  <c r="AF1751" i="2"/>
  <c r="AG1751" i="2"/>
  <c r="D1752" i="2"/>
  <c r="E1752" i="2"/>
  <c r="P1752" i="2"/>
  <c r="S1752" i="2"/>
  <c r="AB1752" i="2"/>
  <c r="AF1752" i="2"/>
  <c r="AG1752" i="2"/>
  <c r="D1753" i="2"/>
  <c r="E1753" i="2"/>
  <c r="P1753" i="2"/>
  <c r="S1753" i="2"/>
  <c r="AB1753" i="2"/>
  <c r="AF1753" i="2"/>
  <c r="AG1753" i="2"/>
  <c r="D1754" i="2"/>
  <c r="E1754" i="2"/>
  <c r="P1754" i="2"/>
  <c r="S1754" i="2"/>
  <c r="AB1754" i="2"/>
  <c r="AF1754" i="2"/>
  <c r="AG1754" i="2"/>
  <c r="D1755" i="2"/>
  <c r="E1755" i="2"/>
  <c r="P1755" i="2"/>
  <c r="S1755" i="2"/>
  <c r="AB1755" i="2"/>
  <c r="AF1755" i="2"/>
  <c r="AG1755" i="2"/>
  <c r="D1756" i="2"/>
  <c r="E1756" i="2"/>
  <c r="P1756" i="2"/>
  <c r="S1756" i="2"/>
  <c r="AB1756" i="2"/>
  <c r="AF1756" i="2"/>
  <c r="AG1756" i="2"/>
  <c r="D1757" i="2"/>
  <c r="E1757" i="2"/>
  <c r="P1757" i="2"/>
  <c r="S1757" i="2"/>
  <c r="AB1757" i="2"/>
  <c r="AF1757" i="2"/>
  <c r="AG1757" i="2"/>
  <c r="D1758" i="2"/>
  <c r="E1758" i="2"/>
  <c r="P1758" i="2"/>
  <c r="S1758" i="2"/>
  <c r="AB1758" i="2"/>
  <c r="AF1758" i="2"/>
  <c r="AG1758" i="2"/>
  <c r="D1759" i="2"/>
  <c r="E1759" i="2"/>
  <c r="P1759" i="2"/>
  <c r="S1759" i="2"/>
  <c r="AB1759" i="2"/>
  <c r="AF1759" i="2"/>
  <c r="AG1759" i="2"/>
  <c r="D1760" i="2"/>
  <c r="E1760" i="2"/>
  <c r="P1760" i="2"/>
  <c r="S1760" i="2"/>
  <c r="AB1760" i="2"/>
  <c r="AF1760" i="2"/>
  <c r="AG1760" i="2"/>
  <c r="D1761" i="2"/>
  <c r="E1761" i="2"/>
  <c r="P1761" i="2"/>
  <c r="S1761" i="2"/>
  <c r="AB1761" i="2"/>
  <c r="AF1761" i="2"/>
  <c r="AG1761" i="2"/>
  <c r="D1762" i="2"/>
  <c r="E1762" i="2"/>
  <c r="P1762" i="2"/>
  <c r="S1762" i="2"/>
  <c r="AB1762" i="2"/>
  <c r="AF1762" i="2"/>
  <c r="AG1762" i="2"/>
  <c r="D1763" i="2"/>
  <c r="E1763" i="2"/>
  <c r="P1763" i="2"/>
  <c r="S1763" i="2"/>
  <c r="AB1763" i="2"/>
  <c r="AF1763" i="2"/>
  <c r="AG1763" i="2"/>
  <c r="D1764" i="2"/>
  <c r="E1764" i="2"/>
  <c r="P1764" i="2"/>
  <c r="S1764" i="2"/>
  <c r="AB1764" i="2"/>
  <c r="AF1764" i="2"/>
  <c r="AG1764" i="2"/>
  <c r="D1765" i="2"/>
  <c r="E1765" i="2"/>
  <c r="P1765" i="2"/>
  <c r="S1765" i="2"/>
  <c r="AB1765" i="2"/>
  <c r="AF1765" i="2"/>
  <c r="AG1765" i="2"/>
  <c r="D1766" i="2"/>
  <c r="E1766" i="2"/>
  <c r="P1766" i="2"/>
  <c r="S1766" i="2"/>
  <c r="AB1766" i="2"/>
  <c r="AF1766" i="2"/>
  <c r="AG1766" i="2"/>
  <c r="D1767" i="2"/>
  <c r="E1767" i="2"/>
  <c r="P1767" i="2"/>
  <c r="S1767" i="2"/>
  <c r="AB1767" i="2"/>
  <c r="AF1767" i="2"/>
  <c r="AG1767" i="2"/>
  <c r="D1768" i="2"/>
  <c r="E1768" i="2"/>
  <c r="P1768" i="2"/>
  <c r="S1768" i="2"/>
  <c r="AB1768" i="2"/>
  <c r="AF1768" i="2"/>
  <c r="AG1768" i="2"/>
  <c r="D1769" i="2"/>
  <c r="E1769" i="2"/>
  <c r="P1769" i="2"/>
  <c r="S1769" i="2"/>
  <c r="AB1769" i="2"/>
  <c r="AF1769" i="2"/>
  <c r="AG1769" i="2"/>
  <c r="D1770" i="2"/>
  <c r="E1770" i="2"/>
  <c r="P1770" i="2"/>
  <c r="S1770" i="2"/>
  <c r="AB1770" i="2"/>
  <c r="AF1770" i="2"/>
  <c r="AG1770" i="2"/>
  <c r="D1771" i="2"/>
  <c r="E1771" i="2"/>
  <c r="P1771" i="2"/>
  <c r="S1771" i="2"/>
  <c r="AB1771" i="2"/>
  <c r="AF1771" i="2"/>
  <c r="AG1771" i="2"/>
  <c r="D1772" i="2"/>
  <c r="E1772" i="2"/>
  <c r="P1772" i="2"/>
  <c r="S1772" i="2"/>
  <c r="AB1772" i="2"/>
  <c r="AF1772" i="2"/>
  <c r="AG1772" i="2"/>
  <c r="D1773" i="2"/>
  <c r="E1773" i="2"/>
  <c r="P1773" i="2"/>
  <c r="S1773" i="2"/>
  <c r="AB1773" i="2"/>
  <c r="AF1773" i="2"/>
  <c r="AG1773" i="2"/>
  <c r="D1774" i="2"/>
  <c r="E1774" i="2"/>
  <c r="P1774" i="2"/>
  <c r="S1774" i="2"/>
  <c r="AB1774" i="2"/>
  <c r="AF1774" i="2"/>
  <c r="AG1774" i="2"/>
  <c r="D1775" i="2"/>
  <c r="E1775" i="2"/>
  <c r="P1775" i="2"/>
  <c r="S1775" i="2"/>
  <c r="AB1775" i="2"/>
  <c r="AF1775" i="2"/>
  <c r="AG1775" i="2"/>
  <c r="D1776" i="2"/>
  <c r="E1776" i="2"/>
  <c r="P1776" i="2"/>
  <c r="S1776" i="2"/>
  <c r="AB1776" i="2"/>
  <c r="AF1776" i="2"/>
  <c r="AG1776" i="2"/>
  <c r="D1777" i="2"/>
  <c r="E1777" i="2"/>
  <c r="P1777" i="2"/>
  <c r="S1777" i="2"/>
  <c r="AB1777" i="2"/>
  <c r="AF1777" i="2"/>
  <c r="AG1777" i="2"/>
  <c r="D1778" i="2"/>
  <c r="E1778" i="2"/>
  <c r="P1778" i="2"/>
  <c r="S1778" i="2"/>
  <c r="AB1778" i="2"/>
  <c r="AF1778" i="2"/>
  <c r="AG1778" i="2"/>
  <c r="D1779" i="2"/>
  <c r="E1779" i="2"/>
  <c r="P1779" i="2"/>
  <c r="S1779" i="2"/>
  <c r="AB1779" i="2"/>
  <c r="AF1779" i="2"/>
  <c r="AG1779" i="2"/>
  <c r="D1780" i="2"/>
  <c r="E1780" i="2"/>
  <c r="P1780" i="2"/>
  <c r="S1780" i="2"/>
  <c r="AB1780" i="2"/>
  <c r="AF1780" i="2"/>
  <c r="AG1780" i="2"/>
  <c r="D1781" i="2"/>
  <c r="E1781" i="2"/>
  <c r="P1781" i="2"/>
  <c r="S1781" i="2"/>
  <c r="AB1781" i="2"/>
  <c r="AF1781" i="2"/>
  <c r="AG1781" i="2"/>
  <c r="D1782" i="2"/>
  <c r="E1782" i="2"/>
  <c r="P1782" i="2"/>
  <c r="S1782" i="2"/>
  <c r="AB1782" i="2"/>
  <c r="AF1782" i="2"/>
  <c r="AG1782" i="2"/>
  <c r="D1783" i="2"/>
  <c r="E1783" i="2"/>
  <c r="P1783" i="2"/>
  <c r="S1783" i="2"/>
  <c r="AB1783" i="2"/>
  <c r="AF1783" i="2"/>
  <c r="AG1783" i="2"/>
  <c r="D1784" i="2"/>
  <c r="E1784" i="2"/>
  <c r="P1784" i="2"/>
  <c r="S1784" i="2"/>
  <c r="AB1784" i="2"/>
  <c r="AF1784" i="2"/>
  <c r="AG1784" i="2"/>
  <c r="D1785" i="2"/>
  <c r="E1785" i="2"/>
  <c r="P1785" i="2"/>
  <c r="S1785" i="2"/>
  <c r="AB1785" i="2"/>
  <c r="AF1785" i="2"/>
  <c r="AG1785" i="2"/>
  <c r="D1786" i="2"/>
  <c r="E1786" i="2"/>
  <c r="P1786" i="2"/>
  <c r="S1786" i="2"/>
  <c r="AB1786" i="2"/>
  <c r="AF1786" i="2"/>
  <c r="AG1786" i="2"/>
  <c r="D1787" i="2"/>
  <c r="E1787" i="2"/>
  <c r="P1787" i="2"/>
  <c r="S1787" i="2"/>
  <c r="AB1787" i="2"/>
  <c r="AF1787" i="2"/>
  <c r="AG1787" i="2"/>
  <c r="D1788" i="2"/>
  <c r="E1788" i="2"/>
  <c r="P1788" i="2"/>
  <c r="S1788" i="2"/>
  <c r="AB1788" i="2"/>
  <c r="AF1788" i="2"/>
  <c r="AG1788" i="2"/>
  <c r="D1789" i="2"/>
  <c r="E1789" i="2"/>
  <c r="P1789" i="2"/>
  <c r="S1789" i="2"/>
  <c r="AB1789" i="2"/>
  <c r="AF1789" i="2"/>
  <c r="AG1789" i="2"/>
  <c r="D1790" i="2"/>
  <c r="E1790" i="2"/>
  <c r="P1790" i="2"/>
  <c r="S1790" i="2"/>
  <c r="AB1790" i="2"/>
  <c r="AF1790" i="2"/>
  <c r="AG1790" i="2"/>
  <c r="D1791" i="2"/>
  <c r="E1791" i="2"/>
  <c r="P1791" i="2"/>
  <c r="S1791" i="2"/>
  <c r="AB1791" i="2"/>
  <c r="AF1791" i="2"/>
  <c r="AG1791" i="2"/>
  <c r="D1792" i="2"/>
  <c r="E1792" i="2"/>
  <c r="P1792" i="2"/>
  <c r="S1792" i="2"/>
  <c r="AB1792" i="2"/>
  <c r="AF1792" i="2"/>
  <c r="AG1792" i="2"/>
  <c r="D1793" i="2"/>
  <c r="E1793" i="2"/>
  <c r="P1793" i="2"/>
  <c r="S1793" i="2"/>
  <c r="AB1793" i="2"/>
  <c r="AF1793" i="2"/>
  <c r="AG1793" i="2"/>
  <c r="D1794" i="2"/>
  <c r="E1794" i="2"/>
  <c r="P1794" i="2"/>
  <c r="S1794" i="2"/>
  <c r="AB1794" i="2"/>
  <c r="AF1794" i="2"/>
  <c r="AG1794" i="2"/>
  <c r="D1795" i="2"/>
  <c r="E1795" i="2"/>
  <c r="P1795" i="2"/>
  <c r="S1795" i="2"/>
  <c r="AB1795" i="2"/>
  <c r="AF1795" i="2"/>
  <c r="AG1795" i="2"/>
  <c r="D1796" i="2"/>
  <c r="E1796" i="2"/>
  <c r="P1796" i="2"/>
  <c r="S1796" i="2"/>
  <c r="AB1796" i="2"/>
  <c r="AF1796" i="2"/>
  <c r="AG1796" i="2"/>
  <c r="D1797" i="2"/>
  <c r="E1797" i="2"/>
  <c r="P1797" i="2"/>
  <c r="S1797" i="2"/>
  <c r="AB1797" i="2"/>
  <c r="AF1797" i="2"/>
  <c r="AG1797" i="2"/>
  <c r="D1798" i="2"/>
  <c r="E1798" i="2"/>
  <c r="P1798" i="2"/>
  <c r="S1798" i="2"/>
  <c r="AB1798" i="2"/>
  <c r="AF1798" i="2"/>
  <c r="AG1798" i="2"/>
  <c r="D1799" i="2"/>
  <c r="E1799" i="2"/>
  <c r="P1799" i="2"/>
  <c r="S1799" i="2"/>
  <c r="AB1799" i="2"/>
  <c r="AF1799" i="2"/>
  <c r="AG1799" i="2"/>
  <c r="D1800" i="2"/>
  <c r="E1800" i="2"/>
  <c r="P1800" i="2"/>
  <c r="S1800" i="2"/>
  <c r="AB1800" i="2"/>
  <c r="AF1800" i="2"/>
  <c r="AG1800" i="2"/>
  <c r="D1801" i="2"/>
  <c r="E1801" i="2"/>
  <c r="P1801" i="2"/>
  <c r="S1801" i="2"/>
  <c r="AB1801" i="2"/>
  <c r="AF1801" i="2"/>
  <c r="AG1801" i="2"/>
  <c r="D1802" i="2"/>
  <c r="E1802" i="2"/>
  <c r="P1802" i="2"/>
  <c r="S1802" i="2"/>
  <c r="AB1802" i="2"/>
  <c r="AF1802" i="2"/>
  <c r="AG1802" i="2"/>
  <c r="D1803" i="2"/>
  <c r="E1803" i="2"/>
  <c r="P1803" i="2"/>
  <c r="S1803" i="2"/>
  <c r="AB1803" i="2"/>
  <c r="AF1803" i="2"/>
  <c r="AG1803" i="2"/>
  <c r="D1804" i="2"/>
  <c r="E1804" i="2"/>
  <c r="P1804" i="2"/>
  <c r="S1804" i="2"/>
  <c r="AB1804" i="2"/>
  <c r="AF1804" i="2"/>
  <c r="AG1804" i="2"/>
  <c r="D1805" i="2"/>
  <c r="E1805" i="2"/>
  <c r="P1805" i="2"/>
  <c r="S1805" i="2"/>
  <c r="AB1805" i="2"/>
  <c r="AF1805" i="2"/>
  <c r="AG1805" i="2"/>
  <c r="D1806" i="2"/>
  <c r="E1806" i="2"/>
  <c r="P1806" i="2"/>
  <c r="S1806" i="2"/>
  <c r="AB1806" i="2"/>
  <c r="AF1806" i="2"/>
  <c r="AG1806" i="2"/>
  <c r="D1807" i="2"/>
  <c r="E1807" i="2"/>
  <c r="P1807" i="2"/>
  <c r="S1807" i="2"/>
  <c r="AB1807" i="2"/>
  <c r="AF1807" i="2"/>
  <c r="AG1807" i="2"/>
  <c r="D1808" i="2"/>
  <c r="E1808" i="2"/>
  <c r="P1808" i="2"/>
  <c r="S1808" i="2"/>
  <c r="AB1808" i="2"/>
  <c r="AF1808" i="2"/>
  <c r="AG1808" i="2"/>
  <c r="D1809" i="2"/>
  <c r="E1809" i="2"/>
  <c r="P1809" i="2"/>
  <c r="S1809" i="2"/>
  <c r="AB1809" i="2"/>
  <c r="AF1809" i="2"/>
  <c r="AG1809" i="2"/>
  <c r="D1810" i="2"/>
  <c r="E1810" i="2"/>
  <c r="P1810" i="2"/>
  <c r="S1810" i="2"/>
  <c r="AB1810" i="2"/>
  <c r="AF1810" i="2"/>
  <c r="AG1810" i="2"/>
  <c r="D1811" i="2"/>
  <c r="E1811" i="2"/>
  <c r="P1811" i="2"/>
  <c r="S1811" i="2"/>
  <c r="AB1811" i="2"/>
  <c r="AF1811" i="2"/>
  <c r="AG1811" i="2"/>
  <c r="D1812" i="2"/>
  <c r="E1812" i="2"/>
  <c r="P1812" i="2"/>
  <c r="S1812" i="2"/>
  <c r="AB1812" i="2"/>
  <c r="AF1812" i="2"/>
  <c r="AG1812" i="2"/>
  <c r="D1813" i="2"/>
  <c r="E1813" i="2"/>
  <c r="P1813" i="2"/>
  <c r="S1813" i="2"/>
  <c r="AB1813" i="2"/>
  <c r="AF1813" i="2"/>
  <c r="AG1813" i="2"/>
  <c r="D1814" i="2"/>
  <c r="E1814" i="2"/>
  <c r="P1814" i="2"/>
  <c r="S1814" i="2"/>
  <c r="AB1814" i="2"/>
  <c r="AF1814" i="2"/>
  <c r="AG1814" i="2"/>
  <c r="D1815" i="2"/>
  <c r="E1815" i="2"/>
  <c r="P1815" i="2"/>
  <c r="S1815" i="2"/>
  <c r="AB1815" i="2"/>
  <c r="AF1815" i="2"/>
  <c r="AG1815" i="2"/>
  <c r="D1816" i="2"/>
  <c r="E1816" i="2"/>
  <c r="P1816" i="2"/>
  <c r="S1816" i="2"/>
  <c r="AB1816" i="2"/>
  <c r="AF1816" i="2"/>
  <c r="AG1816" i="2"/>
  <c r="D1817" i="2"/>
  <c r="E1817" i="2"/>
  <c r="P1817" i="2"/>
  <c r="S1817" i="2"/>
  <c r="AB1817" i="2"/>
  <c r="AF1817" i="2"/>
  <c r="AG1817" i="2"/>
  <c r="D1818" i="2"/>
  <c r="E1818" i="2"/>
  <c r="P1818" i="2"/>
  <c r="S1818" i="2"/>
  <c r="AB1818" i="2"/>
  <c r="AF1818" i="2"/>
  <c r="AG1818" i="2"/>
  <c r="D1819" i="2"/>
  <c r="E1819" i="2"/>
  <c r="P1819" i="2"/>
  <c r="AB1819" i="2"/>
  <c r="AF1819" i="2"/>
  <c r="AG1819" i="2"/>
  <c r="D1820" i="2"/>
  <c r="E1820" i="2"/>
  <c r="P1820" i="2"/>
  <c r="AB1820" i="2"/>
  <c r="AF1820" i="2"/>
  <c r="AG1820" i="2"/>
  <c r="D1821" i="2"/>
  <c r="E1821" i="2"/>
  <c r="P1821" i="2"/>
  <c r="AB1821" i="2"/>
  <c r="AF1821" i="2"/>
  <c r="AG1821" i="2"/>
  <c r="D1822" i="2"/>
  <c r="E1822" i="2"/>
  <c r="P1822" i="2"/>
  <c r="AB1822" i="2"/>
  <c r="AF1822" i="2"/>
  <c r="AG1822" i="2"/>
  <c r="D1823" i="2"/>
  <c r="E1823" i="2"/>
  <c r="P1823" i="2"/>
  <c r="AB1823" i="2"/>
  <c r="AF1823" i="2"/>
  <c r="AG1823" i="2"/>
  <c r="D1824" i="2"/>
  <c r="E1824" i="2"/>
  <c r="P1824" i="2"/>
  <c r="AB1824" i="2"/>
  <c r="AF1824" i="2"/>
  <c r="AG1824" i="2"/>
  <c r="D1825" i="2"/>
  <c r="E1825" i="2"/>
  <c r="P1825" i="2"/>
  <c r="AB1825" i="2"/>
  <c r="AF1825" i="2"/>
  <c r="AG1825" i="2"/>
  <c r="D1826" i="2"/>
  <c r="E1826" i="2"/>
  <c r="P1826" i="2"/>
  <c r="AB1826" i="2"/>
  <c r="AF1826" i="2"/>
  <c r="AG1826" i="2"/>
  <c r="D1827" i="2"/>
  <c r="E1827" i="2"/>
  <c r="P1827" i="2"/>
  <c r="AB1827" i="2"/>
  <c r="AF1827" i="2"/>
  <c r="AG1827" i="2"/>
  <c r="D1828" i="2"/>
  <c r="E1828" i="2"/>
  <c r="P1828" i="2"/>
  <c r="AB1828" i="2"/>
  <c r="AF1828" i="2"/>
  <c r="AG1828" i="2"/>
  <c r="D1829" i="2"/>
  <c r="E1829" i="2"/>
  <c r="P1829" i="2"/>
  <c r="AB1829" i="2"/>
  <c r="AF1829" i="2"/>
  <c r="AG1829" i="2"/>
  <c r="D1830" i="2"/>
  <c r="E1830" i="2"/>
  <c r="P1830" i="2"/>
  <c r="AB1830" i="2"/>
  <c r="AF1830" i="2"/>
  <c r="AG1830" i="2"/>
  <c r="D1831" i="2"/>
  <c r="E1831" i="2"/>
  <c r="P1831" i="2"/>
  <c r="AB1831" i="2"/>
  <c r="AF1831" i="2"/>
  <c r="AG1831" i="2"/>
  <c r="D1832" i="2"/>
  <c r="E1832" i="2"/>
  <c r="P1832" i="2"/>
  <c r="AB1832" i="2"/>
  <c r="AF1832" i="2"/>
  <c r="AG1832" i="2"/>
  <c r="D1833" i="2"/>
  <c r="E1833" i="2"/>
  <c r="P1833" i="2"/>
  <c r="AB1833" i="2"/>
  <c r="AF1833" i="2"/>
  <c r="AG1833" i="2"/>
  <c r="D1834" i="2"/>
  <c r="E1834" i="2"/>
  <c r="P1834" i="2"/>
  <c r="AB1834" i="2"/>
  <c r="AF1834" i="2"/>
  <c r="AG1834" i="2"/>
  <c r="D1835" i="2"/>
  <c r="E1835" i="2"/>
  <c r="P1835" i="2"/>
  <c r="AB1835" i="2"/>
  <c r="AF1835" i="2"/>
  <c r="AG1835" i="2"/>
  <c r="D1836" i="2"/>
  <c r="E1836" i="2"/>
  <c r="P1836" i="2"/>
  <c r="AB1836" i="2"/>
  <c r="AF1836" i="2"/>
  <c r="AG1836" i="2"/>
  <c r="D1837" i="2"/>
  <c r="E1837" i="2"/>
  <c r="P1837" i="2"/>
  <c r="AB1837" i="2"/>
  <c r="AF1837" i="2"/>
  <c r="AG1837" i="2"/>
  <c r="D1838" i="2"/>
  <c r="E1838" i="2"/>
  <c r="P1838" i="2"/>
  <c r="AB1838" i="2"/>
  <c r="AF1838" i="2"/>
  <c r="AG1838" i="2"/>
  <c r="D1839" i="2"/>
  <c r="E1839" i="2"/>
  <c r="P1839" i="2"/>
  <c r="AB1839" i="2"/>
  <c r="AF1839" i="2"/>
  <c r="AG1839" i="2"/>
  <c r="D1840" i="2"/>
  <c r="E1840" i="2"/>
  <c r="P1840" i="2"/>
  <c r="AB1840" i="2"/>
  <c r="AF1840" i="2"/>
  <c r="AG1840" i="2"/>
  <c r="D1841" i="2"/>
  <c r="E1841" i="2"/>
  <c r="P1841" i="2"/>
  <c r="AB1841" i="2"/>
  <c r="AF1841" i="2"/>
  <c r="AG1841" i="2"/>
  <c r="D1842" i="2"/>
  <c r="E1842" i="2"/>
  <c r="P1842" i="2"/>
  <c r="AB1842" i="2"/>
  <c r="AF1842" i="2"/>
  <c r="AG1842" i="2"/>
  <c r="D1843" i="2"/>
  <c r="E1843" i="2"/>
  <c r="P1843" i="2"/>
  <c r="AB1843" i="2"/>
  <c r="AF1843" i="2"/>
  <c r="AG1843" i="2"/>
  <c r="D1844" i="2"/>
  <c r="E1844" i="2"/>
  <c r="P1844" i="2"/>
  <c r="AB1844" i="2"/>
  <c r="AF1844" i="2"/>
  <c r="AG1844" i="2"/>
  <c r="D1845" i="2"/>
  <c r="E1845" i="2"/>
  <c r="P1845" i="2"/>
  <c r="AB1845" i="2"/>
  <c r="AF1845" i="2"/>
  <c r="AG1845" i="2"/>
  <c r="D1846" i="2"/>
  <c r="E1846" i="2"/>
  <c r="P1846" i="2"/>
  <c r="AB1846" i="2"/>
  <c r="AF1846" i="2"/>
  <c r="AG1846" i="2"/>
  <c r="D1847" i="2"/>
  <c r="E1847" i="2"/>
  <c r="P1847" i="2"/>
  <c r="AB1847" i="2"/>
  <c r="AF1847" i="2"/>
  <c r="AG1847" i="2"/>
  <c r="D1848" i="2"/>
  <c r="E1848" i="2"/>
  <c r="P1848" i="2"/>
  <c r="AB1848" i="2"/>
  <c r="AF1848" i="2"/>
  <c r="AG1848" i="2"/>
  <c r="D1849" i="2"/>
  <c r="E1849" i="2"/>
  <c r="P1849" i="2"/>
  <c r="AB1849" i="2"/>
  <c r="AF1849" i="2"/>
  <c r="AG1849" i="2"/>
  <c r="D1850" i="2"/>
  <c r="E1850" i="2"/>
  <c r="P1850" i="2"/>
  <c r="AB1850" i="2"/>
  <c r="AF1850" i="2"/>
  <c r="AG1850" i="2"/>
  <c r="D1851" i="2"/>
  <c r="E1851" i="2"/>
  <c r="P1851" i="2"/>
  <c r="AB1851" i="2"/>
  <c r="AF1851" i="2"/>
  <c r="AG1851" i="2"/>
  <c r="D1852" i="2"/>
  <c r="E1852" i="2"/>
  <c r="P1852" i="2"/>
  <c r="AB1852" i="2"/>
  <c r="AF1852" i="2"/>
  <c r="AG1852" i="2"/>
  <c r="D1853" i="2"/>
  <c r="E1853" i="2"/>
  <c r="P1853" i="2"/>
  <c r="AB1853" i="2"/>
  <c r="AF1853" i="2"/>
  <c r="AG1853" i="2"/>
  <c r="D1854" i="2"/>
  <c r="E1854" i="2"/>
  <c r="P1854" i="2"/>
  <c r="AB1854" i="2"/>
  <c r="AF1854" i="2"/>
  <c r="AG1854" i="2"/>
  <c r="D1855" i="2"/>
  <c r="E1855" i="2"/>
  <c r="P1855" i="2"/>
  <c r="AB1855" i="2"/>
  <c r="AF1855" i="2"/>
  <c r="AG1855" i="2"/>
  <c r="D1856" i="2"/>
  <c r="E1856" i="2"/>
  <c r="P1856" i="2"/>
  <c r="AB1856" i="2"/>
  <c r="AF1856" i="2"/>
  <c r="AG1856" i="2"/>
  <c r="D1857" i="2"/>
  <c r="E1857" i="2"/>
  <c r="P1857" i="2"/>
  <c r="AB1857" i="2"/>
  <c r="AF1857" i="2"/>
  <c r="AG1857" i="2"/>
  <c r="D1858" i="2"/>
  <c r="E1858" i="2"/>
  <c r="P1858" i="2"/>
  <c r="AB1858" i="2"/>
  <c r="AF1858" i="2"/>
  <c r="AG1858" i="2"/>
  <c r="D1859" i="2"/>
  <c r="E1859" i="2"/>
  <c r="P1859" i="2"/>
  <c r="AB1859" i="2"/>
  <c r="AF1859" i="2"/>
  <c r="AG1859" i="2"/>
  <c r="D1860" i="2"/>
  <c r="E1860" i="2"/>
  <c r="P1860" i="2"/>
  <c r="AB1860" i="2"/>
  <c r="AF1860" i="2"/>
  <c r="AG1860" i="2"/>
  <c r="D1861" i="2"/>
  <c r="E1861" i="2"/>
  <c r="P1861" i="2"/>
  <c r="AB1861" i="2"/>
  <c r="AF1861" i="2"/>
  <c r="AG1861" i="2"/>
  <c r="D1862" i="2"/>
  <c r="E1862" i="2"/>
  <c r="P1862" i="2"/>
  <c r="AB1862" i="2"/>
  <c r="AF1862" i="2"/>
  <c r="AG1862" i="2"/>
  <c r="D1863" i="2"/>
  <c r="E1863" i="2"/>
  <c r="P1863" i="2"/>
  <c r="AB1863" i="2"/>
  <c r="AF1863" i="2"/>
  <c r="AG1863" i="2"/>
  <c r="D1864" i="2"/>
  <c r="E1864" i="2"/>
  <c r="P1864" i="2"/>
  <c r="AB1864" i="2"/>
  <c r="AF1864" i="2"/>
  <c r="AG1864" i="2"/>
  <c r="D1865" i="2"/>
  <c r="E1865" i="2"/>
  <c r="P1865" i="2"/>
  <c r="AB1865" i="2"/>
  <c r="AF1865" i="2"/>
  <c r="AG1865" i="2"/>
  <c r="D1866" i="2"/>
  <c r="E1866" i="2"/>
  <c r="P1866" i="2"/>
  <c r="AB1866" i="2"/>
  <c r="AF1866" i="2"/>
  <c r="AG1866" i="2"/>
  <c r="D1867" i="2"/>
  <c r="E1867" i="2"/>
  <c r="P1867" i="2"/>
  <c r="AB1867" i="2"/>
  <c r="AF1867" i="2"/>
  <c r="AG1867" i="2"/>
  <c r="D1868" i="2"/>
  <c r="E1868" i="2"/>
  <c r="P1868" i="2"/>
  <c r="AB1868" i="2"/>
  <c r="AF1868" i="2"/>
  <c r="AG1868" i="2"/>
  <c r="D1869" i="2"/>
  <c r="E1869" i="2"/>
  <c r="P1869" i="2"/>
  <c r="AB1869" i="2"/>
  <c r="AF1869" i="2"/>
  <c r="AG1869" i="2"/>
  <c r="D1870" i="2"/>
  <c r="E1870" i="2"/>
  <c r="P1870" i="2"/>
  <c r="AB1870" i="2"/>
  <c r="AF1870" i="2"/>
  <c r="AG1870" i="2"/>
  <c r="D1871" i="2"/>
  <c r="E1871" i="2"/>
  <c r="P1871" i="2"/>
  <c r="AB1871" i="2"/>
  <c r="AF1871" i="2"/>
  <c r="AG1871" i="2"/>
  <c r="D1872" i="2"/>
  <c r="E1872" i="2"/>
  <c r="P1872" i="2"/>
  <c r="AB1872" i="2"/>
  <c r="AF1872" i="2"/>
  <c r="AG1872" i="2"/>
  <c r="D1873" i="2"/>
  <c r="E1873" i="2"/>
  <c r="P1873" i="2"/>
  <c r="AB1873" i="2"/>
  <c r="AF1873" i="2"/>
  <c r="AG1873" i="2"/>
  <c r="D1874" i="2"/>
  <c r="E1874" i="2"/>
  <c r="P1874" i="2"/>
  <c r="AB1874" i="2"/>
  <c r="AF1874" i="2"/>
  <c r="AG1874" i="2"/>
  <c r="D1875" i="2"/>
  <c r="E1875" i="2"/>
  <c r="P1875" i="2"/>
  <c r="AB1875" i="2"/>
  <c r="AF1875" i="2"/>
  <c r="AG1875" i="2"/>
  <c r="D1876" i="2"/>
  <c r="E1876" i="2"/>
  <c r="P1876" i="2"/>
  <c r="AB1876" i="2"/>
  <c r="AF1876" i="2"/>
  <c r="AG1876" i="2"/>
  <c r="D1877" i="2"/>
  <c r="E1877" i="2"/>
  <c r="P1877" i="2"/>
  <c r="AB1877" i="2"/>
  <c r="AF1877" i="2"/>
  <c r="AG1877" i="2"/>
  <c r="D1878" i="2"/>
  <c r="E1878" i="2"/>
  <c r="P1878" i="2"/>
  <c r="AB1878" i="2"/>
  <c r="AF1878" i="2"/>
  <c r="AG1878" i="2"/>
  <c r="D1879" i="2"/>
  <c r="E1879" i="2"/>
  <c r="P1879" i="2"/>
  <c r="AB1879" i="2"/>
  <c r="AF1879" i="2"/>
  <c r="AG1879" i="2"/>
  <c r="D1880" i="2"/>
  <c r="E1880" i="2"/>
  <c r="P1880" i="2"/>
  <c r="AB1880" i="2"/>
  <c r="AF1880" i="2"/>
  <c r="AG1880" i="2"/>
  <c r="D1881" i="2"/>
  <c r="E1881" i="2"/>
  <c r="P1881" i="2"/>
  <c r="AB1881" i="2"/>
  <c r="AF1881" i="2"/>
  <c r="AG1881" i="2"/>
  <c r="D1882" i="2"/>
  <c r="E1882" i="2"/>
  <c r="P1882" i="2"/>
  <c r="AB1882" i="2"/>
  <c r="AF1882" i="2"/>
  <c r="AG1882" i="2"/>
  <c r="D1883" i="2"/>
  <c r="E1883" i="2"/>
  <c r="P1883" i="2"/>
  <c r="AB1883" i="2"/>
  <c r="AF1883" i="2"/>
  <c r="AG1883" i="2"/>
  <c r="D1884" i="2"/>
  <c r="E1884" i="2"/>
  <c r="P1884" i="2"/>
  <c r="AB1884" i="2"/>
  <c r="AF1884" i="2"/>
  <c r="AG1884" i="2"/>
  <c r="D1885" i="2"/>
  <c r="E1885" i="2"/>
  <c r="P1885" i="2"/>
  <c r="AB1885" i="2"/>
  <c r="AF1885" i="2"/>
  <c r="AG1885" i="2"/>
  <c r="D1886" i="2"/>
  <c r="E1886" i="2"/>
  <c r="P1886" i="2"/>
  <c r="AB1886" i="2"/>
  <c r="AF1886" i="2"/>
  <c r="AG1886" i="2"/>
  <c r="D1887" i="2"/>
  <c r="E1887" i="2"/>
  <c r="P1887" i="2"/>
  <c r="AB1887" i="2"/>
  <c r="AF1887" i="2"/>
  <c r="AG1887" i="2"/>
  <c r="D1888" i="2"/>
  <c r="E1888" i="2"/>
  <c r="P1888" i="2"/>
  <c r="AB1888" i="2"/>
  <c r="AF1888" i="2"/>
  <c r="AG1888" i="2"/>
  <c r="D1889" i="2"/>
  <c r="E1889" i="2"/>
  <c r="P1889" i="2"/>
  <c r="AB1889" i="2"/>
  <c r="AF1889" i="2"/>
  <c r="AG1889" i="2"/>
  <c r="D1890" i="2"/>
  <c r="E1890" i="2"/>
  <c r="P1890" i="2"/>
  <c r="AB1890" i="2"/>
  <c r="AF1890" i="2"/>
  <c r="AG1890" i="2"/>
  <c r="D1891" i="2"/>
  <c r="E1891" i="2"/>
  <c r="P1891" i="2"/>
  <c r="AB1891" i="2"/>
  <c r="AF1891" i="2"/>
  <c r="AG1891" i="2"/>
  <c r="D1892" i="2"/>
  <c r="E1892" i="2"/>
  <c r="P1892" i="2"/>
  <c r="AB1892" i="2"/>
  <c r="AF1892" i="2"/>
  <c r="AG1892" i="2"/>
  <c r="D1893" i="2"/>
  <c r="E1893" i="2"/>
  <c r="P1893" i="2"/>
  <c r="AB1893" i="2"/>
  <c r="AF1893" i="2"/>
  <c r="AG1893" i="2"/>
  <c r="D1894" i="2"/>
  <c r="E1894" i="2"/>
  <c r="P1894" i="2"/>
  <c r="AB1894" i="2"/>
  <c r="AF1894" i="2"/>
  <c r="AG1894" i="2"/>
  <c r="D1895" i="2"/>
  <c r="E1895" i="2"/>
  <c r="P1895" i="2"/>
  <c r="AB1895" i="2"/>
  <c r="AF1895" i="2"/>
  <c r="AG1895" i="2"/>
  <c r="D1896" i="2"/>
  <c r="E1896" i="2"/>
  <c r="P1896" i="2"/>
  <c r="AB1896" i="2"/>
  <c r="AF1896" i="2"/>
  <c r="AG1896" i="2"/>
  <c r="D1897" i="2"/>
  <c r="E1897" i="2"/>
  <c r="P1897" i="2"/>
  <c r="AB1897" i="2"/>
  <c r="AF1897" i="2"/>
  <c r="AG1897" i="2"/>
  <c r="D1898" i="2"/>
  <c r="E1898" i="2"/>
  <c r="P1898" i="2"/>
  <c r="AB1898" i="2"/>
  <c r="AF1898" i="2"/>
  <c r="AG1898" i="2"/>
  <c r="D1899" i="2"/>
  <c r="E1899" i="2"/>
  <c r="P1899" i="2"/>
  <c r="AB1899" i="2"/>
  <c r="AF1899" i="2"/>
  <c r="AG1899" i="2"/>
  <c r="D1900" i="2"/>
  <c r="E1900" i="2"/>
  <c r="P1900" i="2"/>
  <c r="AB1900" i="2"/>
  <c r="AF1900" i="2"/>
  <c r="AG1900" i="2"/>
  <c r="D1901" i="2"/>
  <c r="E1901" i="2"/>
  <c r="P1901" i="2"/>
  <c r="AB1901" i="2"/>
  <c r="AF1901" i="2"/>
  <c r="AG1901" i="2"/>
  <c r="D1902" i="2"/>
  <c r="E1902" i="2"/>
  <c r="P1902" i="2"/>
  <c r="AB1902" i="2"/>
  <c r="AF1902" i="2"/>
  <c r="AG1902" i="2"/>
  <c r="D1903" i="2"/>
  <c r="E1903" i="2"/>
  <c r="P1903" i="2"/>
  <c r="AB1903" i="2"/>
  <c r="AF1903" i="2"/>
  <c r="AG1903" i="2"/>
  <c r="D1904" i="2"/>
  <c r="E1904" i="2"/>
  <c r="P1904" i="2"/>
  <c r="AB1904" i="2"/>
  <c r="AF1904" i="2"/>
  <c r="AG1904" i="2"/>
  <c r="D1905" i="2"/>
  <c r="E1905" i="2"/>
  <c r="P1905" i="2"/>
  <c r="AB1905" i="2"/>
  <c r="AF1905" i="2"/>
  <c r="AG1905" i="2"/>
  <c r="D1906" i="2"/>
  <c r="E1906" i="2"/>
  <c r="P1906" i="2"/>
  <c r="AB1906" i="2"/>
  <c r="AF1906" i="2"/>
  <c r="AG1906" i="2"/>
  <c r="D1907" i="2"/>
  <c r="E1907" i="2"/>
  <c r="P1907" i="2"/>
  <c r="AB1907" i="2"/>
  <c r="AF1907" i="2"/>
  <c r="AG1907" i="2"/>
  <c r="D1908" i="2"/>
  <c r="E1908" i="2"/>
  <c r="P1908" i="2"/>
  <c r="AB1908" i="2"/>
  <c r="AF1908" i="2"/>
  <c r="AG1908" i="2"/>
  <c r="D1909" i="2"/>
  <c r="E1909" i="2"/>
  <c r="P1909" i="2"/>
  <c r="AB1909" i="2"/>
  <c r="AF1909" i="2"/>
  <c r="AG1909" i="2"/>
  <c r="D1910" i="2"/>
  <c r="E1910" i="2"/>
  <c r="P1910" i="2"/>
  <c r="AB1910" i="2"/>
  <c r="AF1910" i="2"/>
  <c r="AG1910" i="2"/>
  <c r="D1911" i="2"/>
  <c r="E1911" i="2"/>
  <c r="P1911" i="2"/>
  <c r="AB1911" i="2"/>
  <c r="AF1911" i="2"/>
  <c r="AG1911" i="2"/>
  <c r="D1912" i="2"/>
  <c r="E1912" i="2"/>
  <c r="P1912" i="2"/>
  <c r="AB1912" i="2"/>
  <c r="AF1912" i="2"/>
  <c r="AG1912" i="2"/>
  <c r="D1913" i="2"/>
  <c r="E1913" i="2"/>
  <c r="P1913" i="2"/>
  <c r="AB1913" i="2"/>
  <c r="AF1913" i="2"/>
  <c r="AG1913" i="2"/>
  <c r="D1914" i="2"/>
  <c r="E1914" i="2"/>
  <c r="P1914" i="2"/>
  <c r="AB1914" i="2"/>
  <c r="AF1914" i="2"/>
  <c r="AG1914" i="2"/>
  <c r="D1915" i="2"/>
  <c r="E1915" i="2"/>
  <c r="P1915" i="2"/>
  <c r="AB1915" i="2"/>
  <c r="AF1915" i="2"/>
  <c r="AG1915" i="2"/>
  <c r="D1916" i="2"/>
  <c r="E1916" i="2"/>
  <c r="P1916" i="2"/>
  <c r="AB1916" i="2"/>
  <c r="AF1916" i="2"/>
  <c r="AG1916" i="2"/>
  <c r="D1917" i="2"/>
  <c r="E1917" i="2"/>
  <c r="P1917" i="2"/>
  <c r="AB1917" i="2"/>
  <c r="AF1917" i="2"/>
  <c r="AG1917" i="2"/>
  <c r="D1918" i="2"/>
  <c r="E1918" i="2"/>
  <c r="P1918" i="2"/>
  <c r="AB1918" i="2"/>
  <c r="AF1918" i="2"/>
  <c r="AG1918" i="2"/>
  <c r="D1919" i="2"/>
  <c r="E1919" i="2"/>
  <c r="P1919" i="2"/>
  <c r="AB1919" i="2"/>
  <c r="AF1919" i="2"/>
  <c r="AG1919" i="2"/>
  <c r="D1920" i="2"/>
  <c r="E1920" i="2"/>
  <c r="P1920" i="2"/>
  <c r="AB1920" i="2"/>
  <c r="AF1920" i="2"/>
  <c r="AG1920" i="2"/>
  <c r="D1921" i="2"/>
  <c r="E1921" i="2"/>
  <c r="P1921" i="2"/>
  <c r="AB1921" i="2"/>
  <c r="AF1921" i="2"/>
  <c r="AG1921" i="2"/>
  <c r="D1922" i="2"/>
  <c r="E1922" i="2"/>
  <c r="P1922" i="2"/>
  <c r="AB1922" i="2"/>
  <c r="AF1922" i="2"/>
  <c r="AG1922" i="2"/>
  <c r="D1923" i="2"/>
  <c r="E1923" i="2"/>
  <c r="P1923" i="2"/>
  <c r="AB1923" i="2"/>
  <c r="AF1923" i="2"/>
  <c r="AG1923" i="2"/>
  <c r="D1924" i="2"/>
  <c r="E1924" i="2"/>
  <c r="P1924" i="2"/>
  <c r="AB1924" i="2"/>
  <c r="AF1924" i="2"/>
  <c r="AG1924" i="2"/>
  <c r="D1925" i="2"/>
  <c r="E1925" i="2"/>
  <c r="P1925" i="2"/>
  <c r="AB1925" i="2"/>
  <c r="AF1925" i="2"/>
  <c r="AG1925" i="2"/>
  <c r="D1926" i="2"/>
  <c r="E1926" i="2"/>
  <c r="P1926" i="2"/>
  <c r="AB1926" i="2"/>
  <c r="AF1926" i="2"/>
  <c r="AG1926" i="2"/>
  <c r="D1927" i="2"/>
  <c r="E1927" i="2"/>
  <c r="P1927" i="2"/>
  <c r="AB1927" i="2"/>
  <c r="AF1927" i="2"/>
  <c r="AG1927" i="2"/>
  <c r="D1928" i="2"/>
  <c r="E1928" i="2"/>
  <c r="P1928" i="2"/>
  <c r="AB1928" i="2"/>
  <c r="AF1928" i="2"/>
  <c r="AG1928" i="2"/>
  <c r="D1929" i="2"/>
  <c r="E1929" i="2"/>
  <c r="P1929" i="2"/>
  <c r="AB1929" i="2"/>
  <c r="AF1929" i="2"/>
  <c r="AG1929" i="2"/>
  <c r="D1930" i="2"/>
  <c r="E1930" i="2"/>
  <c r="P1930" i="2"/>
  <c r="AB1930" i="2"/>
  <c r="AF1930" i="2"/>
  <c r="AG1930" i="2"/>
  <c r="D1931" i="2"/>
  <c r="E1931" i="2"/>
  <c r="P1931" i="2"/>
  <c r="AB1931" i="2"/>
  <c r="AF1931" i="2"/>
  <c r="AG1931" i="2"/>
  <c r="D1932" i="2"/>
  <c r="E1932" i="2"/>
  <c r="P1932" i="2"/>
  <c r="AB1932" i="2"/>
  <c r="AF1932" i="2"/>
  <c r="AG1932" i="2"/>
  <c r="D1933" i="2"/>
  <c r="E1933" i="2"/>
  <c r="P1933" i="2"/>
  <c r="AB1933" i="2"/>
  <c r="AF1933" i="2"/>
  <c r="AG1933" i="2"/>
  <c r="D1934" i="2"/>
  <c r="E1934" i="2"/>
  <c r="P1934" i="2"/>
  <c r="AB1934" i="2"/>
  <c r="AF1934" i="2"/>
  <c r="AG1934" i="2"/>
  <c r="D1935" i="2"/>
  <c r="E1935" i="2"/>
  <c r="P1935" i="2"/>
  <c r="AB1935" i="2"/>
  <c r="AF1935" i="2"/>
  <c r="AG1935" i="2"/>
  <c r="D1936" i="2"/>
  <c r="E1936" i="2"/>
  <c r="P1936" i="2"/>
  <c r="AB1936" i="2"/>
  <c r="AF1936" i="2"/>
  <c r="AG1936" i="2"/>
  <c r="D1937" i="2"/>
  <c r="E1937" i="2"/>
  <c r="P1937" i="2"/>
  <c r="AB1937" i="2"/>
  <c r="AF1937" i="2"/>
  <c r="AG1937" i="2"/>
  <c r="D1938" i="2"/>
  <c r="E1938" i="2"/>
  <c r="P1938" i="2"/>
  <c r="AB1938" i="2"/>
  <c r="AF1938" i="2"/>
  <c r="AG1938" i="2"/>
  <c r="D1939" i="2"/>
  <c r="E1939" i="2"/>
  <c r="P1939" i="2"/>
  <c r="AB1939" i="2"/>
  <c r="AF1939" i="2"/>
  <c r="AG1939" i="2"/>
  <c r="D1940" i="2"/>
  <c r="E1940" i="2"/>
  <c r="P1940" i="2"/>
  <c r="AB1940" i="2"/>
  <c r="AF1940" i="2"/>
  <c r="AG1940" i="2"/>
  <c r="D1941" i="2"/>
  <c r="E1941" i="2"/>
  <c r="P1941" i="2"/>
  <c r="AB1941" i="2"/>
  <c r="AF1941" i="2"/>
  <c r="AG1941" i="2"/>
  <c r="D1942" i="2"/>
  <c r="E1942" i="2"/>
  <c r="P1942" i="2"/>
  <c r="AB1942" i="2"/>
  <c r="AF1942" i="2"/>
  <c r="AG1942" i="2"/>
  <c r="D1943" i="2"/>
  <c r="E1943" i="2"/>
  <c r="P1943" i="2"/>
  <c r="AB1943" i="2"/>
  <c r="AF1943" i="2"/>
  <c r="AG1943" i="2"/>
  <c r="D1944" i="2"/>
  <c r="E1944" i="2"/>
  <c r="P1944" i="2"/>
  <c r="AB1944" i="2"/>
  <c r="AF1944" i="2"/>
  <c r="AG1944" i="2"/>
  <c r="D1945" i="2"/>
  <c r="E1945" i="2"/>
  <c r="P1945" i="2"/>
  <c r="AB1945" i="2"/>
  <c r="AF1945" i="2"/>
  <c r="AG1945" i="2"/>
  <c r="D1946" i="2"/>
  <c r="E1946" i="2"/>
  <c r="P1946" i="2"/>
  <c r="AB1946" i="2"/>
  <c r="AF1946" i="2"/>
  <c r="AG1946" i="2"/>
  <c r="D1947" i="2"/>
  <c r="E1947" i="2"/>
  <c r="P1947" i="2"/>
  <c r="AB1947" i="2"/>
  <c r="AF1947" i="2"/>
  <c r="AG1947" i="2"/>
  <c r="D1948" i="2"/>
  <c r="E1948" i="2"/>
  <c r="P1948" i="2"/>
  <c r="AB1948" i="2"/>
  <c r="AF1948" i="2"/>
  <c r="AG1948" i="2"/>
  <c r="D1949" i="2"/>
  <c r="E1949" i="2"/>
  <c r="P1949" i="2"/>
  <c r="AB1949" i="2"/>
  <c r="AF1949" i="2"/>
  <c r="AG1949" i="2"/>
  <c r="D1950" i="2"/>
  <c r="E1950" i="2"/>
  <c r="P1950" i="2"/>
  <c r="AB1950" i="2"/>
  <c r="AF1950" i="2"/>
  <c r="AG1950" i="2"/>
  <c r="D1951" i="2"/>
  <c r="E1951" i="2"/>
  <c r="P1951" i="2"/>
  <c r="AB1951" i="2"/>
  <c r="AF1951" i="2"/>
  <c r="AG1951" i="2"/>
  <c r="D1952" i="2"/>
  <c r="E1952" i="2"/>
  <c r="P1952" i="2"/>
  <c r="AB1952" i="2"/>
  <c r="AF1952" i="2"/>
  <c r="AG1952" i="2"/>
  <c r="D1953" i="2"/>
  <c r="E1953" i="2"/>
  <c r="P1953" i="2"/>
  <c r="AB1953" i="2"/>
  <c r="AF1953" i="2"/>
  <c r="AG1953" i="2"/>
  <c r="D1954" i="2"/>
  <c r="E1954" i="2"/>
  <c r="P1954" i="2"/>
  <c r="AB1954" i="2"/>
  <c r="AF1954" i="2"/>
  <c r="AG1954" i="2"/>
  <c r="D1955" i="2"/>
  <c r="E1955" i="2"/>
  <c r="P1955" i="2"/>
  <c r="AB1955" i="2"/>
  <c r="AF1955" i="2"/>
  <c r="AG1955" i="2"/>
  <c r="D1956" i="2"/>
  <c r="E1956" i="2"/>
  <c r="P1956" i="2"/>
  <c r="AB1956" i="2"/>
  <c r="AF1956" i="2"/>
  <c r="AG1956" i="2"/>
  <c r="D1957" i="2"/>
  <c r="E1957" i="2"/>
  <c r="P1957" i="2"/>
  <c r="AB1957" i="2"/>
  <c r="AF1957" i="2"/>
  <c r="AG1957" i="2"/>
  <c r="D1958" i="2"/>
  <c r="E1958" i="2"/>
  <c r="P1958" i="2"/>
  <c r="AB1958" i="2"/>
  <c r="AF1958" i="2"/>
  <c r="AG1958" i="2"/>
  <c r="D1959" i="2"/>
  <c r="E1959" i="2"/>
  <c r="P1959" i="2"/>
  <c r="AB1959" i="2"/>
  <c r="AF1959" i="2"/>
  <c r="AG1959" i="2"/>
  <c r="D1960" i="2"/>
  <c r="E1960" i="2"/>
  <c r="P1960" i="2"/>
  <c r="AB1960" i="2"/>
  <c r="AF1960" i="2"/>
  <c r="AG1960" i="2"/>
  <c r="D1961" i="2"/>
  <c r="E1961" i="2"/>
  <c r="P1961" i="2"/>
  <c r="AB1961" i="2"/>
  <c r="AF1961" i="2"/>
  <c r="AG1961" i="2"/>
  <c r="D1962" i="2"/>
  <c r="E1962" i="2"/>
  <c r="P1962" i="2"/>
  <c r="AB1962" i="2"/>
  <c r="AF1962" i="2"/>
  <c r="AG1962" i="2"/>
  <c r="D1963" i="2"/>
  <c r="E1963" i="2"/>
  <c r="P1963" i="2"/>
  <c r="AB1963" i="2"/>
  <c r="AF1963" i="2"/>
  <c r="AG1963" i="2"/>
  <c r="D1964" i="2"/>
  <c r="E1964" i="2"/>
  <c r="P1964" i="2"/>
  <c r="AB1964" i="2"/>
  <c r="AF1964" i="2"/>
  <c r="AG1964" i="2"/>
  <c r="D1965" i="2"/>
  <c r="E1965" i="2"/>
  <c r="P1965" i="2"/>
  <c r="AB1965" i="2"/>
  <c r="AF1965" i="2"/>
  <c r="AG1965" i="2"/>
  <c r="D1966" i="2"/>
  <c r="E1966" i="2"/>
  <c r="P1966" i="2"/>
  <c r="AB1966" i="2"/>
  <c r="AF1966" i="2"/>
  <c r="AG1966" i="2"/>
  <c r="D1967" i="2"/>
  <c r="E1967" i="2"/>
  <c r="P1967" i="2"/>
  <c r="AB1967" i="2"/>
  <c r="AF1967" i="2"/>
  <c r="AG1967" i="2"/>
  <c r="D1968" i="2"/>
  <c r="E1968" i="2"/>
  <c r="P1968" i="2"/>
  <c r="AB1968" i="2"/>
  <c r="AF1968" i="2"/>
  <c r="AG1968" i="2"/>
  <c r="D1969" i="2"/>
  <c r="E1969" i="2"/>
  <c r="P1969" i="2"/>
  <c r="AB1969" i="2"/>
  <c r="AF1969" i="2"/>
  <c r="AG1969" i="2"/>
  <c r="D1970" i="2"/>
  <c r="E1970" i="2"/>
  <c r="P1970" i="2"/>
  <c r="AB1970" i="2"/>
  <c r="AF1970" i="2"/>
  <c r="AG1970" i="2"/>
  <c r="D1971" i="2"/>
  <c r="E1971" i="2"/>
  <c r="P1971" i="2"/>
  <c r="AB1971" i="2"/>
  <c r="AF1971" i="2"/>
  <c r="AG1971" i="2"/>
  <c r="D1972" i="2"/>
  <c r="E1972" i="2"/>
  <c r="P1972" i="2"/>
  <c r="AB1972" i="2"/>
  <c r="AF1972" i="2"/>
  <c r="AG1972" i="2"/>
  <c r="D1973" i="2"/>
  <c r="E1973" i="2"/>
  <c r="P1973" i="2"/>
  <c r="AB1973" i="2"/>
  <c r="AF1973" i="2"/>
  <c r="AG1973" i="2"/>
  <c r="D1974" i="2"/>
  <c r="E1974" i="2"/>
  <c r="P1974" i="2"/>
  <c r="AB1974" i="2"/>
  <c r="AF1974" i="2"/>
  <c r="AG1974" i="2"/>
  <c r="D1975" i="2"/>
  <c r="E1975" i="2"/>
  <c r="P1975" i="2"/>
  <c r="AB1975" i="2"/>
  <c r="AF1975" i="2"/>
  <c r="AG1975" i="2"/>
  <c r="D1976" i="2"/>
  <c r="E1976" i="2"/>
  <c r="P1976" i="2"/>
  <c r="AB1976" i="2"/>
  <c r="AF1976" i="2"/>
  <c r="AG1976" i="2"/>
  <c r="D1977" i="2"/>
  <c r="E1977" i="2"/>
  <c r="P1977" i="2"/>
  <c r="AB1977" i="2"/>
  <c r="AF1977" i="2"/>
  <c r="AG1977" i="2"/>
  <c r="D1978" i="2"/>
  <c r="E1978" i="2"/>
  <c r="P1978" i="2"/>
  <c r="AB1978" i="2"/>
  <c r="AF1978" i="2"/>
  <c r="AG1978" i="2"/>
  <c r="D1979" i="2"/>
  <c r="E1979" i="2"/>
  <c r="P1979" i="2"/>
  <c r="AB1979" i="2"/>
  <c r="AF1979" i="2"/>
  <c r="AG1979" i="2"/>
  <c r="D1980" i="2"/>
  <c r="E1980" i="2"/>
  <c r="P1980" i="2"/>
  <c r="AB1980" i="2"/>
  <c r="AF1980" i="2"/>
  <c r="AG1980" i="2"/>
  <c r="D1981" i="2"/>
  <c r="E1981" i="2"/>
  <c r="P1981" i="2"/>
  <c r="AB1981" i="2"/>
  <c r="AF1981" i="2"/>
  <c r="AG1981" i="2"/>
  <c r="D1982" i="2"/>
  <c r="E1982" i="2"/>
  <c r="P1982" i="2"/>
  <c r="AB1982" i="2"/>
  <c r="AF1982" i="2"/>
  <c r="AG1982" i="2"/>
  <c r="D1983" i="2"/>
  <c r="E1983" i="2"/>
  <c r="P1983" i="2"/>
  <c r="AB1983" i="2"/>
  <c r="AF1983" i="2"/>
  <c r="AG1983" i="2"/>
  <c r="D1984" i="2"/>
  <c r="E1984" i="2"/>
  <c r="P1984" i="2"/>
  <c r="AB1984" i="2"/>
  <c r="AF1984" i="2"/>
  <c r="AG1984" i="2"/>
  <c r="D1985" i="2"/>
  <c r="E1985" i="2"/>
  <c r="P1985" i="2"/>
  <c r="AB1985" i="2"/>
  <c r="AF1985" i="2"/>
  <c r="AG1985" i="2"/>
  <c r="D1986" i="2"/>
  <c r="E1986" i="2"/>
  <c r="P1986" i="2"/>
  <c r="AB1986" i="2"/>
  <c r="AF1986" i="2"/>
  <c r="AG1986" i="2"/>
  <c r="D1987" i="2"/>
  <c r="E1987" i="2"/>
  <c r="P1987" i="2"/>
  <c r="AB1987" i="2"/>
  <c r="AF1987" i="2"/>
  <c r="AG1987" i="2"/>
  <c r="D1988" i="2"/>
  <c r="E1988" i="2"/>
  <c r="P1988" i="2"/>
  <c r="AB1988" i="2"/>
  <c r="AF1988" i="2"/>
  <c r="AG1988" i="2"/>
  <c r="D1989" i="2"/>
  <c r="E1989" i="2"/>
  <c r="P1989" i="2"/>
  <c r="AB1989" i="2"/>
  <c r="AF1989" i="2"/>
  <c r="AG1989" i="2"/>
  <c r="D1990" i="2"/>
  <c r="E1990" i="2"/>
  <c r="P1990" i="2"/>
  <c r="AB1990" i="2"/>
  <c r="AF1990" i="2"/>
  <c r="AG1990" i="2"/>
  <c r="D1991" i="2"/>
  <c r="E1991" i="2"/>
  <c r="P1991" i="2"/>
  <c r="AB1991" i="2"/>
  <c r="AF1991" i="2"/>
  <c r="AG1991" i="2"/>
  <c r="D1992" i="2"/>
  <c r="E1992" i="2"/>
  <c r="P1992" i="2"/>
  <c r="AB1992" i="2"/>
  <c r="AF1992" i="2"/>
  <c r="AG1992" i="2"/>
  <c r="D1993" i="2"/>
  <c r="E1993" i="2"/>
  <c r="P1993" i="2"/>
  <c r="AB1993" i="2"/>
  <c r="AF1993" i="2"/>
  <c r="AG1993" i="2"/>
  <c r="D1994" i="2"/>
  <c r="E1994" i="2"/>
  <c r="P1994" i="2"/>
  <c r="AB1994" i="2"/>
  <c r="AF1994" i="2"/>
  <c r="AG1994" i="2"/>
  <c r="D1995" i="2"/>
  <c r="E1995" i="2"/>
  <c r="P1995" i="2"/>
  <c r="AB1995" i="2"/>
  <c r="AF1995" i="2"/>
  <c r="AG1995" i="2"/>
  <c r="D1996" i="2"/>
  <c r="E1996" i="2"/>
  <c r="P1996" i="2"/>
  <c r="AB1996" i="2"/>
  <c r="AF1996" i="2"/>
  <c r="AG1996" i="2"/>
  <c r="D1997" i="2"/>
  <c r="E1997" i="2"/>
  <c r="P1997" i="2"/>
  <c r="AB1997" i="2"/>
  <c r="AF1997" i="2"/>
  <c r="AG1997" i="2"/>
  <c r="D1998" i="2"/>
  <c r="E1998" i="2"/>
  <c r="P1998" i="2"/>
  <c r="AB1998" i="2"/>
  <c r="AF1998" i="2"/>
  <c r="AG1998" i="2"/>
  <c r="D1999" i="2"/>
  <c r="E1999" i="2"/>
  <c r="P1999" i="2"/>
  <c r="AB1999" i="2"/>
  <c r="AF1999" i="2"/>
  <c r="AG1999" i="2"/>
  <c r="D2000" i="2"/>
  <c r="E2000" i="2"/>
  <c r="P2000" i="2"/>
  <c r="AB2000" i="2"/>
  <c r="AF2000" i="2"/>
  <c r="AG2000" i="2"/>
  <c r="D2001" i="2"/>
  <c r="E2001" i="2"/>
  <c r="P2001" i="2"/>
  <c r="AB2001" i="2"/>
  <c r="AF2001" i="2"/>
  <c r="AG2001" i="2"/>
  <c r="D2002" i="2"/>
  <c r="E2002" i="2"/>
  <c r="P2002" i="2"/>
  <c r="AB2002" i="2"/>
  <c r="AF2002" i="2"/>
  <c r="AG2002" i="2"/>
  <c r="D2003" i="2"/>
  <c r="E2003" i="2"/>
  <c r="P2003" i="2"/>
  <c r="AB2003" i="2"/>
  <c r="AF2003" i="2"/>
  <c r="AG2003" i="2"/>
  <c r="D2004" i="2"/>
  <c r="E2004" i="2"/>
  <c r="P2004" i="2"/>
  <c r="AB2004" i="2"/>
  <c r="AF2004" i="2"/>
  <c r="AG2004" i="2"/>
  <c r="D2005" i="2"/>
  <c r="E2005" i="2"/>
  <c r="P2005" i="2"/>
  <c r="AB2005" i="2"/>
  <c r="AF2005" i="2"/>
  <c r="AG2005" i="2"/>
  <c r="D2006" i="2"/>
  <c r="E2006" i="2"/>
  <c r="P2006" i="2"/>
  <c r="AB2006" i="2"/>
  <c r="AF2006" i="2"/>
  <c r="AG2006" i="2"/>
  <c r="D2007" i="2"/>
  <c r="E2007" i="2"/>
  <c r="P2007" i="2"/>
  <c r="AB2007" i="2"/>
  <c r="AF2007" i="2"/>
  <c r="AG2007" i="2"/>
  <c r="D2008" i="2"/>
  <c r="E2008" i="2"/>
  <c r="P2008" i="2"/>
  <c r="AB2008" i="2"/>
  <c r="AF2008" i="2"/>
  <c r="AG2008" i="2"/>
  <c r="D2009" i="2"/>
  <c r="E2009" i="2"/>
  <c r="P2009" i="2"/>
  <c r="AB2009" i="2"/>
  <c r="AF2009" i="2"/>
  <c r="AG2009" i="2"/>
  <c r="D2010" i="2"/>
  <c r="E2010" i="2"/>
  <c r="P2010" i="2"/>
  <c r="AB2010" i="2"/>
  <c r="AF2010" i="2"/>
  <c r="AG2010" i="2"/>
  <c r="D2011" i="2"/>
  <c r="E2011" i="2"/>
  <c r="P2011" i="2"/>
  <c r="AB2011" i="2"/>
  <c r="AF2011" i="2"/>
  <c r="AG2011" i="2"/>
  <c r="D2012" i="2"/>
  <c r="E2012" i="2"/>
  <c r="P2012" i="2"/>
  <c r="AB2012" i="2"/>
  <c r="AF2012" i="2"/>
  <c r="AG2012" i="2"/>
  <c r="D2013" i="2"/>
  <c r="E2013" i="2"/>
  <c r="P2013" i="2"/>
  <c r="AB2013" i="2"/>
  <c r="AF2013" i="2"/>
  <c r="AG2013" i="2"/>
  <c r="D2014" i="2"/>
  <c r="E2014" i="2"/>
  <c r="P2014" i="2"/>
  <c r="AB2014" i="2"/>
  <c r="AF2014" i="2"/>
  <c r="AG2014" i="2"/>
  <c r="D2015" i="2"/>
  <c r="E2015" i="2"/>
  <c r="P2015" i="2"/>
  <c r="AB2015" i="2"/>
  <c r="AF2015" i="2"/>
  <c r="AG2015" i="2"/>
  <c r="D2016" i="2"/>
  <c r="E2016" i="2"/>
  <c r="P2016" i="2"/>
  <c r="AB2016" i="2"/>
  <c r="AF2016" i="2"/>
  <c r="AG2016" i="2"/>
  <c r="D2017" i="2"/>
  <c r="E2017" i="2"/>
  <c r="P2017" i="2"/>
  <c r="AB2017" i="2"/>
  <c r="AF2017" i="2"/>
  <c r="AG2017" i="2"/>
  <c r="D2018" i="2"/>
  <c r="E2018" i="2"/>
  <c r="P2018" i="2"/>
  <c r="AB2018" i="2"/>
  <c r="AF2018" i="2"/>
  <c r="AG2018" i="2"/>
  <c r="D2019" i="2"/>
  <c r="E2019" i="2"/>
  <c r="P2019" i="2"/>
  <c r="AB2019" i="2"/>
  <c r="AF2019" i="2"/>
  <c r="AG2019" i="2"/>
  <c r="D2020" i="2"/>
  <c r="E2020" i="2"/>
  <c r="P2020" i="2"/>
  <c r="AB2020" i="2"/>
  <c r="AF2020" i="2"/>
  <c r="AG2020" i="2"/>
  <c r="D2021" i="2"/>
  <c r="E2021" i="2"/>
  <c r="P2021" i="2"/>
  <c r="AB2021" i="2"/>
  <c r="AF2021" i="2"/>
  <c r="AG2021" i="2"/>
  <c r="D2022" i="2"/>
  <c r="E2022" i="2"/>
  <c r="P2022" i="2"/>
  <c r="AB2022" i="2"/>
  <c r="AF2022" i="2"/>
  <c r="AG2022" i="2"/>
  <c r="D2023" i="2"/>
  <c r="E2023" i="2"/>
  <c r="P2023" i="2"/>
  <c r="AB2023" i="2"/>
  <c r="AF2023" i="2"/>
  <c r="AG2023" i="2"/>
  <c r="D2024" i="2"/>
  <c r="E2024" i="2"/>
  <c r="P2024" i="2"/>
  <c r="AB2024" i="2"/>
  <c r="AF2024" i="2"/>
  <c r="AG2024" i="2"/>
  <c r="D2025" i="2"/>
  <c r="E2025" i="2"/>
  <c r="P2025" i="2"/>
  <c r="AB2025" i="2"/>
  <c r="AF2025" i="2"/>
  <c r="AG2025" i="2"/>
  <c r="D2026" i="2"/>
  <c r="E2026" i="2"/>
  <c r="P2026" i="2"/>
  <c r="AB2026" i="2"/>
  <c r="AF2026" i="2"/>
  <c r="AG2026" i="2"/>
  <c r="D2027" i="2"/>
  <c r="E2027" i="2"/>
  <c r="P2027" i="2"/>
  <c r="AB2027" i="2"/>
  <c r="AF2027" i="2"/>
  <c r="AG2027" i="2"/>
  <c r="D2028" i="2"/>
  <c r="E2028" i="2"/>
  <c r="P2028" i="2"/>
  <c r="AB2028" i="2"/>
  <c r="AF2028" i="2"/>
  <c r="AG2028" i="2"/>
  <c r="D2029" i="2"/>
  <c r="E2029" i="2"/>
  <c r="P2029" i="2"/>
  <c r="AB2029" i="2"/>
  <c r="AF2029" i="2"/>
  <c r="AG2029" i="2"/>
  <c r="D2030" i="2"/>
  <c r="E2030" i="2"/>
  <c r="P2030" i="2"/>
  <c r="AB2030" i="2"/>
  <c r="AF2030" i="2"/>
  <c r="AG2030" i="2"/>
  <c r="D2031" i="2"/>
  <c r="E2031" i="2"/>
  <c r="P2031" i="2"/>
  <c r="AB2031" i="2"/>
  <c r="AF2031" i="2"/>
  <c r="AG2031" i="2"/>
  <c r="D2032" i="2"/>
  <c r="E2032" i="2"/>
  <c r="P2032" i="2"/>
  <c r="AB2032" i="2"/>
  <c r="AF2032" i="2"/>
  <c r="AG2032" i="2"/>
  <c r="D2033" i="2"/>
  <c r="E2033" i="2"/>
  <c r="P2033" i="2"/>
  <c r="AB2033" i="2"/>
  <c r="AF2033" i="2"/>
  <c r="AG2033" i="2"/>
  <c r="D2034" i="2"/>
  <c r="E2034" i="2"/>
  <c r="P2034" i="2"/>
  <c r="AB2034" i="2"/>
  <c r="AF2034" i="2"/>
  <c r="AG2034" i="2"/>
  <c r="D2035" i="2"/>
  <c r="E2035" i="2"/>
  <c r="P2035" i="2"/>
  <c r="AB2035" i="2"/>
  <c r="AF2035" i="2"/>
  <c r="AG2035" i="2"/>
  <c r="D2036" i="2"/>
  <c r="E2036" i="2"/>
  <c r="P2036" i="2"/>
  <c r="AB2036" i="2"/>
  <c r="AF2036" i="2"/>
  <c r="AG2036" i="2"/>
  <c r="D2037" i="2"/>
  <c r="E2037" i="2"/>
  <c r="P2037" i="2"/>
  <c r="AB2037" i="2"/>
  <c r="AF2037" i="2"/>
  <c r="AG2037" i="2"/>
  <c r="D2038" i="2"/>
  <c r="E2038" i="2"/>
  <c r="P2038" i="2"/>
  <c r="AB2038" i="2"/>
  <c r="AF2038" i="2"/>
  <c r="AG2038" i="2"/>
  <c r="D2039" i="2"/>
  <c r="E2039" i="2"/>
  <c r="P2039" i="2"/>
  <c r="AB2039" i="2"/>
  <c r="AF2039" i="2"/>
  <c r="AG2039" i="2"/>
  <c r="D2040" i="2"/>
  <c r="E2040" i="2"/>
  <c r="P2040" i="2"/>
  <c r="AB2040" i="2"/>
  <c r="AF2040" i="2"/>
  <c r="AG2040" i="2"/>
  <c r="D2041" i="2"/>
  <c r="E2041" i="2"/>
  <c r="P2041" i="2"/>
  <c r="AB2041" i="2"/>
  <c r="AF2041" i="2"/>
  <c r="AG2041" i="2"/>
  <c r="D2042" i="2"/>
  <c r="E2042" i="2"/>
  <c r="P2042" i="2"/>
  <c r="AB2042" i="2"/>
  <c r="AF2042" i="2"/>
  <c r="AG2042" i="2"/>
  <c r="D2043" i="2"/>
  <c r="E2043" i="2"/>
  <c r="P2043" i="2"/>
  <c r="AB2043" i="2"/>
  <c r="AF2043" i="2"/>
  <c r="AG2043" i="2"/>
  <c r="D2044" i="2"/>
  <c r="E2044" i="2"/>
  <c r="P2044" i="2"/>
  <c r="AB2044" i="2"/>
  <c r="AF2044" i="2"/>
  <c r="AG2044" i="2"/>
  <c r="D2045" i="2"/>
  <c r="E2045" i="2"/>
  <c r="P2045" i="2"/>
  <c r="AB2045" i="2"/>
  <c r="AF2045" i="2"/>
  <c r="AG2045" i="2"/>
  <c r="D2046" i="2"/>
  <c r="E2046" i="2"/>
  <c r="P2046" i="2"/>
  <c r="AB2046" i="2"/>
  <c r="AF2046" i="2"/>
  <c r="AG2046" i="2"/>
  <c r="D2047" i="2"/>
  <c r="E2047" i="2"/>
  <c r="P2047" i="2"/>
  <c r="AB2047" i="2"/>
  <c r="AF2047" i="2"/>
  <c r="AG2047" i="2"/>
  <c r="D2048" i="2"/>
  <c r="E2048" i="2"/>
  <c r="P2048" i="2"/>
  <c r="AB2048" i="2"/>
  <c r="AF2048" i="2"/>
  <c r="AG2048" i="2"/>
  <c r="D2049" i="2"/>
  <c r="E2049" i="2"/>
  <c r="P2049" i="2"/>
  <c r="AB2049" i="2"/>
  <c r="AF2049" i="2"/>
  <c r="AG2049" i="2"/>
  <c r="D2050" i="2"/>
  <c r="E2050" i="2"/>
  <c r="P2050" i="2"/>
  <c r="AB2050" i="2"/>
  <c r="AF2050" i="2"/>
  <c r="AG2050" i="2"/>
  <c r="D2051" i="2"/>
  <c r="E2051" i="2"/>
  <c r="P2051" i="2"/>
  <c r="AB2051" i="2"/>
  <c r="AF2051" i="2"/>
  <c r="AG2051" i="2"/>
  <c r="D2052" i="2"/>
  <c r="E2052" i="2"/>
  <c r="P2052" i="2"/>
  <c r="AB2052" i="2"/>
  <c r="AF2052" i="2"/>
  <c r="AG2052" i="2"/>
  <c r="D2053" i="2"/>
  <c r="E2053" i="2"/>
  <c r="P2053" i="2"/>
  <c r="AB2053" i="2"/>
  <c r="AF2053" i="2"/>
  <c r="AG2053" i="2"/>
  <c r="D2054" i="2"/>
  <c r="E2054" i="2"/>
  <c r="P2054" i="2"/>
  <c r="AB2054" i="2"/>
  <c r="AF2054" i="2"/>
  <c r="AG2054" i="2"/>
  <c r="D2055" i="2"/>
  <c r="E2055" i="2"/>
  <c r="P2055" i="2"/>
  <c r="AB2055" i="2"/>
  <c r="AF2055" i="2"/>
  <c r="AG2055" i="2"/>
  <c r="D2056" i="2"/>
  <c r="E2056" i="2"/>
  <c r="P2056" i="2"/>
  <c r="AB2056" i="2"/>
  <c r="AF2056" i="2"/>
  <c r="AG2056" i="2"/>
  <c r="D2057" i="2"/>
  <c r="E2057" i="2"/>
  <c r="P2057" i="2"/>
  <c r="AB2057" i="2"/>
  <c r="AF2057" i="2"/>
  <c r="AG2057" i="2"/>
  <c r="D2058" i="2"/>
  <c r="E2058" i="2"/>
  <c r="P2058" i="2"/>
  <c r="AB2058" i="2"/>
  <c r="AF2058" i="2"/>
  <c r="AG2058" i="2"/>
  <c r="D2059" i="2"/>
  <c r="E2059" i="2"/>
  <c r="P2059" i="2"/>
  <c r="AB2059" i="2"/>
  <c r="AF2059" i="2"/>
  <c r="AG2059" i="2"/>
  <c r="D2060" i="2"/>
  <c r="E2060" i="2"/>
  <c r="P2060" i="2"/>
  <c r="AB2060" i="2"/>
  <c r="AF2060" i="2"/>
  <c r="AG2060" i="2"/>
  <c r="D2061" i="2"/>
  <c r="E2061" i="2"/>
  <c r="P2061" i="2"/>
  <c r="AB2061" i="2"/>
  <c r="AF2061" i="2"/>
  <c r="AG2061" i="2"/>
  <c r="D2062" i="2"/>
  <c r="E2062" i="2"/>
  <c r="P2062" i="2"/>
  <c r="AB2062" i="2"/>
  <c r="AF2062" i="2"/>
  <c r="AG2062" i="2"/>
  <c r="D2063" i="2"/>
  <c r="E2063" i="2"/>
  <c r="P2063" i="2"/>
  <c r="AB2063" i="2"/>
  <c r="AF2063" i="2"/>
  <c r="AG2063" i="2"/>
  <c r="D2064" i="2"/>
  <c r="E2064" i="2"/>
  <c r="P2064" i="2"/>
  <c r="AB2064" i="2"/>
  <c r="AF2064" i="2"/>
  <c r="AG2064" i="2"/>
  <c r="D2065" i="2"/>
  <c r="E2065" i="2"/>
  <c r="P2065" i="2"/>
  <c r="AB2065" i="2"/>
  <c r="AF2065" i="2"/>
  <c r="AG2065" i="2"/>
  <c r="D2066" i="2"/>
  <c r="E2066" i="2"/>
  <c r="P2066" i="2"/>
  <c r="AB2066" i="2"/>
  <c r="AF2066" i="2"/>
  <c r="AG2066" i="2"/>
  <c r="D2067" i="2"/>
  <c r="E2067" i="2"/>
  <c r="P2067" i="2"/>
  <c r="AB2067" i="2"/>
  <c r="AF2067" i="2"/>
  <c r="AG2067" i="2"/>
  <c r="D2068" i="2"/>
  <c r="E2068" i="2"/>
  <c r="P2068" i="2"/>
  <c r="AB2068" i="2"/>
  <c r="AF2068" i="2"/>
  <c r="AG2068" i="2"/>
  <c r="D2069" i="2"/>
  <c r="E2069" i="2"/>
  <c r="P2069" i="2"/>
  <c r="AB2069" i="2"/>
  <c r="AF2069" i="2"/>
  <c r="AG2069" i="2"/>
  <c r="D2070" i="2"/>
  <c r="E2070" i="2"/>
  <c r="P2070" i="2"/>
  <c r="AB2070" i="2"/>
  <c r="AF2070" i="2"/>
  <c r="AG2070" i="2"/>
  <c r="D2071" i="2"/>
  <c r="E2071" i="2"/>
  <c r="P2071" i="2"/>
  <c r="AB2071" i="2"/>
  <c r="AF2071" i="2"/>
  <c r="AG2071" i="2"/>
  <c r="D2072" i="2"/>
  <c r="E2072" i="2"/>
  <c r="P2072" i="2"/>
  <c r="AB2072" i="2"/>
  <c r="AF2072" i="2"/>
  <c r="AG2072" i="2"/>
  <c r="D2073" i="2"/>
  <c r="E2073" i="2"/>
  <c r="P2073" i="2"/>
  <c r="AB2073" i="2"/>
  <c r="AF2073" i="2"/>
  <c r="AG2073" i="2"/>
  <c r="D2074" i="2"/>
  <c r="E2074" i="2"/>
  <c r="P2074" i="2"/>
  <c r="AB2074" i="2"/>
  <c r="AF2074" i="2"/>
  <c r="AG2074" i="2"/>
  <c r="D2075" i="2"/>
  <c r="E2075" i="2"/>
  <c r="P2075" i="2"/>
  <c r="AB2075" i="2"/>
  <c r="AF2075" i="2"/>
  <c r="AG2075" i="2"/>
  <c r="D2076" i="2"/>
  <c r="E2076" i="2"/>
  <c r="P2076" i="2"/>
  <c r="AB2076" i="2"/>
  <c r="AF2076" i="2"/>
  <c r="AG2076" i="2"/>
  <c r="D2077" i="2"/>
  <c r="E2077" i="2"/>
  <c r="P2077" i="2"/>
  <c r="AB2077" i="2"/>
  <c r="AF2077" i="2"/>
  <c r="AG2077" i="2"/>
  <c r="D2078" i="2"/>
  <c r="E2078" i="2"/>
  <c r="P2078" i="2"/>
  <c r="AB2078" i="2"/>
  <c r="AF2078" i="2"/>
  <c r="AG2078" i="2"/>
  <c r="D2079" i="2"/>
  <c r="E2079" i="2"/>
  <c r="P2079" i="2"/>
  <c r="AB2079" i="2"/>
  <c r="AF2079" i="2"/>
  <c r="AG2079" i="2"/>
  <c r="D2080" i="2"/>
  <c r="E2080" i="2"/>
  <c r="P2080" i="2"/>
  <c r="AB2080" i="2"/>
  <c r="AF2080" i="2"/>
  <c r="AG2080" i="2"/>
  <c r="D2081" i="2"/>
  <c r="E2081" i="2"/>
  <c r="P2081" i="2"/>
  <c r="AB2081" i="2"/>
  <c r="AF2081" i="2"/>
  <c r="AG2081" i="2"/>
  <c r="D2082" i="2"/>
  <c r="E2082" i="2"/>
  <c r="P2082" i="2"/>
  <c r="AB2082" i="2"/>
  <c r="AF2082" i="2"/>
  <c r="AG2082" i="2"/>
  <c r="D2083" i="2"/>
  <c r="E2083" i="2"/>
  <c r="P2083" i="2"/>
  <c r="AB2083" i="2"/>
  <c r="AF2083" i="2"/>
  <c r="AG2083" i="2"/>
  <c r="D2084" i="2"/>
  <c r="E2084" i="2"/>
  <c r="P2084" i="2"/>
  <c r="AB2084" i="2"/>
  <c r="AF2084" i="2"/>
  <c r="AG2084" i="2"/>
  <c r="D2085" i="2"/>
  <c r="E2085" i="2"/>
  <c r="P2085" i="2"/>
  <c r="AB2085" i="2"/>
  <c r="AF2085" i="2"/>
  <c r="AG2085" i="2"/>
  <c r="D2086" i="2"/>
  <c r="E2086" i="2"/>
  <c r="P2086" i="2"/>
  <c r="AB2086" i="2"/>
  <c r="AF2086" i="2"/>
  <c r="AG2086" i="2"/>
  <c r="D2087" i="2"/>
  <c r="E2087" i="2"/>
  <c r="P2087" i="2"/>
  <c r="AB2087" i="2"/>
  <c r="AF2087" i="2"/>
  <c r="AG2087" i="2"/>
  <c r="D2088" i="2"/>
  <c r="E2088" i="2"/>
  <c r="P2088" i="2"/>
  <c r="AB2088" i="2"/>
  <c r="AF2088" i="2"/>
  <c r="AG2088" i="2"/>
  <c r="D2089" i="2"/>
  <c r="E2089" i="2"/>
  <c r="P2089" i="2"/>
  <c r="AB2089" i="2"/>
  <c r="AF2089" i="2"/>
  <c r="AG2089" i="2"/>
  <c r="D2090" i="2"/>
  <c r="E2090" i="2"/>
  <c r="P2090" i="2"/>
  <c r="AB2090" i="2"/>
  <c r="AF2090" i="2"/>
  <c r="AG2090" i="2"/>
  <c r="D2091" i="2"/>
  <c r="E2091" i="2"/>
  <c r="P2091" i="2"/>
  <c r="AB2091" i="2"/>
  <c r="AF2091" i="2"/>
  <c r="AG2091" i="2"/>
  <c r="D2092" i="2"/>
  <c r="E2092" i="2"/>
  <c r="P2092" i="2"/>
  <c r="AB2092" i="2"/>
  <c r="AF2092" i="2"/>
  <c r="AG2092" i="2"/>
  <c r="D2093" i="2"/>
  <c r="E2093" i="2"/>
  <c r="P2093" i="2"/>
  <c r="AB2093" i="2"/>
  <c r="AF2093" i="2"/>
  <c r="AG2093" i="2"/>
  <c r="D2094" i="2"/>
  <c r="E2094" i="2"/>
  <c r="P2094" i="2"/>
  <c r="AB2094" i="2"/>
  <c r="AF2094" i="2"/>
  <c r="AG2094" i="2"/>
  <c r="D2095" i="2"/>
  <c r="E2095" i="2"/>
  <c r="P2095" i="2"/>
  <c r="AB2095" i="2"/>
  <c r="AF2095" i="2"/>
  <c r="AG2095" i="2"/>
  <c r="D2096" i="2"/>
  <c r="E2096" i="2"/>
  <c r="P2096" i="2"/>
  <c r="AB2096" i="2"/>
  <c r="AF2096" i="2"/>
  <c r="AG2096" i="2"/>
  <c r="D2097" i="2"/>
  <c r="E2097" i="2"/>
  <c r="P2097" i="2"/>
  <c r="AB2097" i="2"/>
  <c r="AF2097" i="2"/>
  <c r="AG2097" i="2"/>
  <c r="D2098" i="2"/>
  <c r="E2098" i="2"/>
  <c r="P2098" i="2"/>
  <c r="AB2098" i="2"/>
  <c r="AF2098" i="2"/>
  <c r="AG2098" i="2"/>
  <c r="D2099" i="2"/>
  <c r="E2099" i="2"/>
  <c r="P2099" i="2"/>
  <c r="AB2099" i="2"/>
  <c r="AF2099" i="2"/>
  <c r="AG2099" i="2"/>
  <c r="D2100" i="2"/>
  <c r="E2100" i="2"/>
  <c r="P2100" i="2"/>
  <c r="AB2100" i="2"/>
  <c r="AF2100" i="2"/>
  <c r="AG2100" i="2"/>
  <c r="D2101" i="2"/>
  <c r="E2101" i="2"/>
  <c r="P2101" i="2"/>
  <c r="AB2101" i="2"/>
  <c r="AF2101" i="2"/>
  <c r="AG2101" i="2"/>
  <c r="D2102" i="2"/>
  <c r="E2102" i="2"/>
  <c r="P2102" i="2"/>
  <c r="AB2102" i="2"/>
  <c r="AF2102" i="2"/>
  <c r="AG2102" i="2"/>
  <c r="D2103" i="2"/>
  <c r="E2103" i="2"/>
  <c r="P2103" i="2"/>
  <c r="AB2103" i="2"/>
  <c r="AF2103" i="2"/>
  <c r="AG2103" i="2"/>
  <c r="D2104" i="2"/>
  <c r="E2104" i="2"/>
  <c r="P2104" i="2"/>
  <c r="AB2104" i="2"/>
  <c r="AF2104" i="2"/>
  <c r="AG2104" i="2"/>
  <c r="D2105" i="2"/>
  <c r="E2105" i="2"/>
  <c r="P2105" i="2"/>
  <c r="AB2105" i="2"/>
  <c r="AF2105" i="2"/>
  <c r="AG2105" i="2"/>
  <c r="D2106" i="2"/>
  <c r="E2106" i="2"/>
  <c r="P2106" i="2"/>
  <c r="AB2106" i="2"/>
  <c r="AF2106" i="2"/>
  <c r="AG2106" i="2"/>
  <c r="D2107" i="2"/>
  <c r="E2107" i="2"/>
  <c r="P2107" i="2"/>
  <c r="AB2107" i="2"/>
  <c r="AF2107" i="2"/>
  <c r="AG2107" i="2"/>
  <c r="D2108" i="2"/>
  <c r="E2108" i="2"/>
  <c r="P2108" i="2"/>
  <c r="AB2108" i="2"/>
  <c r="AF2108" i="2"/>
  <c r="AG2108" i="2"/>
  <c r="D2109" i="2"/>
  <c r="E2109" i="2"/>
  <c r="P2109" i="2"/>
  <c r="AB2109" i="2"/>
  <c r="AF2109" i="2"/>
  <c r="AG2109" i="2"/>
  <c r="D2110" i="2"/>
  <c r="E2110" i="2"/>
  <c r="P2110" i="2"/>
  <c r="AB2110" i="2"/>
  <c r="AF2110" i="2"/>
  <c r="AG2110" i="2"/>
  <c r="D2111" i="2"/>
  <c r="E2111" i="2"/>
  <c r="P2111" i="2"/>
  <c r="AB2111" i="2"/>
  <c r="AF2111" i="2"/>
  <c r="AG2111" i="2"/>
  <c r="D2112" i="2"/>
  <c r="E2112" i="2"/>
  <c r="P2112" i="2"/>
  <c r="AB2112" i="2"/>
  <c r="AF2112" i="2"/>
  <c r="AG2112" i="2"/>
  <c r="D2113" i="2"/>
  <c r="E2113" i="2"/>
  <c r="P2113" i="2"/>
  <c r="AB2113" i="2"/>
  <c r="AF2113" i="2"/>
  <c r="AG2113" i="2"/>
  <c r="D2114" i="2"/>
  <c r="E2114" i="2"/>
  <c r="P2114" i="2"/>
  <c r="AB2114" i="2"/>
  <c r="AF2114" i="2"/>
  <c r="AG2114" i="2"/>
  <c r="D2115" i="2"/>
  <c r="E2115" i="2"/>
  <c r="P2115" i="2"/>
  <c r="AB2115" i="2"/>
  <c r="AF2115" i="2"/>
  <c r="AG2115" i="2"/>
  <c r="D2116" i="2"/>
  <c r="E2116" i="2"/>
  <c r="P2116" i="2"/>
  <c r="AB2116" i="2"/>
  <c r="AF2116" i="2"/>
  <c r="AG2116" i="2"/>
  <c r="D2117" i="2"/>
  <c r="E2117" i="2"/>
  <c r="P2117" i="2"/>
  <c r="AB2117" i="2"/>
  <c r="AF2117" i="2"/>
  <c r="AG2117" i="2"/>
  <c r="D2118" i="2"/>
  <c r="E2118" i="2"/>
  <c r="P2118" i="2"/>
  <c r="AB2118" i="2"/>
  <c r="AF2118" i="2"/>
  <c r="AG2118" i="2"/>
  <c r="D2119" i="2"/>
  <c r="E2119" i="2"/>
  <c r="P2119" i="2"/>
  <c r="AB2119" i="2"/>
  <c r="AF2119" i="2"/>
  <c r="AG2119" i="2"/>
  <c r="D2120" i="2"/>
  <c r="E2120" i="2"/>
  <c r="P2120" i="2"/>
  <c r="AB2120" i="2"/>
  <c r="AF2120" i="2"/>
  <c r="AG2120" i="2"/>
  <c r="D2121" i="2"/>
  <c r="E2121" i="2"/>
  <c r="P2121" i="2"/>
  <c r="AB2121" i="2"/>
  <c r="AF2121" i="2"/>
  <c r="AG2121" i="2"/>
  <c r="D2122" i="2"/>
  <c r="E2122" i="2"/>
  <c r="P2122" i="2"/>
  <c r="AB2122" i="2"/>
  <c r="AF2122" i="2"/>
  <c r="AG2122" i="2"/>
  <c r="D2123" i="2"/>
  <c r="E2123" i="2"/>
  <c r="P2123" i="2"/>
  <c r="AB2123" i="2"/>
  <c r="AF2123" i="2"/>
  <c r="AG2123" i="2"/>
  <c r="D2124" i="2"/>
  <c r="E2124" i="2"/>
  <c r="P2124" i="2"/>
  <c r="AB2124" i="2"/>
  <c r="AF2124" i="2"/>
  <c r="AG2124" i="2"/>
  <c r="D2125" i="2"/>
  <c r="E2125" i="2"/>
  <c r="P2125" i="2"/>
  <c r="AB2125" i="2"/>
  <c r="AF2125" i="2"/>
  <c r="AG2125" i="2"/>
  <c r="D2126" i="2"/>
  <c r="E2126" i="2"/>
  <c r="P2126" i="2"/>
  <c r="AB2126" i="2"/>
  <c r="AF2126" i="2"/>
  <c r="AG2126" i="2"/>
  <c r="D2127" i="2"/>
  <c r="E2127" i="2"/>
  <c r="P2127" i="2"/>
  <c r="AB2127" i="2"/>
  <c r="AF2127" i="2"/>
  <c r="AG2127" i="2"/>
  <c r="D2128" i="2"/>
  <c r="E2128" i="2"/>
  <c r="P2128" i="2"/>
  <c r="AB2128" i="2"/>
  <c r="AF2128" i="2"/>
  <c r="AG2128" i="2"/>
  <c r="D2129" i="2"/>
  <c r="E2129" i="2"/>
  <c r="P2129" i="2"/>
  <c r="AB2129" i="2"/>
  <c r="AF2129" i="2"/>
  <c r="AG2129" i="2"/>
  <c r="D2130" i="2"/>
  <c r="E2130" i="2"/>
  <c r="P2130" i="2"/>
  <c r="AB2130" i="2"/>
  <c r="AF2130" i="2"/>
  <c r="AG2130" i="2"/>
  <c r="D2131" i="2"/>
  <c r="E2131" i="2"/>
  <c r="P2131" i="2"/>
  <c r="AB2131" i="2"/>
  <c r="AF2131" i="2"/>
  <c r="AG2131" i="2"/>
  <c r="D2132" i="2"/>
  <c r="E2132" i="2"/>
  <c r="P2132" i="2"/>
  <c r="AB2132" i="2"/>
  <c r="AF2132" i="2"/>
  <c r="AG2132" i="2"/>
  <c r="D2133" i="2"/>
  <c r="E2133" i="2"/>
  <c r="P2133" i="2"/>
  <c r="AB2133" i="2"/>
  <c r="AF2133" i="2"/>
  <c r="AG2133" i="2"/>
  <c r="D2134" i="2"/>
  <c r="E2134" i="2"/>
  <c r="P2134" i="2"/>
  <c r="AB2134" i="2"/>
  <c r="AF2134" i="2"/>
  <c r="AG2134" i="2"/>
  <c r="D2135" i="2"/>
  <c r="E2135" i="2"/>
  <c r="P2135" i="2"/>
  <c r="AB2135" i="2"/>
  <c r="AF2135" i="2"/>
  <c r="AG2135" i="2"/>
  <c r="D2136" i="2"/>
  <c r="E2136" i="2"/>
  <c r="P2136" i="2"/>
  <c r="AB2136" i="2"/>
  <c r="AF2136" i="2"/>
  <c r="AG2136" i="2"/>
  <c r="D2137" i="2"/>
  <c r="E2137" i="2"/>
  <c r="P2137" i="2"/>
  <c r="AB2137" i="2"/>
  <c r="AF2137" i="2"/>
  <c r="AG2137" i="2"/>
  <c r="D2138" i="2"/>
  <c r="E2138" i="2"/>
  <c r="P2138" i="2"/>
  <c r="AB2138" i="2"/>
  <c r="AF2138" i="2"/>
  <c r="AG2138" i="2"/>
  <c r="D2139" i="2"/>
  <c r="E2139" i="2"/>
  <c r="P2139" i="2"/>
  <c r="AB2139" i="2"/>
  <c r="AF2139" i="2"/>
  <c r="AG2139" i="2"/>
  <c r="D2140" i="2"/>
  <c r="E2140" i="2"/>
  <c r="P2140" i="2"/>
  <c r="AB2140" i="2"/>
  <c r="AF2140" i="2"/>
  <c r="AG2140" i="2"/>
  <c r="D2141" i="2"/>
  <c r="E2141" i="2"/>
  <c r="P2141" i="2"/>
  <c r="AB2141" i="2"/>
  <c r="AF2141" i="2"/>
  <c r="AG2141" i="2"/>
  <c r="D2142" i="2"/>
  <c r="E2142" i="2"/>
  <c r="P2142" i="2"/>
  <c r="AB2142" i="2"/>
  <c r="AF2142" i="2"/>
  <c r="AG2142" i="2"/>
  <c r="D2143" i="2"/>
  <c r="E2143" i="2"/>
  <c r="P2143" i="2"/>
  <c r="AB2143" i="2"/>
  <c r="AF2143" i="2"/>
  <c r="AG2143" i="2"/>
  <c r="D2144" i="2"/>
  <c r="E2144" i="2"/>
  <c r="P2144" i="2"/>
  <c r="AB2144" i="2"/>
  <c r="AF2144" i="2"/>
  <c r="AG2144" i="2"/>
  <c r="D2145" i="2"/>
  <c r="E2145" i="2"/>
  <c r="P2145" i="2"/>
  <c r="AB2145" i="2"/>
  <c r="AF2145" i="2"/>
  <c r="AG2145" i="2"/>
  <c r="D2146" i="2"/>
  <c r="E2146" i="2"/>
  <c r="P2146" i="2"/>
  <c r="AB2146" i="2"/>
  <c r="AF2146" i="2"/>
  <c r="AG2146" i="2"/>
  <c r="D2147" i="2"/>
  <c r="E2147" i="2"/>
  <c r="P2147" i="2"/>
  <c r="AB2147" i="2"/>
  <c r="AF2147" i="2"/>
  <c r="AG2147" i="2"/>
  <c r="D2148" i="2"/>
  <c r="E2148" i="2"/>
  <c r="P2148" i="2"/>
  <c r="AB2148" i="2"/>
  <c r="AF2148" i="2"/>
  <c r="AG2148" i="2"/>
  <c r="D2149" i="2"/>
  <c r="E2149" i="2"/>
  <c r="P2149" i="2"/>
  <c r="AB2149" i="2"/>
  <c r="AF2149" i="2"/>
  <c r="AG2149" i="2"/>
  <c r="D2150" i="2"/>
  <c r="E2150" i="2"/>
  <c r="P2150" i="2"/>
  <c r="AB2150" i="2"/>
  <c r="AF2150" i="2"/>
  <c r="AG2150" i="2"/>
  <c r="D2151" i="2"/>
  <c r="E2151" i="2"/>
  <c r="P2151" i="2"/>
  <c r="AB2151" i="2"/>
  <c r="AF2151" i="2"/>
  <c r="AG2151" i="2"/>
  <c r="D2152" i="2"/>
  <c r="E2152" i="2"/>
  <c r="P2152" i="2"/>
  <c r="AB2152" i="2"/>
  <c r="AF2152" i="2"/>
  <c r="AG2152" i="2"/>
  <c r="D2153" i="2"/>
  <c r="E2153" i="2"/>
  <c r="P2153" i="2"/>
  <c r="AB2153" i="2"/>
  <c r="AF2153" i="2"/>
  <c r="AG2153" i="2"/>
  <c r="D2154" i="2"/>
  <c r="E2154" i="2"/>
  <c r="P2154" i="2"/>
  <c r="AB2154" i="2"/>
  <c r="AF2154" i="2"/>
  <c r="AG2154" i="2"/>
  <c r="D2155" i="2"/>
  <c r="E2155" i="2"/>
  <c r="P2155" i="2"/>
  <c r="AB2155" i="2"/>
  <c r="AF2155" i="2"/>
  <c r="AG2155" i="2"/>
  <c r="D2156" i="2"/>
  <c r="E2156" i="2"/>
  <c r="P2156" i="2"/>
  <c r="AB2156" i="2"/>
  <c r="AF2156" i="2"/>
  <c r="AG2156" i="2"/>
  <c r="D2157" i="2"/>
  <c r="E2157" i="2"/>
  <c r="P2157" i="2"/>
  <c r="AB2157" i="2"/>
  <c r="AF2157" i="2"/>
  <c r="AG2157" i="2"/>
  <c r="D2158" i="2"/>
  <c r="E2158" i="2"/>
  <c r="P2158" i="2"/>
  <c r="AB2158" i="2"/>
  <c r="AF2158" i="2"/>
  <c r="AG2158" i="2"/>
  <c r="D2159" i="2"/>
  <c r="E2159" i="2"/>
  <c r="L2159" i="2"/>
  <c r="P2159" i="2"/>
  <c r="AB2159" i="2"/>
  <c r="AF2159" i="2"/>
  <c r="AG2159" i="2"/>
  <c r="D13" i="2"/>
  <c r="P13" i="2"/>
  <c r="AF13" i="2"/>
  <c r="AG13" i="2"/>
  <c r="D14" i="2"/>
  <c r="P14" i="2"/>
  <c r="AF14" i="2"/>
  <c r="AG14" i="2"/>
  <c r="D15" i="2"/>
  <c r="P15" i="2"/>
  <c r="AF15" i="2"/>
  <c r="AG15" i="2"/>
  <c r="D16" i="2"/>
  <c r="P16" i="2"/>
  <c r="AF16" i="2"/>
  <c r="AG16" i="2"/>
  <c r="D17" i="2"/>
  <c r="P17" i="2"/>
  <c r="AF17" i="2"/>
  <c r="AG17" i="2"/>
  <c r="D18" i="2"/>
  <c r="P18" i="2"/>
  <c r="AF18" i="2"/>
  <c r="AG18" i="2"/>
  <c r="D19" i="2"/>
  <c r="P19" i="2"/>
  <c r="AF19" i="2"/>
  <c r="AG19" i="2"/>
  <c r="D20" i="2"/>
  <c r="P20" i="2"/>
  <c r="AF20" i="2"/>
  <c r="AG20" i="2"/>
  <c r="D21" i="2"/>
  <c r="P21" i="2"/>
  <c r="AF21" i="2"/>
  <c r="AG21" i="2"/>
  <c r="D22" i="2"/>
  <c r="P22" i="2"/>
  <c r="AF22" i="2"/>
  <c r="AG22" i="2"/>
  <c r="D23" i="2"/>
  <c r="P23" i="2"/>
  <c r="AF23" i="2"/>
  <c r="AG23" i="2"/>
  <c r="D24" i="2"/>
  <c r="P24" i="2"/>
  <c r="AF24" i="2"/>
  <c r="AG24" i="2"/>
  <c r="D25" i="2"/>
  <c r="P25" i="2"/>
  <c r="AF25" i="2"/>
  <c r="AG25" i="2"/>
  <c r="D26" i="2"/>
  <c r="P26" i="2"/>
  <c r="AF26" i="2"/>
  <c r="AG26" i="2"/>
  <c r="D27" i="2"/>
  <c r="P27" i="2"/>
  <c r="AF27" i="2"/>
  <c r="AG27" i="2"/>
  <c r="D28" i="2"/>
  <c r="P28" i="2"/>
  <c r="AF28" i="2"/>
  <c r="AG28" i="2"/>
  <c r="D29" i="2"/>
  <c r="P29" i="2"/>
  <c r="AF29" i="2"/>
  <c r="AG29" i="2"/>
  <c r="D30" i="2"/>
  <c r="P30" i="2"/>
  <c r="AF30" i="2"/>
  <c r="AG30" i="2"/>
  <c r="D31" i="2"/>
  <c r="P31" i="2"/>
  <c r="AF31" i="2"/>
  <c r="AG31" i="2"/>
  <c r="D32" i="2"/>
  <c r="P32" i="2"/>
  <c r="AF32" i="2"/>
  <c r="AG32" i="2"/>
  <c r="D33" i="2"/>
  <c r="P33" i="2"/>
  <c r="AF33" i="2"/>
  <c r="AG33" i="2"/>
  <c r="D34" i="2"/>
  <c r="P34" i="2"/>
  <c r="AF34" i="2"/>
  <c r="AG34" i="2"/>
  <c r="D35" i="2"/>
  <c r="P35" i="2"/>
  <c r="AF35" i="2"/>
  <c r="AG35" i="2"/>
  <c r="D36" i="2"/>
  <c r="P36" i="2"/>
  <c r="AF36" i="2"/>
  <c r="AG36" i="2"/>
  <c r="D37" i="2"/>
  <c r="P37" i="2"/>
  <c r="AF37" i="2"/>
  <c r="AG37" i="2"/>
  <c r="D38" i="2"/>
  <c r="P38" i="2"/>
  <c r="AF38" i="2"/>
  <c r="AG38" i="2"/>
  <c r="D39" i="2"/>
  <c r="P39" i="2"/>
  <c r="AF39" i="2"/>
  <c r="AG39" i="2"/>
  <c r="D40" i="2"/>
  <c r="P40" i="2"/>
  <c r="AF40" i="2"/>
  <c r="AG40" i="2"/>
  <c r="D41" i="2"/>
  <c r="P41" i="2"/>
  <c r="AF41" i="2"/>
  <c r="AG41" i="2"/>
  <c r="D42" i="2"/>
  <c r="P42" i="2"/>
  <c r="AF42" i="2"/>
  <c r="AG42" i="2"/>
  <c r="D43" i="2"/>
  <c r="P43" i="2"/>
  <c r="AF43" i="2"/>
  <c r="AG43" i="2"/>
  <c r="D44" i="2"/>
  <c r="P44" i="2"/>
  <c r="AF44" i="2"/>
  <c r="AG44" i="2"/>
  <c r="D45" i="2"/>
  <c r="P45" i="2"/>
  <c r="AF45" i="2"/>
  <c r="AG45" i="2"/>
  <c r="D46" i="2"/>
  <c r="P46" i="2"/>
  <c r="AF46" i="2"/>
  <c r="AG46" i="2"/>
  <c r="D47" i="2"/>
  <c r="P47" i="2"/>
  <c r="AF47" i="2"/>
  <c r="AG47" i="2"/>
  <c r="D48" i="2"/>
  <c r="P48" i="2"/>
  <c r="AF48" i="2"/>
  <c r="AG48" i="2"/>
  <c r="D49" i="2"/>
  <c r="P49" i="2"/>
  <c r="AF49" i="2"/>
  <c r="AG49" i="2"/>
  <c r="D50" i="2"/>
  <c r="P50" i="2"/>
  <c r="AF50" i="2"/>
  <c r="AG50" i="2"/>
  <c r="D51" i="2"/>
  <c r="P51" i="2"/>
  <c r="AF51" i="2"/>
  <c r="AG51" i="2"/>
  <c r="D52" i="2"/>
  <c r="P52" i="2"/>
  <c r="AF52" i="2"/>
  <c r="AG52" i="2"/>
  <c r="D53" i="2"/>
  <c r="P53" i="2"/>
  <c r="AF53" i="2"/>
  <c r="AG53" i="2"/>
  <c r="D54" i="2"/>
  <c r="P54" i="2"/>
  <c r="AF54" i="2"/>
  <c r="AG54" i="2"/>
  <c r="D55" i="2"/>
  <c r="P55" i="2"/>
  <c r="AF55" i="2"/>
  <c r="AG55" i="2"/>
  <c r="D56" i="2"/>
  <c r="P56" i="2"/>
  <c r="AF56" i="2"/>
  <c r="AG56" i="2"/>
  <c r="D57" i="2"/>
  <c r="P57" i="2"/>
  <c r="AF57" i="2"/>
  <c r="AG57" i="2"/>
  <c r="D58" i="2"/>
  <c r="P58" i="2"/>
  <c r="AF58" i="2"/>
  <c r="AG58" i="2"/>
  <c r="D59" i="2"/>
  <c r="P59" i="2"/>
  <c r="AF59" i="2"/>
  <c r="AG59" i="2"/>
  <c r="D60" i="2"/>
  <c r="P60" i="2"/>
  <c r="AF60" i="2"/>
  <c r="AG60" i="2"/>
  <c r="D61" i="2"/>
  <c r="P61" i="2"/>
  <c r="AF61" i="2"/>
  <c r="AG61" i="2"/>
  <c r="D62" i="2"/>
  <c r="P62" i="2"/>
  <c r="AF62" i="2"/>
  <c r="AG62" i="2"/>
  <c r="D63" i="2"/>
  <c r="P63" i="2"/>
  <c r="AF63" i="2"/>
  <c r="AG63" i="2"/>
  <c r="D64" i="2"/>
  <c r="P64" i="2"/>
  <c r="AF64" i="2"/>
  <c r="AG64" i="2"/>
  <c r="D65" i="2"/>
  <c r="P65" i="2"/>
  <c r="AF65" i="2"/>
  <c r="AG65" i="2"/>
  <c r="D66" i="2"/>
  <c r="P66" i="2"/>
  <c r="AF66" i="2"/>
  <c r="AG66" i="2"/>
  <c r="D67" i="2"/>
  <c r="P67" i="2"/>
  <c r="AF67" i="2"/>
  <c r="AG67" i="2"/>
  <c r="D68" i="2"/>
  <c r="P68" i="2"/>
  <c r="AF68" i="2"/>
  <c r="AG68" i="2"/>
  <c r="D69" i="2"/>
  <c r="P69" i="2"/>
  <c r="AF69" i="2"/>
  <c r="AG69" i="2"/>
  <c r="D70" i="2"/>
  <c r="P70" i="2"/>
  <c r="AF70" i="2"/>
  <c r="AG70" i="2"/>
  <c r="D71" i="2"/>
  <c r="P71" i="2"/>
  <c r="AF71" i="2"/>
  <c r="AG71" i="2"/>
  <c r="D72" i="2"/>
  <c r="P72" i="2"/>
  <c r="AF72" i="2"/>
  <c r="AG72" i="2"/>
  <c r="D73" i="2"/>
  <c r="P73" i="2"/>
  <c r="AF73" i="2"/>
  <c r="AG73" i="2"/>
  <c r="D74" i="2"/>
  <c r="P74" i="2"/>
  <c r="AF74" i="2"/>
  <c r="AG74" i="2"/>
  <c r="D75" i="2"/>
  <c r="P75" i="2"/>
  <c r="AF75" i="2"/>
  <c r="AG75" i="2"/>
  <c r="D76" i="2"/>
  <c r="P76" i="2"/>
  <c r="AF76" i="2"/>
  <c r="AG76" i="2"/>
  <c r="D77" i="2"/>
  <c r="P77" i="2"/>
  <c r="AF77" i="2"/>
  <c r="AG77" i="2"/>
  <c r="D78" i="2"/>
  <c r="P78" i="2"/>
  <c r="AF78" i="2"/>
  <c r="AG78" i="2"/>
  <c r="D79" i="2"/>
  <c r="P79" i="2"/>
  <c r="AF79" i="2"/>
  <c r="AG79" i="2"/>
  <c r="D80" i="2"/>
  <c r="P80" i="2"/>
  <c r="AF80" i="2"/>
  <c r="AG80" i="2"/>
  <c r="D81" i="2"/>
  <c r="P81" i="2"/>
  <c r="AF81" i="2"/>
  <c r="AG81" i="2"/>
  <c r="D82" i="2"/>
  <c r="P82" i="2"/>
  <c r="AF82" i="2"/>
  <c r="AG82" i="2"/>
  <c r="D83" i="2"/>
  <c r="P83" i="2"/>
  <c r="AF83" i="2"/>
  <c r="AG83" i="2"/>
  <c r="D84" i="2"/>
  <c r="P84" i="2"/>
  <c r="AF84" i="2"/>
  <c r="AG84" i="2"/>
  <c r="D85" i="2"/>
  <c r="P85" i="2"/>
  <c r="AF85" i="2"/>
  <c r="AG85" i="2"/>
  <c r="D86" i="2"/>
  <c r="P86" i="2"/>
  <c r="AF86" i="2"/>
  <c r="AG86" i="2"/>
  <c r="D87" i="2"/>
  <c r="P87" i="2"/>
  <c r="AF87" i="2"/>
  <c r="AG87" i="2"/>
  <c r="D88" i="2"/>
  <c r="P88" i="2"/>
  <c r="AF88" i="2"/>
  <c r="AG88" i="2"/>
  <c r="D89" i="2"/>
  <c r="P89" i="2"/>
  <c r="AF89" i="2"/>
  <c r="AG89" i="2"/>
  <c r="D90" i="2"/>
  <c r="P90" i="2"/>
  <c r="AF90" i="2"/>
  <c r="AG90" i="2"/>
  <c r="D91" i="2"/>
  <c r="P91" i="2"/>
  <c r="AF91" i="2"/>
  <c r="AG91" i="2"/>
  <c r="D92" i="2"/>
  <c r="P92" i="2"/>
  <c r="AF92" i="2"/>
  <c r="AG92" i="2"/>
  <c r="D93" i="2"/>
  <c r="P93" i="2"/>
  <c r="AF93" i="2"/>
  <c r="AG93" i="2"/>
  <c r="D94" i="2"/>
  <c r="P94" i="2"/>
  <c r="AF94" i="2"/>
  <c r="AG94" i="2"/>
  <c r="D95" i="2"/>
  <c r="P95" i="2"/>
  <c r="AF95" i="2"/>
  <c r="AG95" i="2"/>
  <c r="D96" i="2"/>
  <c r="P96" i="2"/>
  <c r="AF96" i="2"/>
  <c r="AG96" i="2"/>
  <c r="D97" i="2"/>
  <c r="P97" i="2"/>
  <c r="AF97" i="2"/>
  <c r="AG97" i="2"/>
  <c r="D98" i="2"/>
  <c r="P98" i="2"/>
  <c r="AF98" i="2"/>
  <c r="AG98" i="2"/>
  <c r="D99" i="2"/>
  <c r="P99" i="2"/>
  <c r="AF99" i="2"/>
  <c r="AG99" i="2"/>
  <c r="D100" i="2"/>
  <c r="P100" i="2"/>
  <c r="AF100" i="2"/>
  <c r="AG100" i="2"/>
  <c r="D101" i="2"/>
  <c r="P101" i="2"/>
  <c r="AF101" i="2"/>
  <c r="AG101" i="2"/>
  <c r="D102" i="2"/>
  <c r="P102" i="2"/>
  <c r="AF102" i="2"/>
  <c r="AG102" i="2"/>
  <c r="D103" i="2"/>
  <c r="P103" i="2"/>
  <c r="AF103" i="2"/>
  <c r="AG103" i="2"/>
  <c r="D104" i="2"/>
  <c r="P104" i="2"/>
  <c r="AF104" i="2"/>
  <c r="AG104" i="2"/>
  <c r="D105" i="2"/>
  <c r="P105" i="2"/>
  <c r="AF105" i="2"/>
  <c r="AG105" i="2"/>
  <c r="D106" i="2"/>
  <c r="P106" i="2"/>
  <c r="AF106" i="2"/>
  <c r="AG106" i="2"/>
  <c r="D107" i="2"/>
  <c r="P107" i="2"/>
  <c r="AF107" i="2"/>
  <c r="AG107" i="2"/>
  <c r="D108" i="2"/>
  <c r="P108" i="2"/>
  <c r="AF108" i="2"/>
  <c r="AG108" i="2"/>
  <c r="D109" i="2"/>
  <c r="P109" i="2"/>
  <c r="AF109" i="2"/>
  <c r="AG109" i="2"/>
  <c r="D110" i="2"/>
  <c r="P110" i="2"/>
  <c r="AF110" i="2"/>
  <c r="AG110" i="2"/>
  <c r="D111" i="2"/>
  <c r="P111" i="2"/>
  <c r="AF111" i="2"/>
  <c r="AG111" i="2"/>
  <c r="D112" i="2"/>
  <c r="P112" i="2"/>
  <c r="AF112" i="2"/>
  <c r="AG112" i="2"/>
  <c r="D113" i="2"/>
  <c r="P113" i="2"/>
  <c r="AF113" i="2"/>
  <c r="AG113" i="2"/>
  <c r="D114" i="2"/>
  <c r="P114" i="2"/>
  <c r="AF114" i="2"/>
  <c r="AG114" i="2"/>
  <c r="D115" i="2"/>
  <c r="P115" i="2"/>
  <c r="AF115" i="2"/>
  <c r="AG115" i="2"/>
  <c r="D116" i="2"/>
  <c r="P116" i="2"/>
  <c r="AF116" i="2"/>
  <c r="AG116" i="2"/>
  <c r="D117" i="2"/>
  <c r="P117" i="2"/>
  <c r="AF117" i="2"/>
  <c r="AG117" i="2"/>
  <c r="D118" i="2"/>
  <c r="P118" i="2"/>
  <c r="AF118" i="2"/>
  <c r="AG118" i="2"/>
  <c r="D119" i="2"/>
  <c r="P119" i="2"/>
  <c r="AF119" i="2"/>
  <c r="AG119" i="2"/>
  <c r="D120" i="2"/>
  <c r="P120" i="2"/>
  <c r="AF120" i="2"/>
  <c r="AG120" i="2"/>
  <c r="D121" i="2"/>
  <c r="P121" i="2"/>
  <c r="AF121" i="2"/>
  <c r="AG121" i="2"/>
  <c r="D122" i="2"/>
  <c r="P122" i="2"/>
  <c r="AF122" i="2"/>
  <c r="AG122" i="2"/>
  <c r="D123" i="2"/>
  <c r="P123" i="2"/>
  <c r="AF123" i="2"/>
  <c r="AG123" i="2"/>
  <c r="D124" i="2"/>
  <c r="P124" i="2"/>
  <c r="AF124" i="2"/>
  <c r="AG124" i="2"/>
  <c r="D125" i="2"/>
  <c r="P125" i="2"/>
  <c r="AF125" i="2"/>
  <c r="AG125" i="2"/>
  <c r="D126" i="2"/>
  <c r="P126" i="2"/>
  <c r="AF126" i="2"/>
  <c r="AG126" i="2"/>
  <c r="D127" i="2"/>
  <c r="P127" i="2"/>
  <c r="AF127" i="2"/>
  <c r="AG127" i="2"/>
  <c r="D128" i="2"/>
  <c r="P128" i="2"/>
  <c r="AF128" i="2"/>
  <c r="AG128" i="2"/>
  <c r="D129" i="2"/>
  <c r="P129" i="2"/>
  <c r="AF129" i="2"/>
  <c r="AG129" i="2"/>
  <c r="D130" i="2"/>
  <c r="P130" i="2"/>
  <c r="AF130" i="2"/>
  <c r="AG130" i="2"/>
  <c r="D131" i="2"/>
  <c r="P131" i="2"/>
  <c r="AF131" i="2"/>
  <c r="AG131" i="2"/>
  <c r="D132" i="2"/>
  <c r="P132" i="2"/>
  <c r="AF132" i="2"/>
  <c r="AG132" i="2"/>
  <c r="D133" i="2"/>
  <c r="P133" i="2"/>
  <c r="AF133" i="2"/>
  <c r="AG133" i="2"/>
  <c r="D134" i="2"/>
  <c r="P134" i="2"/>
  <c r="AF134" i="2"/>
  <c r="AG134" i="2"/>
  <c r="D135" i="2"/>
  <c r="P135" i="2"/>
  <c r="AF135" i="2"/>
  <c r="AG135" i="2"/>
  <c r="D136" i="2"/>
  <c r="P136" i="2"/>
  <c r="AF136" i="2"/>
  <c r="AG136" i="2"/>
  <c r="D137" i="2"/>
  <c r="P137" i="2"/>
  <c r="AF137" i="2"/>
  <c r="AG137" i="2"/>
  <c r="D138" i="2"/>
  <c r="P138" i="2"/>
  <c r="AF138" i="2"/>
  <c r="AG138" i="2"/>
  <c r="D139" i="2"/>
  <c r="P139" i="2"/>
  <c r="AF139" i="2"/>
  <c r="AG139" i="2"/>
  <c r="D140" i="2"/>
  <c r="P140" i="2"/>
  <c r="AF140" i="2"/>
  <c r="AG140" i="2"/>
  <c r="D141" i="2"/>
  <c r="P141" i="2"/>
  <c r="AF141" i="2"/>
  <c r="AG141" i="2"/>
  <c r="D142" i="2"/>
  <c r="P142" i="2"/>
  <c r="AF142" i="2"/>
  <c r="AG142" i="2"/>
  <c r="D143" i="2"/>
  <c r="P143" i="2"/>
  <c r="AF143" i="2"/>
  <c r="AG143" i="2"/>
  <c r="D144" i="2"/>
  <c r="P144" i="2"/>
  <c r="AF144" i="2"/>
  <c r="AG144" i="2"/>
  <c r="D145" i="2"/>
  <c r="P145" i="2"/>
  <c r="AF145" i="2"/>
  <c r="AG145" i="2"/>
  <c r="D146" i="2"/>
  <c r="P146" i="2"/>
  <c r="AF146" i="2"/>
  <c r="AG146" i="2"/>
  <c r="D147" i="2"/>
  <c r="P147" i="2"/>
  <c r="AF147" i="2"/>
  <c r="AG147" i="2"/>
  <c r="D148" i="2"/>
  <c r="P148" i="2"/>
  <c r="AF148" i="2"/>
  <c r="AG148" i="2"/>
  <c r="D149" i="2"/>
  <c r="P149" i="2"/>
  <c r="AF149" i="2"/>
  <c r="AG149" i="2"/>
  <c r="D150" i="2"/>
  <c r="P150" i="2"/>
  <c r="AF150" i="2"/>
  <c r="AG150" i="2"/>
  <c r="D151" i="2"/>
  <c r="P151" i="2"/>
  <c r="AF151" i="2"/>
  <c r="AG151" i="2"/>
  <c r="D152" i="2"/>
  <c r="P152" i="2"/>
  <c r="AF152" i="2"/>
  <c r="AG152" i="2"/>
  <c r="D153" i="2"/>
  <c r="P153" i="2"/>
  <c r="AF153" i="2"/>
  <c r="AG153" i="2"/>
  <c r="D154" i="2"/>
  <c r="P154" i="2"/>
  <c r="AF154" i="2"/>
  <c r="AG154" i="2"/>
  <c r="D155" i="2"/>
  <c r="P155" i="2"/>
  <c r="AF155" i="2"/>
  <c r="AG155" i="2"/>
  <c r="D156" i="2"/>
  <c r="P156" i="2"/>
  <c r="AF156" i="2"/>
  <c r="AG156" i="2"/>
  <c r="D157" i="2"/>
  <c r="P157" i="2"/>
  <c r="AF157" i="2"/>
  <c r="AG157" i="2"/>
  <c r="D158" i="2"/>
  <c r="P158" i="2"/>
  <c r="AF158" i="2"/>
  <c r="AG158" i="2"/>
  <c r="D159" i="2"/>
  <c r="P159" i="2"/>
  <c r="AF159" i="2"/>
  <c r="AG159" i="2"/>
  <c r="D160" i="2"/>
  <c r="P160" i="2"/>
  <c r="AF160" i="2"/>
  <c r="AG160" i="2"/>
  <c r="D161" i="2"/>
  <c r="P161" i="2"/>
  <c r="AF161" i="2"/>
  <c r="AG161" i="2"/>
  <c r="D162" i="2"/>
  <c r="P162" i="2"/>
  <c r="AF162" i="2"/>
  <c r="AG162" i="2"/>
  <c r="D163" i="2"/>
  <c r="P163" i="2"/>
  <c r="AF163" i="2"/>
  <c r="AG163" i="2"/>
  <c r="D164" i="2"/>
  <c r="P164" i="2"/>
  <c r="AF164" i="2"/>
  <c r="AG164" i="2"/>
  <c r="D165" i="2"/>
  <c r="P165" i="2"/>
  <c r="AF165" i="2"/>
  <c r="AG165" i="2"/>
  <c r="D166" i="2"/>
  <c r="P166" i="2"/>
  <c r="AF166" i="2"/>
  <c r="AG166" i="2"/>
  <c r="D167" i="2"/>
  <c r="P167" i="2"/>
  <c r="AF167" i="2"/>
  <c r="AG167" i="2"/>
  <c r="D168" i="2"/>
  <c r="P168" i="2"/>
  <c r="AF168" i="2"/>
  <c r="AG168" i="2"/>
  <c r="D169" i="2"/>
  <c r="P169" i="2"/>
  <c r="AF169" i="2"/>
  <c r="AG169" i="2"/>
  <c r="D170" i="2"/>
  <c r="P170" i="2"/>
  <c r="AF170" i="2"/>
  <c r="AG170" i="2"/>
  <c r="D171" i="2"/>
  <c r="P171" i="2"/>
  <c r="AF171" i="2"/>
  <c r="AG171" i="2"/>
  <c r="D172" i="2"/>
  <c r="P172" i="2"/>
  <c r="AF172" i="2"/>
  <c r="AG172" i="2"/>
  <c r="D173" i="2"/>
  <c r="P173" i="2"/>
  <c r="AF173" i="2"/>
  <c r="AG173" i="2"/>
  <c r="D174" i="2"/>
  <c r="P174" i="2"/>
  <c r="AF174" i="2"/>
  <c r="AG174" i="2"/>
  <c r="D175" i="2"/>
  <c r="P175" i="2"/>
  <c r="AF175" i="2"/>
  <c r="AG175" i="2"/>
  <c r="D176" i="2"/>
  <c r="P176" i="2"/>
  <c r="AF176" i="2"/>
  <c r="AG176" i="2"/>
  <c r="D177" i="2"/>
  <c r="P177" i="2"/>
  <c r="AF177" i="2"/>
  <c r="AG177" i="2"/>
  <c r="D178" i="2"/>
  <c r="P178" i="2"/>
  <c r="AF178" i="2"/>
  <c r="AG178" i="2"/>
  <c r="D179" i="2"/>
  <c r="P179" i="2"/>
  <c r="AF179" i="2"/>
  <c r="AG179" i="2"/>
  <c r="D180" i="2"/>
  <c r="P180" i="2"/>
  <c r="AF180" i="2"/>
  <c r="AG180" i="2"/>
  <c r="D181" i="2"/>
  <c r="P181" i="2"/>
  <c r="AF181" i="2"/>
  <c r="AG181" i="2"/>
  <c r="D182" i="2"/>
  <c r="P182" i="2"/>
  <c r="AF182" i="2"/>
  <c r="AG182" i="2"/>
  <c r="D183" i="2"/>
  <c r="P183" i="2"/>
  <c r="AF183" i="2"/>
  <c r="AG183" i="2"/>
  <c r="D184" i="2"/>
  <c r="P184" i="2"/>
  <c r="AF184" i="2"/>
  <c r="AG184" i="2"/>
  <c r="D185" i="2"/>
  <c r="P185" i="2"/>
  <c r="AF185" i="2"/>
  <c r="AG185" i="2"/>
  <c r="D186" i="2"/>
  <c r="P186" i="2"/>
  <c r="AF186" i="2"/>
  <c r="AG186" i="2"/>
  <c r="D187" i="2"/>
  <c r="P187" i="2"/>
  <c r="AF187" i="2"/>
  <c r="AG187" i="2"/>
  <c r="D188" i="2"/>
  <c r="P188" i="2"/>
  <c r="AF188" i="2"/>
  <c r="AG188" i="2"/>
  <c r="D189" i="2"/>
  <c r="P189" i="2"/>
  <c r="AF189" i="2"/>
  <c r="AG189" i="2"/>
  <c r="D190" i="2"/>
  <c r="P190" i="2"/>
  <c r="AF190" i="2"/>
  <c r="AG190" i="2"/>
  <c r="D191" i="2"/>
  <c r="P191" i="2"/>
  <c r="AF191" i="2"/>
  <c r="AG191" i="2"/>
  <c r="D192" i="2"/>
  <c r="P192" i="2"/>
  <c r="AF192" i="2"/>
  <c r="AG192" i="2"/>
  <c r="D193" i="2"/>
  <c r="P193" i="2"/>
  <c r="AF193" i="2"/>
  <c r="AG193" i="2"/>
  <c r="D194" i="2"/>
  <c r="P194" i="2"/>
  <c r="AF194" i="2"/>
  <c r="AG194" i="2"/>
  <c r="D195" i="2"/>
  <c r="P195" i="2"/>
  <c r="AF195" i="2"/>
  <c r="AG195" i="2"/>
  <c r="D196" i="2"/>
  <c r="P196" i="2"/>
  <c r="AF196" i="2"/>
  <c r="AG196" i="2"/>
  <c r="D197" i="2"/>
  <c r="P197" i="2"/>
  <c r="AF197" i="2"/>
  <c r="AG197" i="2"/>
  <c r="D198" i="2"/>
  <c r="P198" i="2"/>
  <c r="AF198" i="2"/>
  <c r="AG198" i="2"/>
  <c r="D199" i="2"/>
  <c r="P199" i="2"/>
  <c r="AF199" i="2"/>
  <c r="AG199" i="2"/>
  <c r="D200" i="2"/>
  <c r="P200" i="2"/>
  <c r="AF200" i="2"/>
  <c r="AG200" i="2"/>
  <c r="D201" i="2"/>
  <c r="P201" i="2"/>
  <c r="AF201" i="2"/>
  <c r="AG201" i="2"/>
  <c r="D202" i="2"/>
  <c r="P202" i="2"/>
  <c r="AF202" i="2"/>
  <c r="AG202" i="2"/>
  <c r="D203" i="2"/>
  <c r="P203" i="2"/>
  <c r="AF203" i="2"/>
  <c r="AG203" i="2"/>
  <c r="D204" i="2"/>
  <c r="P204" i="2"/>
  <c r="AF204" i="2"/>
  <c r="AG204" i="2"/>
  <c r="D205" i="2"/>
  <c r="P205" i="2"/>
  <c r="AF205" i="2"/>
  <c r="AG205" i="2"/>
  <c r="D206" i="2"/>
  <c r="P206" i="2"/>
  <c r="AF206" i="2"/>
  <c r="AG206" i="2"/>
  <c r="D207" i="2"/>
  <c r="P207" i="2"/>
  <c r="AF207" i="2"/>
  <c r="AG207" i="2"/>
  <c r="D208" i="2"/>
  <c r="P208" i="2"/>
  <c r="AF208" i="2"/>
  <c r="AG208" i="2"/>
  <c r="D209" i="2"/>
  <c r="P209" i="2"/>
  <c r="AF209" i="2"/>
  <c r="AG209" i="2"/>
  <c r="D210" i="2"/>
  <c r="P210" i="2"/>
  <c r="AF210" i="2"/>
  <c r="AG210" i="2"/>
  <c r="D211" i="2"/>
  <c r="P211" i="2"/>
  <c r="AF211" i="2"/>
  <c r="AG211" i="2"/>
  <c r="D212" i="2"/>
  <c r="P212" i="2"/>
  <c r="AF212" i="2"/>
  <c r="AG212" i="2"/>
  <c r="D213" i="2"/>
  <c r="P213" i="2"/>
  <c r="AF213" i="2"/>
  <c r="AG213" i="2"/>
  <c r="D214" i="2"/>
  <c r="P214" i="2"/>
  <c r="AF214" i="2"/>
  <c r="AG214" i="2"/>
  <c r="D215" i="2"/>
  <c r="P215" i="2"/>
  <c r="AF215" i="2"/>
  <c r="AG215" i="2"/>
  <c r="D216" i="2"/>
  <c r="P216" i="2"/>
  <c r="AF216" i="2"/>
  <c r="AG216" i="2"/>
  <c r="D217" i="2"/>
  <c r="P217" i="2"/>
  <c r="AF217" i="2"/>
  <c r="AG217" i="2"/>
  <c r="D218" i="2"/>
  <c r="P218" i="2"/>
  <c r="AF218" i="2"/>
  <c r="AG218" i="2"/>
  <c r="D219" i="2"/>
  <c r="P219" i="2"/>
  <c r="AF219" i="2"/>
  <c r="AG219" i="2"/>
  <c r="D220" i="2"/>
  <c r="P220" i="2"/>
  <c r="AF220" i="2"/>
  <c r="AG220" i="2"/>
  <c r="D221" i="2"/>
  <c r="P221" i="2"/>
  <c r="AF221" i="2"/>
  <c r="AG221" i="2"/>
  <c r="D222" i="2"/>
  <c r="P222" i="2"/>
  <c r="AF222" i="2"/>
  <c r="AG222" i="2"/>
  <c r="D223" i="2"/>
  <c r="P223" i="2"/>
  <c r="AF223" i="2"/>
  <c r="AG223" i="2"/>
  <c r="D224" i="2"/>
  <c r="P224" i="2"/>
  <c r="AF224" i="2"/>
  <c r="AG224" i="2"/>
  <c r="D225" i="2"/>
  <c r="P225" i="2"/>
  <c r="AF225" i="2"/>
  <c r="AG225" i="2"/>
  <c r="D226" i="2"/>
  <c r="P226" i="2"/>
  <c r="AF226" i="2"/>
  <c r="AG226" i="2"/>
  <c r="D227" i="2"/>
  <c r="P227" i="2"/>
  <c r="AF227" i="2"/>
  <c r="AG227" i="2"/>
  <c r="D228" i="2"/>
  <c r="P228" i="2"/>
  <c r="AF228" i="2"/>
  <c r="AG228" i="2"/>
  <c r="D229" i="2"/>
  <c r="P229" i="2"/>
  <c r="AF229" i="2"/>
  <c r="AG229" i="2"/>
  <c r="D230" i="2"/>
  <c r="P230" i="2"/>
  <c r="AF230" i="2"/>
  <c r="AG230" i="2"/>
  <c r="D231" i="2"/>
  <c r="P231" i="2"/>
  <c r="AF231" i="2"/>
  <c r="AG231" i="2"/>
  <c r="D232" i="2"/>
  <c r="P232" i="2"/>
  <c r="AF232" i="2"/>
  <c r="AG232" i="2"/>
  <c r="D233" i="2"/>
  <c r="P233" i="2"/>
  <c r="AF233" i="2"/>
  <c r="AG233" i="2"/>
  <c r="D234" i="2"/>
  <c r="P234" i="2"/>
  <c r="AF234" i="2"/>
  <c r="AG234" i="2"/>
  <c r="D235" i="2"/>
  <c r="P235" i="2"/>
  <c r="AF235" i="2"/>
  <c r="AG235" i="2"/>
  <c r="D236" i="2"/>
  <c r="P236" i="2"/>
  <c r="AF236" i="2"/>
  <c r="AG236" i="2"/>
  <c r="D237" i="2"/>
  <c r="P237" i="2"/>
  <c r="AF237" i="2"/>
  <c r="AG237" i="2"/>
  <c r="D238" i="2"/>
  <c r="P238" i="2"/>
  <c r="AF238" i="2"/>
  <c r="AG238" i="2"/>
  <c r="D239" i="2"/>
  <c r="P239" i="2"/>
  <c r="AF239" i="2"/>
  <c r="AG239" i="2"/>
  <c r="D240" i="2"/>
  <c r="P240" i="2"/>
  <c r="AF240" i="2"/>
  <c r="AG240" i="2"/>
  <c r="D241" i="2"/>
  <c r="P241" i="2"/>
  <c r="AF241" i="2"/>
  <c r="AG241" i="2"/>
  <c r="D242" i="2"/>
  <c r="P242" i="2"/>
  <c r="AF242" i="2"/>
  <c r="AG242" i="2"/>
  <c r="D243" i="2"/>
  <c r="P243" i="2"/>
  <c r="AF243" i="2"/>
  <c r="AG243" i="2"/>
  <c r="D244" i="2"/>
  <c r="P244" i="2"/>
  <c r="AF244" i="2"/>
  <c r="AG244" i="2"/>
  <c r="D245" i="2"/>
  <c r="P245" i="2"/>
  <c r="AF245" i="2"/>
  <c r="AG245" i="2"/>
  <c r="D246" i="2"/>
  <c r="P246" i="2"/>
  <c r="AF246" i="2"/>
  <c r="AG246" i="2"/>
  <c r="D247" i="2"/>
  <c r="P247" i="2"/>
  <c r="AF247" i="2"/>
  <c r="AG247" i="2"/>
  <c r="D248" i="2"/>
  <c r="P248" i="2"/>
  <c r="AF248" i="2"/>
  <c r="AG248" i="2"/>
  <c r="D249" i="2"/>
  <c r="P249" i="2"/>
  <c r="AF249" i="2"/>
  <c r="AG249" i="2"/>
  <c r="D250" i="2"/>
  <c r="P250" i="2"/>
  <c r="AF250" i="2"/>
  <c r="AG250" i="2"/>
  <c r="D251" i="2"/>
  <c r="P251" i="2"/>
  <c r="AF251" i="2"/>
  <c r="AG251" i="2"/>
  <c r="D252" i="2"/>
  <c r="P252" i="2"/>
  <c r="AF252" i="2"/>
  <c r="AG252" i="2"/>
  <c r="D253" i="2"/>
  <c r="P253" i="2"/>
  <c r="AF253" i="2"/>
  <c r="AG253" i="2"/>
  <c r="D254" i="2"/>
  <c r="P254" i="2"/>
  <c r="AF254" i="2"/>
  <c r="AG254" i="2"/>
  <c r="D255" i="2"/>
  <c r="P255" i="2"/>
  <c r="AF255" i="2"/>
  <c r="AG255" i="2"/>
  <c r="D256" i="2"/>
  <c r="P256" i="2"/>
  <c r="AF256" i="2"/>
  <c r="AG256" i="2"/>
  <c r="D257" i="2"/>
  <c r="P257" i="2"/>
  <c r="AF257" i="2"/>
  <c r="AG257" i="2"/>
  <c r="D258" i="2"/>
  <c r="P258" i="2"/>
  <c r="AF258" i="2"/>
  <c r="AG258" i="2"/>
  <c r="D259" i="2"/>
  <c r="P259" i="2"/>
  <c r="AF259" i="2"/>
  <c r="AG259" i="2"/>
  <c r="D260" i="2"/>
  <c r="P260" i="2"/>
  <c r="AF260" i="2"/>
  <c r="AG260" i="2"/>
  <c r="D261" i="2"/>
  <c r="P261" i="2"/>
  <c r="AF261" i="2"/>
  <c r="AG261" i="2"/>
  <c r="D262" i="2"/>
  <c r="P262" i="2"/>
  <c r="AF262" i="2"/>
  <c r="AG262" i="2"/>
  <c r="D263" i="2"/>
  <c r="P263" i="2"/>
  <c r="AF263" i="2"/>
  <c r="AG263" i="2"/>
  <c r="D264" i="2"/>
  <c r="P264" i="2"/>
  <c r="AF264" i="2"/>
  <c r="AG264" i="2"/>
  <c r="D265" i="2"/>
  <c r="P265" i="2"/>
  <c r="AF265" i="2"/>
  <c r="AG265" i="2"/>
  <c r="D266" i="2"/>
  <c r="P266" i="2"/>
  <c r="AF266" i="2"/>
  <c r="AG266" i="2"/>
  <c r="D267" i="2"/>
  <c r="P267" i="2"/>
  <c r="AF267" i="2"/>
  <c r="AG267" i="2"/>
  <c r="D268" i="2"/>
  <c r="P268" i="2"/>
  <c r="AF268" i="2"/>
  <c r="AG268" i="2"/>
  <c r="D269" i="2"/>
  <c r="P269" i="2"/>
  <c r="AF269" i="2"/>
  <c r="AG269" i="2"/>
  <c r="D270" i="2"/>
  <c r="P270" i="2"/>
  <c r="AF270" i="2"/>
  <c r="AG270" i="2"/>
  <c r="D271" i="2"/>
  <c r="P271" i="2"/>
  <c r="AF271" i="2"/>
  <c r="AG271" i="2"/>
  <c r="D272" i="2"/>
  <c r="P272" i="2"/>
  <c r="AF272" i="2"/>
  <c r="AG272" i="2"/>
  <c r="D273" i="2"/>
  <c r="P273" i="2"/>
  <c r="AF273" i="2"/>
  <c r="AG273" i="2"/>
  <c r="D274" i="2"/>
  <c r="P274" i="2"/>
  <c r="AF274" i="2"/>
  <c r="AG274" i="2"/>
  <c r="D275" i="2"/>
  <c r="P275" i="2"/>
  <c r="AF275" i="2"/>
  <c r="AG275" i="2"/>
  <c r="D276" i="2"/>
  <c r="P276" i="2"/>
  <c r="AF276" i="2"/>
  <c r="AG276" i="2"/>
  <c r="D277" i="2"/>
  <c r="P277" i="2"/>
  <c r="AF277" i="2"/>
  <c r="AG277" i="2"/>
  <c r="D278" i="2"/>
  <c r="P278" i="2"/>
  <c r="AF278" i="2"/>
  <c r="AG278" i="2"/>
  <c r="D279" i="2"/>
  <c r="P279" i="2"/>
  <c r="AF279" i="2"/>
  <c r="AG279" i="2"/>
  <c r="D280" i="2"/>
  <c r="P280" i="2"/>
  <c r="AF280" i="2"/>
  <c r="AG280" i="2"/>
  <c r="D281" i="2"/>
  <c r="P281" i="2"/>
  <c r="AF281" i="2"/>
  <c r="AG281" i="2"/>
  <c r="D282" i="2"/>
  <c r="P282" i="2"/>
  <c r="AF282" i="2"/>
  <c r="AG282" i="2"/>
  <c r="D283" i="2"/>
  <c r="P283" i="2"/>
  <c r="AF283" i="2"/>
  <c r="AG283" i="2"/>
  <c r="D284" i="2"/>
  <c r="P284" i="2"/>
  <c r="AF284" i="2"/>
  <c r="AG284" i="2"/>
  <c r="D285" i="2"/>
  <c r="P285" i="2"/>
  <c r="AF285" i="2"/>
  <c r="AG285" i="2"/>
  <c r="D286" i="2"/>
  <c r="P286" i="2"/>
  <c r="AF286" i="2"/>
  <c r="AG286" i="2"/>
  <c r="D287" i="2"/>
  <c r="P287" i="2"/>
  <c r="AF287" i="2"/>
  <c r="AG287" i="2"/>
  <c r="D288" i="2"/>
  <c r="P288" i="2"/>
  <c r="AF288" i="2"/>
  <c r="AG288" i="2"/>
  <c r="D289" i="2"/>
  <c r="P289" i="2"/>
  <c r="AF289" i="2"/>
  <c r="AG289" i="2"/>
  <c r="D290" i="2"/>
  <c r="P290" i="2"/>
  <c r="AF290" i="2"/>
  <c r="AG290" i="2"/>
  <c r="D291" i="2"/>
  <c r="P291" i="2"/>
  <c r="AF291" i="2"/>
  <c r="AG291" i="2"/>
  <c r="D292" i="2"/>
  <c r="P292" i="2"/>
  <c r="AF292" i="2"/>
  <c r="AG292" i="2"/>
  <c r="D293" i="2"/>
  <c r="P293" i="2"/>
  <c r="AF293" i="2"/>
  <c r="AG293" i="2"/>
  <c r="D294" i="2"/>
  <c r="P294" i="2"/>
  <c r="AF294" i="2"/>
  <c r="AG294" i="2"/>
  <c r="D295" i="2"/>
  <c r="P295" i="2"/>
  <c r="AF295" i="2"/>
  <c r="AG295" i="2"/>
  <c r="D296" i="2"/>
  <c r="P296" i="2"/>
  <c r="AF296" i="2"/>
  <c r="AG296" i="2"/>
  <c r="D297" i="2"/>
  <c r="P297" i="2"/>
  <c r="AF297" i="2"/>
  <c r="AG297" i="2"/>
  <c r="D298" i="2"/>
  <c r="P298" i="2"/>
  <c r="AF298" i="2"/>
  <c r="AG298" i="2"/>
  <c r="D299" i="2"/>
  <c r="P299" i="2"/>
  <c r="AF299" i="2"/>
  <c r="AG299" i="2"/>
  <c r="D300" i="2"/>
  <c r="P300" i="2"/>
  <c r="AF300" i="2"/>
  <c r="AG300" i="2"/>
  <c r="D301" i="2"/>
  <c r="P301" i="2"/>
  <c r="AF301" i="2"/>
  <c r="AG301" i="2"/>
  <c r="D302" i="2"/>
  <c r="P302" i="2"/>
  <c r="AF302" i="2"/>
  <c r="AG302" i="2"/>
  <c r="D303" i="2"/>
  <c r="P303" i="2"/>
  <c r="AF303" i="2"/>
  <c r="AG303" i="2"/>
  <c r="D304" i="2"/>
  <c r="P304" i="2"/>
  <c r="AF304" i="2"/>
  <c r="AG304" i="2"/>
  <c r="D305" i="2"/>
  <c r="P305" i="2"/>
  <c r="AF305" i="2"/>
  <c r="AG305" i="2"/>
  <c r="D306" i="2"/>
  <c r="P306" i="2"/>
  <c r="AF306" i="2"/>
  <c r="AG306" i="2"/>
  <c r="D307" i="2"/>
  <c r="P307" i="2"/>
  <c r="AF307" i="2"/>
  <c r="AG307" i="2"/>
  <c r="D308" i="2"/>
  <c r="P308" i="2"/>
  <c r="AF308" i="2"/>
  <c r="AG308" i="2"/>
  <c r="D309" i="2"/>
  <c r="P309" i="2"/>
  <c r="AF309" i="2"/>
  <c r="AG309" i="2"/>
  <c r="D310" i="2"/>
  <c r="P310" i="2"/>
  <c r="AF310" i="2"/>
  <c r="AG310" i="2"/>
  <c r="D311" i="2"/>
  <c r="P311" i="2"/>
  <c r="AF311" i="2"/>
  <c r="AG311" i="2"/>
  <c r="D312" i="2"/>
  <c r="P312" i="2"/>
  <c r="AF312" i="2"/>
  <c r="AG312" i="2"/>
  <c r="D313" i="2"/>
  <c r="P313" i="2"/>
  <c r="AF313" i="2"/>
  <c r="AG313" i="2"/>
  <c r="D314" i="2"/>
  <c r="P314" i="2"/>
  <c r="AF314" i="2"/>
  <c r="AG314" i="2"/>
  <c r="D315" i="2"/>
  <c r="P315" i="2"/>
  <c r="AF315" i="2"/>
  <c r="AG315" i="2"/>
  <c r="D316" i="2"/>
  <c r="P316" i="2"/>
  <c r="AF316" i="2"/>
  <c r="AG316" i="2"/>
  <c r="D317" i="2"/>
  <c r="P317" i="2"/>
  <c r="AF317" i="2"/>
  <c r="AG317" i="2"/>
  <c r="D318" i="2"/>
  <c r="P318" i="2"/>
  <c r="AF318" i="2"/>
  <c r="AG318" i="2"/>
  <c r="D319" i="2"/>
  <c r="P319" i="2"/>
  <c r="AF319" i="2"/>
  <c r="AG319" i="2"/>
  <c r="D320" i="2"/>
  <c r="P320" i="2"/>
  <c r="AF320" i="2"/>
  <c r="AG320" i="2"/>
  <c r="D321" i="2"/>
  <c r="P321" i="2"/>
  <c r="AF321" i="2"/>
  <c r="AG321" i="2"/>
  <c r="D322" i="2"/>
  <c r="P322" i="2"/>
  <c r="AF322" i="2"/>
  <c r="AG322" i="2"/>
  <c r="D323" i="2"/>
  <c r="P323" i="2"/>
  <c r="AF323" i="2"/>
  <c r="AG323" i="2"/>
  <c r="D324" i="2"/>
  <c r="P324" i="2"/>
  <c r="AF324" i="2"/>
  <c r="AG324" i="2"/>
  <c r="D325" i="2"/>
  <c r="P325" i="2"/>
  <c r="AF325" i="2"/>
  <c r="AG325" i="2"/>
  <c r="D326" i="2"/>
  <c r="P326" i="2"/>
  <c r="AF326" i="2"/>
  <c r="AG326" i="2"/>
  <c r="D327" i="2"/>
  <c r="P327" i="2"/>
  <c r="AF327" i="2"/>
  <c r="AG327" i="2"/>
  <c r="D328" i="2"/>
  <c r="P328" i="2"/>
  <c r="AF328" i="2"/>
  <c r="AG328" i="2"/>
  <c r="D329" i="2"/>
  <c r="P329" i="2"/>
  <c r="AF329" i="2"/>
  <c r="AG329" i="2"/>
  <c r="D330" i="2"/>
  <c r="P330" i="2"/>
  <c r="AF330" i="2"/>
  <c r="AG330" i="2"/>
  <c r="D331" i="2"/>
  <c r="P331" i="2"/>
  <c r="AF331" i="2"/>
  <c r="AG331" i="2"/>
  <c r="D332" i="2"/>
  <c r="P332" i="2"/>
  <c r="AF332" i="2"/>
  <c r="AG332" i="2"/>
  <c r="D333" i="2"/>
  <c r="P333" i="2"/>
  <c r="AF333" i="2"/>
  <c r="AG333" i="2"/>
  <c r="D334" i="2"/>
  <c r="P334" i="2"/>
  <c r="AF334" i="2"/>
  <c r="AG334" i="2"/>
  <c r="D335" i="2"/>
  <c r="P335" i="2"/>
  <c r="AF335" i="2"/>
  <c r="AG335" i="2"/>
  <c r="D336" i="2"/>
  <c r="P336" i="2"/>
  <c r="AF336" i="2"/>
  <c r="AG336" i="2"/>
  <c r="D337" i="2"/>
  <c r="P337" i="2"/>
  <c r="AF337" i="2"/>
  <c r="AG337" i="2"/>
  <c r="D338" i="2"/>
  <c r="P338" i="2"/>
  <c r="AF338" i="2"/>
  <c r="AG338" i="2"/>
  <c r="D339" i="2"/>
  <c r="P339" i="2"/>
  <c r="AF339" i="2"/>
  <c r="AG339" i="2"/>
  <c r="D340" i="2"/>
  <c r="P340" i="2"/>
  <c r="AF340" i="2"/>
  <c r="AG340" i="2"/>
  <c r="D341" i="2"/>
  <c r="P341" i="2"/>
  <c r="AF341" i="2"/>
  <c r="AG341" i="2"/>
  <c r="D342" i="2"/>
  <c r="P342" i="2"/>
  <c r="AF342" i="2"/>
  <c r="AG342" i="2"/>
  <c r="D343" i="2"/>
  <c r="P343" i="2"/>
  <c r="AF343" i="2"/>
  <c r="AG343" i="2"/>
  <c r="D344" i="2"/>
  <c r="P344" i="2"/>
  <c r="S344" i="2"/>
  <c r="AF344" i="2"/>
  <c r="AG344" i="2"/>
  <c r="D345" i="2"/>
  <c r="P345" i="2"/>
  <c r="S345" i="2"/>
  <c r="AF345" i="2"/>
  <c r="AG345" i="2"/>
  <c r="D346" i="2"/>
  <c r="P346" i="2"/>
  <c r="S346" i="2"/>
  <c r="AF346" i="2"/>
  <c r="AG346" i="2"/>
  <c r="D347" i="2"/>
  <c r="P347" i="2"/>
  <c r="S347" i="2"/>
  <c r="AF347" i="2"/>
  <c r="AG347" i="2"/>
  <c r="D348" i="2"/>
  <c r="P348" i="2"/>
  <c r="S348" i="2"/>
  <c r="AF348" i="2"/>
  <c r="AG348" i="2"/>
  <c r="D349" i="2"/>
  <c r="P349" i="2"/>
  <c r="S349" i="2"/>
  <c r="AF349" i="2"/>
  <c r="AG349" i="2"/>
  <c r="D350" i="2"/>
  <c r="P350" i="2"/>
  <c r="S350" i="2"/>
  <c r="AF350" i="2"/>
  <c r="AG350" i="2"/>
  <c r="D351" i="2"/>
  <c r="P351" i="2"/>
  <c r="S351" i="2"/>
  <c r="AF351" i="2"/>
  <c r="AG351" i="2"/>
  <c r="D352" i="2"/>
  <c r="P352" i="2"/>
  <c r="S352" i="2"/>
  <c r="AF352" i="2"/>
  <c r="AG352" i="2"/>
  <c r="D353" i="2"/>
  <c r="P353" i="2"/>
  <c r="S353" i="2"/>
  <c r="AF353" i="2"/>
  <c r="AG353" i="2"/>
  <c r="D354" i="2"/>
  <c r="P354" i="2"/>
  <c r="S354" i="2"/>
  <c r="AF354" i="2"/>
  <c r="AG354" i="2"/>
  <c r="D355" i="2"/>
  <c r="P355" i="2"/>
  <c r="S355" i="2"/>
  <c r="AF355" i="2"/>
  <c r="AG355" i="2"/>
  <c r="D356" i="2"/>
  <c r="P356" i="2"/>
  <c r="S356" i="2"/>
  <c r="AF356" i="2"/>
  <c r="AG356" i="2"/>
  <c r="D357" i="2"/>
  <c r="P357" i="2"/>
  <c r="S357" i="2"/>
  <c r="AF357" i="2"/>
  <c r="AG357" i="2"/>
  <c r="D358" i="2"/>
  <c r="P358" i="2"/>
  <c r="S358" i="2"/>
  <c r="AF358" i="2"/>
  <c r="AG358" i="2"/>
  <c r="D359" i="2"/>
  <c r="P359" i="2"/>
  <c r="S359" i="2"/>
  <c r="AF359" i="2"/>
  <c r="AG359" i="2"/>
  <c r="D360" i="2"/>
  <c r="P360" i="2"/>
  <c r="S360" i="2"/>
  <c r="AF360" i="2"/>
  <c r="AG360" i="2"/>
  <c r="D361" i="2"/>
  <c r="P361" i="2"/>
  <c r="S361" i="2"/>
  <c r="AF361" i="2"/>
  <c r="AG361" i="2"/>
  <c r="D362" i="2"/>
  <c r="P362" i="2"/>
  <c r="S362" i="2"/>
  <c r="AF362" i="2"/>
  <c r="AG362" i="2"/>
  <c r="D363" i="2"/>
  <c r="P363" i="2"/>
  <c r="S363" i="2"/>
  <c r="AF363" i="2"/>
  <c r="AG363" i="2"/>
  <c r="D364" i="2"/>
  <c r="P364" i="2"/>
  <c r="S364" i="2"/>
  <c r="AF364" i="2"/>
  <c r="AG364" i="2"/>
  <c r="D365" i="2"/>
  <c r="P365" i="2"/>
  <c r="S365" i="2"/>
  <c r="AF365" i="2"/>
  <c r="AG365" i="2"/>
  <c r="D366" i="2"/>
  <c r="P366" i="2"/>
  <c r="S366" i="2"/>
  <c r="AF366" i="2"/>
  <c r="AG366" i="2"/>
  <c r="D367" i="2"/>
  <c r="P367" i="2"/>
  <c r="S367" i="2"/>
  <c r="AF367" i="2"/>
  <c r="AG367" i="2"/>
  <c r="D368" i="2"/>
  <c r="P368" i="2"/>
  <c r="S368" i="2"/>
  <c r="AF368" i="2"/>
  <c r="AG368" i="2"/>
  <c r="D369" i="2"/>
  <c r="P369" i="2"/>
  <c r="S369" i="2"/>
  <c r="AF369" i="2"/>
  <c r="AG369" i="2"/>
  <c r="D370" i="2"/>
  <c r="P370" i="2"/>
  <c r="S370" i="2"/>
  <c r="AF370" i="2"/>
  <c r="AG370" i="2"/>
  <c r="D371" i="2"/>
  <c r="P371" i="2"/>
  <c r="S371" i="2"/>
  <c r="AF371" i="2"/>
  <c r="AG371" i="2"/>
  <c r="D372" i="2"/>
  <c r="P372" i="2"/>
  <c r="S372" i="2"/>
  <c r="AF372" i="2"/>
  <c r="AG372" i="2"/>
  <c r="D373" i="2"/>
  <c r="P373" i="2"/>
  <c r="S373" i="2"/>
  <c r="AF373" i="2"/>
  <c r="AG373" i="2"/>
  <c r="D374" i="2"/>
  <c r="P374" i="2"/>
  <c r="S374" i="2"/>
  <c r="AF374" i="2"/>
  <c r="AG374" i="2"/>
  <c r="D375" i="2"/>
  <c r="P375" i="2"/>
  <c r="S375" i="2"/>
  <c r="AF375" i="2"/>
  <c r="AG375" i="2"/>
  <c r="D376" i="2"/>
  <c r="P376" i="2"/>
  <c r="S376" i="2"/>
  <c r="AF376" i="2"/>
  <c r="AG376" i="2"/>
  <c r="D377" i="2"/>
  <c r="P377" i="2"/>
  <c r="S377" i="2"/>
  <c r="AF377" i="2"/>
  <c r="AG377" i="2"/>
  <c r="D378" i="2"/>
  <c r="P378" i="2"/>
  <c r="S378" i="2"/>
  <c r="AF378" i="2"/>
  <c r="AG378" i="2"/>
  <c r="D379" i="2"/>
  <c r="P379" i="2"/>
  <c r="S379" i="2"/>
  <c r="AF379" i="2"/>
  <c r="AG379" i="2"/>
  <c r="D380" i="2"/>
  <c r="P380" i="2"/>
  <c r="S380" i="2"/>
  <c r="AF380" i="2"/>
  <c r="AG380" i="2"/>
  <c r="D381" i="2"/>
  <c r="P381" i="2"/>
  <c r="S381" i="2"/>
  <c r="AF381" i="2"/>
  <c r="AG381" i="2"/>
  <c r="D382" i="2"/>
  <c r="P382" i="2"/>
  <c r="S382" i="2"/>
  <c r="AF382" i="2"/>
  <c r="AG382" i="2"/>
  <c r="D383" i="2"/>
  <c r="P383" i="2"/>
  <c r="S383" i="2"/>
  <c r="AF383" i="2"/>
  <c r="AG383" i="2"/>
  <c r="D384" i="2"/>
  <c r="P384" i="2"/>
  <c r="S384" i="2"/>
  <c r="AF384" i="2"/>
  <c r="AG384" i="2"/>
  <c r="D385" i="2"/>
  <c r="P385" i="2"/>
  <c r="S385" i="2"/>
  <c r="AF385" i="2"/>
  <c r="AG385" i="2"/>
  <c r="D386" i="2"/>
  <c r="P386" i="2"/>
  <c r="S386" i="2"/>
  <c r="AF386" i="2"/>
  <c r="AG386" i="2"/>
  <c r="D387" i="2"/>
  <c r="P387" i="2"/>
  <c r="S387" i="2"/>
  <c r="AF387" i="2"/>
  <c r="AG387" i="2"/>
  <c r="D388" i="2"/>
  <c r="P388" i="2"/>
  <c r="S388" i="2"/>
  <c r="AF388" i="2"/>
  <c r="AG388" i="2"/>
  <c r="D389" i="2"/>
  <c r="P389" i="2"/>
  <c r="S389" i="2"/>
  <c r="AF389" i="2"/>
  <c r="AG389" i="2"/>
  <c r="D390" i="2"/>
  <c r="P390" i="2"/>
  <c r="S390" i="2"/>
  <c r="AF390" i="2"/>
  <c r="AG390" i="2"/>
  <c r="D391" i="2"/>
  <c r="P391" i="2"/>
  <c r="S391" i="2"/>
  <c r="AF391" i="2"/>
  <c r="AG391" i="2"/>
  <c r="D392" i="2"/>
  <c r="P392" i="2"/>
  <c r="S392" i="2"/>
  <c r="AF392" i="2"/>
  <c r="AG392" i="2"/>
  <c r="D393" i="2"/>
  <c r="P393" i="2"/>
  <c r="S393" i="2"/>
  <c r="AF393" i="2"/>
  <c r="AG393" i="2"/>
  <c r="D394" i="2"/>
  <c r="P394" i="2"/>
  <c r="S394" i="2"/>
  <c r="AF394" i="2"/>
  <c r="AG394" i="2"/>
  <c r="D395" i="2"/>
  <c r="P395" i="2"/>
  <c r="S395" i="2"/>
  <c r="AF395" i="2"/>
  <c r="AG395" i="2"/>
  <c r="D396" i="2"/>
  <c r="P396" i="2"/>
  <c r="S396" i="2"/>
  <c r="AF396" i="2"/>
  <c r="AG396" i="2"/>
  <c r="D397" i="2"/>
  <c r="P397" i="2"/>
  <c r="S397" i="2"/>
  <c r="AF397" i="2"/>
  <c r="AG397" i="2"/>
  <c r="D398" i="2"/>
  <c r="P398" i="2"/>
  <c r="S398" i="2"/>
  <c r="AF398" i="2"/>
  <c r="AG398" i="2"/>
  <c r="D399" i="2"/>
  <c r="P399" i="2"/>
  <c r="S399" i="2"/>
  <c r="AF399" i="2"/>
  <c r="AG399" i="2"/>
  <c r="D400" i="2"/>
  <c r="P400" i="2"/>
  <c r="S400" i="2"/>
  <c r="AF400" i="2"/>
  <c r="AG400" i="2"/>
  <c r="D401" i="2"/>
  <c r="P401" i="2"/>
  <c r="S401" i="2"/>
  <c r="AF401" i="2"/>
  <c r="AG401" i="2"/>
  <c r="D402" i="2"/>
  <c r="P402" i="2"/>
  <c r="S402" i="2"/>
  <c r="AF402" i="2"/>
  <c r="AG402" i="2"/>
  <c r="D403" i="2"/>
  <c r="P403" i="2"/>
  <c r="S403" i="2"/>
  <c r="AF403" i="2"/>
  <c r="AG403" i="2"/>
  <c r="D404" i="2"/>
  <c r="P404" i="2"/>
  <c r="S404" i="2"/>
  <c r="AF404" i="2"/>
  <c r="AG404" i="2"/>
  <c r="D405" i="2"/>
  <c r="P405" i="2"/>
  <c r="S405" i="2"/>
  <c r="AF405" i="2"/>
  <c r="AG405" i="2"/>
  <c r="D406" i="2"/>
  <c r="P406" i="2"/>
  <c r="S406" i="2"/>
  <c r="AF406" i="2"/>
  <c r="AG406" i="2"/>
  <c r="D407" i="2"/>
  <c r="P407" i="2"/>
  <c r="S407" i="2"/>
  <c r="AF407" i="2"/>
  <c r="AG407" i="2"/>
  <c r="D408" i="2"/>
  <c r="P408" i="2"/>
  <c r="S408" i="2"/>
  <c r="AF408" i="2"/>
  <c r="AG408" i="2"/>
  <c r="D409" i="2"/>
  <c r="P409" i="2"/>
  <c r="S409" i="2"/>
  <c r="AF409" i="2"/>
  <c r="AG409" i="2"/>
  <c r="D410" i="2"/>
  <c r="P410" i="2"/>
  <c r="S410" i="2"/>
  <c r="AF410" i="2"/>
  <c r="AG410" i="2"/>
  <c r="D411" i="2"/>
  <c r="P411" i="2"/>
  <c r="S411" i="2"/>
  <c r="AF411" i="2"/>
  <c r="AG411" i="2"/>
  <c r="D412" i="2"/>
  <c r="P412" i="2"/>
  <c r="S412" i="2"/>
  <c r="AF412" i="2"/>
  <c r="AG412" i="2"/>
  <c r="D413" i="2"/>
  <c r="P413" i="2"/>
  <c r="S413" i="2"/>
  <c r="AF413" i="2"/>
  <c r="AG413" i="2"/>
  <c r="D414" i="2"/>
  <c r="P414" i="2"/>
  <c r="S414" i="2"/>
  <c r="AF414" i="2"/>
  <c r="AG414" i="2"/>
  <c r="D415" i="2"/>
  <c r="P415" i="2"/>
  <c r="S415" i="2"/>
  <c r="AF415" i="2"/>
  <c r="AG415" i="2"/>
  <c r="D416" i="2"/>
  <c r="P416" i="2"/>
  <c r="S416" i="2"/>
  <c r="AF416" i="2"/>
  <c r="AG416" i="2"/>
  <c r="D417" i="2"/>
  <c r="P417" i="2"/>
  <c r="S417" i="2"/>
  <c r="AF417" i="2"/>
  <c r="AG417" i="2"/>
  <c r="D418" i="2"/>
  <c r="P418" i="2"/>
  <c r="S418" i="2"/>
  <c r="AF418" i="2"/>
  <c r="AG418" i="2"/>
  <c r="D419" i="2"/>
  <c r="P419" i="2"/>
  <c r="S419" i="2"/>
  <c r="AF419" i="2"/>
  <c r="AG419" i="2"/>
  <c r="D420" i="2"/>
  <c r="P420" i="2"/>
  <c r="S420" i="2"/>
  <c r="AF420" i="2"/>
  <c r="AG420" i="2"/>
  <c r="D421" i="2"/>
  <c r="P421" i="2"/>
  <c r="S421" i="2"/>
  <c r="AF421" i="2"/>
  <c r="AG421" i="2"/>
  <c r="D422" i="2"/>
  <c r="P422" i="2"/>
  <c r="S422" i="2"/>
  <c r="AF422" i="2"/>
  <c r="AG422" i="2"/>
  <c r="D423" i="2"/>
  <c r="P423" i="2"/>
  <c r="S423" i="2"/>
  <c r="AF423" i="2"/>
  <c r="AG423" i="2"/>
  <c r="D424" i="2"/>
  <c r="P424" i="2"/>
  <c r="S424" i="2"/>
  <c r="AF424" i="2"/>
  <c r="AG424" i="2"/>
  <c r="D425" i="2"/>
  <c r="P425" i="2"/>
  <c r="S425" i="2"/>
  <c r="AF425" i="2"/>
  <c r="AG425" i="2"/>
  <c r="D426" i="2"/>
  <c r="P426" i="2"/>
  <c r="S426" i="2"/>
  <c r="AF426" i="2"/>
  <c r="AG426" i="2"/>
  <c r="D427" i="2"/>
  <c r="P427" i="2"/>
  <c r="S427" i="2"/>
  <c r="AF427" i="2"/>
  <c r="AG427" i="2"/>
  <c r="D428" i="2"/>
  <c r="P428" i="2"/>
  <c r="S428" i="2"/>
  <c r="AF428" i="2"/>
  <c r="AG428" i="2"/>
  <c r="D429" i="2"/>
  <c r="P429" i="2"/>
  <c r="S429" i="2"/>
  <c r="AF429" i="2"/>
  <c r="AG429" i="2"/>
  <c r="D430" i="2"/>
  <c r="P430" i="2"/>
  <c r="S430" i="2"/>
  <c r="AF430" i="2"/>
  <c r="AG430" i="2"/>
  <c r="D431" i="2"/>
  <c r="P431" i="2"/>
  <c r="S431" i="2"/>
  <c r="AF431" i="2"/>
  <c r="AG431" i="2"/>
  <c r="D432" i="2"/>
  <c r="P432" i="2"/>
  <c r="S432" i="2"/>
  <c r="AF432" i="2"/>
  <c r="AG432" i="2"/>
  <c r="D433" i="2"/>
  <c r="P433" i="2"/>
  <c r="S433" i="2"/>
  <c r="AF433" i="2"/>
  <c r="AG433" i="2"/>
  <c r="D434" i="2"/>
  <c r="P434" i="2"/>
  <c r="S434" i="2"/>
  <c r="AF434" i="2"/>
  <c r="AG434" i="2"/>
  <c r="D435" i="2"/>
  <c r="P435" i="2"/>
  <c r="S435" i="2"/>
  <c r="AF435" i="2"/>
  <c r="AG435" i="2"/>
  <c r="D436" i="2"/>
  <c r="P436" i="2"/>
  <c r="S436" i="2"/>
  <c r="AF436" i="2"/>
  <c r="AG436" i="2"/>
  <c r="D437" i="2"/>
  <c r="P437" i="2"/>
  <c r="S437" i="2"/>
  <c r="AF437" i="2"/>
  <c r="AG437" i="2"/>
  <c r="D438" i="2"/>
  <c r="P438" i="2"/>
  <c r="S438" i="2"/>
  <c r="AF438" i="2"/>
  <c r="AG438" i="2"/>
  <c r="D439" i="2"/>
  <c r="P439" i="2"/>
  <c r="S439" i="2"/>
  <c r="AF439" i="2"/>
  <c r="AG439" i="2"/>
  <c r="D440" i="2"/>
  <c r="P440" i="2"/>
  <c r="S440" i="2"/>
  <c r="AF440" i="2"/>
  <c r="AG440" i="2"/>
  <c r="D441" i="2"/>
  <c r="P441" i="2"/>
  <c r="S441" i="2"/>
  <c r="AF441" i="2"/>
  <c r="AG441" i="2"/>
  <c r="D442" i="2"/>
  <c r="P442" i="2"/>
  <c r="S442" i="2"/>
  <c r="AF442" i="2"/>
  <c r="AG442" i="2"/>
  <c r="D443" i="2"/>
  <c r="P443" i="2"/>
  <c r="S443" i="2"/>
  <c r="AF443" i="2"/>
  <c r="AG443" i="2"/>
  <c r="D444" i="2"/>
  <c r="P444" i="2"/>
  <c r="S444" i="2"/>
  <c r="AF444" i="2"/>
  <c r="AG444" i="2"/>
  <c r="D445" i="2"/>
  <c r="P445" i="2"/>
  <c r="S445" i="2"/>
  <c r="AF445" i="2"/>
  <c r="AG445" i="2"/>
  <c r="D446" i="2"/>
  <c r="P446" i="2"/>
  <c r="S446" i="2"/>
  <c r="AF446" i="2"/>
  <c r="AG446" i="2"/>
  <c r="D447" i="2"/>
  <c r="P447" i="2"/>
  <c r="S447" i="2"/>
  <c r="AF447" i="2"/>
  <c r="AG447" i="2"/>
  <c r="D448" i="2"/>
  <c r="P448" i="2"/>
  <c r="S448" i="2"/>
  <c r="AF448" i="2"/>
  <c r="AG448" i="2"/>
  <c r="D449" i="2"/>
  <c r="P449" i="2"/>
  <c r="S449" i="2"/>
  <c r="AF449" i="2"/>
  <c r="AG449" i="2"/>
  <c r="D450" i="2"/>
  <c r="P450" i="2"/>
  <c r="S450" i="2"/>
  <c r="AF450" i="2"/>
  <c r="AG450" i="2"/>
  <c r="D451" i="2"/>
  <c r="P451" i="2"/>
  <c r="S451" i="2"/>
  <c r="AF451" i="2"/>
  <c r="AG451" i="2"/>
  <c r="D452" i="2"/>
  <c r="P452" i="2"/>
  <c r="S452" i="2"/>
  <c r="AF452" i="2"/>
  <c r="AG452" i="2"/>
  <c r="D453" i="2"/>
  <c r="P453" i="2"/>
  <c r="S453" i="2"/>
  <c r="AF453" i="2"/>
  <c r="AG453" i="2"/>
  <c r="D454" i="2"/>
  <c r="P454" i="2"/>
  <c r="S454" i="2"/>
  <c r="AF454" i="2"/>
  <c r="AG454" i="2"/>
  <c r="D455" i="2"/>
  <c r="P455" i="2"/>
  <c r="S455" i="2"/>
  <c r="AF455" i="2"/>
  <c r="AG455" i="2"/>
  <c r="D456" i="2"/>
  <c r="P456" i="2"/>
  <c r="S456" i="2"/>
  <c r="AF456" i="2"/>
  <c r="AG456" i="2"/>
  <c r="D457" i="2"/>
  <c r="P457" i="2"/>
  <c r="S457" i="2"/>
  <c r="AF457" i="2"/>
  <c r="AG457" i="2"/>
  <c r="D458" i="2"/>
  <c r="P458" i="2"/>
  <c r="S458" i="2"/>
  <c r="AF458" i="2"/>
  <c r="AG458" i="2"/>
  <c r="D459" i="2"/>
  <c r="P459" i="2"/>
  <c r="S459" i="2"/>
  <c r="AF459" i="2"/>
  <c r="AG459" i="2"/>
  <c r="D460" i="2"/>
  <c r="P460" i="2"/>
  <c r="S460" i="2"/>
  <c r="AF460" i="2"/>
  <c r="AG460" i="2"/>
  <c r="D461" i="2"/>
  <c r="P461" i="2"/>
  <c r="S461" i="2"/>
  <c r="AF461" i="2"/>
  <c r="AG461" i="2"/>
  <c r="D462" i="2"/>
  <c r="P462" i="2"/>
  <c r="S462" i="2"/>
  <c r="AF462" i="2"/>
  <c r="AG462" i="2"/>
  <c r="D463" i="2"/>
  <c r="P463" i="2"/>
  <c r="S463" i="2"/>
  <c r="AF463" i="2"/>
  <c r="AG463" i="2"/>
  <c r="D464" i="2"/>
  <c r="P464" i="2"/>
  <c r="S464" i="2"/>
  <c r="AF464" i="2"/>
  <c r="AG464" i="2"/>
  <c r="D465" i="2"/>
  <c r="P465" i="2"/>
  <c r="S465" i="2"/>
  <c r="AF465" i="2"/>
  <c r="AG465" i="2"/>
  <c r="D466" i="2"/>
  <c r="P466" i="2"/>
  <c r="S466" i="2"/>
  <c r="AF466" i="2"/>
  <c r="AG466" i="2"/>
  <c r="D467" i="2"/>
  <c r="P467" i="2"/>
  <c r="S467" i="2"/>
  <c r="AF467" i="2"/>
  <c r="AG467" i="2"/>
  <c r="D468" i="2"/>
  <c r="P468" i="2"/>
  <c r="S468" i="2"/>
  <c r="AF468" i="2"/>
  <c r="AG468" i="2"/>
  <c r="D469" i="2"/>
  <c r="P469" i="2"/>
  <c r="S469" i="2"/>
  <c r="AF469" i="2"/>
  <c r="AG469" i="2"/>
  <c r="D470" i="2"/>
  <c r="P470" i="2"/>
  <c r="S470" i="2"/>
  <c r="AF470" i="2"/>
  <c r="AG470" i="2"/>
  <c r="D471" i="2"/>
  <c r="P471" i="2"/>
  <c r="S471" i="2"/>
  <c r="AF471" i="2"/>
  <c r="AG471" i="2"/>
  <c r="D472" i="2"/>
  <c r="P472" i="2"/>
  <c r="S472" i="2"/>
  <c r="AF472" i="2"/>
  <c r="AG472" i="2"/>
  <c r="D473" i="2"/>
  <c r="P473" i="2"/>
  <c r="S473" i="2"/>
  <c r="AF473" i="2"/>
  <c r="AG473" i="2"/>
  <c r="D474" i="2"/>
  <c r="P474" i="2"/>
  <c r="S474" i="2"/>
  <c r="AF474" i="2"/>
  <c r="AG474" i="2"/>
  <c r="D475" i="2"/>
  <c r="P475" i="2"/>
  <c r="S475" i="2"/>
  <c r="AF475" i="2"/>
  <c r="AG475" i="2"/>
  <c r="D476" i="2"/>
  <c r="P476" i="2"/>
  <c r="S476" i="2"/>
  <c r="AF476" i="2"/>
  <c r="AG476" i="2"/>
  <c r="D477" i="2"/>
  <c r="P477" i="2"/>
  <c r="S477" i="2"/>
  <c r="AF477" i="2"/>
  <c r="AG477" i="2"/>
  <c r="D478" i="2"/>
  <c r="P478" i="2"/>
  <c r="S478" i="2"/>
  <c r="AF478" i="2"/>
  <c r="AG478" i="2"/>
  <c r="D479" i="2"/>
  <c r="P479" i="2"/>
  <c r="S479" i="2"/>
  <c r="AF479" i="2"/>
  <c r="AG479" i="2"/>
  <c r="D480" i="2"/>
  <c r="P480" i="2"/>
  <c r="S480" i="2"/>
  <c r="AF480" i="2"/>
  <c r="AG480" i="2"/>
  <c r="D481" i="2"/>
  <c r="P481" i="2"/>
  <c r="S481" i="2"/>
  <c r="AF481" i="2"/>
  <c r="AG481" i="2"/>
  <c r="D482" i="2"/>
  <c r="P482" i="2"/>
  <c r="S482" i="2"/>
  <c r="AF482" i="2"/>
  <c r="AG482" i="2"/>
  <c r="D483" i="2"/>
  <c r="P483" i="2"/>
  <c r="S483" i="2"/>
  <c r="AF483" i="2"/>
  <c r="AG483" i="2"/>
  <c r="D484" i="2"/>
  <c r="P484" i="2"/>
  <c r="S484" i="2"/>
  <c r="AF484" i="2"/>
  <c r="AG484" i="2"/>
  <c r="D485" i="2"/>
  <c r="P485" i="2"/>
  <c r="S485" i="2"/>
  <c r="AF485" i="2"/>
  <c r="AG485" i="2"/>
  <c r="D486" i="2"/>
  <c r="P486" i="2"/>
  <c r="S486" i="2"/>
  <c r="AF486" i="2"/>
  <c r="AG486" i="2"/>
  <c r="D487" i="2"/>
  <c r="P487" i="2"/>
  <c r="S487" i="2"/>
  <c r="AF487" i="2"/>
  <c r="AG487" i="2"/>
  <c r="D488" i="2"/>
  <c r="P488" i="2"/>
  <c r="S488" i="2"/>
  <c r="AF488" i="2"/>
  <c r="AG488" i="2"/>
  <c r="D489" i="2"/>
  <c r="P489" i="2"/>
  <c r="S489" i="2"/>
  <c r="AF489" i="2"/>
  <c r="AG489" i="2"/>
  <c r="D490" i="2"/>
  <c r="P490" i="2"/>
  <c r="S490" i="2"/>
  <c r="AF490" i="2"/>
  <c r="AG490" i="2"/>
  <c r="D491" i="2"/>
  <c r="P491" i="2"/>
  <c r="S491" i="2"/>
  <c r="AF491" i="2"/>
  <c r="AG491" i="2"/>
  <c r="D492" i="2"/>
  <c r="P492" i="2"/>
  <c r="S492" i="2"/>
  <c r="AF492" i="2"/>
  <c r="AG492" i="2"/>
  <c r="D493" i="2"/>
  <c r="P493" i="2"/>
  <c r="S493" i="2"/>
  <c r="AF493" i="2"/>
  <c r="AG493" i="2"/>
  <c r="D494" i="2"/>
  <c r="P494" i="2"/>
  <c r="S494" i="2"/>
  <c r="AF494" i="2"/>
  <c r="AG494" i="2"/>
  <c r="D495" i="2"/>
  <c r="P495" i="2"/>
  <c r="S495" i="2"/>
  <c r="AF495" i="2"/>
  <c r="AG495" i="2"/>
  <c r="D496" i="2"/>
  <c r="P496" i="2"/>
  <c r="S496" i="2"/>
  <c r="AF496" i="2"/>
  <c r="AG496" i="2"/>
  <c r="D497" i="2"/>
  <c r="P497" i="2"/>
  <c r="S497" i="2"/>
  <c r="AF497" i="2"/>
  <c r="AG497" i="2"/>
  <c r="D498" i="2"/>
  <c r="P498" i="2"/>
  <c r="S498" i="2"/>
  <c r="AF498" i="2"/>
  <c r="AG498" i="2"/>
  <c r="D499" i="2"/>
  <c r="P499" i="2"/>
  <c r="S499" i="2"/>
  <c r="AF499" i="2"/>
  <c r="AG499" i="2"/>
  <c r="D500" i="2"/>
  <c r="P500" i="2"/>
  <c r="S500" i="2"/>
  <c r="AF500" i="2"/>
  <c r="AG500" i="2"/>
  <c r="D501" i="2"/>
  <c r="P501" i="2"/>
  <c r="S501" i="2"/>
  <c r="AF501" i="2"/>
  <c r="AG501" i="2"/>
  <c r="D502" i="2"/>
  <c r="P502" i="2"/>
  <c r="S502" i="2"/>
  <c r="AF502" i="2"/>
  <c r="AG502" i="2"/>
  <c r="D503" i="2"/>
  <c r="P503" i="2"/>
  <c r="S503" i="2"/>
  <c r="AF503" i="2"/>
  <c r="AG503" i="2"/>
  <c r="D504" i="2"/>
  <c r="P504" i="2"/>
  <c r="S504" i="2"/>
  <c r="AF504" i="2"/>
  <c r="AG504" i="2"/>
  <c r="D505" i="2"/>
  <c r="P505" i="2"/>
  <c r="S505" i="2"/>
  <c r="AF505" i="2"/>
  <c r="AG505" i="2"/>
  <c r="D506" i="2"/>
  <c r="P506" i="2"/>
  <c r="S506" i="2"/>
  <c r="AF506" i="2"/>
  <c r="AG506" i="2"/>
  <c r="D507" i="2"/>
  <c r="P507" i="2"/>
  <c r="S507" i="2"/>
  <c r="AF507" i="2"/>
  <c r="AG507" i="2"/>
  <c r="D508" i="2"/>
  <c r="P508" i="2"/>
  <c r="S508" i="2"/>
  <c r="AF508" i="2"/>
  <c r="AG508" i="2"/>
  <c r="D509" i="2"/>
  <c r="P509" i="2"/>
  <c r="S509" i="2"/>
  <c r="AF509" i="2"/>
  <c r="AG509" i="2"/>
  <c r="D510" i="2"/>
  <c r="P510" i="2"/>
  <c r="S510" i="2"/>
  <c r="AF510" i="2"/>
  <c r="AG510" i="2"/>
  <c r="D511" i="2"/>
  <c r="P511" i="2"/>
  <c r="S511" i="2"/>
  <c r="AF511" i="2"/>
  <c r="AG511" i="2"/>
  <c r="D512" i="2"/>
  <c r="P512" i="2"/>
  <c r="S512" i="2"/>
  <c r="AF512" i="2"/>
  <c r="AG512" i="2"/>
  <c r="D513" i="2"/>
  <c r="P513" i="2"/>
  <c r="S513" i="2"/>
  <c r="AF513" i="2"/>
  <c r="AG513" i="2"/>
  <c r="D514" i="2"/>
  <c r="P514" i="2"/>
  <c r="S514" i="2"/>
  <c r="AF514" i="2"/>
  <c r="AG514" i="2"/>
  <c r="D515" i="2"/>
  <c r="P515" i="2"/>
  <c r="S515" i="2"/>
  <c r="AF515" i="2"/>
  <c r="AG515" i="2"/>
  <c r="D516" i="2"/>
  <c r="P516" i="2"/>
  <c r="S516" i="2"/>
  <c r="AF516" i="2"/>
  <c r="AG516" i="2"/>
  <c r="D517" i="2"/>
  <c r="P517" i="2"/>
  <c r="S517" i="2"/>
  <c r="AF517" i="2"/>
  <c r="AG517" i="2"/>
  <c r="D518" i="2"/>
  <c r="P518" i="2"/>
  <c r="S518" i="2"/>
  <c r="AF518" i="2"/>
  <c r="AG518" i="2"/>
  <c r="D519" i="2"/>
  <c r="P519" i="2"/>
  <c r="S519" i="2"/>
  <c r="AF519" i="2"/>
  <c r="AG519" i="2"/>
  <c r="D520" i="2"/>
  <c r="P520" i="2"/>
  <c r="S520" i="2"/>
  <c r="AF520" i="2"/>
  <c r="AG520" i="2"/>
  <c r="D521" i="2"/>
  <c r="P521" i="2"/>
  <c r="S521" i="2"/>
  <c r="AF521" i="2"/>
  <c r="AG521" i="2"/>
  <c r="D522" i="2"/>
  <c r="P522" i="2"/>
  <c r="S522" i="2"/>
  <c r="AF522" i="2"/>
  <c r="AG522" i="2"/>
  <c r="D523" i="2"/>
  <c r="P523" i="2"/>
  <c r="S523" i="2"/>
  <c r="AF523" i="2"/>
  <c r="AG523" i="2"/>
  <c r="D524" i="2"/>
  <c r="P524" i="2"/>
  <c r="S524" i="2"/>
  <c r="AF524" i="2"/>
  <c r="AG524" i="2"/>
  <c r="D525" i="2"/>
  <c r="P525" i="2"/>
  <c r="S525" i="2"/>
  <c r="AF525" i="2"/>
  <c r="AG525" i="2"/>
  <c r="D526" i="2"/>
  <c r="P526" i="2"/>
  <c r="S526" i="2"/>
  <c r="AF526" i="2"/>
  <c r="AG526" i="2"/>
  <c r="D527" i="2"/>
  <c r="P527" i="2"/>
  <c r="S527" i="2"/>
  <c r="AF527" i="2"/>
  <c r="AG527" i="2"/>
  <c r="D528" i="2"/>
  <c r="P528" i="2"/>
  <c r="S528" i="2"/>
  <c r="AF528" i="2"/>
  <c r="AG528" i="2"/>
  <c r="D529" i="2"/>
  <c r="P529" i="2"/>
  <c r="S529" i="2"/>
  <c r="AF529" i="2"/>
  <c r="AG529" i="2"/>
  <c r="D530" i="2"/>
  <c r="P530" i="2"/>
  <c r="S530" i="2"/>
  <c r="AF530" i="2"/>
  <c r="AG530" i="2"/>
  <c r="D531" i="2"/>
  <c r="P531" i="2"/>
  <c r="S531" i="2"/>
  <c r="AF531" i="2"/>
  <c r="AG531" i="2"/>
  <c r="D532" i="2"/>
  <c r="P532" i="2"/>
  <c r="S532" i="2"/>
  <c r="AF532" i="2"/>
  <c r="AG532" i="2"/>
  <c r="D533" i="2"/>
  <c r="P533" i="2"/>
  <c r="S533" i="2"/>
  <c r="AF533" i="2"/>
  <c r="AG533" i="2"/>
  <c r="D534" i="2"/>
  <c r="P534" i="2"/>
  <c r="S534" i="2"/>
  <c r="AF534" i="2"/>
  <c r="AG534" i="2"/>
  <c r="D535" i="2"/>
  <c r="P535" i="2"/>
  <c r="S535" i="2"/>
  <c r="AF535" i="2"/>
  <c r="AG535" i="2"/>
  <c r="D536" i="2"/>
  <c r="P536" i="2"/>
  <c r="S536" i="2"/>
  <c r="AF536" i="2"/>
  <c r="AG536" i="2"/>
  <c r="D537" i="2"/>
  <c r="P537" i="2"/>
  <c r="S537" i="2"/>
  <c r="AF537" i="2"/>
  <c r="AG537" i="2"/>
  <c r="D538" i="2"/>
  <c r="P538" i="2"/>
  <c r="S538" i="2"/>
  <c r="AF538" i="2"/>
  <c r="AG538" i="2"/>
  <c r="D539" i="2"/>
  <c r="P539" i="2"/>
  <c r="S539" i="2"/>
  <c r="AF539" i="2"/>
  <c r="AG539" i="2"/>
  <c r="D540" i="2"/>
  <c r="P540" i="2"/>
  <c r="S540" i="2"/>
  <c r="AF540" i="2"/>
  <c r="AG540" i="2"/>
  <c r="D541" i="2"/>
  <c r="P541" i="2"/>
  <c r="S541" i="2"/>
  <c r="AF541" i="2"/>
  <c r="AG541" i="2"/>
  <c r="D542" i="2"/>
  <c r="P542" i="2"/>
  <c r="S542" i="2"/>
  <c r="AF542" i="2"/>
  <c r="AG542" i="2"/>
  <c r="D543" i="2"/>
  <c r="P543" i="2"/>
  <c r="S543" i="2"/>
  <c r="AF543" i="2"/>
  <c r="AG543" i="2"/>
  <c r="D544" i="2"/>
  <c r="P544" i="2"/>
  <c r="S544" i="2"/>
  <c r="AF544" i="2"/>
  <c r="AG544" i="2"/>
  <c r="D545" i="2"/>
  <c r="P545" i="2"/>
  <c r="S545" i="2"/>
  <c r="AF545" i="2"/>
  <c r="AG545" i="2"/>
  <c r="D546" i="2"/>
  <c r="P546" i="2"/>
  <c r="S546" i="2"/>
  <c r="AF546" i="2"/>
  <c r="AG546" i="2"/>
  <c r="D547" i="2"/>
  <c r="P547" i="2"/>
  <c r="S547" i="2"/>
  <c r="AF547" i="2"/>
  <c r="AG547" i="2"/>
  <c r="D548" i="2"/>
  <c r="P548" i="2"/>
  <c r="S548" i="2"/>
  <c r="AF548" i="2"/>
  <c r="AG548" i="2"/>
  <c r="D549" i="2"/>
  <c r="P549" i="2"/>
  <c r="S549" i="2"/>
  <c r="AF549" i="2"/>
  <c r="AG549" i="2"/>
  <c r="D550" i="2"/>
  <c r="P550" i="2"/>
  <c r="S550" i="2"/>
  <c r="AF550" i="2"/>
  <c r="AG550" i="2"/>
  <c r="D551" i="2"/>
  <c r="P551" i="2"/>
  <c r="S551" i="2"/>
  <c r="AF551" i="2"/>
  <c r="AG551" i="2"/>
  <c r="D552" i="2"/>
  <c r="P552" i="2"/>
  <c r="S552" i="2"/>
  <c r="AF552" i="2"/>
  <c r="AG552" i="2"/>
  <c r="D553" i="2"/>
  <c r="P553" i="2"/>
  <c r="S553" i="2"/>
  <c r="AF553" i="2"/>
  <c r="AG553" i="2"/>
  <c r="D554" i="2"/>
  <c r="P554" i="2"/>
  <c r="S554" i="2"/>
  <c r="AF554" i="2"/>
  <c r="AG554" i="2"/>
  <c r="D555" i="2"/>
  <c r="P555" i="2"/>
  <c r="S555" i="2"/>
  <c r="AF555" i="2"/>
  <c r="AG555" i="2"/>
  <c r="D556" i="2"/>
  <c r="P556" i="2"/>
  <c r="S556" i="2"/>
  <c r="AF556" i="2"/>
  <c r="AG556" i="2"/>
  <c r="D557" i="2"/>
  <c r="P557" i="2"/>
  <c r="S557" i="2"/>
  <c r="AF557" i="2"/>
  <c r="AG557" i="2"/>
  <c r="D558" i="2"/>
  <c r="P558" i="2"/>
  <c r="S558" i="2"/>
  <c r="AF558" i="2"/>
  <c r="AG558" i="2"/>
  <c r="D559" i="2"/>
  <c r="P559" i="2"/>
  <c r="S559" i="2"/>
  <c r="AF559" i="2"/>
  <c r="AG559" i="2"/>
  <c r="D560" i="2"/>
  <c r="P560" i="2"/>
  <c r="S560" i="2"/>
  <c r="AF560" i="2"/>
  <c r="AG560" i="2"/>
  <c r="D561" i="2"/>
  <c r="P561" i="2"/>
  <c r="S561" i="2"/>
  <c r="AF561" i="2"/>
  <c r="AG561" i="2"/>
  <c r="D562" i="2"/>
  <c r="P562" i="2"/>
  <c r="S562" i="2"/>
  <c r="AF562" i="2"/>
  <c r="AG562" i="2"/>
  <c r="D563" i="2"/>
  <c r="P563" i="2"/>
  <c r="S563" i="2"/>
  <c r="AF563" i="2"/>
  <c r="AG563" i="2"/>
  <c r="D564" i="2"/>
  <c r="P564" i="2"/>
  <c r="S564" i="2"/>
  <c r="AF564" i="2"/>
  <c r="AG564" i="2"/>
  <c r="D565" i="2"/>
  <c r="P565" i="2"/>
  <c r="S565" i="2"/>
  <c r="AF565" i="2"/>
  <c r="AG565" i="2"/>
  <c r="D566" i="2"/>
  <c r="P566" i="2"/>
  <c r="S566" i="2"/>
  <c r="AF566" i="2"/>
  <c r="AG566" i="2"/>
  <c r="D567" i="2"/>
  <c r="P567" i="2"/>
  <c r="S567" i="2"/>
  <c r="AF567" i="2"/>
  <c r="AG567" i="2"/>
  <c r="D568" i="2"/>
  <c r="P568" i="2"/>
  <c r="S568" i="2"/>
  <c r="AF568" i="2"/>
  <c r="AG568" i="2"/>
  <c r="D569" i="2"/>
  <c r="P569" i="2"/>
  <c r="S569" i="2"/>
  <c r="AF569" i="2"/>
  <c r="AG569" i="2"/>
  <c r="D570" i="2"/>
  <c r="P570" i="2"/>
  <c r="S570" i="2"/>
  <c r="AF570" i="2"/>
  <c r="AG570" i="2"/>
  <c r="D571" i="2"/>
  <c r="P571" i="2"/>
  <c r="S571" i="2"/>
  <c r="AF571" i="2"/>
  <c r="AG571" i="2"/>
  <c r="D572" i="2"/>
  <c r="P572" i="2"/>
  <c r="S572" i="2"/>
  <c r="AF572" i="2"/>
  <c r="AG572" i="2"/>
  <c r="D573" i="2"/>
  <c r="P573" i="2"/>
  <c r="S573" i="2"/>
  <c r="AF573" i="2"/>
  <c r="AG573" i="2"/>
  <c r="D574" i="2"/>
  <c r="P574" i="2"/>
  <c r="S574" i="2"/>
  <c r="AF574" i="2"/>
  <c r="AG574" i="2"/>
  <c r="D575" i="2"/>
  <c r="P575" i="2"/>
  <c r="S575" i="2"/>
  <c r="AF575" i="2"/>
  <c r="AG575" i="2"/>
  <c r="D576" i="2"/>
  <c r="P576" i="2"/>
  <c r="S576" i="2"/>
  <c r="AF576" i="2"/>
  <c r="AG576" i="2"/>
  <c r="D577" i="2"/>
  <c r="P577" i="2"/>
  <c r="S577" i="2"/>
  <c r="AF577" i="2"/>
  <c r="AG577" i="2"/>
  <c r="D578" i="2"/>
  <c r="P578" i="2"/>
  <c r="S578" i="2"/>
  <c r="AF578" i="2"/>
  <c r="AG578" i="2"/>
  <c r="D579" i="2"/>
  <c r="P579" i="2"/>
  <c r="S579" i="2"/>
  <c r="AF579" i="2"/>
  <c r="AG579" i="2"/>
  <c r="D580" i="2"/>
  <c r="P580" i="2"/>
  <c r="S580" i="2"/>
  <c r="AF580" i="2"/>
  <c r="AG580" i="2"/>
  <c r="D581" i="2"/>
  <c r="P581" i="2"/>
  <c r="S581" i="2"/>
  <c r="AF581" i="2"/>
  <c r="AG581" i="2"/>
  <c r="D582" i="2"/>
  <c r="P582" i="2"/>
  <c r="S582" i="2"/>
  <c r="AF582" i="2"/>
  <c r="AG582" i="2"/>
  <c r="D583" i="2"/>
  <c r="P583" i="2"/>
  <c r="S583" i="2"/>
  <c r="AF583" i="2"/>
  <c r="AG583" i="2"/>
  <c r="D584" i="2"/>
  <c r="P584" i="2"/>
  <c r="S584" i="2"/>
  <c r="AF584" i="2"/>
  <c r="AG584" i="2"/>
  <c r="D585" i="2"/>
  <c r="P585" i="2"/>
  <c r="S585" i="2"/>
  <c r="AF585" i="2"/>
  <c r="AG585" i="2"/>
  <c r="D586" i="2"/>
  <c r="P586" i="2"/>
  <c r="S586" i="2"/>
  <c r="AF586" i="2"/>
  <c r="AG586" i="2"/>
  <c r="D587" i="2"/>
  <c r="P587" i="2"/>
  <c r="S587" i="2"/>
  <c r="AF587" i="2"/>
  <c r="AG587" i="2"/>
  <c r="D588" i="2"/>
  <c r="P588" i="2"/>
  <c r="S588" i="2"/>
  <c r="AF588" i="2"/>
  <c r="AG588" i="2"/>
  <c r="D589" i="2"/>
  <c r="P589" i="2"/>
  <c r="S589" i="2"/>
  <c r="AF589" i="2"/>
  <c r="AG589" i="2"/>
  <c r="D590" i="2"/>
  <c r="P590" i="2"/>
  <c r="S590" i="2"/>
  <c r="AF590" i="2"/>
  <c r="AG590" i="2"/>
  <c r="D591" i="2"/>
  <c r="P591" i="2"/>
  <c r="S591" i="2"/>
  <c r="AF591" i="2"/>
  <c r="AG591" i="2"/>
  <c r="D592" i="2"/>
  <c r="P592" i="2"/>
  <c r="S592" i="2"/>
  <c r="AF592" i="2"/>
  <c r="AG592" i="2"/>
  <c r="D593" i="2"/>
  <c r="P593" i="2"/>
  <c r="S593" i="2"/>
  <c r="AF593" i="2"/>
  <c r="AG593" i="2"/>
  <c r="D594" i="2"/>
  <c r="P594" i="2"/>
  <c r="S594" i="2"/>
  <c r="AF594" i="2"/>
  <c r="AG594" i="2"/>
  <c r="D595" i="2"/>
  <c r="P595" i="2"/>
  <c r="S595" i="2"/>
  <c r="AF595" i="2"/>
  <c r="AG595" i="2"/>
  <c r="D596" i="2"/>
  <c r="P596" i="2"/>
  <c r="S596" i="2"/>
  <c r="AF596" i="2"/>
  <c r="AG596" i="2"/>
  <c r="D597" i="2"/>
  <c r="P597" i="2"/>
  <c r="S597" i="2"/>
  <c r="AF597" i="2"/>
  <c r="AG597" i="2"/>
  <c r="D598" i="2"/>
  <c r="P598" i="2"/>
  <c r="S598" i="2"/>
  <c r="AF598" i="2"/>
  <c r="AG598" i="2"/>
  <c r="D599" i="2"/>
  <c r="P599" i="2"/>
  <c r="S599" i="2"/>
  <c r="AF599" i="2"/>
  <c r="AG599" i="2"/>
  <c r="D600" i="2"/>
  <c r="P600" i="2"/>
  <c r="S600" i="2"/>
  <c r="AF600" i="2"/>
  <c r="AG600" i="2"/>
  <c r="D601" i="2"/>
  <c r="P601" i="2"/>
  <c r="S601" i="2"/>
  <c r="AF601" i="2"/>
  <c r="AG601" i="2"/>
  <c r="D602" i="2"/>
  <c r="P602" i="2"/>
  <c r="S602" i="2"/>
  <c r="AF602" i="2"/>
  <c r="AG602" i="2"/>
  <c r="D603" i="2"/>
  <c r="P603" i="2"/>
  <c r="S603" i="2"/>
  <c r="AF603" i="2"/>
  <c r="AG603" i="2"/>
  <c r="D604" i="2"/>
  <c r="P604" i="2"/>
  <c r="S604" i="2"/>
  <c r="AF604" i="2"/>
  <c r="AG604" i="2"/>
  <c r="D605" i="2"/>
  <c r="P605" i="2"/>
  <c r="S605" i="2"/>
  <c r="AF605" i="2"/>
  <c r="AG605" i="2"/>
  <c r="D606" i="2"/>
  <c r="P606" i="2"/>
  <c r="S606" i="2"/>
  <c r="AF606" i="2"/>
  <c r="AG606" i="2"/>
  <c r="D607" i="2"/>
  <c r="P607" i="2"/>
  <c r="S607" i="2"/>
  <c r="AF607" i="2"/>
  <c r="AG607" i="2"/>
  <c r="D608" i="2"/>
  <c r="P608" i="2"/>
  <c r="S608" i="2"/>
  <c r="AF608" i="2"/>
  <c r="AG608" i="2"/>
  <c r="D609" i="2"/>
  <c r="P609" i="2"/>
  <c r="S609" i="2"/>
  <c r="AF609" i="2"/>
  <c r="AG609" i="2"/>
  <c r="D610" i="2"/>
  <c r="P610" i="2"/>
  <c r="S610" i="2"/>
  <c r="AF610" i="2"/>
  <c r="AG610" i="2"/>
  <c r="D611" i="2"/>
  <c r="P611" i="2"/>
  <c r="S611" i="2"/>
  <c r="AF611" i="2"/>
  <c r="AG611" i="2"/>
  <c r="D612" i="2"/>
  <c r="P612" i="2"/>
  <c r="S612" i="2"/>
  <c r="AF612" i="2"/>
  <c r="AG612" i="2"/>
  <c r="D613" i="2"/>
  <c r="P613" i="2"/>
  <c r="S613" i="2"/>
  <c r="AF613" i="2"/>
  <c r="AG613" i="2"/>
  <c r="D614" i="2"/>
  <c r="P614" i="2"/>
  <c r="S614" i="2"/>
  <c r="AF614" i="2"/>
  <c r="AG614" i="2"/>
  <c r="D615" i="2"/>
  <c r="P615" i="2"/>
  <c r="S615" i="2"/>
  <c r="AF615" i="2"/>
  <c r="AG615" i="2"/>
  <c r="D616" i="2"/>
  <c r="P616" i="2"/>
  <c r="S616" i="2"/>
  <c r="AF616" i="2"/>
  <c r="AG616" i="2"/>
  <c r="D617" i="2"/>
  <c r="P617" i="2"/>
  <c r="S617" i="2"/>
  <c r="AF617" i="2"/>
  <c r="AG617" i="2"/>
  <c r="D618" i="2"/>
  <c r="P618" i="2"/>
  <c r="S618" i="2"/>
  <c r="AF618" i="2"/>
  <c r="AG618" i="2"/>
  <c r="D619" i="2"/>
  <c r="P619" i="2"/>
  <c r="S619" i="2"/>
  <c r="AF619" i="2"/>
  <c r="AG619" i="2"/>
  <c r="D620" i="2"/>
  <c r="P620" i="2"/>
  <c r="S620" i="2"/>
  <c r="AF620" i="2"/>
  <c r="AG620" i="2"/>
  <c r="D621" i="2"/>
  <c r="P621" i="2"/>
  <c r="S621" i="2"/>
  <c r="AF621" i="2"/>
  <c r="AG621" i="2"/>
  <c r="D622" i="2"/>
  <c r="P622" i="2"/>
  <c r="S622" i="2"/>
  <c r="AF622" i="2"/>
  <c r="AG622" i="2"/>
  <c r="D623" i="2"/>
  <c r="P623" i="2"/>
  <c r="S623" i="2"/>
  <c r="AF623" i="2"/>
  <c r="AG623" i="2"/>
  <c r="D624" i="2"/>
  <c r="P624" i="2"/>
  <c r="S624" i="2"/>
  <c r="AF624" i="2"/>
  <c r="AG624" i="2"/>
  <c r="D625" i="2"/>
  <c r="P625" i="2"/>
  <c r="S625" i="2"/>
  <c r="AF625" i="2"/>
  <c r="AG625" i="2"/>
  <c r="D626" i="2"/>
  <c r="P626" i="2"/>
  <c r="S626" i="2"/>
  <c r="AF626" i="2"/>
  <c r="AG626" i="2"/>
  <c r="D627" i="2"/>
  <c r="P627" i="2"/>
  <c r="S627" i="2"/>
  <c r="AF627" i="2"/>
  <c r="AG627" i="2"/>
  <c r="D628" i="2"/>
  <c r="P628" i="2"/>
  <c r="S628" i="2"/>
  <c r="AF628" i="2"/>
  <c r="AG628" i="2"/>
  <c r="D629" i="2"/>
  <c r="P629" i="2"/>
  <c r="S629" i="2"/>
  <c r="AF629" i="2"/>
  <c r="AG629" i="2"/>
  <c r="D630" i="2"/>
  <c r="P630" i="2"/>
  <c r="S630" i="2"/>
  <c r="AF630" i="2"/>
  <c r="AG630" i="2"/>
  <c r="D631" i="2"/>
  <c r="P631" i="2"/>
  <c r="S631" i="2"/>
  <c r="AF631" i="2"/>
  <c r="AG631" i="2"/>
  <c r="D632" i="2"/>
  <c r="P632" i="2"/>
  <c r="S632" i="2"/>
  <c r="AF632" i="2"/>
  <c r="AG632" i="2"/>
  <c r="D633" i="2"/>
  <c r="P633" i="2"/>
  <c r="S633" i="2"/>
  <c r="AF633" i="2"/>
  <c r="AG633" i="2"/>
  <c r="D634" i="2"/>
  <c r="P634" i="2"/>
  <c r="S634" i="2"/>
  <c r="AF634" i="2"/>
  <c r="AG634" i="2"/>
  <c r="D635" i="2"/>
  <c r="P635" i="2"/>
  <c r="S635" i="2"/>
  <c r="AF635" i="2"/>
  <c r="AG635" i="2"/>
  <c r="D636" i="2"/>
  <c r="P636" i="2"/>
  <c r="S636" i="2"/>
  <c r="AF636" i="2"/>
  <c r="AG636" i="2"/>
  <c r="D637" i="2"/>
  <c r="P637" i="2"/>
  <c r="S637" i="2"/>
  <c r="AF637" i="2"/>
  <c r="AG637" i="2"/>
  <c r="D638" i="2"/>
  <c r="P638" i="2"/>
  <c r="S638" i="2"/>
  <c r="AF638" i="2"/>
  <c r="AG638" i="2"/>
  <c r="D639" i="2"/>
  <c r="P639" i="2"/>
  <c r="S639" i="2"/>
  <c r="AF639" i="2"/>
  <c r="AG639" i="2"/>
  <c r="D640" i="2"/>
  <c r="P640" i="2"/>
  <c r="S640" i="2"/>
  <c r="AF640" i="2"/>
  <c r="AG640" i="2"/>
  <c r="D641" i="2"/>
  <c r="P641" i="2"/>
  <c r="S641" i="2"/>
  <c r="AF641" i="2"/>
  <c r="AG641" i="2"/>
  <c r="D642" i="2"/>
  <c r="P642" i="2"/>
  <c r="S642" i="2"/>
  <c r="AF642" i="2"/>
  <c r="AG642" i="2"/>
  <c r="D643" i="2"/>
  <c r="P643" i="2"/>
  <c r="S643" i="2"/>
  <c r="AF643" i="2"/>
  <c r="AG643" i="2"/>
  <c r="D644" i="2"/>
  <c r="P644" i="2"/>
  <c r="S644" i="2"/>
  <c r="AF644" i="2"/>
  <c r="AG644" i="2"/>
  <c r="D645" i="2"/>
  <c r="P645" i="2"/>
  <c r="S645" i="2"/>
  <c r="AF645" i="2"/>
  <c r="AG645" i="2"/>
  <c r="D646" i="2"/>
  <c r="P646" i="2"/>
  <c r="S646" i="2"/>
  <c r="AF646" i="2"/>
  <c r="AG646" i="2"/>
  <c r="D647" i="2"/>
  <c r="P647" i="2"/>
  <c r="S647" i="2"/>
  <c r="AF647" i="2"/>
  <c r="AG647" i="2"/>
  <c r="D648" i="2"/>
  <c r="P648" i="2"/>
  <c r="S648" i="2"/>
  <c r="AF648" i="2"/>
  <c r="AG648" i="2"/>
  <c r="D649" i="2"/>
  <c r="P649" i="2"/>
  <c r="S649" i="2"/>
  <c r="AF649" i="2"/>
  <c r="AG649" i="2"/>
  <c r="D650" i="2"/>
  <c r="P650" i="2"/>
  <c r="S650" i="2"/>
  <c r="AF650" i="2"/>
  <c r="AG650" i="2"/>
  <c r="D651" i="2"/>
  <c r="P651" i="2"/>
  <c r="S651" i="2"/>
  <c r="AF651" i="2"/>
  <c r="AG651" i="2"/>
  <c r="D652" i="2"/>
  <c r="P652" i="2"/>
  <c r="S652" i="2"/>
  <c r="AF652" i="2"/>
  <c r="AG652" i="2"/>
  <c r="D653" i="2"/>
  <c r="P653" i="2"/>
  <c r="S653" i="2"/>
  <c r="AF653" i="2"/>
  <c r="AG653" i="2"/>
  <c r="D654" i="2"/>
  <c r="P654" i="2"/>
  <c r="S654" i="2"/>
  <c r="AF654" i="2"/>
  <c r="AG654" i="2"/>
  <c r="D655" i="2"/>
  <c r="P655" i="2"/>
  <c r="S655" i="2"/>
  <c r="AF655" i="2"/>
  <c r="AG655" i="2"/>
  <c r="D656" i="2"/>
  <c r="P656" i="2"/>
  <c r="S656" i="2"/>
  <c r="AF656" i="2"/>
  <c r="AG656" i="2"/>
  <c r="D657" i="2"/>
  <c r="P657" i="2"/>
  <c r="S657" i="2"/>
  <c r="AF657" i="2"/>
  <c r="AG657" i="2"/>
  <c r="D658" i="2"/>
  <c r="P658" i="2"/>
  <c r="S658" i="2"/>
  <c r="AF658" i="2"/>
  <c r="AG658" i="2"/>
  <c r="D659" i="2"/>
  <c r="P659" i="2"/>
  <c r="S659" i="2"/>
  <c r="AF659" i="2"/>
  <c r="AG659" i="2"/>
  <c r="D660" i="2"/>
  <c r="P660" i="2"/>
  <c r="S660" i="2"/>
  <c r="AF660" i="2"/>
  <c r="AG660" i="2"/>
  <c r="D661" i="2"/>
  <c r="P661" i="2"/>
  <c r="S661" i="2"/>
  <c r="AF661" i="2"/>
  <c r="AG661" i="2"/>
  <c r="D662" i="2"/>
  <c r="P662" i="2"/>
  <c r="S662" i="2"/>
  <c r="AF662" i="2"/>
  <c r="AG662" i="2"/>
  <c r="D663" i="2"/>
  <c r="P663" i="2"/>
  <c r="S663" i="2"/>
  <c r="AF663" i="2"/>
  <c r="AG663" i="2"/>
  <c r="D664" i="2"/>
  <c r="P664" i="2"/>
  <c r="S664" i="2"/>
  <c r="AF664" i="2"/>
  <c r="AG664" i="2"/>
  <c r="D665" i="2"/>
  <c r="P665" i="2"/>
  <c r="S665" i="2"/>
  <c r="AF665" i="2"/>
  <c r="AG665" i="2"/>
  <c r="D666" i="2"/>
  <c r="P666" i="2"/>
  <c r="S666" i="2"/>
  <c r="AF666" i="2"/>
  <c r="AG666" i="2"/>
  <c r="D667" i="2"/>
  <c r="P667" i="2"/>
  <c r="S667" i="2"/>
  <c r="AF667" i="2"/>
  <c r="AG667" i="2"/>
  <c r="D668" i="2"/>
  <c r="P668" i="2"/>
  <c r="S668" i="2"/>
  <c r="AF668" i="2"/>
  <c r="AG668" i="2"/>
  <c r="D669" i="2"/>
  <c r="P669" i="2"/>
  <c r="S669" i="2"/>
  <c r="AF669" i="2"/>
  <c r="AG669" i="2"/>
  <c r="D670" i="2"/>
  <c r="P670" i="2"/>
  <c r="S670" i="2"/>
  <c r="AF670" i="2"/>
  <c r="AG670" i="2"/>
  <c r="D671" i="2"/>
  <c r="P671" i="2"/>
  <c r="S671" i="2"/>
  <c r="AF671" i="2"/>
  <c r="AG671" i="2"/>
  <c r="D672" i="2"/>
  <c r="P672" i="2"/>
  <c r="S672" i="2"/>
  <c r="AF672" i="2"/>
  <c r="AG672" i="2"/>
  <c r="D673" i="2"/>
  <c r="P673" i="2"/>
  <c r="S673" i="2"/>
  <c r="AF673" i="2"/>
  <c r="AG673" i="2"/>
  <c r="D674" i="2"/>
  <c r="P674" i="2"/>
  <c r="S674" i="2"/>
  <c r="AF674" i="2"/>
  <c r="AG674" i="2"/>
  <c r="D675" i="2"/>
  <c r="P675" i="2"/>
  <c r="S675" i="2"/>
  <c r="AF675" i="2"/>
  <c r="AG675" i="2"/>
  <c r="D676" i="2"/>
  <c r="P676" i="2"/>
  <c r="S676" i="2"/>
  <c r="AF676" i="2"/>
  <c r="AG676" i="2"/>
  <c r="D677" i="2"/>
  <c r="P677" i="2"/>
  <c r="S677" i="2"/>
  <c r="AF677" i="2"/>
  <c r="AG677" i="2"/>
  <c r="D678" i="2"/>
  <c r="P678" i="2"/>
  <c r="S678" i="2"/>
  <c r="AF678" i="2"/>
  <c r="AG678" i="2"/>
  <c r="D679" i="2"/>
  <c r="P679" i="2"/>
  <c r="S679" i="2"/>
  <c r="AF679" i="2"/>
  <c r="AG679" i="2"/>
  <c r="D680" i="2"/>
  <c r="P680" i="2"/>
  <c r="S680" i="2"/>
  <c r="AF680" i="2"/>
  <c r="AG680" i="2"/>
  <c r="D681" i="2"/>
  <c r="P681" i="2"/>
  <c r="S681" i="2"/>
  <c r="AF681" i="2"/>
  <c r="AG681" i="2"/>
  <c r="D682" i="2"/>
  <c r="P682" i="2"/>
  <c r="S682" i="2"/>
  <c r="AF682" i="2"/>
  <c r="AG682" i="2"/>
  <c r="D683" i="2"/>
  <c r="P683" i="2"/>
  <c r="S683" i="2"/>
  <c r="AF683" i="2"/>
  <c r="AG683" i="2"/>
  <c r="D684" i="2"/>
  <c r="P684" i="2"/>
  <c r="S684" i="2"/>
  <c r="AF684" i="2"/>
  <c r="AG684" i="2"/>
  <c r="D685" i="2"/>
  <c r="P685" i="2"/>
  <c r="S685" i="2"/>
  <c r="AF685" i="2"/>
  <c r="AG685" i="2"/>
  <c r="D686" i="2"/>
  <c r="P686" i="2"/>
  <c r="S686" i="2"/>
  <c r="AF686" i="2"/>
  <c r="AG686" i="2"/>
  <c r="D687" i="2"/>
  <c r="P687" i="2"/>
  <c r="S687" i="2"/>
  <c r="AF687" i="2"/>
  <c r="AG687" i="2"/>
  <c r="D688" i="2"/>
  <c r="P688" i="2"/>
  <c r="S688" i="2"/>
  <c r="AF688" i="2"/>
  <c r="AG688" i="2"/>
  <c r="D689" i="2"/>
  <c r="P689" i="2"/>
  <c r="S689" i="2"/>
  <c r="AF689" i="2"/>
  <c r="AG689" i="2"/>
  <c r="D690" i="2"/>
  <c r="P690" i="2"/>
  <c r="S690" i="2"/>
  <c r="AF690" i="2"/>
  <c r="AG690" i="2"/>
  <c r="D691" i="2"/>
  <c r="P691" i="2"/>
  <c r="S691" i="2"/>
  <c r="AF691" i="2"/>
  <c r="AG691" i="2"/>
  <c r="D692" i="2"/>
  <c r="P692" i="2"/>
  <c r="S692" i="2"/>
  <c r="AF692" i="2"/>
  <c r="AG692" i="2"/>
  <c r="D693" i="2"/>
  <c r="P693" i="2"/>
  <c r="S693" i="2"/>
  <c r="AF693" i="2"/>
  <c r="AG693" i="2"/>
  <c r="D694" i="2"/>
  <c r="P694" i="2"/>
  <c r="S694" i="2"/>
  <c r="AF694" i="2"/>
  <c r="AG694" i="2"/>
  <c r="D695" i="2"/>
  <c r="P695" i="2"/>
  <c r="S695" i="2"/>
  <c r="AF695" i="2"/>
  <c r="AG695" i="2"/>
  <c r="D696" i="2"/>
  <c r="P696" i="2"/>
  <c r="S696" i="2"/>
  <c r="AF696" i="2"/>
  <c r="AG696" i="2"/>
  <c r="D697" i="2"/>
  <c r="P697" i="2"/>
  <c r="S697" i="2"/>
  <c r="AF697" i="2"/>
  <c r="AG697" i="2"/>
  <c r="D698" i="2"/>
  <c r="P698" i="2"/>
  <c r="S698" i="2"/>
  <c r="AF698" i="2"/>
  <c r="AG698" i="2"/>
  <c r="D699" i="2"/>
  <c r="P699" i="2"/>
  <c r="S699" i="2"/>
  <c r="AF699" i="2"/>
  <c r="AG699" i="2"/>
  <c r="D700" i="2"/>
  <c r="P700" i="2"/>
  <c r="S700" i="2"/>
  <c r="AF700" i="2"/>
  <c r="AG700" i="2"/>
  <c r="D701" i="2"/>
  <c r="P701" i="2"/>
  <c r="S701" i="2"/>
  <c r="AF701" i="2"/>
  <c r="AG701" i="2"/>
  <c r="D702" i="2"/>
  <c r="P702" i="2"/>
  <c r="S702" i="2"/>
  <c r="AF702" i="2"/>
  <c r="AG702" i="2"/>
  <c r="D703" i="2"/>
  <c r="P703" i="2"/>
  <c r="S703" i="2"/>
  <c r="AF703" i="2"/>
  <c r="AG703" i="2"/>
  <c r="D704" i="2"/>
  <c r="P704" i="2"/>
  <c r="S704" i="2"/>
  <c r="AF704" i="2"/>
  <c r="AG704" i="2"/>
  <c r="D705" i="2"/>
  <c r="P705" i="2"/>
  <c r="S705" i="2"/>
  <c r="AF705" i="2"/>
  <c r="AG705" i="2"/>
  <c r="D706" i="2"/>
  <c r="P706" i="2"/>
  <c r="S706" i="2"/>
  <c r="AF706" i="2"/>
  <c r="AG706" i="2"/>
  <c r="D707" i="2"/>
  <c r="P707" i="2"/>
  <c r="S707" i="2"/>
  <c r="AF707" i="2"/>
  <c r="AG707" i="2"/>
  <c r="D708" i="2"/>
  <c r="P708" i="2"/>
  <c r="S708" i="2"/>
  <c r="AF708" i="2"/>
  <c r="AG708" i="2"/>
  <c r="D709" i="2"/>
  <c r="P709" i="2"/>
  <c r="S709" i="2"/>
  <c r="AF709" i="2"/>
  <c r="AG709" i="2"/>
  <c r="D710" i="2"/>
  <c r="P710" i="2"/>
  <c r="S710" i="2"/>
  <c r="AF710" i="2"/>
  <c r="AG710" i="2"/>
  <c r="D711" i="2"/>
  <c r="P711" i="2"/>
  <c r="S711" i="2"/>
  <c r="AF711" i="2"/>
  <c r="AG711" i="2"/>
  <c r="D712" i="2"/>
  <c r="P712" i="2"/>
  <c r="S712" i="2"/>
  <c r="AF712" i="2"/>
  <c r="AG712" i="2"/>
  <c r="D713" i="2"/>
  <c r="P713" i="2"/>
  <c r="S713" i="2"/>
  <c r="AF713" i="2"/>
  <c r="AG713" i="2"/>
  <c r="D714" i="2"/>
  <c r="P714" i="2"/>
  <c r="S714" i="2"/>
  <c r="AF714" i="2"/>
  <c r="AG714" i="2"/>
  <c r="D715" i="2"/>
  <c r="P715" i="2"/>
  <c r="S715" i="2"/>
  <c r="AF715" i="2"/>
  <c r="AG715" i="2"/>
  <c r="D716" i="2"/>
  <c r="P716" i="2"/>
  <c r="S716" i="2"/>
  <c r="AF716" i="2"/>
  <c r="AG716" i="2"/>
  <c r="D717" i="2"/>
  <c r="P717" i="2"/>
  <c r="S717" i="2"/>
  <c r="AF717" i="2"/>
  <c r="AG717" i="2"/>
  <c r="D718" i="2"/>
  <c r="P718" i="2"/>
  <c r="S718" i="2"/>
  <c r="AF718" i="2"/>
  <c r="AG718" i="2"/>
  <c r="D719" i="2"/>
  <c r="P719" i="2"/>
  <c r="S719" i="2"/>
  <c r="AF719" i="2"/>
  <c r="AG719" i="2"/>
  <c r="D720" i="2"/>
  <c r="P720" i="2"/>
  <c r="S720" i="2"/>
  <c r="AF720" i="2"/>
  <c r="AG720" i="2"/>
  <c r="D721" i="2"/>
  <c r="P721" i="2"/>
  <c r="S721" i="2"/>
  <c r="AF721" i="2"/>
  <c r="AG721" i="2"/>
  <c r="D722" i="2"/>
  <c r="P722" i="2"/>
  <c r="S722" i="2"/>
  <c r="AF722" i="2"/>
  <c r="AG722" i="2"/>
  <c r="D723" i="2"/>
  <c r="P723" i="2"/>
  <c r="S723" i="2"/>
  <c r="AF723" i="2"/>
  <c r="AG723" i="2"/>
  <c r="D724" i="2"/>
  <c r="P724" i="2"/>
  <c r="S724" i="2"/>
  <c r="AF724" i="2"/>
  <c r="AG724" i="2"/>
  <c r="D725" i="2"/>
  <c r="P725" i="2"/>
  <c r="S725" i="2"/>
  <c r="AF725" i="2"/>
  <c r="AG725" i="2"/>
  <c r="D726" i="2"/>
  <c r="P726" i="2"/>
  <c r="S726" i="2"/>
  <c r="AF726" i="2"/>
  <c r="AG726" i="2"/>
  <c r="D727" i="2"/>
  <c r="P727" i="2"/>
  <c r="S727" i="2"/>
  <c r="AF727" i="2"/>
  <c r="AG727" i="2"/>
  <c r="D728" i="2"/>
  <c r="P728" i="2"/>
  <c r="S728" i="2"/>
  <c r="AF728" i="2"/>
  <c r="AG728" i="2"/>
  <c r="D729" i="2"/>
  <c r="P729" i="2"/>
  <c r="S729" i="2"/>
  <c r="AF729" i="2"/>
  <c r="AG729" i="2"/>
  <c r="D730" i="2"/>
  <c r="P730" i="2"/>
  <c r="S730" i="2"/>
  <c r="AF730" i="2"/>
  <c r="AG730" i="2"/>
  <c r="D731" i="2"/>
  <c r="P731" i="2"/>
  <c r="S731" i="2"/>
  <c r="AF731" i="2"/>
  <c r="AG731" i="2"/>
  <c r="D732" i="2"/>
  <c r="P732" i="2"/>
  <c r="S732" i="2"/>
  <c r="AF732" i="2"/>
  <c r="AG732" i="2"/>
  <c r="D733" i="2"/>
  <c r="P733" i="2"/>
  <c r="S733" i="2"/>
  <c r="AF733" i="2"/>
  <c r="AG733" i="2"/>
  <c r="D734" i="2"/>
  <c r="P734" i="2"/>
  <c r="S734" i="2"/>
  <c r="AF734" i="2"/>
  <c r="AG734" i="2"/>
  <c r="D735" i="2"/>
  <c r="P735" i="2"/>
  <c r="S735" i="2"/>
  <c r="AF735" i="2"/>
  <c r="AG735" i="2"/>
  <c r="D736" i="2"/>
  <c r="P736" i="2"/>
  <c r="S736" i="2"/>
  <c r="AF736" i="2"/>
  <c r="AG736" i="2"/>
  <c r="D737" i="2"/>
  <c r="P737" i="2"/>
  <c r="S737" i="2"/>
  <c r="AF737" i="2"/>
  <c r="AG737" i="2"/>
  <c r="D738" i="2"/>
  <c r="P738" i="2"/>
  <c r="S738" i="2"/>
  <c r="AF738" i="2"/>
  <c r="AG738" i="2"/>
  <c r="D739" i="2"/>
  <c r="P739" i="2"/>
  <c r="S739" i="2"/>
  <c r="AF739" i="2"/>
  <c r="AG739" i="2"/>
  <c r="D740" i="2"/>
  <c r="P740" i="2"/>
  <c r="S740" i="2"/>
  <c r="AF740" i="2"/>
  <c r="AG740" i="2"/>
  <c r="D741" i="2"/>
  <c r="P741" i="2"/>
  <c r="S741" i="2"/>
  <c r="AF741" i="2"/>
  <c r="AG741" i="2"/>
  <c r="D742" i="2"/>
  <c r="P742" i="2"/>
  <c r="S742" i="2"/>
  <c r="AF742" i="2"/>
  <c r="AG742" i="2"/>
  <c r="D743" i="2"/>
  <c r="P743" i="2"/>
  <c r="S743" i="2"/>
  <c r="AF743" i="2"/>
  <c r="AG743" i="2"/>
  <c r="D744" i="2"/>
  <c r="P744" i="2"/>
  <c r="S744" i="2"/>
  <c r="AF744" i="2"/>
  <c r="AG744" i="2"/>
  <c r="D745" i="2"/>
  <c r="P745" i="2"/>
  <c r="S745" i="2"/>
  <c r="AF745" i="2"/>
  <c r="AG745" i="2"/>
  <c r="D746" i="2"/>
  <c r="P746" i="2"/>
  <c r="S746" i="2"/>
  <c r="AF746" i="2"/>
  <c r="AG746" i="2"/>
  <c r="D747" i="2"/>
  <c r="P747" i="2"/>
  <c r="S747" i="2"/>
  <c r="AF747" i="2"/>
  <c r="AG747" i="2"/>
  <c r="D748" i="2"/>
  <c r="P748" i="2"/>
  <c r="S748" i="2"/>
  <c r="AF748" i="2"/>
  <c r="AG748" i="2"/>
  <c r="D749" i="2"/>
  <c r="P749" i="2"/>
  <c r="S749" i="2"/>
  <c r="AF749" i="2"/>
  <c r="AG749" i="2"/>
  <c r="D750" i="2"/>
  <c r="P750" i="2"/>
  <c r="S750" i="2"/>
  <c r="AF750" i="2"/>
  <c r="AG750" i="2"/>
  <c r="D751" i="2"/>
  <c r="P751" i="2"/>
  <c r="S751" i="2"/>
  <c r="AF751" i="2"/>
  <c r="AG751" i="2"/>
  <c r="D752" i="2"/>
  <c r="P752" i="2"/>
  <c r="S752" i="2"/>
  <c r="AF752" i="2"/>
  <c r="AG752" i="2"/>
  <c r="D753" i="2"/>
  <c r="P753" i="2"/>
  <c r="S753" i="2"/>
  <c r="AF753" i="2"/>
  <c r="AG753" i="2"/>
  <c r="D754" i="2"/>
  <c r="P754" i="2"/>
  <c r="S754" i="2"/>
  <c r="AF754" i="2"/>
  <c r="AG754" i="2"/>
  <c r="D755" i="2"/>
  <c r="P755" i="2"/>
  <c r="S755" i="2"/>
  <c r="AF755" i="2"/>
  <c r="AG755" i="2"/>
  <c r="D756" i="2"/>
  <c r="P756" i="2"/>
  <c r="S756" i="2"/>
  <c r="AF756" i="2"/>
  <c r="AG756" i="2"/>
  <c r="D757" i="2"/>
  <c r="P757" i="2"/>
  <c r="S757" i="2"/>
  <c r="AF757" i="2"/>
  <c r="AG757" i="2"/>
  <c r="D758" i="2"/>
  <c r="P758" i="2"/>
  <c r="S758" i="2"/>
  <c r="AF758" i="2"/>
  <c r="AG758" i="2"/>
  <c r="D759" i="2"/>
  <c r="P759" i="2"/>
  <c r="S759" i="2"/>
  <c r="AF759" i="2"/>
  <c r="AG759" i="2"/>
  <c r="D760" i="2"/>
  <c r="P760" i="2"/>
  <c r="S760" i="2"/>
  <c r="AF760" i="2"/>
  <c r="AG760" i="2"/>
  <c r="D761" i="2"/>
  <c r="P761" i="2"/>
  <c r="S761" i="2"/>
  <c r="AF761" i="2"/>
  <c r="AG761" i="2"/>
  <c r="D762" i="2"/>
  <c r="P762" i="2"/>
  <c r="S762" i="2"/>
  <c r="AF762" i="2"/>
  <c r="AG762" i="2"/>
  <c r="D763" i="2"/>
  <c r="P763" i="2"/>
  <c r="S763" i="2"/>
  <c r="AF763" i="2"/>
  <c r="AG763" i="2"/>
  <c r="D764" i="2"/>
  <c r="P764" i="2"/>
  <c r="S764" i="2"/>
  <c r="AF764" i="2"/>
  <c r="AG764" i="2"/>
  <c r="D765" i="2"/>
  <c r="P765" i="2"/>
  <c r="S765" i="2"/>
  <c r="AF765" i="2"/>
  <c r="AG765" i="2"/>
  <c r="D766" i="2"/>
  <c r="P766" i="2"/>
  <c r="S766" i="2"/>
  <c r="AF766" i="2"/>
  <c r="AG766" i="2"/>
  <c r="D767" i="2"/>
  <c r="P767" i="2"/>
  <c r="S767" i="2"/>
  <c r="AF767" i="2"/>
  <c r="AG767" i="2"/>
  <c r="D768" i="2"/>
  <c r="P768" i="2"/>
  <c r="S768" i="2"/>
  <c r="AF768" i="2"/>
  <c r="AG768" i="2"/>
  <c r="D769" i="2"/>
  <c r="P769" i="2"/>
  <c r="S769" i="2"/>
  <c r="AF769" i="2"/>
  <c r="AG769" i="2"/>
  <c r="D770" i="2"/>
  <c r="P770" i="2"/>
  <c r="S770" i="2"/>
  <c r="AF770" i="2"/>
  <c r="AG770" i="2"/>
  <c r="D771" i="2"/>
  <c r="P771" i="2"/>
  <c r="S771" i="2"/>
  <c r="AF771" i="2"/>
  <c r="AG771" i="2"/>
  <c r="D772" i="2"/>
  <c r="P772" i="2"/>
  <c r="S772" i="2"/>
  <c r="AF772" i="2"/>
  <c r="AG772" i="2"/>
  <c r="D773" i="2"/>
  <c r="P773" i="2"/>
  <c r="S773" i="2"/>
  <c r="AF773" i="2"/>
  <c r="AG773" i="2"/>
  <c r="D774" i="2"/>
  <c r="P774" i="2"/>
  <c r="S774" i="2"/>
  <c r="AF774" i="2"/>
  <c r="AG774" i="2"/>
  <c r="D775" i="2"/>
  <c r="P775" i="2"/>
  <c r="S775" i="2"/>
  <c r="AF775" i="2"/>
  <c r="AG775" i="2"/>
  <c r="D776" i="2"/>
  <c r="P776" i="2"/>
  <c r="S776" i="2"/>
  <c r="AF776" i="2"/>
  <c r="AG776" i="2"/>
  <c r="D777" i="2"/>
  <c r="P777" i="2"/>
  <c r="S777" i="2"/>
  <c r="AF777" i="2"/>
  <c r="AG777" i="2"/>
  <c r="D778" i="2"/>
  <c r="P778" i="2"/>
  <c r="S778" i="2"/>
  <c r="AF778" i="2"/>
  <c r="AG778" i="2"/>
  <c r="D779" i="2"/>
  <c r="P779" i="2"/>
  <c r="S779" i="2"/>
  <c r="AF779" i="2"/>
  <c r="AG779" i="2"/>
  <c r="D780" i="2"/>
  <c r="P780" i="2"/>
  <c r="S780" i="2"/>
  <c r="AF780" i="2"/>
  <c r="AG780" i="2"/>
  <c r="D781" i="2"/>
  <c r="P781" i="2"/>
  <c r="S781" i="2"/>
  <c r="AF781" i="2"/>
  <c r="AG781" i="2"/>
  <c r="D782" i="2"/>
  <c r="P782" i="2"/>
  <c r="S782" i="2"/>
  <c r="AF782" i="2"/>
  <c r="AG782" i="2"/>
  <c r="D783" i="2"/>
  <c r="P783" i="2"/>
  <c r="S783" i="2"/>
  <c r="AF783" i="2"/>
  <c r="AG783" i="2"/>
  <c r="D784" i="2"/>
  <c r="P784" i="2"/>
  <c r="S784" i="2"/>
  <c r="AF784" i="2"/>
  <c r="AG784" i="2"/>
  <c r="D785" i="2"/>
  <c r="P785" i="2"/>
  <c r="S785" i="2"/>
  <c r="AF785" i="2"/>
  <c r="AG785" i="2"/>
  <c r="D786" i="2"/>
  <c r="P786" i="2"/>
  <c r="S786" i="2"/>
  <c r="AF786" i="2"/>
  <c r="AG786" i="2"/>
  <c r="D787" i="2"/>
  <c r="P787" i="2"/>
  <c r="S787" i="2"/>
  <c r="AF787" i="2"/>
  <c r="AG787" i="2"/>
  <c r="D788" i="2"/>
  <c r="P788" i="2"/>
  <c r="S788" i="2"/>
  <c r="AF788" i="2"/>
  <c r="AG788" i="2"/>
  <c r="D789" i="2"/>
  <c r="P789" i="2"/>
  <c r="S789" i="2"/>
  <c r="AF789" i="2"/>
  <c r="AG789" i="2"/>
  <c r="D790" i="2"/>
  <c r="P790" i="2"/>
  <c r="S790" i="2"/>
  <c r="AF790" i="2"/>
  <c r="AG790" i="2"/>
  <c r="D791" i="2"/>
  <c r="P791" i="2"/>
  <c r="S791" i="2"/>
  <c r="AF791" i="2"/>
  <c r="AG791" i="2"/>
  <c r="D792" i="2"/>
  <c r="P792" i="2"/>
  <c r="S792" i="2"/>
  <c r="AF792" i="2"/>
  <c r="AG792" i="2"/>
  <c r="D793" i="2"/>
  <c r="P793" i="2"/>
  <c r="S793" i="2"/>
  <c r="AF793" i="2"/>
  <c r="AG793" i="2"/>
  <c r="D794" i="2"/>
  <c r="P794" i="2"/>
  <c r="S794" i="2"/>
  <c r="AF794" i="2"/>
  <c r="AG794" i="2"/>
  <c r="D795" i="2"/>
  <c r="P795" i="2"/>
  <c r="S795" i="2"/>
  <c r="AF795" i="2"/>
  <c r="AG795" i="2"/>
  <c r="D796" i="2"/>
  <c r="P796" i="2"/>
  <c r="S796" i="2"/>
  <c r="AF796" i="2"/>
  <c r="AG796" i="2"/>
  <c r="D797" i="2"/>
  <c r="P797" i="2"/>
  <c r="S797" i="2"/>
  <c r="AF797" i="2"/>
  <c r="AG797" i="2"/>
  <c r="D798" i="2"/>
  <c r="P798" i="2"/>
  <c r="S798" i="2"/>
  <c r="AF798" i="2"/>
  <c r="AG798" i="2"/>
  <c r="D799" i="2"/>
  <c r="P799" i="2"/>
  <c r="S799" i="2"/>
  <c r="AF799" i="2"/>
  <c r="AG799" i="2"/>
  <c r="D800" i="2"/>
  <c r="P800" i="2"/>
  <c r="S800" i="2"/>
  <c r="AF800" i="2"/>
  <c r="AG800" i="2"/>
  <c r="D801" i="2"/>
  <c r="P801" i="2"/>
  <c r="S801" i="2"/>
  <c r="AF801" i="2"/>
  <c r="AG801" i="2"/>
  <c r="D802" i="2"/>
  <c r="P802" i="2"/>
  <c r="S802" i="2"/>
  <c r="AF802" i="2"/>
  <c r="AG802" i="2"/>
  <c r="D803" i="2"/>
  <c r="P803" i="2"/>
  <c r="S803" i="2"/>
  <c r="AF803" i="2"/>
  <c r="AG803" i="2"/>
  <c r="D804" i="2"/>
  <c r="P804" i="2"/>
  <c r="S804" i="2"/>
  <c r="AF804" i="2"/>
  <c r="AG804" i="2"/>
  <c r="D805" i="2"/>
  <c r="P805" i="2"/>
  <c r="S805" i="2"/>
  <c r="AF805" i="2"/>
  <c r="AG805" i="2"/>
  <c r="D806" i="2"/>
  <c r="P806" i="2"/>
  <c r="S806" i="2"/>
  <c r="AF806" i="2"/>
  <c r="AG806" i="2"/>
  <c r="D807" i="2"/>
  <c r="P807" i="2"/>
  <c r="S807" i="2"/>
  <c r="AF807" i="2"/>
  <c r="AG807" i="2"/>
  <c r="D808" i="2"/>
  <c r="P808" i="2"/>
  <c r="S808" i="2"/>
  <c r="AF808" i="2"/>
  <c r="AG808" i="2"/>
  <c r="D809" i="2"/>
  <c r="P809" i="2"/>
  <c r="S809" i="2"/>
  <c r="AF809" i="2"/>
  <c r="AG809" i="2"/>
  <c r="D810" i="2"/>
  <c r="P810" i="2"/>
  <c r="S810" i="2"/>
  <c r="AF810" i="2"/>
  <c r="AG810" i="2"/>
  <c r="D811" i="2"/>
  <c r="P811" i="2"/>
  <c r="S811" i="2"/>
  <c r="AF811" i="2"/>
  <c r="AG811" i="2"/>
  <c r="D812" i="2"/>
  <c r="P812" i="2"/>
  <c r="S812" i="2"/>
  <c r="AF812" i="2"/>
  <c r="AG812" i="2"/>
  <c r="D813" i="2"/>
  <c r="P813" i="2"/>
  <c r="S813" i="2"/>
  <c r="AF813" i="2"/>
  <c r="AG813" i="2"/>
  <c r="D814" i="2"/>
  <c r="P814" i="2"/>
  <c r="S814" i="2"/>
  <c r="AF814" i="2"/>
  <c r="AG814" i="2"/>
  <c r="D815" i="2"/>
  <c r="P815" i="2"/>
  <c r="S815" i="2"/>
  <c r="AF815" i="2"/>
  <c r="AG815" i="2"/>
  <c r="D816" i="2"/>
  <c r="P816" i="2"/>
  <c r="S816" i="2"/>
  <c r="AF816" i="2"/>
  <c r="AG816" i="2"/>
  <c r="D817" i="2"/>
  <c r="P817" i="2"/>
  <c r="S817" i="2"/>
  <c r="AF817" i="2"/>
  <c r="AG817" i="2"/>
  <c r="D818" i="2"/>
  <c r="P818" i="2"/>
  <c r="S818" i="2"/>
  <c r="AF818" i="2"/>
  <c r="AG818" i="2"/>
  <c r="D819" i="2"/>
  <c r="P819" i="2"/>
  <c r="S819" i="2"/>
  <c r="AF819" i="2"/>
  <c r="AG819" i="2"/>
  <c r="D820" i="2"/>
  <c r="P820" i="2"/>
  <c r="S820" i="2"/>
  <c r="AF820" i="2"/>
  <c r="AG820" i="2"/>
  <c r="D821" i="2"/>
  <c r="P821" i="2"/>
  <c r="S821" i="2"/>
  <c r="AF821" i="2"/>
  <c r="AG821" i="2"/>
  <c r="D822" i="2"/>
  <c r="P822" i="2"/>
  <c r="S822" i="2"/>
  <c r="AF822" i="2"/>
  <c r="AG822" i="2"/>
  <c r="D823" i="2"/>
  <c r="P823" i="2"/>
  <c r="S823" i="2"/>
  <c r="AF823" i="2"/>
  <c r="AG823" i="2"/>
  <c r="D824" i="2"/>
  <c r="P824" i="2"/>
  <c r="S824" i="2"/>
  <c r="AF824" i="2"/>
  <c r="AG824" i="2"/>
  <c r="D825" i="2"/>
  <c r="P825" i="2"/>
  <c r="S825" i="2"/>
  <c r="AF825" i="2"/>
  <c r="AG825" i="2"/>
  <c r="D826" i="2"/>
  <c r="P826" i="2"/>
  <c r="S826" i="2"/>
  <c r="AF826" i="2"/>
  <c r="AG826" i="2"/>
  <c r="D827" i="2"/>
  <c r="P827" i="2"/>
  <c r="S827" i="2"/>
  <c r="AF827" i="2"/>
  <c r="AG827" i="2"/>
  <c r="D828" i="2"/>
  <c r="P828" i="2"/>
  <c r="S828" i="2"/>
  <c r="AF828" i="2"/>
  <c r="AG828" i="2"/>
  <c r="D829" i="2"/>
  <c r="P829" i="2"/>
  <c r="S829" i="2"/>
  <c r="AF829" i="2"/>
  <c r="AG829" i="2"/>
  <c r="D830" i="2"/>
  <c r="P830" i="2"/>
  <c r="S830" i="2"/>
  <c r="AF830" i="2"/>
  <c r="AG830" i="2"/>
  <c r="D831" i="2"/>
  <c r="P831" i="2"/>
  <c r="S831" i="2"/>
  <c r="AF831" i="2"/>
  <c r="AG831" i="2"/>
  <c r="D832" i="2"/>
  <c r="P832" i="2"/>
  <c r="S832" i="2"/>
  <c r="AF832" i="2"/>
  <c r="AG832" i="2"/>
  <c r="D833" i="2"/>
  <c r="P833" i="2"/>
  <c r="S833" i="2"/>
  <c r="AF833" i="2"/>
  <c r="AG833" i="2"/>
  <c r="D834" i="2"/>
  <c r="P834" i="2"/>
  <c r="S834" i="2"/>
  <c r="AF834" i="2"/>
  <c r="AG834" i="2"/>
  <c r="D835" i="2"/>
  <c r="P835" i="2"/>
  <c r="S835" i="2"/>
  <c r="AF835" i="2"/>
  <c r="AG835" i="2"/>
  <c r="D836" i="2"/>
  <c r="P836" i="2"/>
  <c r="S836" i="2"/>
  <c r="AF836" i="2"/>
  <c r="AG836" i="2"/>
  <c r="D837" i="2"/>
  <c r="P837" i="2"/>
  <c r="S837" i="2"/>
  <c r="AF837" i="2"/>
  <c r="AG837" i="2"/>
  <c r="D838" i="2"/>
  <c r="P838" i="2"/>
  <c r="S838" i="2"/>
  <c r="AF838" i="2"/>
  <c r="AG838" i="2"/>
  <c r="D839" i="2"/>
  <c r="P839" i="2"/>
  <c r="S839" i="2"/>
  <c r="AF839" i="2"/>
  <c r="AG839" i="2"/>
  <c r="D840" i="2"/>
  <c r="P840" i="2"/>
  <c r="S840" i="2"/>
  <c r="AF840" i="2"/>
  <c r="AG840" i="2"/>
  <c r="D841" i="2"/>
  <c r="P841" i="2"/>
  <c r="S841" i="2"/>
  <c r="AF841" i="2"/>
  <c r="AG841" i="2"/>
  <c r="D842" i="2"/>
  <c r="P842" i="2"/>
  <c r="S842" i="2"/>
  <c r="AF842" i="2"/>
  <c r="AG842" i="2"/>
  <c r="D843" i="2"/>
  <c r="P843" i="2"/>
  <c r="S843" i="2"/>
  <c r="AF843" i="2"/>
  <c r="AG843" i="2"/>
  <c r="D844" i="2"/>
  <c r="P844" i="2"/>
  <c r="S844" i="2"/>
  <c r="AF844" i="2"/>
  <c r="AG844" i="2"/>
  <c r="D845" i="2"/>
  <c r="P845" i="2"/>
  <c r="S845" i="2"/>
  <c r="AF845" i="2"/>
  <c r="AG845" i="2"/>
  <c r="D846" i="2"/>
  <c r="P846" i="2"/>
  <c r="S846" i="2"/>
  <c r="AF846" i="2"/>
  <c r="AG846" i="2"/>
  <c r="D847" i="2"/>
  <c r="P847" i="2"/>
  <c r="S847" i="2"/>
  <c r="AF847" i="2"/>
  <c r="AG847" i="2"/>
  <c r="D848" i="2"/>
  <c r="P848" i="2"/>
  <c r="S848" i="2"/>
  <c r="AF848" i="2"/>
  <c r="AG848" i="2"/>
  <c r="D849" i="2"/>
  <c r="P849" i="2"/>
  <c r="S849" i="2"/>
  <c r="AF849" i="2"/>
  <c r="AG849" i="2"/>
  <c r="D850" i="2"/>
  <c r="P850" i="2"/>
  <c r="S850" i="2"/>
  <c r="AF850" i="2"/>
  <c r="AG850" i="2"/>
  <c r="D851" i="2"/>
  <c r="P851" i="2"/>
  <c r="S851" i="2"/>
  <c r="AF851" i="2"/>
  <c r="AG851" i="2"/>
  <c r="D852" i="2"/>
  <c r="P852" i="2"/>
  <c r="S852" i="2"/>
  <c r="AF852" i="2"/>
  <c r="AG852" i="2"/>
  <c r="D853" i="2"/>
  <c r="P853" i="2"/>
  <c r="S853" i="2"/>
  <c r="AF853" i="2"/>
  <c r="AG853" i="2"/>
  <c r="D854" i="2"/>
  <c r="P854" i="2"/>
  <c r="S854" i="2"/>
  <c r="AF854" i="2"/>
  <c r="AG854" i="2"/>
  <c r="D855" i="2"/>
  <c r="P855" i="2"/>
  <c r="S855" i="2"/>
  <c r="AF855" i="2"/>
  <c r="AG855" i="2"/>
  <c r="D856" i="2"/>
  <c r="P856" i="2"/>
  <c r="S856" i="2"/>
  <c r="AF856" i="2"/>
  <c r="AG856" i="2"/>
  <c r="D857" i="2"/>
  <c r="P857" i="2"/>
  <c r="S857" i="2"/>
  <c r="AF857" i="2"/>
  <c r="AG857" i="2"/>
  <c r="D858" i="2"/>
  <c r="P858" i="2"/>
  <c r="S858" i="2"/>
  <c r="AF858" i="2"/>
  <c r="AG858" i="2"/>
  <c r="D859" i="2"/>
  <c r="P859" i="2"/>
  <c r="S859" i="2"/>
  <c r="AF859" i="2"/>
  <c r="AG859" i="2"/>
  <c r="D860" i="2"/>
  <c r="P860" i="2"/>
  <c r="S860" i="2"/>
  <c r="AF860" i="2"/>
  <c r="AG860" i="2"/>
  <c r="D861" i="2"/>
  <c r="P861" i="2"/>
  <c r="S861" i="2"/>
  <c r="AF861" i="2"/>
  <c r="AG861" i="2"/>
  <c r="D862" i="2"/>
  <c r="P862" i="2"/>
  <c r="S862" i="2"/>
  <c r="AF862" i="2"/>
  <c r="AG862" i="2"/>
  <c r="D863" i="2"/>
  <c r="P863" i="2"/>
  <c r="S863" i="2"/>
  <c r="AF863" i="2"/>
  <c r="AG863" i="2"/>
  <c r="D864" i="2"/>
  <c r="P864" i="2"/>
  <c r="S864" i="2"/>
  <c r="AF864" i="2"/>
  <c r="AG864" i="2"/>
  <c r="D865" i="2"/>
  <c r="P865" i="2"/>
  <c r="S865" i="2"/>
  <c r="AF865" i="2"/>
  <c r="AG865" i="2"/>
  <c r="D866" i="2"/>
  <c r="P866" i="2"/>
  <c r="S866" i="2"/>
  <c r="AF866" i="2"/>
  <c r="AG866" i="2"/>
  <c r="D867" i="2"/>
  <c r="P867" i="2"/>
  <c r="S867" i="2"/>
  <c r="AF867" i="2"/>
  <c r="AG867" i="2"/>
  <c r="D868" i="2"/>
  <c r="P868" i="2"/>
  <c r="S868" i="2"/>
  <c r="AF868" i="2"/>
  <c r="AG868" i="2"/>
  <c r="D869" i="2"/>
  <c r="P869" i="2"/>
  <c r="S869" i="2"/>
  <c r="AF869" i="2"/>
  <c r="AG869" i="2"/>
  <c r="D870" i="2"/>
  <c r="P870" i="2"/>
  <c r="S870" i="2"/>
  <c r="AF870" i="2"/>
  <c r="AG870" i="2"/>
  <c r="D871" i="2"/>
  <c r="P871" i="2"/>
  <c r="S871" i="2"/>
  <c r="AF871" i="2"/>
  <c r="AG871" i="2"/>
  <c r="D872" i="2"/>
  <c r="P872" i="2"/>
  <c r="S872" i="2"/>
  <c r="AF872" i="2"/>
  <c r="AG872" i="2"/>
  <c r="D873" i="2"/>
  <c r="P873" i="2"/>
  <c r="S873" i="2"/>
  <c r="AF873" i="2"/>
  <c r="AG873" i="2"/>
  <c r="D874" i="2"/>
  <c r="P874" i="2"/>
  <c r="S874" i="2"/>
  <c r="AF874" i="2"/>
  <c r="AG874" i="2"/>
  <c r="D875" i="2"/>
  <c r="P875" i="2"/>
  <c r="S875" i="2"/>
  <c r="AF875" i="2"/>
  <c r="AG875" i="2"/>
  <c r="D876" i="2"/>
  <c r="P876" i="2"/>
  <c r="S876" i="2"/>
  <c r="AF876" i="2"/>
  <c r="AG876" i="2"/>
  <c r="D877" i="2"/>
  <c r="P877" i="2"/>
  <c r="S877" i="2"/>
  <c r="AF877" i="2"/>
  <c r="AG877" i="2"/>
  <c r="D878" i="2"/>
  <c r="P878" i="2"/>
  <c r="S878" i="2"/>
  <c r="AF878" i="2"/>
  <c r="AG878" i="2"/>
  <c r="D879" i="2"/>
  <c r="P879" i="2"/>
  <c r="S879" i="2"/>
  <c r="AF879" i="2"/>
  <c r="AG879" i="2"/>
  <c r="D880" i="2"/>
  <c r="P880" i="2"/>
  <c r="S880" i="2"/>
  <c r="AF880" i="2"/>
  <c r="AG880" i="2"/>
  <c r="D881" i="2"/>
  <c r="P881" i="2"/>
  <c r="S881" i="2"/>
  <c r="AF881" i="2"/>
  <c r="AG881" i="2"/>
  <c r="D882" i="2"/>
  <c r="P882" i="2"/>
  <c r="S882" i="2"/>
  <c r="AF882" i="2"/>
  <c r="AG882" i="2"/>
  <c r="D883" i="2"/>
  <c r="P883" i="2"/>
  <c r="S883" i="2"/>
  <c r="AF883" i="2"/>
  <c r="AG883" i="2"/>
  <c r="D884" i="2"/>
  <c r="P884" i="2"/>
  <c r="S884" i="2"/>
  <c r="AF884" i="2"/>
  <c r="AG884" i="2"/>
  <c r="D885" i="2"/>
  <c r="P885" i="2"/>
  <c r="S885" i="2"/>
  <c r="AF885" i="2"/>
  <c r="AG885" i="2"/>
  <c r="D886" i="2"/>
  <c r="P886" i="2"/>
  <c r="S886" i="2"/>
  <c r="AF886" i="2"/>
  <c r="AG886" i="2"/>
  <c r="D887" i="2"/>
  <c r="P887" i="2"/>
  <c r="S887" i="2"/>
  <c r="AF887" i="2"/>
  <c r="AG887" i="2"/>
  <c r="D888" i="2"/>
  <c r="P888" i="2"/>
  <c r="S888" i="2"/>
  <c r="AF888" i="2"/>
  <c r="AG888" i="2"/>
  <c r="D889" i="2"/>
  <c r="P889" i="2"/>
  <c r="S889" i="2"/>
  <c r="AF889" i="2"/>
  <c r="AG889" i="2"/>
  <c r="D890" i="2"/>
  <c r="P890" i="2"/>
  <c r="S890" i="2"/>
  <c r="AF890" i="2"/>
  <c r="AG890" i="2"/>
  <c r="D891" i="2"/>
  <c r="P891" i="2"/>
  <c r="S891" i="2"/>
  <c r="AF891" i="2"/>
  <c r="AG891" i="2"/>
  <c r="D892" i="2"/>
  <c r="P892" i="2"/>
  <c r="S892" i="2"/>
  <c r="AF892" i="2"/>
  <c r="AG892" i="2"/>
  <c r="D893" i="2"/>
  <c r="P893" i="2"/>
  <c r="S893" i="2"/>
  <c r="AF893" i="2"/>
  <c r="AG893" i="2"/>
  <c r="D894" i="2"/>
  <c r="P894" i="2"/>
  <c r="S894" i="2"/>
  <c r="AF894" i="2"/>
  <c r="AG894" i="2"/>
  <c r="D895" i="2"/>
  <c r="P895" i="2"/>
  <c r="S895" i="2"/>
  <c r="AF895" i="2"/>
  <c r="AG895" i="2"/>
  <c r="D896" i="2"/>
  <c r="P896" i="2"/>
  <c r="S896" i="2"/>
  <c r="AF896" i="2"/>
  <c r="AG896" i="2"/>
  <c r="D897" i="2"/>
  <c r="P897" i="2"/>
  <c r="S897" i="2"/>
  <c r="AF897" i="2"/>
  <c r="AG897" i="2"/>
  <c r="D898" i="2"/>
  <c r="P898" i="2"/>
  <c r="S898" i="2"/>
  <c r="AF898" i="2"/>
  <c r="AG898" i="2"/>
  <c r="D899" i="2"/>
  <c r="P899" i="2"/>
  <c r="S899" i="2"/>
  <c r="AF899" i="2"/>
  <c r="AG899" i="2"/>
  <c r="D900" i="2"/>
  <c r="P900" i="2"/>
  <c r="S900" i="2"/>
  <c r="AF900" i="2"/>
  <c r="AG900" i="2"/>
  <c r="D901" i="2"/>
  <c r="P901" i="2"/>
  <c r="S901" i="2"/>
  <c r="AF901" i="2"/>
  <c r="AG901" i="2"/>
  <c r="D902" i="2"/>
  <c r="P902" i="2"/>
  <c r="S902" i="2"/>
  <c r="AF902" i="2"/>
  <c r="AG902" i="2"/>
  <c r="D903" i="2"/>
  <c r="P903" i="2"/>
  <c r="S903" i="2"/>
  <c r="AF903" i="2"/>
  <c r="AG903" i="2"/>
  <c r="D904" i="2"/>
  <c r="P904" i="2"/>
  <c r="S904" i="2"/>
  <c r="AF904" i="2"/>
  <c r="AG904" i="2"/>
  <c r="D905" i="2"/>
  <c r="P905" i="2"/>
  <c r="S905" i="2"/>
  <c r="AF905" i="2"/>
  <c r="AG905" i="2"/>
  <c r="D906" i="2"/>
  <c r="P906" i="2"/>
  <c r="S906" i="2"/>
  <c r="AF906" i="2"/>
  <c r="AG906" i="2"/>
  <c r="D907" i="2"/>
  <c r="P907" i="2"/>
  <c r="S907" i="2"/>
  <c r="AF907" i="2"/>
  <c r="AG907" i="2"/>
  <c r="D908" i="2"/>
  <c r="P908" i="2"/>
  <c r="S908" i="2"/>
  <c r="AF908" i="2"/>
  <c r="AG908" i="2"/>
  <c r="D909" i="2"/>
  <c r="P909" i="2"/>
  <c r="S909" i="2"/>
  <c r="AF909" i="2"/>
  <c r="AG909" i="2"/>
  <c r="D910" i="2"/>
  <c r="P910" i="2"/>
  <c r="S910" i="2"/>
  <c r="AF910" i="2"/>
  <c r="AG910" i="2"/>
  <c r="D911" i="2"/>
  <c r="P911" i="2"/>
  <c r="S911" i="2"/>
  <c r="AF911" i="2"/>
  <c r="AG911" i="2"/>
  <c r="D912" i="2"/>
  <c r="P912" i="2"/>
  <c r="S912" i="2"/>
  <c r="AF912" i="2"/>
  <c r="AG912" i="2"/>
  <c r="D913" i="2"/>
  <c r="P913" i="2"/>
  <c r="S913" i="2"/>
  <c r="AF913" i="2"/>
  <c r="AG913" i="2"/>
  <c r="D914" i="2"/>
  <c r="P914" i="2"/>
  <c r="S914" i="2"/>
  <c r="AF914" i="2"/>
  <c r="AG914" i="2"/>
  <c r="D915" i="2"/>
  <c r="P915" i="2"/>
  <c r="S915" i="2"/>
  <c r="AF915" i="2"/>
  <c r="AG915" i="2"/>
  <c r="D916" i="2"/>
  <c r="P916" i="2"/>
  <c r="S916" i="2"/>
  <c r="AF916" i="2"/>
  <c r="AG916" i="2"/>
  <c r="D917" i="2"/>
  <c r="P917" i="2"/>
  <c r="S917" i="2"/>
  <c r="AF917" i="2"/>
  <c r="AG917" i="2"/>
  <c r="D918" i="2"/>
  <c r="P918" i="2"/>
  <c r="S918" i="2"/>
  <c r="AF918" i="2"/>
  <c r="AG918" i="2"/>
  <c r="D919" i="2"/>
  <c r="P919" i="2"/>
  <c r="S919" i="2"/>
  <c r="AF919" i="2"/>
  <c r="AG919" i="2"/>
  <c r="D920" i="2"/>
  <c r="P920" i="2"/>
  <c r="S920" i="2"/>
  <c r="AF920" i="2"/>
  <c r="AG920" i="2"/>
  <c r="D921" i="2"/>
  <c r="P921" i="2"/>
  <c r="S921" i="2"/>
  <c r="AF921" i="2"/>
  <c r="AG921" i="2"/>
  <c r="D922" i="2"/>
  <c r="P922" i="2"/>
  <c r="S922" i="2"/>
  <c r="AF922" i="2"/>
  <c r="AG922" i="2"/>
  <c r="D923" i="2"/>
  <c r="P923" i="2"/>
  <c r="S923" i="2"/>
  <c r="AF923" i="2"/>
  <c r="AG923" i="2"/>
  <c r="D924" i="2"/>
  <c r="P924" i="2"/>
  <c r="S924" i="2"/>
  <c r="AF924" i="2"/>
  <c r="AG924" i="2"/>
  <c r="D925" i="2"/>
  <c r="P925" i="2"/>
  <c r="S925" i="2"/>
  <c r="AF925" i="2"/>
  <c r="AG925" i="2"/>
  <c r="D926" i="2"/>
  <c r="P926" i="2"/>
  <c r="S926" i="2"/>
  <c r="AF926" i="2"/>
  <c r="AG926" i="2"/>
  <c r="D927" i="2"/>
  <c r="P927" i="2"/>
  <c r="S927" i="2"/>
  <c r="AF927" i="2"/>
  <c r="AG927" i="2"/>
  <c r="D928" i="2"/>
  <c r="P928" i="2"/>
  <c r="S928" i="2"/>
  <c r="AF928" i="2"/>
  <c r="AG928" i="2"/>
  <c r="D929" i="2"/>
  <c r="P929" i="2"/>
  <c r="S929" i="2"/>
  <c r="AF929" i="2"/>
  <c r="AG929" i="2"/>
  <c r="D930" i="2"/>
  <c r="P930" i="2"/>
  <c r="S930" i="2"/>
  <c r="AF930" i="2"/>
  <c r="AG930" i="2"/>
  <c r="D931" i="2"/>
  <c r="P931" i="2"/>
  <c r="S931" i="2"/>
  <c r="AF931" i="2"/>
  <c r="AG931" i="2"/>
  <c r="D932" i="2"/>
  <c r="P932" i="2"/>
  <c r="S932" i="2"/>
  <c r="AF932" i="2"/>
  <c r="AG932" i="2"/>
  <c r="D933" i="2"/>
  <c r="P933" i="2"/>
  <c r="S933" i="2"/>
  <c r="AF933" i="2"/>
  <c r="AG933" i="2"/>
  <c r="D934" i="2"/>
  <c r="P934" i="2"/>
  <c r="S934" i="2"/>
  <c r="AF934" i="2"/>
  <c r="AG934" i="2"/>
  <c r="D935" i="2"/>
  <c r="P935" i="2"/>
  <c r="S935" i="2"/>
  <c r="AF935" i="2"/>
  <c r="AG935" i="2"/>
  <c r="D936" i="2"/>
  <c r="P936" i="2"/>
  <c r="S936" i="2"/>
  <c r="AF936" i="2"/>
  <c r="AG936" i="2"/>
  <c r="D937" i="2"/>
  <c r="P937" i="2"/>
  <c r="S937" i="2"/>
  <c r="AF937" i="2"/>
  <c r="AG937" i="2"/>
  <c r="D938" i="2"/>
  <c r="P938" i="2"/>
  <c r="S938" i="2"/>
  <c r="AF938" i="2"/>
  <c r="AG938" i="2"/>
  <c r="D939" i="2"/>
  <c r="P939" i="2"/>
  <c r="S939" i="2"/>
  <c r="AF939" i="2"/>
  <c r="AG939" i="2"/>
  <c r="D940" i="2"/>
  <c r="P940" i="2"/>
  <c r="S940" i="2"/>
  <c r="AF940" i="2"/>
  <c r="AG940" i="2"/>
  <c r="D941" i="2"/>
  <c r="P941" i="2"/>
  <c r="S941" i="2"/>
  <c r="AF941" i="2"/>
  <c r="AG941" i="2"/>
  <c r="D942" i="2"/>
  <c r="P942" i="2"/>
  <c r="S942" i="2"/>
  <c r="AF942" i="2"/>
  <c r="AG942" i="2"/>
  <c r="D943" i="2"/>
  <c r="P943" i="2"/>
  <c r="S943" i="2"/>
  <c r="AF943" i="2"/>
  <c r="AG943" i="2"/>
  <c r="D944" i="2"/>
  <c r="P944" i="2"/>
  <c r="S944" i="2"/>
  <c r="AF944" i="2"/>
  <c r="AG944" i="2"/>
  <c r="D945" i="2"/>
  <c r="P945" i="2"/>
  <c r="S945" i="2"/>
  <c r="AF945" i="2"/>
  <c r="AG945" i="2"/>
  <c r="D946" i="2"/>
  <c r="P946" i="2"/>
  <c r="S946" i="2"/>
  <c r="AF946" i="2"/>
  <c r="AG946" i="2"/>
  <c r="D947" i="2"/>
  <c r="P947" i="2"/>
  <c r="S947" i="2"/>
  <c r="AF947" i="2"/>
  <c r="AG947" i="2"/>
  <c r="D948" i="2"/>
  <c r="P948" i="2"/>
  <c r="S948" i="2"/>
  <c r="AF948" i="2"/>
  <c r="AG948" i="2"/>
  <c r="D949" i="2"/>
  <c r="P949" i="2"/>
  <c r="S949" i="2"/>
  <c r="AF949" i="2"/>
  <c r="AG949" i="2"/>
  <c r="D950" i="2"/>
  <c r="P950" i="2"/>
  <c r="S950" i="2"/>
  <c r="AF950" i="2"/>
  <c r="AG950" i="2"/>
  <c r="D951" i="2"/>
  <c r="P951" i="2"/>
  <c r="S951" i="2"/>
  <c r="AF951" i="2"/>
  <c r="AG951" i="2"/>
  <c r="D952" i="2"/>
  <c r="P952" i="2"/>
  <c r="S952" i="2"/>
  <c r="AF952" i="2"/>
  <c r="AG952" i="2"/>
  <c r="D953" i="2"/>
  <c r="P953" i="2"/>
  <c r="S953" i="2"/>
  <c r="AF953" i="2"/>
  <c r="AG953" i="2"/>
  <c r="D954" i="2"/>
  <c r="P954" i="2"/>
  <c r="S954" i="2"/>
  <c r="AF954" i="2"/>
  <c r="AG954" i="2"/>
  <c r="D955" i="2"/>
  <c r="P955" i="2"/>
  <c r="S955" i="2"/>
  <c r="AF955" i="2"/>
  <c r="AG955" i="2"/>
  <c r="D956" i="2"/>
  <c r="P956" i="2"/>
  <c r="S956" i="2"/>
  <c r="AF956" i="2"/>
  <c r="AG956" i="2"/>
  <c r="D957" i="2"/>
  <c r="P957" i="2"/>
  <c r="S957" i="2"/>
  <c r="AF957" i="2"/>
  <c r="AG957" i="2"/>
  <c r="D958" i="2"/>
  <c r="P958" i="2"/>
  <c r="S958" i="2"/>
  <c r="AF958" i="2"/>
  <c r="AG958" i="2"/>
  <c r="D959" i="2"/>
  <c r="P959" i="2"/>
  <c r="S959" i="2"/>
  <c r="AF959" i="2"/>
  <c r="AG959" i="2"/>
  <c r="D960" i="2"/>
  <c r="P960" i="2"/>
  <c r="S960" i="2"/>
  <c r="AF960" i="2"/>
  <c r="AG960" i="2"/>
  <c r="D961" i="2"/>
  <c r="P961" i="2"/>
  <c r="S961" i="2"/>
  <c r="AF961" i="2"/>
  <c r="AG961" i="2"/>
  <c r="D962" i="2"/>
  <c r="P962" i="2"/>
  <c r="S962" i="2"/>
  <c r="AF962" i="2"/>
  <c r="AG962" i="2"/>
  <c r="D963" i="2"/>
  <c r="P963" i="2"/>
  <c r="S963" i="2"/>
  <c r="AF963" i="2"/>
  <c r="AG963" i="2"/>
  <c r="D964" i="2"/>
  <c r="P964" i="2"/>
  <c r="S964" i="2"/>
  <c r="AF964" i="2"/>
  <c r="AG964" i="2"/>
  <c r="D965" i="2"/>
  <c r="P965" i="2"/>
  <c r="S965" i="2"/>
  <c r="AF965" i="2"/>
  <c r="AG965" i="2"/>
  <c r="D966" i="2"/>
  <c r="P966" i="2"/>
  <c r="S966" i="2"/>
  <c r="AF966" i="2"/>
  <c r="AG966" i="2"/>
  <c r="D967" i="2"/>
  <c r="P967" i="2"/>
  <c r="S967" i="2"/>
  <c r="AF967" i="2"/>
  <c r="AG967" i="2"/>
  <c r="D968" i="2"/>
  <c r="P968" i="2"/>
  <c r="S968" i="2"/>
  <c r="AF968" i="2"/>
  <c r="AG968" i="2"/>
  <c r="D969" i="2"/>
  <c r="P969" i="2"/>
  <c r="S969" i="2"/>
  <c r="AF969" i="2"/>
  <c r="AG969" i="2"/>
  <c r="D970" i="2"/>
  <c r="P970" i="2"/>
  <c r="S970" i="2"/>
  <c r="AF970" i="2"/>
  <c r="AG970" i="2"/>
  <c r="D971" i="2"/>
  <c r="P971" i="2"/>
  <c r="S971" i="2"/>
  <c r="AF971" i="2"/>
  <c r="AG971" i="2"/>
  <c r="D972" i="2"/>
  <c r="P972" i="2"/>
  <c r="S972" i="2"/>
  <c r="AF972" i="2"/>
  <c r="AG972" i="2"/>
  <c r="D973" i="2"/>
  <c r="P973" i="2"/>
  <c r="S973" i="2"/>
  <c r="AF973" i="2"/>
  <c r="AG973" i="2"/>
  <c r="D974" i="2"/>
  <c r="P974" i="2"/>
  <c r="S974" i="2"/>
  <c r="AF974" i="2"/>
  <c r="AG974" i="2"/>
  <c r="D975" i="2"/>
  <c r="P975" i="2"/>
  <c r="S975" i="2"/>
  <c r="AF975" i="2"/>
  <c r="AG975" i="2"/>
  <c r="D976" i="2"/>
  <c r="P976" i="2"/>
  <c r="S976" i="2"/>
  <c r="AF976" i="2"/>
  <c r="AG976" i="2"/>
  <c r="D977" i="2"/>
  <c r="P977" i="2"/>
  <c r="S977" i="2"/>
  <c r="AF977" i="2"/>
  <c r="AG977" i="2"/>
  <c r="D978" i="2"/>
  <c r="P978" i="2"/>
  <c r="S978" i="2"/>
  <c r="AF978" i="2"/>
  <c r="AG978" i="2"/>
  <c r="D979" i="2"/>
  <c r="P979" i="2"/>
  <c r="S979" i="2"/>
  <c r="AF979" i="2"/>
  <c r="AG979" i="2"/>
  <c r="D980" i="2"/>
  <c r="P980" i="2"/>
  <c r="S980" i="2"/>
  <c r="AF980" i="2"/>
  <c r="AG980" i="2"/>
  <c r="D981" i="2"/>
  <c r="P981" i="2"/>
  <c r="S981" i="2"/>
  <c r="AF981" i="2"/>
  <c r="AG981" i="2"/>
  <c r="D982" i="2"/>
  <c r="P982" i="2"/>
  <c r="S982" i="2"/>
  <c r="AF982" i="2"/>
  <c r="AG982" i="2"/>
  <c r="D983" i="2"/>
  <c r="P983" i="2"/>
  <c r="S983" i="2"/>
  <c r="AF983" i="2"/>
  <c r="AG983" i="2"/>
  <c r="D984" i="2"/>
  <c r="P984" i="2"/>
  <c r="S984" i="2"/>
  <c r="AF984" i="2"/>
  <c r="AG984" i="2"/>
  <c r="D985" i="2"/>
  <c r="P985" i="2"/>
  <c r="S985" i="2"/>
  <c r="AF985" i="2"/>
  <c r="AG985" i="2"/>
  <c r="D986" i="2"/>
  <c r="P986" i="2"/>
  <c r="S986" i="2"/>
  <c r="AF986" i="2"/>
  <c r="AG986" i="2"/>
  <c r="D987" i="2"/>
  <c r="P987" i="2"/>
  <c r="S987" i="2"/>
  <c r="AF987" i="2"/>
  <c r="AG987" i="2"/>
  <c r="D988" i="2"/>
  <c r="P988" i="2"/>
  <c r="S988" i="2"/>
  <c r="AF988" i="2"/>
  <c r="AG988" i="2"/>
  <c r="D989" i="2"/>
  <c r="P989" i="2"/>
  <c r="S989" i="2"/>
  <c r="AF989" i="2"/>
  <c r="AG989" i="2"/>
  <c r="D990" i="2"/>
  <c r="P990" i="2"/>
  <c r="S990" i="2"/>
  <c r="AF990" i="2"/>
  <c r="AG990" i="2"/>
  <c r="D991" i="2"/>
  <c r="P991" i="2"/>
  <c r="S991" i="2"/>
  <c r="AF991" i="2"/>
  <c r="AG991" i="2"/>
  <c r="D992" i="2"/>
  <c r="P992" i="2"/>
  <c r="S992" i="2"/>
  <c r="AF992" i="2"/>
  <c r="AG992" i="2"/>
  <c r="D993" i="2"/>
  <c r="P993" i="2"/>
  <c r="S993" i="2"/>
  <c r="AF993" i="2"/>
  <c r="AG993" i="2"/>
  <c r="D994" i="2"/>
  <c r="P994" i="2"/>
  <c r="S994" i="2"/>
  <c r="AF994" i="2"/>
  <c r="AG994" i="2"/>
  <c r="D995" i="2"/>
  <c r="P995" i="2"/>
  <c r="S995" i="2"/>
  <c r="AF995" i="2"/>
  <c r="AG995" i="2"/>
  <c r="D996" i="2"/>
  <c r="P996" i="2"/>
  <c r="S996" i="2"/>
  <c r="AF996" i="2"/>
  <c r="AG996" i="2"/>
  <c r="D997" i="2"/>
  <c r="P997" i="2"/>
  <c r="S997" i="2"/>
  <c r="AF997" i="2"/>
  <c r="AG997" i="2"/>
  <c r="D998" i="2"/>
  <c r="P998" i="2"/>
  <c r="S998" i="2"/>
  <c r="AF998" i="2"/>
  <c r="AG998" i="2"/>
  <c r="D999" i="2"/>
  <c r="P999" i="2"/>
  <c r="S999" i="2"/>
  <c r="AF999" i="2"/>
  <c r="AG999" i="2"/>
  <c r="D1000" i="2"/>
  <c r="P1000" i="2"/>
  <c r="S1000" i="2"/>
  <c r="AF1000" i="2"/>
  <c r="AG1000" i="2"/>
  <c r="D1001" i="2"/>
  <c r="P1001" i="2"/>
  <c r="S1001" i="2"/>
  <c r="AF1001" i="2"/>
  <c r="AG1001" i="2"/>
  <c r="D1002" i="2"/>
  <c r="P1002" i="2"/>
  <c r="S1002" i="2"/>
  <c r="AF1002" i="2"/>
  <c r="AG1002" i="2"/>
  <c r="D1003" i="2"/>
  <c r="P1003" i="2"/>
  <c r="S1003" i="2"/>
  <c r="AF1003" i="2"/>
  <c r="AG1003" i="2"/>
  <c r="D1004" i="2"/>
  <c r="P1004" i="2"/>
  <c r="S1004" i="2"/>
  <c r="AF1004" i="2"/>
  <c r="AG1004" i="2"/>
  <c r="D1005" i="2"/>
  <c r="P1005" i="2"/>
  <c r="S1005" i="2"/>
  <c r="AF1005" i="2"/>
  <c r="AG1005" i="2"/>
  <c r="D1006" i="2"/>
  <c r="P1006" i="2"/>
  <c r="S1006" i="2"/>
  <c r="AF1006" i="2"/>
  <c r="AG1006" i="2"/>
  <c r="D1007" i="2"/>
  <c r="P1007" i="2"/>
  <c r="S1007" i="2"/>
  <c r="AF1007" i="2"/>
  <c r="AG1007" i="2"/>
  <c r="D1008" i="2"/>
  <c r="P1008" i="2"/>
  <c r="S1008" i="2"/>
  <c r="AF1008" i="2"/>
  <c r="AG1008" i="2"/>
  <c r="D1009" i="2"/>
  <c r="P1009" i="2"/>
  <c r="S1009" i="2"/>
  <c r="AF1009" i="2"/>
  <c r="AG1009" i="2"/>
  <c r="D1010" i="2"/>
  <c r="P1010" i="2"/>
  <c r="S1010" i="2"/>
  <c r="AF1010" i="2"/>
  <c r="AG1010" i="2"/>
  <c r="D1011" i="2"/>
  <c r="P1011" i="2"/>
  <c r="S1011" i="2"/>
  <c r="AF1011" i="2"/>
  <c r="AG1011" i="2"/>
  <c r="D1012" i="2"/>
  <c r="P1012" i="2"/>
  <c r="S1012" i="2"/>
  <c r="AF1012" i="2"/>
  <c r="AG1012" i="2"/>
  <c r="D1013" i="2"/>
  <c r="P1013" i="2"/>
  <c r="S1013" i="2"/>
  <c r="AF1013" i="2"/>
  <c r="AG1013" i="2"/>
  <c r="D1014" i="2"/>
  <c r="P1014" i="2"/>
  <c r="S1014" i="2"/>
  <c r="AF1014" i="2"/>
  <c r="AG1014" i="2"/>
  <c r="D1015" i="2"/>
  <c r="P1015" i="2"/>
  <c r="S1015" i="2"/>
  <c r="AF1015" i="2"/>
  <c r="AG1015" i="2"/>
  <c r="D1016" i="2"/>
  <c r="P1016" i="2"/>
  <c r="S1016" i="2"/>
  <c r="AF1016" i="2"/>
  <c r="AG1016" i="2"/>
  <c r="D1017" i="2"/>
  <c r="P1017" i="2"/>
  <c r="S1017" i="2"/>
  <c r="AF1017" i="2"/>
  <c r="AG1017" i="2"/>
  <c r="D1018" i="2"/>
  <c r="P1018" i="2"/>
  <c r="S1018" i="2"/>
  <c r="AF1018" i="2"/>
  <c r="AG1018" i="2"/>
  <c r="D1019" i="2"/>
  <c r="P1019" i="2"/>
  <c r="S1019" i="2"/>
  <c r="AF1019" i="2"/>
  <c r="AG1019" i="2"/>
  <c r="D1020" i="2"/>
  <c r="P1020" i="2"/>
  <c r="S1020" i="2"/>
  <c r="AF1020" i="2"/>
  <c r="AG1020" i="2"/>
  <c r="D1021" i="2"/>
  <c r="P1021" i="2"/>
  <c r="S1021" i="2"/>
  <c r="AF1021" i="2"/>
  <c r="AG1021" i="2"/>
  <c r="D1022" i="2"/>
  <c r="P1022" i="2"/>
  <c r="S1022" i="2"/>
  <c r="AF1022" i="2"/>
  <c r="AG1022" i="2"/>
  <c r="D1023" i="2"/>
  <c r="P1023" i="2"/>
  <c r="S1023" i="2"/>
  <c r="AF1023" i="2"/>
  <c r="AG1023" i="2"/>
  <c r="D1024" i="2"/>
  <c r="P1024" i="2"/>
  <c r="S1024" i="2"/>
  <c r="AF1024" i="2"/>
  <c r="AG1024" i="2"/>
  <c r="D1025" i="2"/>
  <c r="P1025" i="2"/>
  <c r="S1025" i="2"/>
  <c r="AF1025" i="2"/>
  <c r="AG1025" i="2"/>
  <c r="D1026" i="2"/>
  <c r="P1026" i="2"/>
  <c r="S1026" i="2"/>
  <c r="AF1026" i="2"/>
  <c r="AG1026" i="2"/>
  <c r="D1027" i="2"/>
  <c r="P1027" i="2"/>
  <c r="S1027" i="2"/>
  <c r="AF1027" i="2"/>
  <c r="AG1027" i="2"/>
  <c r="D1028" i="2"/>
  <c r="P1028" i="2"/>
  <c r="S1028" i="2"/>
  <c r="AF1028" i="2"/>
  <c r="AG1028" i="2"/>
  <c r="D1029" i="2"/>
  <c r="P1029" i="2"/>
  <c r="S1029" i="2"/>
  <c r="AF1029" i="2"/>
  <c r="AG1029" i="2"/>
  <c r="D1030" i="2"/>
  <c r="P1030" i="2"/>
  <c r="S1030" i="2"/>
  <c r="AF1030" i="2"/>
  <c r="AG1030" i="2"/>
  <c r="D1031" i="2"/>
  <c r="P1031" i="2"/>
  <c r="S1031" i="2"/>
  <c r="AF1031" i="2"/>
  <c r="AG1031" i="2"/>
  <c r="D1032" i="2"/>
  <c r="P1032" i="2"/>
  <c r="S1032" i="2"/>
  <c r="AF1032" i="2"/>
  <c r="AG1032" i="2"/>
  <c r="D1033" i="2"/>
  <c r="P1033" i="2"/>
  <c r="S1033" i="2"/>
  <c r="AF1033" i="2"/>
  <c r="AG1033" i="2"/>
  <c r="D1034" i="2"/>
  <c r="P1034" i="2"/>
  <c r="S1034" i="2"/>
  <c r="AF1034" i="2"/>
  <c r="AG1034" i="2"/>
  <c r="D1035" i="2"/>
  <c r="P1035" i="2"/>
  <c r="S1035" i="2"/>
  <c r="AF1035" i="2"/>
  <c r="AG1035" i="2"/>
  <c r="D1036" i="2"/>
  <c r="P1036" i="2"/>
  <c r="S1036" i="2"/>
  <c r="AF1036" i="2"/>
  <c r="AG1036" i="2"/>
  <c r="D1037" i="2"/>
  <c r="P1037" i="2"/>
  <c r="S1037" i="2"/>
  <c r="AF1037" i="2"/>
  <c r="AG1037" i="2"/>
  <c r="D1038" i="2"/>
  <c r="P1038" i="2"/>
  <c r="S1038" i="2"/>
  <c r="AF1038" i="2"/>
  <c r="AG1038" i="2"/>
  <c r="D1039" i="2"/>
  <c r="P1039" i="2"/>
  <c r="S1039" i="2"/>
  <c r="AF1039" i="2"/>
  <c r="AG1039" i="2"/>
  <c r="D1040" i="2"/>
  <c r="P1040" i="2"/>
  <c r="S1040" i="2"/>
  <c r="AF1040" i="2"/>
  <c r="AG1040" i="2"/>
  <c r="D1041" i="2"/>
  <c r="P1041" i="2"/>
  <c r="S1041" i="2"/>
  <c r="AF1041" i="2"/>
  <c r="AG1041" i="2"/>
  <c r="D1042" i="2"/>
  <c r="P1042" i="2"/>
  <c r="S1042" i="2"/>
  <c r="AF1042" i="2"/>
  <c r="AG1042" i="2"/>
  <c r="D1043" i="2"/>
  <c r="P1043" i="2"/>
  <c r="S1043" i="2"/>
  <c r="AF1043" i="2"/>
  <c r="AG1043" i="2"/>
  <c r="D1044" i="2"/>
  <c r="P1044" i="2"/>
  <c r="S1044" i="2"/>
  <c r="AF1044" i="2"/>
  <c r="AG1044" i="2"/>
  <c r="D1045" i="2"/>
  <c r="P1045" i="2"/>
  <c r="S1045" i="2"/>
  <c r="AF1045" i="2"/>
  <c r="AG1045" i="2"/>
  <c r="D1046" i="2"/>
  <c r="P1046" i="2"/>
  <c r="S1046" i="2"/>
  <c r="AF1046" i="2"/>
  <c r="AG1046" i="2"/>
  <c r="D1047" i="2"/>
  <c r="P1047" i="2"/>
  <c r="S1047" i="2"/>
  <c r="AF1047" i="2"/>
  <c r="AG1047" i="2"/>
  <c r="D1048" i="2"/>
  <c r="P1048" i="2"/>
  <c r="S1048" i="2"/>
  <c r="AF1048" i="2"/>
  <c r="AG1048" i="2"/>
  <c r="D1049" i="2"/>
  <c r="P1049" i="2"/>
  <c r="S1049" i="2"/>
  <c r="AF1049" i="2"/>
  <c r="AG1049" i="2"/>
  <c r="D1050" i="2"/>
  <c r="P1050" i="2"/>
  <c r="S1050" i="2"/>
  <c r="AF1050" i="2"/>
  <c r="AG1050" i="2"/>
  <c r="D1051" i="2"/>
  <c r="P1051" i="2"/>
  <c r="S1051" i="2"/>
  <c r="AF1051" i="2"/>
  <c r="AG1051" i="2"/>
  <c r="D1052" i="2"/>
  <c r="P1052" i="2"/>
  <c r="S1052" i="2"/>
  <c r="AF1052" i="2"/>
  <c r="AG1052" i="2"/>
  <c r="D1053" i="2"/>
  <c r="P1053" i="2"/>
  <c r="S1053" i="2"/>
  <c r="AF1053" i="2"/>
  <c r="AG1053" i="2"/>
  <c r="D1054" i="2"/>
  <c r="P1054" i="2"/>
  <c r="S1054" i="2"/>
  <c r="AF1054" i="2"/>
  <c r="AG1054" i="2"/>
  <c r="D1055" i="2"/>
  <c r="P1055" i="2"/>
  <c r="S1055" i="2"/>
  <c r="AF1055" i="2"/>
  <c r="AG1055" i="2"/>
  <c r="D1056" i="2"/>
  <c r="P1056" i="2"/>
  <c r="S1056" i="2"/>
  <c r="AF1056" i="2"/>
  <c r="AG1056" i="2"/>
  <c r="D1057" i="2"/>
  <c r="P1057" i="2"/>
  <c r="S1057" i="2"/>
  <c r="AF1057" i="2"/>
  <c r="AG1057" i="2"/>
  <c r="D1058" i="2"/>
  <c r="P1058" i="2"/>
  <c r="S1058" i="2"/>
  <c r="AF1058" i="2"/>
  <c r="AG1058" i="2"/>
  <c r="D1059" i="2"/>
  <c r="P1059" i="2"/>
  <c r="S1059" i="2"/>
  <c r="AF1059" i="2"/>
  <c r="AG1059" i="2"/>
  <c r="D1060" i="2"/>
  <c r="P1060" i="2"/>
  <c r="S1060" i="2"/>
  <c r="AF1060" i="2"/>
  <c r="AG1060" i="2"/>
  <c r="D1061" i="2"/>
  <c r="P1061" i="2"/>
  <c r="S1061" i="2"/>
  <c r="AF1061" i="2"/>
  <c r="AG1061" i="2"/>
  <c r="D1062" i="2"/>
  <c r="P1062" i="2"/>
  <c r="S1062" i="2"/>
  <c r="AF1062" i="2"/>
  <c r="AG1062" i="2"/>
  <c r="D1063" i="2"/>
  <c r="P1063" i="2"/>
  <c r="S1063" i="2"/>
  <c r="AF1063" i="2"/>
  <c r="AG1063" i="2"/>
  <c r="D1064" i="2"/>
  <c r="P1064" i="2"/>
  <c r="S1064" i="2"/>
  <c r="AF1064" i="2"/>
  <c r="AG1064" i="2"/>
  <c r="D1065" i="2"/>
  <c r="P1065" i="2"/>
  <c r="S1065" i="2"/>
  <c r="AF1065" i="2"/>
  <c r="AG1065" i="2"/>
  <c r="D1066" i="2"/>
  <c r="P1066" i="2"/>
  <c r="S1066" i="2"/>
  <c r="AF1066" i="2"/>
  <c r="AG1066" i="2"/>
  <c r="D1067" i="2"/>
  <c r="P1067" i="2"/>
  <c r="S1067" i="2"/>
  <c r="AF1067" i="2"/>
  <c r="AG1067" i="2"/>
  <c r="D1068" i="2"/>
  <c r="P1068" i="2"/>
  <c r="S1068" i="2"/>
  <c r="AF1068" i="2"/>
  <c r="AG1068" i="2"/>
  <c r="D1069" i="2"/>
  <c r="P1069" i="2"/>
  <c r="S1069" i="2"/>
  <c r="AF1069" i="2"/>
  <c r="AG1069" i="2"/>
  <c r="D1070" i="2"/>
  <c r="P1070" i="2"/>
  <c r="S1070" i="2"/>
  <c r="AF1070" i="2"/>
  <c r="AG1070" i="2"/>
  <c r="D1071" i="2"/>
  <c r="P1071" i="2"/>
  <c r="S1071" i="2"/>
  <c r="AF1071" i="2"/>
  <c r="AG1071" i="2"/>
  <c r="D1072" i="2"/>
  <c r="P1072" i="2"/>
  <c r="S1072" i="2"/>
  <c r="AF1072" i="2"/>
  <c r="AG1072" i="2"/>
  <c r="D1073" i="2"/>
  <c r="P1073" i="2"/>
  <c r="S1073" i="2"/>
  <c r="AF1073" i="2"/>
  <c r="AG1073" i="2"/>
  <c r="D1074" i="2"/>
  <c r="P1074" i="2"/>
  <c r="S1074" i="2"/>
  <c r="AF1074" i="2"/>
  <c r="AG1074" i="2"/>
  <c r="D1075" i="2"/>
  <c r="P1075" i="2"/>
  <c r="S1075" i="2"/>
  <c r="AF1075" i="2"/>
  <c r="AG1075" i="2"/>
  <c r="D1076" i="2"/>
  <c r="P1076" i="2"/>
  <c r="S1076" i="2"/>
  <c r="AF1076" i="2"/>
  <c r="AG1076" i="2"/>
  <c r="D1077" i="2"/>
  <c r="P1077" i="2"/>
  <c r="S1077" i="2"/>
  <c r="AF1077" i="2"/>
  <c r="AG1077" i="2"/>
  <c r="D1078" i="2"/>
  <c r="P1078" i="2"/>
  <c r="S1078" i="2"/>
  <c r="AF1078" i="2"/>
  <c r="AG1078" i="2"/>
  <c r="D1079" i="2"/>
  <c r="P1079" i="2"/>
  <c r="S1079" i="2"/>
  <c r="AF1079" i="2"/>
  <c r="AG1079" i="2"/>
  <c r="D1080" i="2"/>
  <c r="P1080" i="2"/>
  <c r="S1080" i="2"/>
  <c r="AF1080" i="2"/>
  <c r="AG1080" i="2"/>
  <c r="D1081" i="2"/>
  <c r="P1081" i="2"/>
  <c r="S1081" i="2"/>
  <c r="AF1081" i="2"/>
  <c r="AG1081" i="2"/>
  <c r="D1082" i="2"/>
  <c r="P1082" i="2"/>
  <c r="S1082" i="2"/>
  <c r="AF1082" i="2"/>
  <c r="AG1082" i="2"/>
  <c r="D1083" i="2"/>
  <c r="P1083" i="2"/>
  <c r="S1083" i="2"/>
  <c r="AF1083" i="2"/>
  <c r="AG1083" i="2"/>
  <c r="D1084" i="2"/>
  <c r="P1084" i="2"/>
  <c r="S1084" i="2"/>
  <c r="AF1084" i="2"/>
  <c r="AG1084" i="2"/>
  <c r="D1085" i="2"/>
  <c r="P1085" i="2"/>
  <c r="S1085" i="2"/>
  <c r="AF1085" i="2"/>
  <c r="AG1085" i="2"/>
  <c r="D1086" i="2"/>
  <c r="P1086" i="2"/>
  <c r="S1086" i="2"/>
  <c r="AF1086" i="2"/>
  <c r="AG1086" i="2"/>
  <c r="D1087" i="2"/>
  <c r="P1087" i="2"/>
  <c r="S1087" i="2"/>
  <c r="AF1087" i="2"/>
  <c r="AG1087" i="2"/>
  <c r="D1088" i="2"/>
  <c r="P1088" i="2"/>
  <c r="S1088" i="2"/>
  <c r="AF1088" i="2"/>
  <c r="AG1088" i="2"/>
  <c r="D1089" i="2"/>
  <c r="P1089" i="2"/>
  <c r="S1089" i="2"/>
  <c r="AF1089" i="2"/>
  <c r="AG1089" i="2"/>
  <c r="D1090" i="2"/>
  <c r="P1090" i="2"/>
  <c r="S1090" i="2"/>
  <c r="AF1090" i="2"/>
  <c r="AG1090" i="2"/>
  <c r="D1091" i="2"/>
  <c r="P1091" i="2"/>
  <c r="S1091" i="2"/>
  <c r="AF1091" i="2"/>
  <c r="AG1091" i="2"/>
  <c r="D1092" i="2"/>
  <c r="P1092" i="2"/>
  <c r="S1092" i="2"/>
  <c r="AF1092" i="2"/>
  <c r="AG1092" i="2"/>
  <c r="D1093" i="2"/>
  <c r="P1093" i="2"/>
  <c r="S1093" i="2"/>
  <c r="AF1093" i="2"/>
  <c r="AG1093" i="2"/>
  <c r="D1094" i="2"/>
  <c r="P1094" i="2"/>
  <c r="S1094" i="2"/>
  <c r="AF1094" i="2"/>
  <c r="AG1094" i="2"/>
  <c r="D1095" i="2"/>
  <c r="P1095" i="2"/>
  <c r="S1095" i="2"/>
  <c r="AF1095" i="2"/>
  <c r="AG1095" i="2"/>
  <c r="D1096" i="2"/>
  <c r="P1096" i="2"/>
  <c r="S1096" i="2"/>
  <c r="AF1096" i="2"/>
  <c r="AG1096" i="2"/>
  <c r="D1097" i="2"/>
  <c r="P1097" i="2"/>
  <c r="S1097" i="2"/>
  <c r="AF1097" i="2"/>
  <c r="AG1097" i="2"/>
  <c r="D1098" i="2"/>
  <c r="P1098" i="2"/>
  <c r="S1098" i="2"/>
  <c r="AF1098" i="2"/>
  <c r="AG1098" i="2"/>
  <c r="D1099" i="2"/>
  <c r="P1099" i="2"/>
  <c r="S1099" i="2"/>
  <c r="AF1099" i="2"/>
  <c r="AG1099" i="2"/>
  <c r="D1100" i="2"/>
  <c r="P1100" i="2"/>
  <c r="S1100" i="2"/>
  <c r="AF1100" i="2"/>
  <c r="AG1100" i="2"/>
  <c r="D1101" i="2"/>
  <c r="P1101" i="2"/>
  <c r="S1101" i="2"/>
  <c r="AF1101" i="2"/>
  <c r="AG1101" i="2"/>
  <c r="D1102" i="2"/>
  <c r="P1102" i="2"/>
  <c r="S1102" i="2"/>
  <c r="AF1102" i="2"/>
  <c r="AG1102" i="2"/>
  <c r="D1103" i="2"/>
  <c r="P1103" i="2"/>
  <c r="S1103" i="2"/>
  <c r="AF1103" i="2"/>
  <c r="AG1103" i="2"/>
  <c r="D1104" i="2"/>
  <c r="P1104" i="2"/>
  <c r="S1104" i="2"/>
  <c r="AF1104" i="2"/>
  <c r="AG1104" i="2"/>
  <c r="D1105" i="2"/>
  <c r="P1105" i="2"/>
  <c r="S1105" i="2"/>
  <c r="AF1105" i="2"/>
  <c r="AG1105" i="2"/>
  <c r="D1106" i="2"/>
  <c r="P1106" i="2"/>
  <c r="S1106" i="2"/>
  <c r="AF1106" i="2"/>
  <c r="AG1106" i="2"/>
  <c r="D1107" i="2"/>
  <c r="P1107" i="2"/>
  <c r="S1107" i="2"/>
  <c r="AF1107" i="2"/>
  <c r="AG1107" i="2"/>
  <c r="D1108" i="2"/>
  <c r="P1108" i="2"/>
  <c r="S1108" i="2"/>
  <c r="AF1108" i="2"/>
  <c r="AG1108" i="2"/>
  <c r="D1109" i="2"/>
  <c r="P1109" i="2"/>
  <c r="S1109" i="2"/>
  <c r="AF1109" i="2"/>
  <c r="AG1109" i="2"/>
  <c r="D1110" i="2"/>
  <c r="P1110" i="2"/>
  <c r="S1110" i="2"/>
  <c r="AF1110" i="2"/>
  <c r="AG1110" i="2"/>
  <c r="S2" i="2"/>
  <c r="B20" i="2"/>
  <c r="B17" i="2"/>
  <c r="B4" i="2"/>
  <c r="G2" i="2"/>
  <c r="B7" i="2"/>
  <c r="AG12" i="2"/>
  <c r="AF12" i="2"/>
  <c r="P12" i="2"/>
  <c r="D3" i="2"/>
  <c r="D4" i="2"/>
  <c r="D5" i="2"/>
  <c r="D6" i="2"/>
  <c r="D7" i="2"/>
  <c r="D8" i="2"/>
  <c r="D9" i="2"/>
  <c r="D10" i="2"/>
  <c r="D11" i="2"/>
  <c r="D12" i="2"/>
  <c r="AG11" i="2"/>
  <c r="AF11" i="2"/>
  <c r="P11" i="2"/>
  <c r="AG10" i="2"/>
  <c r="AF10" i="2"/>
  <c r="P10" i="2"/>
  <c r="AG9" i="2"/>
  <c r="AF9" i="2"/>
  <c r="P9" i="2"/>
  <c r="AG8" i="2"/>
  <c r="AF8" i="2"/>
  <c r="P8" i="2"/>
  <c r="AG7" i="2"/>
  <c r="AF7" i="2"/>
  <c r="P7" i="2"/>
  <c r="AG6" i="2"/>
  <c r="AF6" i="2"/>
  <c r="P6" i="2"/>
  <c r="AG5" i="2"/>
  <c r="AF5" i="2"/>
  <c r="P5" i="2"/>
  <c r="AG4" i="2"/>
  <c r="AF4" i="2"/>
  <c r="P4" i="2"/>
  <c r="AG3" i="2"/>
  <c r="AF3" i="2"/>
  <c r="P3" i="2"/>
  <c r="AG2" i="2"/>
  <c r="AF2" i="2"/>
  <c r="AC2" i="2"/>
  <c r="U2" i="2"/>
  <c r="P2" i="2"/>
  <c r="F3" i="1"/>
  <c r="F4" i="1"/>
  <c r="F5" i="1"/>
  <c r="F6" i="1"/>
  <c r="F7" i="1"/>
  <c r="F8" i="1"/>
  <c r="F9" i="1"/>
  <c r="F10" i="1"/>
  <c r="F11" i="1"/>
  <c r="F12" i="1"/>
  <c r="H2" i="1"/>
  <c r="H3" i="1"/>
  <c r="H4" i="1"/>
  <c r="H5" i="1"/>
  <c r="H6" i="1"/>
  <c r="H7" i="1"/>
  <c r="H8" i="1"/>
  <c r="H9" i="1"/>
  <c r="H10" i="1"/>
  <c r="H11" i="1"/>
  <c r="H12" i="1"/>
  <c r="AD3" i="1"/>
  <c r="AG3" i="1"/>
  <c r="AD4" i="1"/>
  <c r="AG4" i="1"/>
  <c r="AD5" i="1"/>
  <c r="AG5" i="1"/>
  <c r="AD6" i="1"/>
  <c r="AG6" i="1"/>
  <c r="AD7" i="1"/>
  <c r="AG7" i="1"/>
  <c r="AD8" i="1"/>
  <c r="AG8" i="1"/>
  <c r="AD9" i="1"/>
  <c r="AG9" i="1"/>
  <c r="AD10" i="1"/>
  <c r="AG10" i="1"/>
  <c r="AD11" i="1"/>
  <c r="AG11" i="1"/>
  <c r="AD12" i="1"/>
  <c r="AG12" i="1"/>
  <c r="AC12" i="1"/>
  <c r="AD2" i="1"/>
  <c r="AG2" i="1"/>
  <c r="AF2" i="1"/>
  <c r="AF12" i="1"/>
  <c r="AF3" i="1"/>
  <c r="AF4" i="1"/>
  <c r="AF5" i="1"/>
  <c r="AF6" i="1"/>
  <c r="AF7" i="1"/>
  <c r="AF8" i="1"/>
  <c r="AF9" i="1"/>
  <c r="AF10" i="1"/>
  <c r="AF11" i="1"/>
  <c r="B20" i="1"/>
  <c r="Q3" i="1"/>
  <c r="Q4" i="1"/>
  <c r="Q5" i="1"/>
  <c r="Q6" i="1"/>
  <c r="Q7" i="1"/>
  <c r="Q8" i="1"/>
  <c r="Q9" i="1"/>
  <c r="Q10" i="1"/>
  <c r="Q11" i="1"/>
  <c r="Q12" i="1"/>
  <c r="Q2" i="1"/>
  <c r="D3" i="1"/>
  <c r="D4" i="1"/>
  <c r="D5" i="1"/>
  <c r="D6" i="1"/>
  <c r="D7" i="1"/>
  <c r="D8" i="1"/>
  <c r="D9" i="1"/>
  <c r="D10" i="1"/>
  <c r="D11" i="1"/>
  <c r="D12" i="1"/>
  <c r="E2" i="1"/>
  <c r="E3" i="1"/>
  <c r="E4" i="1"/>
  <c r="E5" i="1"/>
  <c r="E6" i="1"/>
  <c r="E7" i="1"/>
  <c r="E8" i="1"/>
  <c r="E9" i="1"/>
  <c r="E10" i="1"/>
  <c r="E11" i="1"/>
  <c r="E12" i="1"/>
  <c r="AB3" i="1"/>
  <c r="AB4" i="1"/>
  <c r="AB5" i="1"/>
  <c r="AB6" i="1"/>
  <c r="AB7" i="1"/>
  <c r="AB8" i="1"/>
  <c r="AB9" i="1"/>
  <c r="AB10" i="1"/>
  <c r="AB11" i="1"/>
  <c r="AB12" i="1"/>
  <c r="AB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2" i="1"/>
  <c r="AA2" i="1"/>
  <c r="I3" i="2"/>
  <c r="K3" i="2"/>
  <c r="M2" i="2"/>
  <c r="AD2" i="2"/>
  <c r="T2" i="2"/>
  <c r="V2" i="2"/>
  <c r="W2" i="2"/>
  <c r="Y2" i="2"/>
  <c r="AE2" i="2"/>
  <c r="R2" i="2"/>
  <c r="O2" i="2"/>
  <c r="Q2" i="2"/>
  <c r="X2" i="2"/>
  <c r="N2" i="2"/>
  <c r="AA2159" i="2"/>
  <c r="Y2159" i="2"/>
  <c r="Z2159" i="2"/>
  <c r="W2159" i="2"/>
  <c r="X2159" i="2"/>
  <c r="AA2158" i="2"/>
  <c r="Y2158" i="2"/>
  <c r="Z2158" i="2"/>
  <c r="W2158" i="2"/>
  <c r="X2158" i="2"/>
  <c r="AA2157" i="2"/>
  <c r="Y2157" i="2"/>
  <c r="Z2157" i="2"/>
  <c r="W2157" i="2"/>
  <c r="X2157" i="2"/>
  <c r="AA2156" i="2"/>
  <c r="Y2156" i="2"/>
  <c r="Z2156" i="2"/>
  <c r="W2156" i="2"/>
  <c r="X2156" i="2"/>
  <c r="AA2155" i="2"/>
  <c r="Y2155" i="2"/>
  <c r="Z2155" i="2"/>
  <c r="W2155" i="2"/>
  <c r="X2155" i="2"/>
  <c r="AA2154" i="2"/>
  <c r="Y2154" i="2"/>
  <c r="Z2154" i="2"/>
  <c r="W2154" i="2"/>
  <c r="X2154" i="2"/>
  <c r="AA2153" i="2"/>
  <c r="Y2153" i="2"/>
  <c r="Z2153" i="2"/>
  <c r="W2153" i="2"/>
  <c r="X2153" i="2"/>
  <c r="AA2152" i="2"/>
  <c r="Y2152" i="2"/>
  <c r="Z2152" i="2"/>
  <c r="W2152" i="2"/>
  <c r="X2152" i="2"/>
  <c r="AA2151" i="2"/>
  <c r="Y2151" i="2"/>
  <c r="Z2151" i="2"/>
  <c r="W2151" i="2"/>
  <c r="X2151" i="2"/>
  <c r="AA2150" i="2"/>
  <c r="Y2150" i="2"/>
  <c r="Z2150" i="2"/>
  <c r="W2150" i="2"/>
  <c r="X2150" i="2"/>
  <c r="AA2149" i="2"/>
  <c r="Y2149" i="2"/>
  <c r="Z2149" i="2"/>
  <c r="W2149" i="2"/>
  <c r="X2149" i="2"/>
  <c r="AA2148" i="2"/>
  <c r="Y2148" i="2"/>
  <c r="Z2148" i="2"/>
  <c r="W2148" i="2"/>
  <c r="X2148" i="2"/>
  <c r="AA2147" i="2"/>
  <c r="Y2147" i="2"/>
  <c r="Z2147" i="2"/>
  <c r="W2147" i="2"/>
  <c r="X2147" i="2"/>
  <c r="AA2146" i="2"/>
  <c r="Y2146" i="2"/>
  <c r="Z2146" i="2"/>
  <c r="W2146" i="2"/>
  <c r="X2146" i="2"/>
  <c r="AA2145" i="2"/>
  <c r="Y2145" i="2"/>
  <c r="Z2145" i="2"/>
  <c r="W2145" i="2"/>
  <c r="X2145" i="2"/>
  <c r="AA2144" i="2"/>
  <c r="Y2144" i="2"/>
  <c r="Z2144" i="2"/>
  <c r="W2144" i="2"/>
  <c r="X2144" i="2"/>
  <c r="AA2143" i="2"/>
  <c r="Y2143" i="2"/>
  <c r="Z2143" i="2"/>
  <c r="W2143" i="2"/>
  <c r="X2143" i="2"/>
  <c r="AA2142" i="2"/>
  <c r="Y2142" i="2"/>
  <c r="Z2142" i="2"/>
  <c r="W2142" i="2"/>
  <c r="X2142" i="2"/>
  <c r="AA2141" i="2"/>
  <c r="Y2141" i="2"/>
  <c r="Z2141" i="2"/>
  <c r="W2141" i="2"/>
  <c r="X2141" i="2"/>
  <c r="AA2140" i="2"/>
  <c r="Y2140" i="2"/>
  <c r="Z2140" i="2"/>
  <c r="W2140" i="2"/>
  <c r="X2140" i="2"/>
  <c r="AA2139" i="2"/>
  <c r="Y2139" i="2"/>
  <c r="Z2139" i="2"/>
  <c r="W2139" i="2"/>
  <c r="X2139" i="2"/>
  <c r="AA2138" i="2"/>
  <c r="Y2138" i="2"/>
  <c r="Z2138" i="2"/>
  <c r="W2138" i="2"/>
  <c r="X2138" i="2"/>
  <c r="AA2137" i="2"/>
  <c r="Y2137" i="2"/>
  <c r="Z2137" i="2"/>
  <c r="W2137" i="2"/>
  <c r="X2137" i="2"/>
  <c r="AA2136" i="2"/>
  <c r="Y2136" i="2"/>
  <c r="Z2136" i="2"/>
  <c r="W2136" i="2"/>
  <c r="X2136" i="2"/>
  <c r="AA2135" i="2"/>
  <c r="Y2135" i="2"/>
  <c r="Z2135" i="2"/>
  <c r="W2135" i="2"/>
  <c r="X2135" i="2"/>
  <c r="AA2134" i="2"/>
  <c r="Y2134" i="2"/>
  <c r="Z2134" i="2"/>
  <c r="W2134" i="2"/>
  <c r="X2134" i="2"/>
  <c r="AA2133" i="2"/>
  <c r="Y2133" i="2"/>
  <c r="Z2133" i="2"/>
  <c r="W2133" i="2"/>
  <c r="X2133" i="2"/>
  <c r="AA2132" i="2"/>
  <c r="Y2132" i="2"/>
  <c r="Z2132" i="2"/>
  <c r="W2132" i="2"/>
  <c r="X2132" i="2"/>
  <c r="AA2131" i="2"/>
  <c r="Y2131" i="2"/>
  <c r="Z2131" i="2"/>
  <c r="W2131" i="2"/>
  <c r="X2131" i="2"/>
  <c r="AA2130" i="2"/>
  <c r="Y2130" i="2"/>
  <c r="Z2130" i="2"/>
  <c r="W2130" i="2"/>
  <c r="X2130" i="2"/>
  <c r="AA2129" i="2"/>
  <c r="Y2129" i="2"/>
  <c r="Z2129" i="2"/>
  <c r="W2129" i="2"/>
  <c r="X2129" i="2"/>
  <c r="AA2128" i="2"/>
  <c r="Y2128" i="2"/>
  <c r="Z2128" i="2"/>
  <c r="W2128" i="2"/>
  <c r="X2128" i="2"/>
  <c r="AA2127" i="2"/>
  <c r="Y2127" i="2"/>
  <c r="Z2127" i="2"/>
  <c r="W2127" i="2"/>
  <c r="X2127" i="2"/>
  <c r="AA2126" i="2"/>
  <c r="Y2126" i="2"/>
  <c r="Z2126" i="2"/>
  <c r="W2126" i="2"/>
  <c r="X2126" i="2"/>
  <c r="AA2125" i="2"/>
  <c r="Y2125" i="2"/>
  <c r="Z2125" i="2"/>
  <c r="W2125" i="2"/>
  <c r="X2125" i="2"/>
  <c r="AA2124" i="2"/>
  <c r="Y2124" i="2"/>
  <c r="Z2124" i="2"/>
  <c r="W2124" i="2"/>
  <c r="X2124" i="2"/>
  <c r="AA2123" i="2"/>
  <c r="Y2123" i="2"/>
  <c r="Z2123" i="2"/>
  <c r="W2123" i="2"/>
  <c r="X2123" i="2"/>
  <c r="AA2122" i="2"/>
  <c r="Y2122" i="2"/>
  <c r="Z2122" i="2"/>
  <c r="W2122" i="2"/>
  <c r="X2122" i="2"/>
  <c r="AA2121" i="2"/>
  <c r="Y2121" i="2"/>
  <c r="Z2121" i="2"/>
  <c r="W2121" i="2"/>
  <c r="X2121" i="2"/>
  <c r="AA2120" i="2"/>
  <c r="Y2120" i="2"/>
  <c r="Z2120" i="2"/>
  <c r="W2120" i="2"/>
  <c r="X2120" i="2"/>
  <c r="AA2119" i="2"/>
  <c r="Y2119" i="2"/>
  <c r="Z2119" i="2"/>
  <c r="W2119" i="2"/>
  <c r="X2119" i="2"/>
  <c r="AA2118" i="2"/>
  <c r="Y2118" i="2"/>
  <c r="Z2118" i="2"/>
  <c r="W2118" i="2"/>
  <c r="X2118" i="2"/>
  <c r="AA2117" i="2"/>
  <c r="Y2117" i="2"/>
  <c r="Z2117" i="2"/>
  <c r="W2117" i="2"/>
  <c r="X2117" i="2"/>
  <c r="AA2116" i="2"/>
  <c r="Y2116" i="2"/>
  <c r="Z2116" i="2"/>
  <c r="W2116" i="2"/>
  <c r="X2116" i="2"/>
  <c r="AA2115" i="2"/>
  <c r="Y2115" i="2"/>
  <c r="Z2115" i="2"/>
  <c r="W2115" i="2"/>
  <c r="X2115" i="2"/>
  <c r="AA2114" i="2"/>
  <c r="Y2114" i="2"/>
  <c r="Z2114" i="2"/>
  <c r="W2114" i="2"/>
  <c r="X2114" i="2"/>
  <c r="AA2113" i="2"/>
  <c r="Y2113" i="2"/>
  <c r="Z2113" i="2"/>
  <c r="W2113" i="2"/>
  <c r="X2113" i="2"/>
  <c r="AA2112" i="2"/>
  <c r="Y2112" i="2"/>
  <c r="Z2112" i="2"/>
  <c r="W2112" i="2"/>
  <c r="X2112" i="2"/>
  <c r="AA2111" i="2"/>
  <c r="Y2111" i="2"/>
  <c r="Z2111" i="2"/>
  <c r="W2111" i="2"/>
  <c r="X2111" i="2"/>
  <c r="AA2110" i="2"/>
  <c r="Y2110" i="2"/>
  <c r="Z2110" i="2"/>
  <c r="W2110" i="2"/>
  <c r="X2110" i="2"/>
  <c r="AA2109" i="2"/>
  <c r="Y2109" i="2"/>
  <c r="Z2109" i="2"/>
  <c r="W2109" i="2"/>
  <c r="X2109" i="2"/>
  <c r="AA2108" i="2"/>
  <c r="Y2108" i="2"/>
  <c r="Z2108" i="2"/>
  <c r="W2108" i="2"/>
  <c r="X2108" i="2"/>
  <c r="AA2107" i="2"/>
  <c r="Y2107" i="2"/>
  <c r="Z2107" i="2"/>
  <c r="W2107" i="2"/>
  <c r="X2107" i="2"/>
  <c r="AA2106" i="2"/>
  <c r="Y2106" i="2"/>
  <c r="Z2106" i="2"/>
  <c r="W2106" i="2"/>
  <c r="X2106" i="2"/>
  <c r="AA2105" i="2"/>
  <c r="Y2105" i="2"/>
  <c r="Z2105" i="2"/>
  <c r="W2105" i="2"/>
  <c r="X2105" i="2"/>
  <c r="AA2104" i="2"/>
  <c r="Y2104" i="2"/>
  <c r="Z2104" i="2"/>
  <c r="W2104" i="2"/>
  <c r="X2104" i="2"/>
  <c r="AA2103" i="2"/>
  <c r="Y2103" i="2"/>
  <c r="Z2103" i="2"/>
  <c r="W2103" i="2"/>
  <c r="X2103" i="2"/>
  <c r="AA2102" i="2"/>
  <c r="Y2102" i="2"/>
  <c r="Z2102" i="2"/>
  <c r="W2102" i="2"/>
  <c r="X2102" i="2"/>
  <c r="AA2101" i="2"/>
  <c r="Y2101" i="2"/>
  <c r="Z2101" i="2"/>
  <c r="W2101" i="2"/>
  <c r="X2101" i="2"/>
  <c r="AA2100" i="2"/>
  <c r="Y2100" i="2"/>
  <c r="Z2100" i="2"/>
  <c r="W2100" i="2"/>
  <c r="X2100" i="2"/>
  <c r="AA2099" i="2"/>
  <c r="Y2099" i="2"/>
  <c r="Z2099" i="2"/>
  <c r="W2099" i="2"/>
  <c r="X2099" i="2"/>
  <c r="AA2098" i="2"/>
  <c r="Y2098" i="2"/>
  <c r="Z2098" i="2"/>
  <c r="W2098" i="2"/>
  <c r="X2098" i="2"/>
  <c r="AA2097" i="2"/>
  <c r="Y2097" i="2"/>
  <c r="Z2097" i="2"/>
  <c r="W2097" i="2"/>
  <c r="X2097" i="2"/>
  <c r="AA2096" i="2"/>
  <c r="Y2096" i="2"/>
  <c r="Z2096" i="2"/>
  <c r="W2096" i="2"/>
  <c r="X2096" i="2"/>
  <c r="AA2095" i="2"/>
  <c r="Y2095" i="2"/>
  <c r="Z2095" i="2"/>
  <c r="W2095" i="2"/>
  <c r="X2095" i="2"/>
  <c r="AA2094" i="2"/>
  <c r="Y2094" i="2"/>
  <c r="Z2094" i="2"/>
  <c r="W2094" i="2"/>
  <c r="X2094" i="2"/>
  <c r="AA2093" i="2"/>
  <c r="Y2093" i="2"/>
  <c r="Z2093" i="2"/>
  <c r="W2093" i="2"/>
  <c r="X2093" i="2"/>
  <c r="AA2092" i="2"/>
  <c r="Y2092" i="2"/>
  <c r="Z2092" i="2"/>
  <c r="W2092" i="2"/>
  <c r="X2092" i="2"/>
  <c r="AA2091" i="2"/>
  <c r="Y2091" i="2"/>
  <c r="Z2091" i="2"/>
  <c r="W2091" i="2"/>
  <c r="X2091" i="2"/>
  <c r="AA2090" i="2"/>
  <c r="Y2090" i="2"/>
  <c r="Z2090" i="2"/>
  <c r="W2090" i="2"/>
  <c r="X2090" i="2"/>
  <c r="AA2089" i="2"/>
  <c r="Y2089" i="2"/>
  <c r="Z2089" i="2"/>
  <c r="W2089" i="2"/>
  <c r="X2089" i="2"/>
  <c r="AA2088" i="2"/>
  <c r="Y2088" i="2"/>
  <c r="Z2088" i="2"/>
  <c r="W2088" i="2"/>
  <c r="X2088" i="2"/>
  <c r="AA2087" i="2"/>
  <c r="Y2087" i="2"/>
  <c r="Z2087" i="2"/>
  <c r="W2087" i="2"/>
  <c r="X2087" i="2"/>
  <c r="AA2086" i="2"/>
  <c r="Y2086" i="2"/>
  <c r="Z2086" i="2"/>
  <c r="W2086" i="2"/>
  <c r="X2086" i="2"/>
  <c r="AA2085" i="2"/>
  <c r="Y2085" i="2"/>
  <c r="Z2085" i="2"/>
  <c r="W2085" i="2"/>
  <c r="X2085" i="2"/>
  <c r="AA2084" i="2"/>
  <c r="Y2084" i="2"/>
  <c r="Z2084" i="2"/>
  <c r="W2084" i="2"/>
  <c r="X2084" i="2"/>
  <c r="AA2083" i="2"/>
  <c r="Y2083" i="2"/>
  <c r="Z2083" i="2"/>
  <c r="W2083" i="2"/>
  <c r="X2083" i="2"/>
  <c r="AA2082" i="2"/>
  <c r="Y2082" i="2"/>
  <c r="Z2082" i="2"/>
  <c r="W2082" i="2"/>
  <c r="X2082" i="2"/>
  <c r="AA2081" i="2"/>
  <c r="Y2081" i="2"/>
  <c r="Z2081" i="2"/>
  <c r="W2081" i="2"/>
  <c r="X2081" i="2"/>
  <c r="AA2080" i="2"/>
  <c r="Y2080" i="2"/>
  <c r="Z2080" i="2"/>
  <c r="W2080" i="2"/>
  <c r="X2080" i="2"/>
  <c r="AA2079" i="2"/>
  <c r="Y2079" i="2"/>
  <c r="Z2079" i="2"/>
  <c r="W2079" i="2"/>
  <c r="X2079" i="2"/>
  <c r="AA2078" i="2"/>
  <c r="Y2078" i="2"/>
  <c r="Z2078" i="2"/>
  <c r="W2078" i="2"/>
  <c r="X2078" i="2"/>
  <c r="AA2077" i="2"/>
  <c r="Y2077" i="2"/>
  <c r="Z2077" i="2"/>
  <c r="W2077" i="2"/>
  <c r="X2077" i="2"/>
  <c r="AA2076" i="2"/>
  <c r="Y2076" i="2"/>
  <c r="Z2076" i="2"/>
  <c r="W2076" i="2"/>
  <c r="X2076" i="2"/>
  <c r="AA2075" i="2"/>
  <c r="Y2075" i="2"/>
  <c r="Z2075" i="2"/>
  <c r="W2075" i="2"/>
  <c r="X2075" i="2"/>
  <c r="AA2074" i="2"/>
  <c r="Y2074" i="2"/>
  <c r="Z2074" i="2"/>
  <c r="W2074" i="2"/>
  <c r="X2074" i="2"/>
  <c r="AA2073" i="2"/>
  <c r="Y2073" i="2"/>
  <c r="Z2073" i="2"/>
  <c r="W2073" i="2"/>
  <c r="X2073" i="2"/>
  <c r="AA2072" i="2"/>
  <c r="Y2072" i="2"/>
  <c r="Z2072" i="2"/>
  <c r="W2072" i="2"/>
  <c r="X2072" i="2"/>
  <c r="AA2071" i="2"/>
  <c r="Y2071" i="2"/>
  <c r="Z2071" i="2"/>
  <c r="W2071" i="2"/>
  <c r="X2071" i="2"/>
  <c r="AA2070" i="2"/>
  <c r="Y2070" i="2"/>
  <c r="Z2070" i="2"/>
  <c r="W2070" i="2"/>
  <c r="X2070" i="2"/>
  <c r="AA2069" i="2"/>
  <c r="Y2069" i="2"/>
  <c r="Z2069" i="2"/>
  <c r="W2069" i="2"/>
  <c r="X2069" i="2"/>
  <c r="AA2068" i="2"/>
  <c r="Y2068" i="2"/>
  <c r="Z2068" i="2"/>
  <c r="W2068" i="2"/>
  <c r="X2068" i="2"/>
  <c r="AA2067" i="2"/>
  <c r="Y2067" i="2"/>
  <c r="Z2067" i="2"/>
  <c r="W2067" i="2"/>
  <c r="X2067" i="2"/>
  <c r="AA2066" i="2"/>
  <c r="Y2066" i="2"/>
  <c r="Z2066" i="2"/>
  <c r="W2066" i="2"/>
  <c r="X2066" i="2"/>
  <c r="AA2065" i="2"/>
  <c r="Y2065" i="2"/>
  <c r="Z2065" i="2"/>
  <c r="W2065" i="2"/>
  <c r="X2065" i="2"/>
  <c r="AA2064" i="2"/>
  <c r="Y2064" i="2"/>
  <c r="Z2064" i="2"/>
  <c r="W2064" i="2"/>
  <c r="X2064" i="2"/>
  <c r="AA2063" i="2"/>
  <c r="Y2063" i="2"/>
  <c r="Z2063" i="2"/>
  <c r="W2063" i="2"/>
  <c r="X2063" i="2"/>
  <c r="AA2062" i="2"/>
  <c r="Y2062" i="2"/>
  <c r="Z2062" i="2"/>
  <c r="W2062" i="2"/>
  <c r="X2062" i="2"/>
  <c r="AA2061" i="2"/>
  <c r="Y2061" i="2"/>
  <c r="Z2061" i="2"/>
  <c r="W2061" i="2"/>
  <c r="X2061" i="2"/>
  <c r="AA2060" i="2"/>
  <c r="Y2060" i="2"/>
  <c r="Z2060" i="2"/>
  <c r="W2060" i="2"/>
  <c r="X2060" i="2"/>
  <c r="AA2059" i="2"/>
  <c r="Y2059" i="2"/>
  <c r="Z2059" i="2"/>
  <c r="W2059" i="2"/>
  <c r="X2059" i="2"/>
  <c r="AA2058" i="2"/>
  <c r="Y2058" i="2"/>
  <c r="Z2058" i="2"/>
  <c r="W2058" i="2"/>
  <c r="X2058" i="2"/>
  <c r="AA2057" i="2"/>
  <c r="Y2057" i="2"/>
  <c r="Z2057" i="2"/>
  <c r="W2057" i="2"/>
  <c r="X2057" i="2"/>
  <c r="AA2056" i="2"/>
  <c r="Y2056" i="2"/>
  <c r="Z2056" i="2"/>
  <c r="W2056" i="2"/>
  <c r="X2056" i="2"/>
  <c r="AA2055" i="2"/>
  <c r="Y2055" i="2"/>
  <c r="Z2055" i="2"/>
  <c r="W2055" i="2"/>
  <c r="X2055" i="2"/>
  <c r="AA2054" i="2"/>
  <c r="Y2054" i="2"/>
  <c r="Z2054" i="2"/>
  <c r="W2054" i="2"/>
  <c r="X2054" i="2"/>
  <c r="AA2053" i="2"/>
  <c r="Y2053" i="2"/>
  <c r="Z2053" i="2"/>
  <c r="W2053" i="2"/>
  <c r="X2053" i="2"/>
  <c r="AA2052" i="2"/>
  <c r="Y2052" i="2"/>
  <c r="Z2052" i="2"/>
  <c r="W2052" i="2"/>
  <c r="X2052" i="2"/>
  <c r="AA2051" i="2"/>
  <c r="Y2051" i="2"/>
  <c r="Z2051" i="2"/>
  <c r="W2051" i="2"/>
  <c r="X2051" i="2"/>
  <c r="AA2050" i="2"/>
  <c r="Y2050" i="2"/>
  <c r="Z2050" i="2"/>
  <c r="W2050" i="2"/>
  <c r="X2050" i="2"/>
  <c r="AA2049" i="2"/>
  <c r="Y2049" i="2"/>
  <c r="Z2049" i="2"/>
  <c r="W2049" i="2"/>
  <c r="X2049" i="2"/>
  <c r="AA2048" i="2"/>
  <c r="Y2048" i="2"/>
  <c r="Z2048" i="2"/>
  <c r="W2048" i="2"/>
  <c r="X2048" i="2"/>
  <c r="AA2047" i="2"/>
  <c r="Y2047" i="2"/>
  <c r="Z2047" i="2"/>
  <c r="W2047" i="2"/>
  <c r="X2047" i="2"/>
  <c r="AA2046" i="2"/>
  <c r="Y2046" i="2"/>
  <c r="Z2046" i="2"/>
  <c r="W2046" i="2"/>
  <c r="X2046" i="2"/>
  <c r="AA2045" i="2"/>
  <c r="Y2045" i="2"/>
  <c r="Z2045" i="2"/>
  <c r="W2045" i="2"/>
  <c r="X2045" i="2"/>
  <c r="AA2044" i="2"/>
  <c r="Y2044" i="2"/>
  <c r="Z2044" i="2"/>
  <c r="W2044" i="2"/>
  <c r="X2044" i="2"/>
  <c r="AA2043" i="2"/>
  <c r="Y2043" i="2"/>
  <c r="Z2043" i="2"/>
  <c r="W2043" i="2"/>
  <c r="X2043" i="2"/>
  <c r="AA2042" i="2"/>
  <c r="Y2042" i="2"/>
  <c r="Z2042" i="2"/>
  <c r="W2042" i="2"/>
  <c r="X2042" i="2"/>
  <c r="AA2041" i="2"/>
  <c r="Y2041" i="2"/>
  <c r="Z2041" i="2"/>
  <c r="W2041" i="2"/>
  <c r="X2041" i="2"/>
  <c r="AA2040" i="2"/>
  <c r="Y2040" i="2"/>
  <c r="Z2040" i="2"/>
  <c r="W2040" i="2"/>
  <c r="X2040" i="2"/>
  <c r="AA2039" i="2"/>
  <c r="Y2039" i="2"/>
  <c r="Z2039" i="2"/>
  <c r="W2039" i="2"/>
  <c r="X2039" i="2"/>
  <c r="AA2038" i="2"/>
  <c r="Y2038" i="2"/>
  <c r="Z2038" i="2"/>
  <c r="W2038" i="2"/>
  <c r="X2038" i="2"/>
  <c r="AA2037" i="2"/>
  <c r="Y2037" i="2"/>
  <c r="Z2037" i="2"/>
  <c r="W2037" i="2"/>
  <c r="X2037" i="2"/>
  <c r="AA2036" i="2"/>
  <c r="Y2036" i="2"/>
  <c r="Z2036" i="2"/>
  <c r="W2036" i="2"/>
  <c r="X2036" i="2"/>
  <c r="AA2035" i="2"/>
  <c r="Y2035" i="2"/>
  <c r="Z2035" i="2"/>
  <c r="W2035" i="2"/>
  <c r="X2035" i="2"/>
  <c r="AA2034" i="2"/>
  <c r="Y2034" i="2"/>
  <c r="Z2034" i="2"/>
  <c r="W2034" i="2"/>
  <c r="X2034" i="2"/>
  <c r="AA2033" i="2"/>
  <c r="Y2033" i="2"/>
  <c r="Z2033" i="2"/>
  <c r="W2033" i="2"/>
  <c r="X2033" i="2"/>
  <c r="AA2032" i="2"/>
  <c r="Y2032" i="2"/>
  <c r="Z2032" i="2"/>
  <c r="W2032" i="2"/>
  <c r="X2032" i="2"/>
  <c r="AA2031" i="2"/>
  <c r="Y2031" i="2"/>
  <c r="Z2031" i="2"/>
  <c r="W2031" i="2"/>
  <c r="X2031" i="2"/>
  <c r="AA2030" i="2"/>
  <c r="Y2030" i="2"/>
  <c r="Z2030" i="2"/>
  <c r="W2030" i="2"/>
  <c r="X2030" i="2"/>
  <c r="AA2029" i="2"/>
  <c r="Y2029" i="2"/>
  <c r="Z2029" i="2"/>
  <c r="W2029" i="2"/>
  <c r="X2029" i="2"/>
  <c r="AA2028" i="2"/>
  <c r="Y2028" i="2"/>
  <c r="Z2028" i="2"/>
  <c r="W2028" i="2"/>
  <c r="X2028" i="2"/>
  <c r="AA2027" i="2"/>
  <c r="Y2027" i="2"/>
  <c r="Z2027" i="2"/>
  <c r="W2027" i="2"/>
  <c r="X2027" i="2"/>
  <c r="AA2026" i="2"/>
  <c r="Y2026" i="2"/>
  <c r="Z2026" i="2"/>
  <c r="W2026" i="2"/>
  <c r="X2026" i="2"/>
  <c r="AA2025" i="2"/>
  <c r="Y2025" i="2"/>
  <c r="Z2025" i="2"/>
  <c r="W2025" i="2"/>
  <c r="X2025" i="2"/>
  <c r="AA2024" i="2"/>
  <c r="Y2024" i="2"/>
  <c r="Z2024" i="2"/>
  <c r="W2024" i="2"/>
  <c r="X2024" i="2"/>
  <c r="AA2023" i="2"/>
  <c r="Y2023" i="2"/>
  <c r="Z2023" i="2"/>
  <c r="W2023" i="2"/>
  <c r="X2023" i="2"/>
  <c r="AA2022" i="2"/>
  <c r="Y2022" i="2"/>
  <c r="Z2022" i="2"/>
  <c r="W2022" i="2"/>
  <c r="X2022" i="2"/>
  <c r="AA2021" i="2"/>
  <c r="Y2021" i="2"/>
  <c r="Z2021" i="2"/>
  <c r="W2021" i="2"/>
  <c r="X2021" i="2"/>
  <c r="AA2020" i="2"/>
  <c r="Y2020" i="2"/>
  <c r="Z2020" i="2"/>
  <c r="W2020" i="2"/>
  <c r="X2020" i="2"/>
  <c r="AA2019" i="2"/>
  <c r="Y2019" i="2"/>
  <c r="Z2019" i="2"/>
  <c r="W2019" i="2"/>
  <c r="X2019" i="2"/>
  <c r="AA2018" i="2"/>
  <c r="Y2018" i="2"/>
  <c r="Z2018" i="2"/>
  <c r="W2018" i="2"/>
  <c r="X2018" i="2"/>
  <c r="AA2017" i="2"/>
  <c r="Y2017" i="2"/>
  <c r="Z2017" i="2"/>
  <c r="W2017" i="2"/>
  <c r="X2017" i="2"/>
  <c r="AA2016" i="2"/>
  <c r="Y2016" i="2"/>
  <c r="Z2016" i="2"/>
  <c r="W2016" i="2"/>
  <c r="X2016" i="2"/>
  <c r="AA2015" i="2"/>
  <c r="Y2015" i="2"/>
  <c r="Z2015" i="2"/>
  <c r="W2015" i="2"/>
  <c r="X2015" i="2"/>
  <c r="AA2014" i="2"/>
  <c r="Y2014" i="2"/>
  <c r="Z2014" i="2"/>
  <c r="W2014" i="2"/>
  <c r="X2014" i="2"/>
  <c r="AA2013" i="2"/>
  <c r="Y2013" i="2"/>
  <c r="Z2013" i="2"/>
  <c r="W2013" i="2"/>
  <c r="X2013" i="2"/>
  <c r="AA2012" i="2"/>
  <c r="Y2012" i="2"/>
  <c r="Z2012" i="2"/>
  <c r="W2012" i="2"/>
  <c r="X2012" i="2"/>
  <c r="AA2011" i="2"/>
  <c r="Y2011" i="2"/>
  <c r="Z2011" i="2"/>
  <c r="W2011" i="2"/>
  <c r="X2011" i="2"/>
  <c r="AA2010" i="2"/>
  <c r="Y2010" i="2"/>
  <c r="Z2010" i="2"/>
  <c r="W2010" i="2"/>
  <c r="X2010" i="2"/>
  <c r="AA2009" i="2"/>
  <c r="Y2009" i="2"/>
  <c r="Z2009" i="2"/>
  <c r="W2009" i="2"/>
  <c r="X2009" i="2"/>
  <c r="AA2008" i="2"/>
  <c r="Y2008" i="2"/>
  <c r="Z2008" i="2"/>
  <c r="W2008" i="2"/>
  <c r="X2008" i="2"/>
  <c r="AA2007" i="2"/>
  <c r="Y2007" i="2"/>
  <c r="Z2007" i="2"/>
  <c r="W2007" i="2"/>
  <c r="X2007" i="2"/>
  <c r="AA2006" i="2"/>
  <c r="Y2006" i="2"/>
  <c r="Z2006" i="2"/>
  <c r="W2006" i="2"/>
  <c r="X2006" i="2"/>
  <c r="AA2005" i="2"/>
  <c r="Y2005" i="2"/>
  <c r="Z2005" i="2"/>
  <c r="W2005" i="2"/>
  <c r="X2005" i="2"/>
  <c r="AA2004" i="2"/>
  <c r="Y2004" i="2"/>
  <c r="Z2004" i="2"/>
  <c r="W2004" i="2"/>
  <c r="X2004" i="2"/>
  <c r="AA2003" i="2"/>
  <c r="Y2003" i="2"/>
  <c r="Z2003" i="2"/>
  <c r="W2003" i="2"/>
  <c r="X2003" i="2"/>
  <c r="AA2002" i="2"/>
  <c r="Y2002" i="2"/>
  <c r="Z2002" i="2"/>
  <c r="W2002" i="2"/>
  <c r="X2002" i="2"/>
  <c r="AA2001" i="2"/>
  <c r="Y2001" i="2"/>
  <c r="Z2001" i="2"/>
  <c r="W2001" i="2"/>
  <c r="X2001" i="2"/>
  <c r="AA2000" i="2"/>
  <c r="Y2000" i="2"/>
  <c r="Z2000" i="2"/>
  <c r="W2000" i="2"/>
  <c r="X2000" i="2"/>
  <c r="AA1999" i="2"/>
  <c r="Y1999" i="2"/>
  <c r="Z1999" i="2"/>
  <c r="W1999" i="2"/>
  <c r="X1999" i="2"/>
  <c r="AA1998" i="2"/>
  <c r="Y1998" i="2"/>
  <c r="Z1998" i="2"/>
  <c r="W1998" i="2"/>
  <c r="X1998" i="2"/>
  <c r="AA1997" i="2"/>
  <c r="Y1997" i="2"/>
  <c r="Z1997" i="2"/>
  <c r="W1997" i="2"/>
  <c r="X1997" i="2"/>
  <c r="AA1996" i="2"/>
  <c r="Y1996" i="2"/>
  <c r="Z1996" i="2"/>
  <c r="W1996" i="2"/>
  <c r="X1996" i="2"/>
  <c r="AA1995" i="2"/>
  <c r="Y1995" i="2"/>
  <c r="Z1995" i="2"/>
  <c r="W1995" i="2"/>
  <c r="X1995" i="2"/>
  <c r="AA1994" i="2"/>
  <c r="Y1994" i="2"/>
  <c r="Z1994" i="2"/>
  <c r="W1994" i="2"/>
  <c r="X1994" i="2"/>
  <c r="AA1993" i="2"/>
  <c r="Y1993" i="2"/>
  <c r="Z1993" i="2"/>
  <c r="W1993" i="2"/>
  <c r="X1993" i="2"/>
  <c r="AA1992" i="2"/>
  <c r="Y1992" i="2"/>
  <c r="Z1992" i="2"/>
  <c r="W1992" i="2"/>
  <c r="X1992" i="2"/>
  <c r="AA1991" i="2"/>
  <c r="Y1991" i="2"/>
  <c r="Z1991" i="2"/>
  <c r="W1991" i="2"/>
  <c r="X1991" i="2"/>
  <c r="AA1990" i="2"/>
  <c r="Y1990" i="2"/>
  <c r="Z1990" i="2"/>
  <c r="W1990" i="2"/>
  <c r="X1990" i="2"/>
  <c r="AA1989" i="2"/>
  <c r="Y1989" i="2"/>
  <c r="Z1989" i="2"/>
  <c r="W1989" i="2"/>
  <c r="X1989" i="2"/>
  <c r="AA1988" i="2"/>
  <c r="Y1988" i="2"/>
  <c r="Z1988" i="2"/>
  <c r="W1988" i="2"/>
  <c r="X1988" i="2"/>
  <c r="AA1987" i="2"/>
  <c r="Y1987" i="2"/>
  <c r="Z1987" i="2"/>
  <c r="W1987" i="2"/>
  <c r="X1987" i="2"/>
  <c r="AA1986" i="2"/>
  <c r="Y1986" i="2"/>
  <c r="Z1986" i="2"/>
  <c r="W1986" i="2"/>
  <c r="X1986" i="2"/>
  <c r="AA1985" i="2"/>
  <c r="Y1985" i="2"/>
  <c r="Z1985" i="2"/>
  <c r="W1985" i="2"/>
  <c r="X1985" i="2"/>
  <c r="AA1984" i="2"/>
  <c r="Y1984" i="2"/>
  <c r="Z1984" i="2"/>
  <c r="W1984" i="2"/>
  <c r="X1984" i="2"/>
  <c r="AA1983" i="2"/>
  <c r="Y1983" i="2"/>
  <c r="Z1983" i="2"/>
  <c r="W1983" i="2"/>
  <c r="X1983" i="2"/>
  <c r="AA1982" i="2"/>
  <c r="Y1982" i="2"/>
  <c r="Z1982" i="2"/>
  <c r="W1982" i="2"/>
  <c r="X1982" i="2"/>
  <c r="AA1981" i="2"/>
  <c r="Y1981" i="2"/>
  <c r="Z1981" i="2"/>
  <c r="W1981" i="2"/>
  <c r="X1981" i="2"/>
  <c r="AA1980" i="2"/>
  <c r="Y1980" i="2"/>
  <c r="Z1980" i="2"/>
  <c r="W1980" i="2"/>
  <c r="X1980" i="2"/>
  <c r="AA1979" i="2"/>
  <c r="Y1979" i="2"/>
  <c r="Z1979" i="2"/>
  <c r="W1979" i="2"/>
  <c r="X1979" i="2"/>
  <c r="AA1978" i="2"/>
  <c r="Y1978" i="2"/>
  <c r="Z1978" i="2"/>
  <c r="W1978" i="2"/>
  <c r="X1978" i="2"/>
  <c r="AA1977" i="2"/>
  <c r="Y1977" i="2"/>
  <c r="Z1977" i="2"/>
  <c r="W1977" i="2"/>
  <c r="X1977" i="2"/>
  <c r="AA1976" i="2"/>
  <c r="Y1976" i="2"/>
  <c r="Z1976" i="2"/>
  <c r="W1976" i="2"/>
  <c r="X1976" i="2"/>
  <c r="AA1975" i="2"/>
  <c r="Y1975" i="2"/>
  <c r="Z1975" i="2"/>
  <c r="W1975" i="2"/>
  <c r="X1975" i="2"/>
  <c r="AA1974" i="2"/>
  <c r="Y1974" i="2"/>
  <c r="Z1974" i="2"/>
  <c r="W1974" i="2"/>
  <c r="X1974" i="2"/>
  <c r="AA1973" i="2"/>
  <c r="Y1973" i="2"/>
  <c r="Z1973" i="2"/>
  <c r="W1973" i="2"/>
  <c r="X1973" i="2"/>
  <c r="AA1972" i="2"/>
  <c r="Y1972" i="2"/>
  <c r="Z1972" i="2"/>
  <c r="W1972" i="2"/>
  <c r="X1972" i="2"/>
  <c r="AA1971" i="2"/>
  <c r="Y1971" i="2"/>
  <c r="Z1971" i="2"/>
  <c r="W1971" i="2"/>
  <c r="X1971" i="2"/>
  <c r="AA1970" i="2"/>
  <c r="Y1970" i="2"/>
  <c r="Z1970" i="2"/>
  <c r="W1970" i="2"/>
  <c r="X1970" i="2"/>
  <c r="AA1969" i="2"/>
  <c r="Y1969" i="2"/>
  <c r="Z1969" i="2"/>
  <c r="W1969" i="2"/>
  <c r="X1969" i="2"/>
  <c r="AA1968" i="2"/>
  <c r="Y1968" i="2"/>
  <c r="Z1968" i="2"/>
  <c r="W1968" i="2"/>
  <c r="X1968" i="2"/>
  <c r="AA1967" i="2"/>
  <c r="Y1967" i="2"/>
  <c r="Z1967" i="2"/>
  <c r="W1967" i="2"/>
  <c r="X1967" i="2"/>
  <c r="AA1966" i="2"/>
  <c r="Y1966" i="2"/>
  <c r="Z1966" i="2"/>
  <c r="W1966" i="2"/>
  <c r="X1966" i="2"/>
  <c r="AA1965" i="2"/>
  <c r="Y1965" i="2"/>
  <c r="Z1965" i="2"/>
  <c r="W1965" i="2"/>
  <c r="X1965" i="2"/>
  <c r="AA1964" i="2"/>
  <c r="Y1964" i="2"/>
  <c r="Z1964" i="2"/>
  <c r="W1964" i="2"/>
  <c r="X1964" i="2"/>
  <c r="AA1963" i="2"/>
  <c r="Y1963" i="2"/>
  <c r="Z1963" i="2"/>
  <c r="W1963" i="2"/>
  <c r="X1963" i="2"/>
  <c r="AA1962" i="2"/>
  <c r="Y1962" i="2"/>
  <c r="Z1962" i="2"/>
  <c r="W1962" i="2"/>
  <c r="X1962" i="2"/>
  <c r="AA1961" i="2"/>
  <c r="Y1961" i="2"/>
  <c r="Z1961" i="2"/>
  <c r="W1961" i="2"/>
  <c r="X1961" i="2"/>
  <c r="AA1960" i="2"/>
  <c r="Y1960" i="2"/>
  <c r="Z1960" i="2"/>
  <c r="W1960" i="2"/>
  <c r="X1960" i="2"/>
  <c r="AA1959" i="2"/>
  <c r="Y1959" i="2"/>
  <c r="Z1959" i="2"/>
  <c r="W1959" i="2"/>
  <c r="X1959" i="2"/>
  <c r="AA1958" i="2"/>
  <c r="Y1958" i="2"/>
  <c r="Z1958" i="2"/>
  <c r="W1958" i="2"/>
  <c r="X1958" i="2"/>
  <c r="AA1957" i="2"/>
  <c r="Y1957" i="2"/>
  <c r="Z1957" i="2"/>
  <c r="W1957" i="2"/>
  <c r="X1957" i="2"/>
  <c r="AA1956" i="2"/>
  <c r="Y1956" i="2"/>
  <c r="Z1956" i="2"/>
  <c r="W1956" i="2"/>
  <c r="X1956" i="2"/>
  <c r="AA1955" i="2"/>
  <c r="Y1955" i="2"/>
  <c r="Z1955" i="2"/>
  <c r="W1955" i="2"/>
  <c r="X1955" i="2"/>
  <c r="AA1954" i="2"/>
  <c r="Y1954" i="2"/>
  <c r="Z1954" i="2"/>
  <c r="W1954" i="2"/>
  <c r="X1954" i="2"/>
  <c r="AA1953" i="2"/>
  <c r="Y1953" i="2"/>
  <c r="Z1953" i="2"/>
  <c r="W1953" i="2"/>
  <c r="X1953" i="2"/>
  <c r="AA1952" i="2"/>
  <c r="Y1952" i="2"/>
  <c r="Z1952" i="2"/>
  <c r="W1952" i="2"/>
  <c r="X1952" i="2"/>
  <c r="AA1951" i="2"/>
  <c r="Y1951" i="2"/>
  <c r="Z1951" i="2"/>
  <c r="W1951" i="2"/>
  <c r="X1951" i="2"/>
  <c r="AA1950" i="2"/>
  <c r="Y1950" i="2"/>
  <c r="Z1950" i="2"/>
  <c r="W1950" i="2"/>
  <c r="X1950" i="2"/>
  <c r="AA1949" i="2"/>
  <c r="Y1949" i="2"/>
  <c r="Z1949" i="2"/>
  <c r="W1949" i="2"/>
  <c r="X1949" i="2"/>
  <c r="AA1948" i="2"/>
  <c r="Y1948" i="2"/>
  <c r="Z1948" i="2"/>
  <c r="W1948" i="2"/>
  <c r="X1948" i="2"/>
  <c r="AA1947" i="2"/>
  <c r="Y1947" i="2"/>
  <c r="Z1947" i="2"/>
  <c r="W1947" i="2"/>
  <c r="X1947" i="2"/>
  <c r="AA1946" i="2"/>
  <c r="Y1946" i="2"/>
  <c r="Z1946" i="2"/>
  <c r="W1946" i="2"/>
  <c r="X1946" i="2"/>
  <c r="AA1945" i="2"/>
  <c r="Y1945" i="2"/>
  <c r="Z1945" i="2"/>
  <c r="W1945" i="2"/>
  <c r="X1945" i="2"/>
  <c r="AA1944" i="2"/>
  <c r="Y1944" i="2"/>
  <c r="Z1944" i="2"/>
  <c r="W1944" i="2"/>
  <c r="X1944" i="2"/>
  <c r="AA1943" i="2"/>
  <c r="Y1943" i="2"/>
  <c r="Z1943" i="2"/>
  <c r="W1943" i="2"/>
  <c r="X1943" i="2"/>
  <c r="AA1942" i="2"/>
  <c r="Y1942" i="2"/>
  <c r="Z1942" i="2"/>
  <c r="W1942" i="2"/>
  <c r="X1942" i="2"/>
  <c r="AA1941" i="2"/>
  <c r="Y1941" i="2"/>
  <c r="Z1941" i="2"/>
  <c r="W1941" i="2"/>
  <c r="X1941" i="2"/>
  <c r="AA1940" i="2"/>
  <c r="Y1940" i="2"/>
  <c r="Z1940" i="2"/>
  <c r="W1940" i="2"/>
  <c r="X1940" i="2"/>
  <c r="AA1939" i="2"/>
  <c r="Y1939" i="2"/>
  <c r="Z1939" i="2"/>
  <c r="W1939" i="2"/>
  <c r="X1939" i="2"/>
  <c r="AA1938" i="2"/>
  <c r="Y1938" i="2"/>
  <c r="Z1938" i="2"/>
  <c r="W1938" i="2"/>
  <c r="X1938" i="2"/>
  <c r="AA1937" i="2"/>
  <c r="Y1937" i="2"/>
  <c r="Z1937" i="2"/>
  <c r="W1937" i="2"/>
  <c r="X1937" i="2"/>
  <c r="AA1936" i="2"/>
  <c r="Y1936" i="2"/>
  <c r="Z1936" i="2"/>
  <c r="W1936" i="2"/>
  <c r="X1936" i="2"/>
  <c r="AA1935" i="2"/>
  <c r="Y1935" i="2"/>
  <c r="Z1935" i="2"/>
  <c r="W1935" i="2"/>
  <c r="X1935" i="2"/>
  <c r="AA1934" i="2"/>
  <c r="Y1934" i="2"/>
  <c r="Z1934" i="2"/>
  <c r="W1934" i="2"/>
  <c r="X1934" i="2"/>
  <c r="AA1933" i="2"/>
  <c r="Y1933" i="2"/>
  <c r="Z1933" i="2"/>
  <c r="W1933" i="2"/>
  <c r="X1933" i="2"/>
  <c r="AA1932" i="2"/>
  <c r="Y1932" i="2"/>
  <c r="Z1932" i="2"/>
  <c r="W1932" i="2"/>
  <c r="X1932" i="2"/>
  <c r="AA1931" i="2"/>
  <c r="Y1931" i="2"/>
  <c r="Z1931" i="2"/>
  <c r="W1931" i="2"/>
  <c r="X1931" i="2"/>
  <c r="AA1930" i="2"/>
  <c r="Y1930" i="2"/>
  <c r="Z1930" i="2"/>
  <c r="W1930" i="2"/>
  <c r="X1930" i="2"/>
  <c r="AA1929" i="2"/>
  <c r="Y1929" i="2"/>
  <c r="Z1929" i="2"/>
  <c r="W1929" i="2"/>
  <c r="X1929" i="2"/>
  <c r="AA1928" i="2"/>
  <c r="Y1928" i="2"/>
  <c r="Z1928" i="2"/>
  <c r="W1928" i="2"/>
  <c r="X1928" i="2"/>
  <c r="AA1927" i="2"/>
  <c r="Y1927" i="2"/>
  <c r="Z1927" i="2"/>
  <c r="W1927" i="2"/>
  <c r="X1927" i="2"/>
  <c r="AA1926" i="2"/>
  <c r="Y1926" i="2"/>
  <c r="Z1926" i="2"/>
  <c r="W1926" i="2"/>
  <c r="X1926" i="2"/>
  <c r="AA1925" i="2"/>
  <c r="Y1925" i="2"/>
  <c r="Z1925" i="2"/>
  <c r="W1925" i="2"/>
  <c r="X1925" i="2"/>
  <c r="AA1924" i="2"/>
  <c r="Y1924" i="2"/>
  <c r="Z1924" i="2"/>
  <c r="W1924" i="2"/>
  <c r="X1924" i="2"/>
  <c r="AA1923" i="2"/>
  <c r="Y1923" i="2"/>
  <c r="Z1923" i="2"/>
  <c r="W1923" i="2"/>
  <c r="X1923" i="2"/>
  <c r="AA1922" i="2"/>
  <c r="Y1922" i="2"/>
  <c r="Z1922" i="2"/>
  <c r="W1922" i="2"/>
  <c r="X1922" i="2"/>
  <c r="AA1921" i="2"/>
  <c r="Y1921" i="2"/>
  <c r="Z1921" i="2"/>
  <c r="W1921" i="2"/>
  <c r="X1921" i="2"/>
  <c r="AA1920" i="2"/>
  <c r="Y1920" i="2"/>
  <c r="Z1920" i="2"/>
  <c r="W1920" i="2"/>
  <c r="X1920" i="2"/>
  <c r="AA1919" i="2"/>
  <c r="Y1919" i="2"/>
  <c r="Z1919" i="2"/>
  <c r="W1919" i="2"/>
  <c r="X1919" i="2"/>
  <c r="AA1918" i="2"/>
  <c r="Y1918" i="2"/>
  <c r="Z1918" i="2"/>
  <c r="W1918" i="2"/>
  <c r="X1918" i="2"/>
  <c r="AA1917" i="2"/>
  <c r="Y1917" i="2"/>
  <c r="Z1917" i="2"/>
  <c r="W1917" i="2"/>
  <c r="X1917" i="2"/>
  <c r="AA1916" i="2"/>
  <c r="Y1916" i="2"/>
  <c r="Z1916" i="2"/>
  <c r="W1916" i="2"/>
  <c r="X1916" i="2"/>
  <c r="AA1915" i="2"/>
  <c r="Y1915" i="2"/>
  <c r="Z1915" i="2"/>
  <c r="W1915" i="2"/>
  <c r="X1915" i="2"/>
  <c r="AA1914" i="2"/>
  <c r="Y1914" i="2"/>
  <c r="Z1914" i="2"/>
  <c r="W1914" i="2"/>
  <c r="X1914" i="2"/>
  <c r="AA1913" i="2"/>
  <c r="Y1913" i="2"/>
  <c r="Z1913" i="2"/>
  <c r="W1913" i="2"/>
  <c r="X1913" i="2"/>
  <c r="AA1912" i="2"/>
  <c r="Y1912" i="2"/>
  <c r="Z1912" i="2"/>
  <c r="W1912" i="2"/>
  <c r="X1912" i="2"/>
  <c r="AA1911" i="2"/>
  <c r="Y1911" i="2"/>
  <c r="Z1911" i="2"/>
  <c r="W1911" i="2"/>
  <c r="X1911" i="2"/>
  <c r="AA1910" i="2"/>
  <c r="Y1910" i="2"/>
  <c r="Z1910" i="2"/>
  <c r="W1910" i="2"/>
  <c r="X1910" i="2"/>
  <c r="AA1909" i="2"/>
  <c r="Y1909" i="2"/>
  <c r="Z1909" i="2"/>
  <c r="W1909" i="2"/>
  <c r="X1909" i="2"/>
  <c r="AA1908" i="2"/>
  <c r="Y1908" i="2"/>
  <c r="Z1908" i="2"/>
  <c r="W1908" i="2"/>
  <c r="X1908" i="2"/>
  <c r="AA1907" i="2"/>
  <c r="Y1907" i="2"/>
  <c r="Z1907" i="2"/>
  <c r="W1907" i="2"/>
  <c r="X1907" i="2"/>
  <c r="AA1906" i="2"/>
  <c r="Y1906" i="2"/>
  <c r="Z1906" i="2"/>
  <c r="W1906" i="2"/>
  <c r="X1906" i="2"/>
  <c r="AA1905" i="2"/>
  <c r="Y1905" i="2"/>
  <c r="Z1905" i="2"/>
  <c r="W1905" i="2"/>
  <c r="X1905" i="2"/>
  <c r="AA1904" i="2"/>
  <c r="Y1904" i="2"/>
  <c r="Z1904" i="2"/>
  <c r="W1904" i="2"/>
  <c r="X1904" i="2"/>
  <c r="AA1903" i="2"/>
  <c r="Y1903" i="2"/>
  <c r="Z1903" i="2"/>
  <c r="W1903" i="2"/>
  <c r="X1903" i="2"/>
  <c r="AA1902" i="2"/>
  <c r="Y1902" i="2"/>
  <c r="Z1902" i="2"/>
  <c r="W1902" i="2"/>
  <c r="X1902" i="2"/>
  <c r="AA1901" i="2"/>
  <c r="Y1901" i="2"/>
  <c r="Z1901" i="2"/>
  <c r="W1901" i="2"/>
  <c r="X1901" i="2"/>
  <c r="AA1900" i="2"/>
  <c r="Y1900" i="2"/>
  <c r="Z1900" i="2"/>
  <c r="W1900" i="2"/>
  <c r="X1900" i="2"/>
  <c r="AA1899" i="2"/>
  <c r="Y1899" i="2"/>
  <c r="Z1899" i="2"/>
  <c r="W1899" i="2"/>
  <c r="X1899" i="2"/>
  <c r="AA1898" i="2"/>
  <c r="Y1898" i="2"/>
  <c r="Z1898" i="2"/>
  <c r="W1898" i="2"/>
  <c r="X1898" i="2"/>
  <c r="AA1897" i="2"/>
  <c r="Y1897" i="2"/>
  <c r="Z1897" i="2"/>
  <c r="W1897" i="2"/>
  <c r="X1897" i="2"/>
  <c r="AA1896" i="2"/>
  <c r="Y1896" i="2"/>
  <c r="Z1896" i="2"/>
  <c r="W1896" i="2"/>
  <c r="X1896" i="2"/>
  <c r="AA1895" i="2"/>
  <c r="Y1895" i="2"/>
  <c r="Z1895" i="2"/>
  <c r="W1895" i="2"/>
  <c r="X1895" i="2"/>
  <c r="AA1894" i="2"/>
  <c r="Y1894" i="2"/>
  <c r="Z1894" i="2"/>
  <c r="W1894" i="2"/>
  <c r="X1894" i="2"/>
  <c r="AA1893" i="2"/>
  <c r="Y1893" i="2"/>
  <c r="Z1893" i="2"/>
  <c r="W1893" i="2"/>
  <c r="X1893" i="2"/>
  <c r="AA1892" i="2"/>
  <c r="Y1892" i="2"/>
  <c r="Z1892" i="2"/>
  <c r="W1892" i="2"/>
  <c r="X1892" i="2"/>
  <c r="AA1891" i="2"/>
  <c r="Y1891" i="2"/>
  <c r="Z1891" i="2"/>
  <c r="W1891" i="2"/>
  <c r="X1891" i="2"/>
  <c r="AA1890" i="2"/>
  <c r="Y1890" i="2"/>
  <c r="Z1890" i="2"/>
  <c r="W1890" i="2"/>
  <c r="X1890" i="2"/>
  <c r="AA1889" i="2"/>
  <c r="Y1889" i="2"/>
  <c r="Z1889" i="2"/>
  <c r="W1889" i="2"/>
  <c r="X1889" i="2"/>
  <c r="AA1888" i="2"/>
  <c r="Y1888" i="2"/>
  <c r="Z1888" i="2"/>
  <c r="W1888" i="2"/>
  <c r="X1888" i="2"/>
  <c r="AA1887" i="2"/>
  <c r="Y1887" i="2"/>
  <c r="Z1887" i="2"/>
  <c r="W1887" i="2"/>
  <c r="X1887" i="2"/>
  <c r="AA1886" i="2"/>
  <c r="Y1886" i="2"/>
  <c r="Z1886" i="2"/>
  <c r="W1886" i="2"/>
  <c r="X1886" i="2"/>
  <c r="AA1885" i="2"/>
  <c r="Y1885" i="2"/>
  <c r="Z1885" i="2"/>
  <c r="W1885" i="2"/>
  <c r="X1885" i="2"/>
  <c r="AA1884" i="2"/>
  <c r="Y1884" i="2"/>
  <c r="Z1884" i="2"/>
  <c r="W1884" i="2"/>
  <c r="X1884" i="2"/>
  <c r="AA1883" i="2"/>
  <c r="Y1883" i="2"/>
  <c r="Z1883" i="2"/>
  <c r="W1883" i="2"/>
  <c r="X1883" i="2"/>
  <c r="AA1882" i="2"/>
  <c r="Y1882" i="2"/>
  <c r="Z1882" i="2"/>
  <c r="W1882" i="2"/>
  <c r="X1882" i="2"/>
  <c r="AA1881" i="2"/>
  <c r="Y1881" i="2"/>
  <c r="Z1881" i="2"/>
  <c r="W1881" i="2"/>
  <c r="X1881" i="2"/>
  <c r="AA1880" i="2"/>
  <c r="Y1880" i="2"/>
  <c r="Z1880" i="2"/>
  <c r="W1880" i="2"/>
  <c r="X1880" i="2"/>
  <c r="AA1879" i="2"/>
  <c r="Y1879" i="2"/>
  <c r="Z1879" i="2"/>
  <c r="W1879" i="2"/>
  <c r="X1879" i="2"/>
  <c r="AA1878" i="2"/>
  <c r="Y1878" i="2"/>
  <c r="Z1878" i="2"/>
  <c r="W1878" i="2"/>
  <c r="X1878" i="2"/>
  <c r="AA1877" i="2"/>
  <c r="Y1877" i="2"/>
  <c r="Z1877" i="2"/>
  <c r="W1877" i="2"/>
  <c r="X1877" i="2"/>
  <c r="AA1876" i="2"/>
  <c r="Y1876" i="2"/>
  <c r="Z1876" i="2"/>
  <c r="W1876" i="2"/>
  <c r="X1876" i="2"/>
  <c r="AA1875" i="2"/>
  <c r="Y1875" i="2"/>
  <c r="Z1875" i="2"/>
  <c r="W1875" i="2"/>
  <c r="X1875" i="2"/>
  <c r="AA1874" i="2"/>
  <c r="Y1874" i="2"/>
  <c r="Z1874" i="2"/>
  <c r="W1874" i="2"/>
  <c r="X1874" i="2"/>
  <c r="AA1873" i="2"/>
  <c r="Y1873" i="2"/>
  <c r="Z1873" i="2"/>
  <c r="W1873" i="2"/>
  <c r="X1873" i="2"/>
  <c r="AA1872" i="2"/>
  <c r="Y1872" i="2"/>
  <c r="Z1872" i="2"/>
  <c r="W1872" i="2"/>
  <c r="X1872" i="2"/>
  <c r="AA1871" i="2"/>
  <c r="Y1871" i="2"/>
  <c r="Z1871" i="2"/>
  <c r="W1871" i="2"/>
  <c r="X1871" i="2"/>
  <c r="AA1870" i="2"/>
  <c r="Y1870" i="2"/>
  <c r="Z1870" i="2"/>
  <c r="W1870" i="2"/>
  <c r="X1870" i="2"/>
  <c r="AA1869" i="2"/>
  <c r="Y1869" i="2"/>
  <c r="Z1869" i="2"/>
  <c r="W1869" i="2"/>
  <c r="X1869" i="2"/>
  <c r="AA1868" i="2"/>
  <c r="Y1868" i="2"/>
  <c r="Z1868" i="2"/>
  <c r="W1868" i="2"/>
  <c r="X1868" i="2"/>
  <c r="AA1867" i="2"/>
  <c r="Y1867" i="2"/>
  <c r="Z1867" i="2"/>
  <c r="W1867" i="2"/>
  <c r="X1867" i="2"/>
  <c r="AA1866" i="2"/>
  <c r="Y1866" i="2"/>
  <c r="Z1866" i="2"/>
  <c r="W1866" i="2"/>
  <c r="X1866" i="2"/>
  <c r="AA1865" i="2"/>
  <c r="Y1865" i="2"/>
  <c r="Z1865" i="2"/>
  <c r="W1865" i="2"/>
  <c r="X1865" i="2"/>
  <c r="AA1864" i="2"/>
  <c r="Y1864" i="2"/>
  <c r="Z1864" i="2"/>
  <c r="W1864" i="2"/>
  <c r="X1864" i="2"/>
  <c r="AA1863" i="2"/>
  <c r="Y1863" i="2"/>
  <c r="Z1863" i="2"/>
  <c r="W1863" i="2"/>
  <c r="X1863" i="2"/>
  <c r="AA1862" i="2"/>
  <c r="Y1862" i="2"/>
  <c r="Z1862" i="2"/>
  <c r="W1862" i="2"/>
  <c r="X1862" i="2"/>
  <c r="AA1861" i="2"/>
  <c r="Y1861" i="2"/>
  <c r="Z1861" i="2"/>
  <c r="W1861" i="2"/>
  <c r="X1861" i="2"/>
  <c r="AA1860" i="2"/>
  <c r="Y1860" i="2"/>
  <c r="Z1860" i="2"/>
  <c r="W1860" i="2"/>
  <c r="X1860" i="2"/>
  <c r="AA1859" i="2"/>
  <c r="Y1859" i="2"/>
  <c r="Z1859" i="2"/>
  <c r="W1859" i="2"/>
  <c r="X1859" i="2"/>
  <c r="AA1858" i="2"/>
  <c r="Y1858" i="2"/>
  <c r="Z1858" i="2"/>
  <c r="W1858" i="2"/>
  <c r="X1858" i="2"/>
  <c r="AA1857" i="2"/>
  <c r="Y1857" i="2"/>
  <c r="Z1857" i="2"/>
  <c r="W1857" i="2"/>
  <c r="X1857" i="2"/>
  <c r="AA1856" i="2"/>
  <c r="Y1856" i="2"/>
  <c r="Z1856" i="2"/>
  <c r="W1856" i="2"/>
  <c r="X1856" i="2"/>
  <c r="AA1855" i="2"/>
  <c r="Y1855" i="2"/>
  <c r="Z1855" i="2"/>
  <c r="W1855" i="2"/>
  <c r="X1855" i="2"/>
  <c r="AA1854" i="2"/>
  <c r="Y1854" i="2"/>
  <c r="Z1854" i="2"/>
  <c r="W1854" i="2"/>
  <c r="X1854" i="2"/>
  <c r="AA1853" i="2"/>
  <c r="Y1853" i="2"/>
  <c r="Z1853" i="2"/>
  <c r="W1853" i="2"/>
  <c r="X1853" i="2"/>
  <c r="AA1852" i="2"/>
  <c r="Y1852" i="2"/>
  <c r="Z1852" i="2"/>
  <c r="W1852" i="2"/>
  <c r="X1852" i="2"/>
  <c r="AA1851" i="2"/>
  <c r="Y1851" i="2"/>
  <c r="Z1851" i="2"/>
  <c r="W1851" i="2"/>
  <c r="X1851" i="2"/>
  <c r="AA1850" i="2"/>
  <c r="Y1850" i="2"/>
  <c r="Z1850" i="2"/>
  <c r="W1850" i="2"/>
  <c r="X1850" i="2"/>
  <c r="AA1849" i="2"/>
  <c r="Y1849" i="2"/>
  <c r="Z1849" i="2"/>
  <c r="W1849" i="2"/>
  <c r="X1849" i="2"/>
  <c r="AA1848" i="2"/>
  <c r="Y1848" i="2"/>
  <c r="Z1848" i="2"/>
  <c r="W1848" i="2"/>
  <c r="X1848" i="2"/>
  <c r="AA1847" i="2"/>
  <c r="Y1847" i="2"/>
  <c r="Z1847" i="2"/>
  <c r="W1847" i="2"/>
  <c r="X1847" i="2"/>
  <c r="AA1846" i="2"/>
  <c r="Y1846" i="2"/>
  <c r="Z1846" i="2"/>
  <c r="W1846" i="2"/>
  <c r="X1846" i="2"/>
  <c r="AA1845" i="2"/>
  <c r="Y1845" i="2"/>
  <c r="Z1845" i="2"/>
  <c r="W1845" i="2"/>
  <c r="X1845" i="2"/>
  <c r="AA1844" i="2"/>
  <c r="Y1844" i="2"/>
  <c r="Z1844" i="2"/>
  <c r="W1844" i="2"/>
  <c r="X1844" i="2"/>
  <c r="AA1843" i="2"/>
  <c r="Y1843" i="2"/>
  <c r="Z1843" i="2"/>
  <c r="W1843" i="2"/>
  <c r="X1843" i="2"/>
  <c r="AA1842" i="2"/>
  <c r="Y1842" i="2"/>
  <c r="Z1842" i="2"/>
  <c r="W1842" i="2"/>
  <c r="X1842" i="2"/>
  <c r="AA1841" i="2"/>
  <c r="Y1841" i="2"/>
  <c r="Z1841" i="2"/>
  <c r="W1841" i="2"/>
  <c r="X1841" i="2"/>
  <c r="AA1840" i="2"/>
  <c r="Y1840" i="2"/>
  <c r="Z1840" i="2"/>
  <c r="W1840" i="2"/>
  <c r="X1840" i="2"/>
  <c r="AA1839" i="2"/>
  <c r="Y1839" i="2"/>
  <c r="Z1839" i="2"/>
  <c r="W1839" i="2"/>
  <c r="X1839" i="2"/>
  <c r="AA1838" i="2"/>
  <c r="Y1838" i="2"/>
  <c r="Z1838" i="2"/>
  <c r="W1838" i="2"/>
  <c r="X1838" i="2"/>
  <c r="AA1837" i="2"/>
  <c r="Y1837" i="2"/>
  <c r="Z1837" i="2"/>
  <c r="W1837" i="2"/>
  <c r="X1837" i="2"/>
  <c r="AA1836" i="2"/>
  <c r="Y1836" i="2"/>
  <c r="Z1836" i="2"/>
  <c r="W1836" i="2"/>
  <c r="X1836" i="2"/>
  <c r="AA1835" i="2"/>
  <c r="Y1835" i="2"/>
  <c r="Z1835" i="2"/>
  <c r="W1835" i="2"/>
  <c r="X1835" i="2"/>
  <c r="AA1834" i="2"/>
  <c r="Y1834" i="2"/>
  <c r="Z1834" i="2"/>
  <c r="W1834" i="2"/>
  <c r="X1834" i="2"/>
  <c r="AA1833" i="2"/>
  <c r="Y1833" i="2"/>
  <c r="Z1833" i="2"/>
  <c r="W1833" i="2"/>
  <c r="X1833" i="2"/>
  <c r="AA1832" i="2"/>
  <c r="Y1832" i="2"/>
  <c r="Z1832" i="2"/>
  <c r="W1832" i="2"/>
  <c r="X1832" i="2"/>
  <c r="AA1831" i="2"/>
  <c r="Y1831" i="2"/>
  <c r="Z1831" i="2"/>
  <c r="W1831" i="2"/>
  <c r="X1831" i="2"/>
  <c r="AA1830" i="2"/>
  <c r="Y1830" i="2"/>
  <c r="Z1830" i="2"/>
  <c r="W1830" i="2"/>
  <c r="X1830" i="2"/>
  <c r="AA1829" i="2"/>
  <c r="Y1829" i="2"/>
  <c r="Z1829" i="2"/>
  <c r="W1829" i="2"/>
  <c r="X1829" i="2"/>
  <c r="AA1828" i="2"/>
  <c r="Y1828" i="2"/>
  <c r="Z1828" i="2"/>
  <c r="W1828" i="2"/>
  <c r="X1828" i="2"/>
  <c r="AA1827" i="2"/>
  <c r="Y1827" i="2"/>
  <c r="Z1827" i="2"/>
  <c r="W1827" i="2"/>
  <c r="X1827" i="2"/>
  <c r="AA1826" i="2"/>
  <c r="Y1826" i="2"/>
  <c r="Z1826" i="2"/>
  <c r="W1826" i="2"/>
  <c r="X1826" i="2"/>
  <c r="AA1825" i="2"/>
  <c r="Y1825" i="2"/>
  <c r="Z1825" i="2"/>
  <c r="W1825" i="2"/>
  <c r="X1825" i="2"/>
  <c r="AA1824" i="2"/>
  <c r="Y1824" i="2"/>
  <c r="Z1824" i="2"/>
  <c r="W1824" i="2"/>
  <c r="X1824" i="2"/>
  <c r="AA1823" i="2"/>
  <c r="Y1823" i="2"/>
  <c r="Z1823" i="2"/>
  <c r="W1823" i="2"/>
  <c r="X1823" i="2"/>
  <c r="AA1822" i="2"/>
  <c r="Y1822" i="2"/>
  <c r="Z1822" i="2"/>
  <c r="W1822" i="2"/>
  <c r="X1822" i="2"/>
  <c r="AA1821" i="2"/>
  <c r="Y1821" i="2"/>
  <c r="Z1821" i="2"/>
  <c r="W1821" i="2"/>
  <c r="X1821" i="2"/>
  <c r="AA1820" i="2"/>
  <c r="Y1820" i="2"/>
  <c r="Z1820" i="2"/>
  <c r="W1820" i="2"/>
  <c r="X1820" i="2"/>
  <c r="AA1819" i="2"/>
  <c r="Y1819" i="2"/>
  <c r="Z1819" i="2"/>
  <c r="W1819" i="2"/>
  <c r="X1819" i="2"/>
  <c r="AA1818" i="2"/>
  <c r="Y1818" i="2"/>
  <c r="Z1818" i="2"/>
  <c r="W1818" i="2"/>
  <c r="X1818" i="2"/>
  <c r="AA1817" i="2"/>
  <c r="Y1817" i="2"/>
  <c r="Z1817" i="2"/>
  <c r="W1817" i="2"/>
  <c r="X1817" i="2"/>
  <c r="AA1816" i="2"/>
  <c r="Y1816" i="2"/>
  <c r="Z1816" i="2"/>
  <c r="W1816" i="2"/>
  <c r="X1816" i="2"/>
  <c r="AA1815" i="2"/>
  <c r="Y1815" i="2"/>
  <c r="Z1815" i="2"/>
  <c r="W1815" i="2"/>
  <c r="X1815" i="2"/>
  <c r="AA1814" i="2"/>
  <c r="Y1814" i="2"/>
  <c r="Z1814" i="2"/>
  <c r="W1814" i="2"/>
  <c r="X1814" i="2"/>
  <c r="AA1813" i="2"/>
  <c r="Y1813" i="2"/>
  <c r="Z1813" i="2"/>
  <c r="W1813" i="2"/>
  <c r="X1813" i="2"/>
  <c r="AA1812" i="2"/>
  <c r="Y1812" i="2"/>
  <c r="Z1812" i="2"/>
  <c r="W1812" i="2"/>
  <c r="X1812" i="2"/>
  <c r="AA1811" i="2"/>
  <c r="Y1811" i="2"/>
  <c r="Z1811" i="2"/>
  <c r="W1811" i="2"/>
  <c r="X1811" i="2"/>
  <c r="AA1810" i="2"/>
  <c r="Y1810" i="2"/>
  <c r="Z1810" i="2"/>
  <c r="W1810" i="2"/>
  <c r="X1810" i="2"/>
  <c r="AA1809" i="2"/>
  <c r="Y1809" i="2"/>
  <c r="Z1809" i="2"/>
  <c r="W1809" i="2"/>
  <c r="X1809" i="2"/>
  <c r="AA1808" i="2"/>
  <c r="Y1808" i="2"/>
  <c r="Z1808" i="2"/>
  <c r="W1808" i="2"/>
  <c r="X1808" i="2"/>
  <c r="AA1807" i="2"/>
  <c r="Y1807" i="2"/>
  <c r="Z1807" i="2"/>
  <c r="W1807" i="2"/>
  <c r="X1807" i="2"/>
  <c r="AA1806" i="2"/>
  <c r="Y1806" i="2"/>
  <c r="Z1806" i="2"/>
  <c r="W1806" i="2"/>
  <c r="X1806" i="2"/>
  <c r="AA1805" i="2"/>
  <c r="Y1805" i="2"/>
  <c r="Z1805" i="2"/>
  <c r="W1805" i="2"/>
  <c r="X1805" i="2"/>
  <c r="AA1804" i="2"/>
  <c r="Y1804" i="2"/>
  <c r="Z1804" i="2"/>
  <c r="W1804" i="2"/>
  <c r="X1804" i="2"/>
  <c r="AA1803" i="2"/>
  <c r="Y1803" i="2"/>
  <c r="Z1803" i="2"/>
  <c r="W1803" i="2"/>
  <c r="X1803" i="2"/>
  <c r="AA1802" i="2"/>
  <c r="Y1802" i="2"/>
  <c r="Z1802" i="2"/>
  <c r="W1802" i="2"/>
  <c r="X1802" i="2"/>
  <c r="AA1801" i="2"/>
  <c r="Y1801" i="2"/>
  <c r="Z1801" i="2"/>
  <c r="W1801" i="2"/>
  <c r="X1801" i="2"/>
  <c r="AA1800" i="2"/>
  <c r="Y1800" i="2"/>
  <c r="Z1800" i="2"/>
  <c r="W1800" i="2"/>
  <c r="X1800" i="2"/>
  <c r="AA1799" i="2"/>
  <c r="Y1799" i="2"/>
  <c r="Z1799" i="2"/>
  <c r="W1799" i="2"/>
  <c r="X1799" i="2"/>
  <c r="AA1798" i="2"/>
  <c r="Y1798" i="2"/>
  <c r="Z1798" i="2"/>
  <c r="W1798" i="2"/>
  <c r="X1798" i="2"/>
  <c r="AA1797" i="2"/>
  <c r="Y1797" i="2"/>
  <c r="Z1797" i="2"/>
  <c r="W1797" i="2"/>
  <c r="X1797" i="2"/>
  <c r="AA1796" i="2"/>
  <c r="Y1796" i="2"/>
  <c r="Z1796" i="2"/>
  <c r="W1796" i="2"/>
  <c r="X1796" i="2"/>
  <c r="AA1795" i="2"/>
  <c r="Y1795" i="2"/>
  <c r="Z1795" i="2"/>
  <c r="W1795" i="2"/>
  <c r="X1795" i="2"/>
  <c r="AA1794" i="2"/>
  <c r="Y1794" i="2"/>
  <c r="Z1794" i="2"/>
  <c r="W1794" i="2"/>
  <c r="X1794" i="2"/>
  <c r="AA1793" i="2"/>
  <c r="Y1793" i="2"/>
  <c r="Z1793" i="2"/>
  <c r="W1793" i="2"/>
  <c r="X1793" i="2"/>
  <c r="AA1792" i="2"/>
  <c r="Y1792" i="2"/>
  <c r="Z1792" i="2"/>
  <c r="W1792" i="2"/>
  <c r="X1792" i="2"/>
  <c r="AA1791" i="2"/>
  <c r="Y1791" i="2"/>
  <c r="Z1791" i="2"/>
  <c r="W1791" i="2"/>
  <c r="X1791" i="2"/>
  <c r="AA1790" i="2"/>
  <c r="Y1790" i="2"/>
  <c r="Z1790" i="2"/>
  <c r="W1790" i="2"/>
  <c r="X1790" i="2"/>
  <c r="AA1789" i="2"/>
  <c r="Y1789" i="2"/>
  <c r="Z1789" i="2"/>
  <c r="W1789" i="2"/>
  <c r="X1789" i="2"/>
  <c r="AA1788" i="2"/>
  <c r="Y1788" i="2"/>
  <c r="Z1788" i="2"/>
  <c r="W1788" i="2"/>
  <c r="X1788" i="2"/>
  <c r="AA1787" i="2"/>
  <c r="Y1787" i="2"/>
  <c r="Z1787" i="2"/>
  <c r="W1787" i="2"/>
  <c r="X1787" i="2"/>
  <c r="AA1786" i="2"/>
  <c r="Y1786" i="2"/>
  <c r="Z1786" i="2"/>
  <c r="W1786" i="2"/>
  <c r="X1786" i="2"/>
  <c r="AA1785" i="2"/>
  <c r="Y1785" i="2"/>
  <c r="Z1785" i="2"/>
  <c r="W1785" i="2"/>
  <c r="X1785" i="2"/>
  <c r="AA1784" i="2"/>
  <c r="Y1784" i="2"/>
  <c r="Z1784" i="2"/>
  <c r="W1784" i="2"/>
  <c r="X1784" i="2"/>
  <c r="AA1783" i="2"/>
  <c r="Y1783" i="2"/>
  <c r="Z1783" i="2"/>
  <c r="W1783" i="2"/>
  <c r="X1783" i="2"/>
  <c r="AA1782" i="2"/>
  <c r="Y1782" i="2"/>
  <c r="Z1782" i="2"/>
  <c r="W1782" i="2"/>
  <c r="X1782" i="2"/>
  <c r="AA1781" i="2"/>
  <c r="Y1781" i="2"/>
  <c r="Z1781" i="2"/>
  <c r="W1781" i="2"/>
  <c r="X1781" i="2"/>
  <c r="AA1780" i="2"/>
  <c r="Y1780" i="2"/>
  <c r="Z1780" i="2"/>
  <c r="W1780" i="2"/>
  <c r="X1780" i="2"/>
  <c r="AA1779" i="2"/>
  <c r="Y1779" i="2"/>
  <c r="Z1779" i="2"/>
  <c r="W1779" i="2"/>
  <c r="X1779" i="2"/>
  <c r="AA1778" i="2"/>
  <c r="Y1778" i="2"/>
  <c r="Z1778" i="2"/>
  <c r="W1778" i="2"/>
  <c r="X1778" i="2"/>
  <c r="AA1777" i="2"/>
  <c r="Y1777" i="2"/>
  <c r="Z1777" i="2"/>
  <c r="W1777" i="2"/>
  <c r="X1777" i="2"/>
  <c r="AA1776" i="2"/>
  <c r="Y1776" i="2"/>
  <c r="Z1776" i="2"/>
  <c r="W1776" i="2"/>
  <c r="X1776" i="2"/>
  <c r="AA1775" i="2"/>
  <c r="Y1775" i="2"/>
  <c r="Z1775" i="2"/>
  <c r="W1775" i="2"/>
  <c r="X1775" i="2"/>
  <c r="AA1774" i="2"/>
  <c r="Y1774" i="2"/>
  <c r="Z1774" i="2"/>
  <c r="W1774" i="2"/>
  <c r="X1774" i="2"/>
  <c r="AA1773" i="2"/>
  <c r="Y1773" i="2"/>
  <c r="Z1773" i="2"/>
  <c r="W1773" i="2"/>
  <c r="X1773" i="2"/>
  <c r="AA1772" i="2"/>
  <c r="Y1772" i="2"/>
  <c r="Z1772" i="2"/>
  <c r="W1772" i="2"/>
  <c r="X1772" i="2"/>
  <c r="AA1771" i="2"/>
  <c r="Y1771" i="2"/>
  <c r="Z1771" i="2"/>
  <c r="W1771" i="2"/>
  <c r="X1771" i="2"/>
  <c r="AA1770" i="2"/>
  <c r="Y1770" i="2"/>
  <c r="Z1770" i="2"/>
  <c r="W1770" i="2"/>
  <c r="X1770" i="2"/>
  <c r="AA1769" i="2"/>
  <c r="Y1769" i="2"/>
  <c r="Z1769" i="2"/>
  <c r="W1769" i="2"/>
  <c r="X1769" i="2"/>
  <c r="AA1768" i="2"/>
  <c r="Y1768" i="2"/>
  <c r="Z1768" i="2"/>
  <c r="W1768" i="2"/>
  <c r="X1768" i="2"/>
  <c r="AA1767" i="2"/>
  <c r="Y1767" i="2"/>
  <c r="Z1767" i="2"/>
  <c r="W1767" i="2"/>
  <c r="X1767" i="2"/>
  <c r="AA1766" i="2"/>
  <c r="Y1766" i="2"/>
  <c r="Z1766" i="2"/>
  <c r="W1766" i="2"/>
  <c r="X1766" i="2"/>
  <c r="AA1765" i="2"/>
  <c r="Y1765" i="2"/>
  <c r="Z1765" i="2"/>
  <c r="W1765" i="2"/>
  <c r="X1765" i="2"/>
  <c r="AA1764" i="2"/>
  <c r="Y1764" i="2"/>
  <c r="Z1764" i="2"/>
  <c r="W1764" i="2"/>
  <c r="X1764" i="2"/>
  <c r="AA1763" i="2"/>
  <c r="Y1763" i="2"/>
  <c r="Z1763" i="2"/>
  <c r="W1763" i="2"/>
  <c r="X1763" i="2"/>
  <c r="AA1762" i="2"/>
  <c r="Y1762" i="2"/>
  <c r="Z1762" i="2"/>
  <c r="W1762" i="2"/>
  <c r="X1762" i="2"/>
  <c r="AA1761" i="2"/>
  <c r="Y1761" i="2"/>
  <c r="Z1761" i="2"/>
  <c r="W1761" i="2"/>
  <c r="X1761" i="2"/>
  <c r="AA1760" i="2"/>
  <c r="Y1760" i="2"/>
  <c r="Z1760" i="2"/>
  <c r="W1760" i="2"/>
  <c r="X1760" i="2"/>
  <c r="AA1759" i="2"/>
  <c r="Y1759" i="2"/>
  <c r="Z1759" i="2"/>
  <c r="W1759" i="2"/>
  <c r="X1759" i="2"/>
  <c r="AA1758" i="2"/>
  <c r="Y1758" i="2"/>
  <c r="Z1758" i="2"/>
  <c r="W1758" i="2"/>
  <c r="X1758" i="2"/>
  <c r="AA1757" i="2"/>
  <c r="Y1757" i="2"/>
  <c r="Z1757" i="2"/>
  <c r="W1757" i="2"/>
  <c r="X1757" i="2"/>
  <c r="AA1756" i="2"/>
  <c r="Y1756" i="2"/>
  <c r="Z1756" i="2"/>
  <c r="W1756" i="2"/>
  <c r="X1756" i="2"/>
  <c r="AA1755" i="2"/>
  <c r="Y1755" i="2"/>
  <c r="Z1755" i="2"/>
  <c r="W1755" i="2"/>
  <c r="X1755" i="2"/>
  <c r="AA1754" i="2"/>
  <c r="Y1754" i="2"/>
  <c r="Z1754" i="2"/>
  <c r="W1754" i="2"/>
  <c r="X1754" i="2"/>
  <c r="AA1753" i="2"/>
  <c r="Y1753" i="2"/>
  <c r="Z1753" i="2"/>
  <c r="W1753" i="2"/>
  <c r="X1753" i="2"/>
  <c r="AA1752" i="2"/>
  <c r="Y1752" i="2"/>
  <c r="Z1752" i="2"/>
  <c r="W1752" i="2"/>
  <c r="X1752" i="2"/>
  <c r="AA1751" i="2"/>
  <c r="Y1751" i="2"/>
  <c r="Z1751" i="2"/>
  <c r="W1751" i="2"/>
  <c r="X1751" i="2"/>
  <c r="AA1750" i="2"/>
  <c r="Y1750" i="2"/>
  <c r="Z1750" i="2"/>
  <c r="W1750" i="2"/>
  <c r="X1750" i="2"/>
  <c r="AA1749" i="2"/>
  <c r="Y1749" i="2"/>
  <c r="Z1749" i="2"/>
  <c r="W1749" i="2"/>
  <c r="X1749" i="2"/>
  <c r="AA1748" i="2"/>
  <c r="Y1748" i="2"/>
  <c r="Z1748" i="2"/>
  <c r="W1748" i="2"/>
  <c r="X1748" i="2"/>
  <c r="AA1747" i="2"/>
  <c r="Y1747" i="2"/>
  <c r="Z1747" i="2"/>
  <c r="W1747" i="2"/>
  <c r="X1747" i="2"/>
  <c r="AA1746" i="2"/>
  <c r="Y1746" i="2"/>
  <c r="Z1746" i="2"/>
  <c r="W1746" i="2"/>
  <c r="X1746" i="2"/>
  <c r="AA1745" i="2"/>
  <c r="Y1745" i="2"/>
  <c r="Z1745" i="2"/>
  <c r="W1745" i="2"/>
  <c r="X1745" i="2"/>
  <c r="AA1744" i="2"/>
  <c r="Y1744" i="2"/>
  <c r="Z1744" i="2"/>
  <c r="W1744" i="2"/>
  <c r="X1744" i="2"/>
  <c r="AA1743" i="2"/>
  <c r="Y1743" i="2"/>
  <c r="Z1743" i="2"/>
  <c r="W1743" i="2"/>
  <c r="X1743" i="2"/>
  <c r="AA1742" i="2"/>
  <c r="Y1742" i="2"/>
  <c r="Z1742" i="2"/>
  <c r="W1742" i="2"/>
  <c r="X1742" i="2"/>
  <c r="AA1741" i="2"/>
  <c r="Y1741" i="2"/>
  <c r="Z1741" i="2"/>
  <c r="W1741" i="2"/>
  <c r="X1741" i="2"/>
  <c r="AA1740" i="2"/>
  <c r="Y1740" i="2"/>
  <c r="Z1740" i="2"/>
  <c r="W1740" i="2"/>
  <c r="X1740" i="2"/>
  <c r="AA1739" i="2"/>
  <c r="Y1739" i="2"/>
  <c r="Z1739" i="2"/>
  <c r="W1739" i="2"/>
  <c r="X1739" i="2"/>
  <c r="AA1738" i="2"/>
  <c r="Y1738" i="2"/>
  <c r="Z1738" i="2"/>
  <c r="W1738" i="2"/>
  <c r="X1738" i="2"/>
  <c r="AA1737" i="2"/>
  <c r="Y1737" i="2"/>
  <c r="Z1737" i="2"/>
  <c r="W1737" i="2"/>
  <c r="X1737" i="2"/>
  <c r="AA1736" i="2"/>
  <c r="Y1736" i="2"/>
  <c r="Z1736" i="2"/>
  <c r="W1736" i="2"/>
  <c r="X1736" i="2"/>
  <c r="AA1735" i="2"/>
  <c r="Y1735" i="2"/>
  <c r="Z1735" i="2"/>
  <c r="W1735" i="2"/>
  <c r="X1735" i="2"/>
  <c r="AA1734" i="2"/>
  <c r="Y1734" i="2"/>
  <c r="Z1734" i="2"/>
  <c r="W1734" i="2"/>
  <c r="X1734" i="2"/>
  <c r="AA1733" i="2"/>
  <c r="Y1733" i="2"/>
  <c r="Z1733" i="2"/>
  <c r="W1733" i="2"/>
  <c r="X1733" i="2"/>
  <c r="AA1732" i="2"/>
  <c r="Y1732" i="2"/>
  <c r="Z1732" i="2"/>
  <c r="W1732" i="2"/>
  <c r="X1732" i="2"/>
  <c r="AA1731" i="2"/>
  <c r="Y1731" i="2"/>
  <c r="Z1731" i="2"/>
  <c r="W1731" i="2"/>
  <c r="X1731" i="2"/>
  <c r="AA1730" i="2"/>
  <c r="Y1730" i="2"/>
  <c r="Z1730" i="2"/>
  <c r="W1730" i="2"/>
  <c r="X1730" i="2"/>
  <c r="AA1729" i="2"/>
  <c r="Y1729" i="2"/>
  <c r="Z1729" i="2"/>
  <c r="W1729" i="2"/>
  <c r="X1729" i="2"/>
  <c r="AA1728" i="2"/>
  <c r="Y1728" i="2"/>
  <c r="Z1728" i="2"/>
  <c r="W1728" i="2"/>
  <c r="X1728" i="2"/>
  <c r="AA1727" i="2"/>
  <c r="Y1727" i="2"/>
  <c r="Z1727" i="2"/>
  <c r="W1727" i="2"/>
  <c r="X1727" i="2"/>
  <c r="AA1726" i="2"/>
  <c r="Y1726" i="2"/>
  <c r="Z1726" i="2"/>
  <c r="W1726" i="2"/>
  <c r="X1726" i="2"/>
  <c r="AA1725" i="2"/>
  <c r="Y1725" i="2"/>
  <c r="Z1725" i="2"/>
  <c r="W1725" i="2"/>
  <c r="X1725" i="2"/>
  <c r="AA1724" i="2"/>
  <c r="Y1724" i="2"/>
  <c r="Z1724" i="2"/>
  <c r="W1724" i="2"/>
  <c r="X1724" i="2"/>
  <c r="AA1723" i="2"/>
  <c r="Y1723" i="2"/>
  <c r="Z1723" i="2"/>
  <c r="W1723" i="2"/>
  <c r="X1723" i="2"/>
  <c r="AA1722" i="2"/>
  <c r="Y1722" i="2"/>
  <c r="Z1722" i="2"/>
  <c r="W1722" i="2"/>
  <c r="X1722" i="2"/>
  <c r="AA1721" i="2"/>
  <c r="Y1721" i="2"/>
  <c r="Z1721" i="2"/>
  <c r="W1721" i="2"/>
  <c r="X1721" i="2"/>
  <c r="AA1720" i="2"/>
  <c r="Y1720" i="2"/>
  <c r="Z1720" i="2"/>
  <c r="W1720" i="2"/>
  <c r="X1720" i="2"/>
  <c r="AA1719" i="2"/>
  <c r="Y1719" i="2"/>
  <c r="Z1719" i="2"/>
  <c r="W1719" i="2"/>
  <c r="X1719" i="2"/>
  <c r="AA1718" i="2"/>
  <c r="Y1718" i="2"/>
  <c r="Z1718" i="2"/>
  <c r="W1718" i="2"/>
  <c r="X1718" i="2"/>
  <c r="AA1717" i="2"/>
  <c r="Y1717" i="2"/>
  <c r="Z1717" i="2"/>
  <c r="W1717" i="2"/>
  <c r="X1717" i="2"/>
  <c r="AA1716" i="2"/>
  <c r="Y1716" i="2"/>
  <c r="Z1716" i="2"/>
  <c r="W1716" i="2"/>
  <c r="X1716" i="2"/>
  <c r="AA1715" i="2"/>
  <c r="Y1715" i="2"/>
  <c r="Z1715" i="2"/>
  <c r="W1715" i="2"/>
  <c r="X1715" i="2"/>
  <c r="AA1714" i="2"/>
  <c r="Y1714" i="2"/>
  <c r="Z1714" i="2"/>
  <c r="W1714" i="2"/>
  <c r="X1714" i="2"/>
  <c r="AA1713" i="2"/>
  <c r="Y1713" i="2"/>
  <c r="Z1713" i="2"/>
  <c r="W1713" i="2"/>
  <c r="X1713" i="2"/>
  <c r="AA1712" i="2"/>
  <c r="Y1712" i="2"/>
  <c r="Z1712" i="2"/>
  <c r="W1712" i="2"/>
  <c r="X1712" i="2"/>
  <c r="AA1711" i="2"/>
  <c r="Y1711" i="2"/>
  <c r="Z1711" i="2"/>
  <c r="W1711" i="2"/>
  <c r="X1711" i="2"/>
  <c r="AA1710" i="2"/>
  <c r="Y1710" i="2"/>
  <c r="Z1710" i="2"/>
  <c r="W1710" i="2"/>
  <c r="X1710" i="2"/>
  <c r="AA1709" i="2"/>
  <c r="Y1709" i="2"/>
  <c r="Z1709" i="2"/>
  <c r="W1709" i="2"/>
  <c r="X1709" i="2"/>
  <c r="AA1708" i="2"/>
  <c r="Y1708" i="2"/>
  <c r="Z1708" i="2"/>
  <c r="W1708" i="2"/>
  <c r="X1708" i="2"/>
  <c r="AA1707" i="2"/>
  <c r="Y1707" i="2"/>
  <c r="Z1707" i="2"/>
  <c r="W1707" i="2"/>
  <c r="X1707" i="2"/>
  <c r="AA1706" i="2"/>
  <c r="Y1706" i="2"/>
  <c r="Z1706" i="2"/>
  <c r="W1706" i="2"/>
  <c r="X1706" i="2"/>
  <c r="AA1705" i="2"/>
  <c r="Y1705" i="2"/>
  <c r="Z1705" i="2"/>
  <c r="W1705" i="2"/>
  <c r="X1705" i="2"/>
  <c r="AA1704" i="2"/>
  <c r="Y1704" i="2"/>
  <c r="Z1704" i="2"/>
  <c r="W1704" i="2"/>
  <c r="X1704" i="2"/>
  <c r="AA1703" i="2"/>
  <c r="Y1703" i="2"/>
  <c r="Z1703" i="2"/>
  <c r="W1703" i="2"/>
  <c r="X1703" i="2"/>
  <c r="AA1702" i="2"/>
  <c r="Y1702" i="2"/>
  <c r="Z1702" i="2"/>
  <c r="W1702" i="2"/>
  <c r="X1702" i="2"/>
  <c r="AA1701" i="2"/>
  <c r="Y1701" i="2"/>
  <c r="Z1701" i="2"/>
  <c r="W1701" i="2"/>
  <c r="X1701" i="2"/>
  <c r="AA1700" i="2"/>
  <c r="Y1700" i="2"/>
  <c r="Z1700" i="2"/>
  <c r="W1700" i="2"/>
  <c r="X1700" i="2"/>
  <c r="AA1699" i="2"/>
  <c r="Y1699" i="2"/>
  <c r="Z1699" i="2"/>
  <c r="W1699" i="2"/>
  <c r="X1699" i="2"/>
  <c r="AA1698" i="2"/>
  <c r="Y1698" i="2"/>
  <c r="Z1698" i="2"/>
  <c r="W1698" i="2"/>
  <c r="X1698" i="2"/>
  <c r="AA1697" i="2"/>
  <c r="Y1697" i="2"/>
  <c r="Z1697" i="2"/>
  <c r="W1697" i="2"/>
  <c r="X1697" i="2"/>
  <c r="AA1696" i="2"/>
  <c r="Y1696" i="2"/>
  <c r="Z1696" i="2"/>
  <c r="W1696" i="2"/>
  <c r="X1696" i="2"/>
  <c r="AA1695" i="2"/>
  <c r="Y1695" i="2"/>
  <c r="Z1695" i="2"/>
  <c r="W1695" i="2"/>
  <c r="X1695" i="2"/>
  <c r="AA1694" i="2"/>
  <c r="Y1694" i="2"/>
  <c r="Z1694" i="2"/>
  <c r="W1694" i="2"/>
  <c r="X1694" i="2"/>
  <c r="AA1693" i="2"/>
  <c r="Y1693" i="2"/>
  <c r="Z1693" i="2"/>
  <c r="W1693" i="2"/>
  <c r="X1693" i="2"/>
  <c r="AA1692" i="2"/>
  <c r="Y1692" i="2"/>
  <c r="Z1692" i="2"/>
  <c r="W1692" i="2"/>
  <c r="X1692" i="2"/>
  <c r="AA1691" i="2"/>
  <c r="Y1691" i="2"/>
  <c r="Z1691" i="2"/>
  <c r="W1691" i="2"/>
  <c r="X1691" i="2"/>
  <c r="AA1690" i="2"/>
  <c r="Y1690" i="2"/>
  <c r="Z1690" i="2"/>
  <c r="W1690" i="2"/>
  <c r="X1690" i="2"/>
  <c r="AA1689" i="2"/>
  <c r="Y1689" i="2"/>
  <c r="Z1689" i="2"/>
  <c r="W1689" i="2"/>
  <c r="X1689" i="2"/>
  <c r="AA1688" i="2"/>
  <c r="Y1688" i="2"/>
  <c r="Z1688" i="2"/>
  <c r="W1688" i="2"/>
  <c r="X1688" i="2"/>
  <c r="AA1687" i="2"/>
  <c r="Y1687" i="2"/>
  <c r="Z1687" i="2"/>
  <c r="W1687" i="2"/>
  <c r="X1687" i="2"/>
  <c r="AA1686" i="2"/>
  <c r="Y1686" i="2"/>
  <c r="Z1686" i="2"/>
  <c r="W1686" i="2"/>
  <c r="X1686" i="2"/>
  <c r="AA1685" i="2"/>
  <c r="Y1685" i="2"/>
  <c r="Z1685" i="2"/>
  <c r="W1685" i="2"/>
  <c r="X1685" i="2"/>
  <c r="AA1684" i="2"/>
  <c r="Y1684" i="2"/>
  <c r="Z1684" i="2"/>
  <c r="W1684" i="2"/>
  <c r="X1684" i="2"/>
  <c r="AA1683" i="2"/>
  <c r="Y1683" i="2"/>
  <c r="Z1683" i="2"/>
  <c r="W1683" i="2"/>
  <c r="X1683" i="2"/>
  <c r="AA1682" i="2"/>
  <c r="Y1682" i="2"/>
  <c r="Z1682" i="2"/>
  <c r="W1682" i="2"/>
  <c r="X1682" i="2"/>
  <c r="AA1681" i="2"/>
  <c r="Y1681" i="2"/>
  <c r="Z1681" i="2"/>
  <c r="W1681" i="2"/>
  <c r="X1681" i="2"/>
  <c r="AA1680" i="2"/>
  <c r="Y1680" i="2"/>
  <c r="Z1680" i="2"/>
  <c r="W1680" i="2"/>
  <c r="X1680" i="2"/>
  <c r="AA1679" i="2"/>
  <c r="Y1679" i="2"/>
  <c r="Z1679" i="2"/>
  <c r="W1679" i="2"/>
  <c r="X1679" i="2"/>
  <c r="AA1678" i="2"/>
  <c r="Y1678" i="2"/>
  <c r="Z1678" i="2"/>
  <c r="W1678" i="2"/>
  <c r="X1678" i="2"/>
  <c r="AA1677" i="2"/>
  <c r="Y1677" i="2"/>
  <c r="Z1677" i="2"/>
  <c r="W1677" i="2"/>
  <c r="X1677" i="2"/>
  <c r="AA1676" i="2"/>
  <c r="Y1676" i="2"/>
  <c r="Z1676" i="2"/>
  <c r="W1676" i="2"/>
  <c r="X1676" i="2"/>
  <c r="AA1675" i="2"/>
  <c r="Y1675" i="2"/>
  <c r="Z1675" i="2"/>
  <c r="W1675" i="2"/>
  <c r="X1675" i="2"/>
  <c r="AA1674" i="2"/>
  <c r="Y1674" i="2"/>
  <c r="Z1674" i="2"/>
  <c r="W1674" i="2"/>
  <c r="X1674" i="2"/>
  <c r="AA1673" i="2"/>
  <c r="Y1673" i="2"/>
  <c r="Z1673" i="2"/>
  <c r="W1673" i="2"/>
  <c r="X1673" i="2"/>
  <c r="AA1672" i="2"/>
  <c r="Y1672" i="2"/>
  <c r="Z1672" i="2"/>
  <c r="W1672" i="2"/>
  <c r="X1672" i="2"/>
  <c r="AA1671" i="2"/>
  <c r="Y1671" i="2"/>
  <c r="Z1671" i="2"/>
  <c r="W1671" i="2"/>
  <c r="X1671" i="2"/>
  <c r="AA1670" i="2"/>
  <c r="Y1670" i="2"/>
  <c r="Z1670" i="2"/>
  <c r="W1670" i="2"/>
  <c r="X1670" i="2"/>
  <c r="AA1669" i="2"/>
  <c r="Y1669" i="2"/>
  <c r="Z1669" i="2"/>
  <c r="W1669" i="2"/>
  <c r="X1669" i="2"/>
  <c r="AA1668" i="2"/>
  <c r="Y1668" i="2"/>
  <c r="Z1668" i="2"/>
  <c r="W1668" i="2"/>
  <c r="X1668" i="2"/>
  <c r="AA1667" i="2"/>
  <c r="Y1667" i="2"/>
  <c r="Z1667" i="2"/>
  <c r="W1667" i="2"/>
  <c r="X1667" i="2"/>
  <c r="AA1666" i="2"/>
  <c r="Y1666" i="2"/>
  <c r="Z1666" i="2"/>
  <c r="W1666" i="2"/>
  <c r="X1666" i="2"/>
  <c r="AA1665" i="2"/>
  <c r="Y1665" i="2"/>
  <c r="Z1665" i="2"/>
  <c r="W1665" i="2"/>
  <c r="X1665" i="2"/>
  <c r="AA1664" i="2"/>
  <c r="Y1664" i="2"/>
  <c r="Z1664" i="2"/>
  <c r="W1664" i="2"/>
  <c r="X1664" i="2"/>
  <c r="AA1663" i="2"/>
  <c r="Y1663" i="2"/>
  <c r="Z1663" i="2"/>
  <c r="W1663" i="2"/>
  <c r="X1663" i="2"/>
  <c r="AA1662" i="2"/>
  <c r="Y1662" i="2"/>
  <c r="Z1662" i="2"/>
  <c r="W1662" i="2"/>
  <c r="X1662" i="2"/>
  <c r="AA1661" i="2"/>
  <c r="Y1661" i="2"/>
  <c r="Z1661" i="2"/>
  <c r="W1661" i="2"/>
  <c r="X1661" i="2"/>
  <c r="AA1660" i="2"/>
  <c r="Y1660" i="2"/>
  <c r="Z1660" i="2"/>
  <c r="W1660" i="2"/>
  <c r="X1660" i="2"/>
  <c r="AA1659" i="2"/>
  <c r="Y1659" i="2"/>
  <c r="Z1659" i="2"/>
  <c r="W1659" i="2"/>
  <c r="X1659" i="2"/>
  <c r="AA1658" i="2"/>
  <c r="Y1658" i="2"/>
  <c r="Z1658" i="2"/>
  <c r="W1658" i="2"/>
  <c r="X1658" i="2"/>
  <c r="AA1657" i="2"/>
  <c r="Y1657" i="2"/>
  <c r="Z1657" i="2"/>
  <c r="W1657" i="2"/>
  <c r="X1657" i="2"/>
  <c r="AA1656" i="2"/>
  <c r="Y1656" i="2"/>
  <c r="Z1656" i="2"/>
  <c r="W1656" i="2"/>
  <c r="X1656" i="2"/>
  <c r="AA1655" i="2"/>
  <c r="Y1655" i="2"/>
  <c r="Z1655" i="2"/>
  <c r="W1655" i="2"/>
  <c r="X1655" i="2"/>
  <c r="AA1654" i="2"/>
  <c r="Y1654" i="2"/>
  <c r="Z1654" i="2"/>
  <c r="W1654" i="2"/>
  <c r="X1654" i="2"/>
  <c r="AA1653" i="2"/>
  <c r="Y1653" i="2"/>
  <c r="Z1653" i="2"/>
  <c r="W1653" i="2"/>
  <c r="X1653" i="2"/>
  <c r="AA1652" i="2"/>
  <c r="Y1652" i="2"/>
  <c r="Z1652" i="2"/>
  <c r="W1652" i="2"/>
  <c r="X1652" i="2"/>
  <c r="AA1651" i="2"/>
  <c r="Y1651" i="2"/>
  <c r="Z1651" i="2"/>
  <c r="W1651" i="2"/>
  <c r="X1651" i="2"/>
  <c r="AA1650" i="2"/>
  <c r="Y1650" i="2"/>
  <c r="Z1650" i="2"/>
  <c r="W1650" i="2"/>
  <c r="X1650" i="2"/>
  <c r="AA1649" i="2"/>
  <c r="Y1649" i="2"/>
  <c r="Z1649" i="2"/>
  <c r="W1649" i="2"/>
  <c r="X1649" i="2"/>
  <c r="AA1648" i="2"/>
  <c r="Y1648" i="2"/>
  <c r="Z1648" i="2"/>
  <c r="W1648" i="2"/>
  <c r="X1648" i="2"/>
  <c r="AA1647" i="2"/>
  <c r="Y1647" i="2"/>
  <c r="Z1647" i="2"/>
  <c r="W1647" i="2"/>
  <c r="X1647" i="2"/>
  <c r="AA1646" i="2"/>
  <c r="Y1646" i="2"/>
  <c r="Z1646" i="2"/>
  <c r="W1646" i="2"/>
  <c r="X1646" i="2"/>
  <c r="AA1645" i="2"/>
  <c r="Y1645" i="2"/>
  <c r="Z1645" i="2"/>
  <c r="W1645" i="2"/>
  <c r="X1645" i="2"/>
  <c r="AA1644" i="2"/>
  <c r="Y1644" i="2"/>
  <c r="Z1644" i="2"/>
  <c r="W1644" i="2"/>
  <c r="X1644" i="2"/>
  <c r="AA1643" i="2"/>
  <c r="Y1643" i="2"/>
  <c r="Z1643" i="2"/>
  <c r="W1643" i="2"/>
  <c r="X1643" i="2"/>
  <c r="AA1642" i="2"/>
  <c r="Y1642" i="2"/>
  <c r="Z1642" i="2"/>
  <c r="W1642" i="2"/>
  <c r="X1642" i="2"/>
  <c r="AA1641" i="2"/>
  <c r="Y1641" i="2"/>
  <c r="Z1641" i="2"/>
  <c r="W1641" i="2"/>
  <c r="X1641" i="2"/>
  <c r="AA1640" i="2"/>
  <c r="Y1640" i="2"/>
  <c r="Z1640" i="2"/>
  <c r="W1640" i="2"/>
  <c r="X1640" i="2"/>
  <c r="AA1639" i="2"/>
  <c r="Y1639" i="2"/>
  <c r="Z1639" i="2"/>
  <c r="W1639" i="2"/>
  <c r="X1639" i="2"/>
  <c r="AA1638" i="2"/>
  <c r="Y1638" i="2"/>
  <c r="Z1638" i="2"/>
  <c r="W1638" i="2"/>
  <c r="X1638" i="2"/>
  <c r="AA1637" i="2"/>
  <c r="Y1637" i="2"/>
  <c r="Z1637" i="2"/>
  <c r="W1637" i="2"/>
  <c r="X1637" i="2"/>
  <c r="AA1636" i="2"/>
  <c r="Y1636" i="2"/>
  <c r="Z1636" i="2"/>
  <c r="W1636" i="2"/>
  <c r="X1636" i="2"/>
  <c r="AA1635" i="2"/>
  <c r="Y1635" i="2"/>
  <c r="Z1635" i="2"/>
  <c r="W1635" i="2"/>
  <c r="X1635" i="2"/>
  <c r="AA1634" i="2"/>
  <c r="Y1634" i="2"/>
  <c r="Z1634" i="2"/>
  <c r="W1634" i="2"/>
  <c r="X1634" i="2"/>
  <c r="AA1633" i="2"/>
  <c r="Y1633" i="2"/>
  <c r="Z1633" i="2"/>
  <c r="W1633" i="2"/>
  <c r="X1633" i="2"/>
  <c r="AA1632" i="2"/>
  <c r="Y1632" i="2"/>
  <c r="Z1632" i="2"/>
  <c r="W1632" i="2"/>
  <c r="X1632" i="2"/>
  <c r="AA1631" i="2"/>
  <c r="Y1631" i="2"/>
  <c r="Z1631" i="2"/>
  <c r="W1631" i="2"/>
  <c r="X1631" i="2"/>
  <c r="AA1630" i="2"/>
  <c r="Y1630" i="2"/>
  <c r="Z1630" i="2"/>
  <c r="W1630" i="2"/>
  <c r="X1630" i="2"/>
  <c r="AA1629" i="2"/>
  <c r="Y1629" i="2"/>
  <c r="Z1629" i="2"/>
  <c r="W1629" i="2"/>
  <c r="X1629" i="2"/>
  <c r="AA1628" i="2"/>
  <c r="Y1628" i="2"/>
  <c r="Z1628" i="2"/>
  <c r="W1628" i="2"/>
  <c r="X1628" i="2"/>
  <c r="AA1627" i="2"/>
  <c r="Y1627" i="2"/>
  <c r="Z1627" i="2"/>
  <c r="W1627" i="2"/>
  <c r="X1627" i="2"/>
  <c r="AA1626" i="2"/>
  <c r="Y1626" i="2"/>
  <c r="Z1626" i="2"/>
  <c r="W1626" i="2"/>
  <c r="X1626" i="2"/>
  <c r="AA1625" i="2"/>
  <c r="Y1625" i="2"/>
  <c r="Z1625" i="2"/>
  <c r="W1625" i="2"/>
  <c r="X1625" i="2"/>
  <c r="AA1624" i="2"/>
  <c r="Y1624" i="2"/>
  <c r="Z1624" i="2"/>
  <c r="W1624" i="2"/>
  <c r="X1624" i="2"/>
  <c r="AA1623" i="2"/>
  <c r="Y1623" i="2"/>
  <c r="Z1623" i="2"/>
  <c r="W1623" i="2"/>
  <c r="X1623" i="2"/>
  <c r="AA1622" i="2"/>
  <c r="Y1622" i="2"/>
  <c r="Z1622" i="2"/>
  <c r="W1622" i="2"/>
  <c r="X1622" i="2"/>
  <c r="AA1621" i="2"/>
  <c r="Y1621" i="2"/>
  <c r="Z1621" i="2"/>
  <c r="W1621" i="2"/>
  <c r="X1621" i="2"/>
  <c r="AA1620" i="2"/>
  <c r="Y1620" i="2"/>
  <c r="Z1620" i="2"/>
  <c r="W1620" i="2"/>
  <c r="X1620" i="2"/>
  <c r="AA1619" i="2"/>
  <c r="Y1619" i="2"/>
  <c r="Z1619" i="2"/>
  <c r="W1619" i="2"/>
  <c r="X1619" i="2"/>
  <c r="AA1618" i="2"/>
  <c r="Y1618" i="2"/>
  <c r="Z1618" i="2"/>
  <c r="W1618" i="2"/>
  <c r="X1618" i="2"/>
  <c r="AA1617" i="2"/>
  <c r="Y1617" i="2"/>
  <c r="Z1617" i="2"/>
  <c r="W1617" i="2"/>
  <c r="X1617" i="2"/>
  <c r="AA1616" i="2"/>
  <c r="Y1616" i="2"/>
  <c r="Z1616" i="2"/>
  <c r="W1616" i="2"/>
  <c r="X1616" i="2"/>
  <c r="AA1615" i="2"/>
  <c r="Y1615" i="2"/>
  <c r="Z1615" i="2"/>
  <c r="W1615" i="2"/>
  <c r="X1615" i="2"/>
  <c r="AA1614" i="2"/>
  <c r="Y1614" i="2"/>
  <c r="Z1614" i="2"/>
  <c r="W1614" i="2"/>
  <c r="X1614" i="2"/>
  <c r="AA1613" i="2"/>
  <c r="Y1613" i="2"/>
  <c r="Z1613" i="2"/>
  <c r="W1613" i="2"/>
  <c r="X1613" i="2"/>
  <c r="AA1612" i="2"/>
  <c r="Y1612" i="2"/>
  <c r="Z1612" i="2"/>
  <c r="W1612" i="2"/>
  <c r="X1612" i="2"/>
  <c r="AA1611" i="2"/>
  <c r="Y1611" i="2"/>
  <c r="Z1611" i="2"/>
  <c r="W1611" i="2"/>
  <c r="X1611" i="2"/>
  <c r="AA1610" i="2"/>
  <c r="Y1610" i="2"/>
  <c r="Z1610" i="2"/>
  <c r="W1610" i="2"/>
  <c r="X1610" i="2"/>
  <c r="AA1609" i="2"/>
  <c r="Y1609" i="2"/>
  <c r="Z1609" i="2"/>
  <c r="W1609" i="2"/>
  <c r="X1609" i="2"/>
  <c r="AA1608" i="2"/>
  <c r="Y1608" i="2"/>
  <c r="Z1608" i="2"/>
  <c r="W1608" i="2"/>
  <c r="X1608" i="2"/>
  <c r="AA1607" i="2"/>
  <c r="Y1607" i="2"/>
  <c r="Z1607" i="2"/>
  <c r="W1607" i="2"/>
  <c r="X1607" i="2"/>
  <c r="AA1606" i="2"/>
  <c r="Y1606" i="2"/>
  <c r="Z1606" i="2"/>
  <c r="W1606" i="2"/>
  <c r="X1606" i="2"/>
  <c r="AA1605" i="2"/>
  <c r="Y1605" i="2"/>
  <c r="Z1605" i="2"/>
  <c r="W1605" i="2"/>
  <c r="X1605" i="2"/>
  <c r="AA1604" i="2"/>
  <c r="Y1604" i="2"/>
  <c r="Z1604" i="2"/>
  <c r="W1604" i="2"/>
  <c r="X1604" i="2"/>
  <c r="AA1603" i="2"/>
  <c r="Y1603" i="2"/>
  <c r="Z1603" i="2"/>
  <c r="W1603" i="2"/>
  <c r="X1603" i="2"/>
  <c r="AA1602" i="2"/>
  <c r="Y1602" i="2"/>
  <c r="Z1602" i="2"/>
  <c r="W1602" i="2"/>
  <c r="X1602" i="2"/>
  <c r="AA1601" i="2"/>
  <c r="Y1601" i="2"/>
  <c r="Z1601" i="2"/>
  <c r="W1601" i="2"/>
  <c r="X1601" i="2"/>
  <c r="AA1600" i="2"/>
  <c r="Y1600" i="2"/>
  <c r="Z1600" i="2"/>
  <c r="W1600" i="2"/>
  <c r="X1600" i="2"/>
  <c r="AA1599" i="2"/>
  <c r="Y1599" i="2"/>
  <c r="Z1599" i="2"/>
  <c r="W1599" i="2"/>
  <c r="X1599" i="2"/>
  <c r="AA1598" i="2"/>
  <c r="Y1598" i="2"/>
  <c r="Z1598" i="2"/>
  <c r="W1598" i="2"/>
  <c r="X1598" i="2"/>
  <c r="AA1597" i="2"/>
  <c r="Y1597" i="2"/>
  <c r="Z1597" i="2"/>
  <c r="W1597" i="2"/>
  <c r="X1597" i="2"/>
  <c r="AA1596" i="2"/>
  <c r="Y1596" i="2"/>
  <c r="Z1596" i="2"/>
  <c r="W1596" i="2"/>
  <c r="X1596" i="2"/>
  <c r="AA1595" i="2"/>
  <c r="Y1595" i="2"/>
  <c r="Z1595" i="2"/>
  <c r="W1595" i="2"/>
  <c r="X1595" i="2"/>
  <c r="AA1594" i="2"/>
  <c r="Y1594" i="2"/>
  <c r="Z1594" i="2"/>
  <c r="W1594" i="2"/>
  <c r="X1594" i="2"/>
  <c r="AA1593" i="2"/>
  <c r="Y1593" i="2"/>
  <c r="Z1593" i="2"/>
  <c r="W1593" i="2"/>
  <c r="X1593" i="2"/>
  <c r="AA1592" i="2"/>
  <c r="Y1592" i="2"/>
  <c r="Z1592" i="2"/>
  <c r="W1592" i="2"/>
  <c r="X1592" i="2"/>
  <c r="AA1591" i="2"/>
  <c r="Y1591" i="2"/>
  <c r="Z1591" i="2"/>
  <c r="W1591" i="2"/>
  <c r="X1591" i="2"/>
  <c r="AA1590" i="2"/>
  <c r="Y1590" i="2"/>
  <c r="Z1590" i="2"/>
  <c r="W1590" i="2"/>
  <c r="X1590" i="2"/>
  <c r="AA1589" i="2"/>
  <c r="Y1589" i="2"/>
  <c r="Z1589" i="2"/>
  <c r="W1589" i="2"/>
  <c r="X1589" i="2"/>
  <c r="AA1588" i="2"/>
  <c r="Y1588" i="2"/>
  <c r="Z1588" i="2"/>
  <c r="W1588" i="2"/>
  <c r="X1588" i="2"/>
  <c r="AA1587" i="2"/>
  <c r="Y1587" i="2"/>
  <c r="Z1587" i="2"/>
  <c r="W1587" i="2"/>
  <c r="X1587" i="2"/>
  <c r="AA1586" i="2"/>
  <c r="Y1586" i="2"/>
  <c r="Z1586" i="2"/>
  <c r="W1586" i="2"/>
  <c r="X1586" i="2"/>
  <c r="AA1585" i="2"/>
  <c r="Y1585" i="2"/>
  <c r="Z1585" i="2"/>
  <c r="W1585" i="2"/>
  <c r="X1585" i="2"/>
  <c r="AA1584" i="2"/>
  <c r="Y1584" i="2"/>
  <c r="Z1584" i="2"/>
  <c r="W1584" i="2"/>
  <c r="X1584" i="2"/>
  <c r="AA1583" i="2"/>
  <c r="Y1583" i="2"/>
  <c r="Z1583" i="2"/>
  <c r="W1583" i="2"/>
  <c r="X1583" i="2"/>
  <c r="AA1582" i="2"/>
  <c r="Y1582" i="2"/>
  <c r="Z1582" i="2"/>
  <c r="W1582" i="2"/>
  <c r="X1582" i="2"/>
  <c r="AA1581" i="2"/>
  <c r="Y1581" i="2"/>
  <c r="Z1581" i="2"/>
  <c r="W1581" i="2"/>
  <c r="X1581" i="2"/>
  <c r="AA1580" i="2"/>
  <c r="Y1580" i="2"/>
  <c r="Z1580" i="2"/>
  <c r="W1580" i="2"/>
  <c r="X1580" i="2"/>
  <c r="AA1579" i="2"/>
  <c r="Y1579" i="2"/>
  <c r="Z1579" i="2"/>
  <c r="W1579" i="2"/>
  <c r="X1579" i="2"/>
  <c r="AA1578" i="2"/>
  <c r="Y1578" i="2"/>
  <c r="Z1578" i="2"/>
  <c r="W1578" i="2"/>
  <c r="X1578" i="2"/>
  <c r="AA1577" i="2"/>
  <c r="Y1577" i="2"/>
  <c r="Z1577" i="2"/>
  <c r="W1577" i="2"/>
  <c r="X1577" i="2"/>
  <c r="AA1576" i="2"/>
  <c r="Y1576" i="2"/>
  <c r="Z1576" i="2"/>
  <c r="W1576" i="2"/>
  <c r="X1576" i="2"/>
  <c r="AA1575" i="2"/>
  <c r="Y1575" i="2"/>
  <c r="Z1575" i="2"/>
  <c r="W1575" i="2"/>
  <c r="X1575" i="2"/>
  <c r="AA1574" i="2"/>
  <c r="Y1574" i="2"/>
  <c r="Z1574" i="2"/>
  <c r="W1574" i="2"/>
  <c r="X1574" i="2"/>
  <c r="AA1573" i="2"/>
  <c r="Y1573" i="2"/>
  <c r="Z1573" i="2"/>
  <c r="W1573" i="2"/>
  <c r="X1573" i="2"/>
  <c r="AA1572" i="2"/>
  <c r="Y1572" i="2"/>
  <c r="Z1572" i="2"/>
  <c r="W1572" i="2"/>
  <c r="X1572" i="2"/>
  <c r="AA1571" i="2"/>
  <c r="Y1571" i="2"/>
  <c r="Z1571" i="2"/>
  <c r="W1571" i="2"/>
  <c r="X1571" i="2"/>
  <c r="AA1570" i="2"/>
  <c r="Y1570" i="2"/>
  <c r="Z1570" i="2"/>
  <c r="W1570" i="2"/>
  <c r="X1570" i="2"/>
  <c r="AA1569" i="2"/>
  <c r="Y1569" i="2"/>
  <c r="Z1569" i="2"/>
  <c r="W1569" i="2"/>
  <c r="X1569" i="2"/>
  <c r="AA1568" i="2"/>
  <c r="Y1568" i="2"/>
  <c r="Z1568" i="2"/>
  <c r="W1568" i="2"/>
  <c r="X1568" i="2"/>
  <c r="AA1567" i="2"/>
  <c r="Y1567" i="2"/>
  <c r="Z1567" i="2"/>
  <c r="W1567" i="2"/>
  <c r="X1567" i="2"/>
  <c r="AA1566" i="2"/>
  <c r="Y1566" i="2"/>
  <c r="Z1566" i="2"/>
  <c r="W1566" i="2"/>
  <c r="X1566" i="2"/>
  <c r="AA1565" i="2"/>
  <c r="Y1565" i="2"/>
  <c r="Z1565" i="2"/>
  <c r="W1565" i="2"/>
  <c r="X1565" i="2"/>
  <c r="AA1564" i="2"/>
  <c r="Y1564" i="2"/>
  <c r="Z1564" i="2"/>
  <c r="W1564" i="2"/>
  <c r="X1564" i="2"/>
  <c r="AA1563" i="2"/>
  <c r="Y1563" i="2"/>
  <c r="Z1563" i="2"/>
  <c r="W1563" i="2"/>
  <c r="X1563" i="2"/>
  <c r="AA1562" i="2"/>
  <c r="Y1562" i="2"/>
  <c r="Z1562" i="2"/>
  <c r="W1562" i="2"/>
  <c r="X1562" i="2"/>
  <c r="AA1561" i="2"/>
  <c r="Y1561" i="2"/>
  <c r="Z1561" i="2"/>
  <c r="W1561" i="2"/>
  <c r="X1561" i="2"/>
  <c r="AA1560" i="2"/>
  <c r="Y1560" i="2"/>
  <c r="Z1560" i="2"/>
  <c r="W1560" i="2"/>
  <c r="X1560" i="2"/>
  <c r="AA1559" i="2"/>
  <c r="Y1559" i="2"/>
  <c r="Z1559" i="2"/>
  <c r="W1559" i="2"/>
  <c r="X1559" i="2"/>
  <c r="AA1558" i="2"/>
  <c r="Y1558" i="2"/>
  <c r="Z1558" i="2"/>
  <c r="W1558" i="2"/>
  <c r="X1558" i="2"/>
  <c r="AA1557" i="2"/>
  <c r="Y1557" i="2"/>
  <c r="Z1557" i="2"/>
  <c r="W1557" i="2"/>
  <c r="X1557" i="2"/>
  <c r="AA1556" i="2"/>
  <c r="Y1556" i="2"/>
  <c r="Z1556" i="2"/>
  <c r="W1556" i="2"/>
  <c r="X1556" i="2"/>
  <c r="AA1555" i="2"/>
  <c r="Y1555" i="2"/>
  <c r="Z1555" i="2"/>
  <c r="W1555" i="2"/>
  <c r="X1555" i="2"/>
  <c r="AA1554" i="2"/>
  <c r="Y1554" i="2"/>
  <c r="Z1554" i="2"/>
  <c r="W1554" i="2"/>
  <c r="X1554" i="2"/>
  <c r="AA1553" i="2"/>
  <c r="Y1553" i="2"/>
  <c r="Z1553" i="2"/>
  <c r="W1553" i="2"/>
  <c r="X1553" i="2"/>
  <c r="AA1552" i="2"/>
  <c r="Y1552" i="2"/>
  <c r="Z1552" i="2"/>
  <c r="W1552" i="2"/>
  <c r="X1552" i="2"/>
  <c r="AA1551" i="2"/>
  <c r="Y1551" i="2"/>
  <c r="Z1551" i="2"/>
  <c r="W1551" i="2"/>
  <c r="X1551" i="2"/>
  <c r="AA1550" i="2"/>
  <c r="Y1550" i="2"/>
  <c r="Z1550" i="2"/>
  <c r="W1550" i="2"/>
  <c r="X1550" i="2"/>
  <c r="AA1549" i="2"/>
  <c r="Y1549" i="2"/>
  <c r="Z1549" i="2"/>
  <c r="W1549" i="2"/>
  <c r="X1549" i="2"/>
  <c r="AA1548" i="2"/>
  <c r="Y1548" i="2"/>
  <c r="Z1548" i="2"/>
  <c r="W1548" i="2"/>
  <c r="X1548" i="2"/>
  <c r="AA1547" i="2"/>
  <c r="Y1547" i="2"/>
  <c r="Z1547" i="2"/>
  <c r="W1547" i="2"/>
  <c r="X1547" i="2"/>
  <c r="AA1546" i="2"/>
  <c r="Y1546" i="2"/>
  <c r="Z1546" i="2"/>
  <c r="W1546" i="2"/>
  <c r="X1546" i="2"/>
  <c r="AA1545" i="2"/>
  <c r="Y1545" i="2"/>
  <c r="Z1545" i="2"/>
  <c r="W1545" i="2"/>
  <c r="X1545" i="2"/>
  <c r="AA1544" i="2"/>
  <c r="Y1544" i="2"/>
  <c r="Z1544" i="2"/>
  <c r="W1544" i="2"/>
  <c r="X1544" i="2"/>
  <c r="AA1543" i="2"/>
  <c r="Y1543" i="2"/>
  <c r="Z1543" i="2"/>
  <c r="W1543" i="2"/>
  <c r="X1543" i="2"/>
  <c r="AA1542" i="2"/>
  <c r="Y1542" i="2"/>
  <c r="Z1542" i="2"/>
  <c r="W1542" i="2"/>
  <c r="X1542" i="2"/>
  <c r="AA1541" i="2"/>
  <c r="Y1541" i="2"/>
  <c r="Z1541" i="2"/>
  <c r="W1541" i="2"/>
  <c r="X1541" i="2"/>
  <c r="AA1540" i="2"/>
  <c r="Y1540" i="2"/>
  <c r="Z1540" i="2"/>
  <c r="W1540" i="2"/>
  <c r="X1540" i="2"/>
  <c r="AA1539" i="2"/>
  <c r="Y1539" i="2"/>
  <c r="Z1539" i="2"/>
  <c r="W1539" i="2"/>
  <c r="X1539" i="2"/>
  <c r="AA1538" i="2"/>
  <c r="Y1538" i="2"/>
  <c r="Z1538" i="2"/>
  <c r="W1538" i="2"/>
  <c r="X1538" i="2"/>
  <c r="AA1537" i="2"/>
  <c r="Y1537" i="2"/>
  <c r="Z1537" i="2"/>
  <c r="W1537" i="2"/>
  <c r="X1537" i="2"/>
  <c r="AA1536" i="2"/>
  <c r="Y1536" i="2"/>
  <c r="Z1536" i="2"/>
  <c r="W1536" i="2"/>
  <c r="X1536" i="2"/>
  <c r="AA1535" i="2"/>
  <c r="Y1535" i="2"/>
  <c r="Z1535" i="2"/>
  <c r="W1535" i="2"/>
  <c r="X1535" i="2"/>
  <c r="AA1534" i="2"/>
  <c r="Y1534" i="2"/>
  <c r="Z1534" i="2"/>
  <c r="W1534" i="2"/>
  <c r="X1534" i="2"/>
  <c r="AA1533" i="2"/>
  <c r="Y1533" i="2"/>
  <c r="Z1533" i="2"/>
  <c r="W1533" i="2"/>
  <c r="X1533" i="2"/>
  <c r="AA1532" i="2"/>
  <c r="Y1532" i="2"/>
  <c r="Z1532" i="2"/>
  <c r="W1532" i="2"/>
  <c r="X1532" i="2"/>
  <c r="AA1531" i="2"/>
  <c r="Y1531" i="2"/>
  <c r="Z1531" i="2"/>
  <c r="W1531" i="2"/>
  <c r="X1531" i="2"/>
  <c r="AA1530" i="2"/>
  <c r="Y1530" i="2"/>
  <c r="Z1530" i="2"/>
  <c r="W1530" i="2"/>
  <c r="X1530" i="2"/>
  <c r="AA1529" i="2"/>
  <c r="Y1529" i="2"/>
  <c r="Z1529" i="2"/>
  <c r="W1529" i="2"/>
  <c r="X1529" i="2"/>
  <c r="AA1528" i="2"/>
  <c r="Y1528" i="2"/>
  <c r="Z1528" i="2"/>
  <c r="W1528" i="2"/>
  <c r="X1528" i="2"/>
  <c r="AA1527" i="2"/>
  <c r="Y1527" i="2"/>
  <c r="Z1527" i="2"/>
  <c r="W1527" i="2"/>
  <c r="X1527" i="2"/>
  <c r="AA1526" i="2"/>
  <c r="Y1526" i="2"/>
  <c r="Z1526" i="2"/>
  <c r="W1526" i="2"/>
  <c r="X1526" i="2"/>
  <c r="AA1525" i="2"/>
  <c r="Y1525" i="2"/>
  <c r="Z1525" i="2"/>
  <c r="W1525" i="2"/>
  <c r="X1525" i="2"/>
  <c r="AA1524" i="2"/>
  <c r="Y1524" i="2"/>
  <c r="Z1524" i="2"/>
  <c r="W1524" i="2"/>
  <c r="X1524" i="2"/>
  <c r="AA1523" i="2"/>
  <c r="Y1523" i="2"/>
  <c r="Z1523" i="2"/>
  <c r="W1523" i="2"/>
  <c r="X1523" i="2"/>
  <c r="AA1522" i="2"/>
  <c r="Y1522" i="2"/>
  <c r="Z1522" i="2"/>
  <c r="W1522" i="2"/>
  <c r="X1522" i="2"/>
  <c r="AA1521" i="2"/>
  <c r="Y1521" i="2"/>
  <c r="Z1521" i="2"/>
  <c r="W1521" i="2"/>
  <c r="X1521" i="2"/>
  <c r="AA1520" i="2"/>
  <c r="Y1520" i="2"/>
  <c r="Z1520" i="2"/>
  <c r="W1520" i="2"/>
  <c r="X1520" i="2"/>
  <c r="AA1519" i="2"/>
  <c r="Y1519" i="2"/>
  <c r="Z1519" i="2"/>
  <c r="W1519" i="2"/>
  <c r="X1519" i="2"/>
  <c r="AA1518" i="2"/>
  <c r="Y1518" i="2"/>
  <c r="Z1518" i="2"/>
  <c r="W1518" i="2"/>
  <c r="X1518" i="2"/>
  <c r="AA1517" i="2"/>
  <c r="Y1517" i="2"/>
  <c r="Z1517" i="2"/>
  <c r="W1517" i="2"/>
  <c r="X1517" i="2"/>
  <c r="AA1516" i="2"/>
  <c r="Y1516" i="2"/>
  <c r="Z1516" i="2"/>
  <c r="W1516" i="2"/>
  <c r="X1516" i="2"/>
  <c r="AA1515" i="2"/>
  <c r="Y1515" i="2"/>
  <c r="Z1515" i="2"/>
  <c r="W1515" i="2"/>
  <c r="X1515" i="2"/>
  <c r="AA1514" i="2"/>
  <c r="Y1514" i="2"/>
  <c r="Z1514" i="2"/>
  <c r="W1514" i="2"/>
  <c r="X1514" i="2"/>
  <c r="AA1513" i="2"/>
  <c r="Y1513" i="2"/>
  <c r="Z1513" i="2"/>
  <c r="W1513" i="2"/>
  <c r="X1513" i="2"/>
  <c r="AA1512" i="2"/>
  <c r="Y1512" i="2"/>
  <c r="Z1512" i="2"/>
  <c r="W1512" i="2"/>
  <c r="X1512" i="2"/>
  <c r="AA1511" i="2"/>
  <c r="Y1511" i="2"/>
  <c r="Z1511" i="2"/>
  <c r="W1511" i="2"/>
  <c r="X1511" i="2"/>
  <c r="AA1510" i="2"/>
  <c r="Y1510" i="2"/>
  <c r="Z1510" i="2"/>
  <c r="W1510" i="2"/>
  <c r="X1510" i="2"/>
  <c r="AA1509" i="2"/>
  <c r="Y1509" i="2"/>
  <c r="Z1509" i="2"/>
  <c r="W1509" i="2"/>
  <c r="X1509" i="2"/>
  <c r="AA1508" i="2"/>
  <c r="Y1508" i="2"/>
  <c r="Z1508" i="2"/>
  <c r="W1508" i="2"/>
  <c r="X1508" i="2"/>
  <c r="AA1507" i="2"/>
  <c r="Y1507" i="2"/>
  <c r="Z1507" i="2"/>
  <c r="W1507" i="2"/>
  <c r="X1507" i="2"/>
  <c r="AA1506" i="2"/>
  <c r="Y1506" i="2"/>
  <c r="Z1506" i="2"/>
  <c r="W1506" i="2"/>
  <c r="X1506" i="2"/>
  <c r="AA1505" i="2"/>
  <c r="Y1505" i="2"/>
  <c r="Z1505" i="2"/>
  <c r="W1505" i="2"/>
  <c r="X1505" i="2"/>
  <c r="AA1504" i="2"/>
  <c r="Y1504" i="2"/>
  <c r="Z1504" i="2"/>
  <c r="W1504" i="2"/>
  <c r="X1504" i="2"/>
  <c r="AA1503" i="2"/>
  <c r="Y1503" i="2"/>
  <c r="Z1503" i="2"/>
  <c r="W1503" i="2"/>
  <c r="X1503" i="2"/>
  <c r="AA1502" i="2"/>
  <c r="Y1502" i="2"/>
  <c r="Z1502" i="2"/>
  <c r="W1502" i="2"/>
  <c r="X1502" i="2"/>
  <c r="AA1501" i="2"/>
  <c r="Y1501" i="2"/>
  <c r="Z1501" i="2"/>
  <c r="W1501" i="2"/>
  <c r="X1501" i="2"/>
  <c r="AA1500" i="2"/>
  <c r="Y1500" i="2"/>
  <c r="Z1500" i="2"/>
  <c r="W1500" i="2"/>
  <c r="X1500" i="2"/>
  <c r="AA1499" i="2"/>
  <c r="Y1499" i="2"/>
  <c r="Z1499" i="2"/>
  <c r="W1499" i="2"/>
  <c r="X1499" i="2"/>
  <c r="AA1498" i="2"/>
  <c r="Y1498" i="2"/>
  <c r="Z1498" i="2"/>
  <c r="W1498" i="2"/>
  <c r="X1498" i="2"/>
  <c r="AA1497" i="2"/>
  <c r="Y1497" i="2"/>
  <c r="Z1497" i="2"/>
  <c r="W1497" i="2"/>
  <c r="X1497" i="2"/>
  <c r="AA1496" i="2"/>
  <c r="Y1496" i="2"/>
  <c r="Z1496" i="2"/>
  <c r="W1496" i="2"/>
  <c r="X1496" i="2"/>
  <c r="AA1495" i="2"/>
  <c r="Y1495" i="2"/>
  <c r="Z1495" i="2"/>
  <c r="W1495" i="2"/>
  <c r="X1495" i="2"/>
  <c r="AA1494" i="2"/>
  <c r="Y1494" i="2"/>
  <c r="Z1494" i="2"/>
  <c r="W1494" i="2"/>
  <c r="X1494" i="2"/>
  <c r="AA1493" i="2"/>
  <c r="Y1493" i="2"/>
  <c r="Z1493" i="2"/>
  <c r="W1493" i="2"/>
  <c r="X1493" i="2"/>
  <c r="AA1492" i="2"/>
  <c r="Y1492" i="2"/>
  <c r="Z1492" i="2"/>
  <c r="W1492" i="2"/>
  <c r="X1492" i="2"/>
  <c r="AA1491" i="2"/>
  <c r="Y1491" i="2"/>
  <c r="Z1491" i="2"/>
  <c r="W1491" i="2"/>
  <c r="X1491" i="2"/>
  <c r="AA1490" i="2"/>
  <c r="Y1490" i="2"/>
  <c r="Z1490" i="2"/>
  <c r="W1490" i="2"/>
  <c r="X1490" i="2"/>
  <c r="AA1489" i="2"/>
  <c r="Y1489" i="2"/>
  <c r="Z1489" i="2"/>
  <c r="W1489" i="2"/>
  <c r="X1489" i="2"/>
  <c r="AA1488" i="2"/>
  <c r="Y1488" i="2"/>
  <c r="Z1488" i="2"/>
  <c r="W1488" i="2"/>
  <c r="X1488" i="2"/>
  <c r="AA1487" i="2"/>
  <c r="Y1487" i="2"/>
  <c r="Z1487" i="2"/>
  <c r="W1487" i="2"/>
  <c r="X1487" i="2"/>
  <c r="AA1486" i="2"/>
  <c r="Y1486" i="2"/>
  <c r="Z1486" i="2"/>
  <c r="W1486" i="2"/>
  <c r="X1486" i="2"/>
  <c r="AA1485" i="2"/>
  <c r="Y1485" i="2"/>
  <c r="Z1485" i="2"/>
  <c r="W1485" i="2"/>
  <c r="X1485" i="2"/>
  <c r="AA1484" i="2"/>
  <c r="Y1484" i="2"/>
  <c r="Z1484" i="2"/>
  <c r="W1484" i="2"/>
  <c r="X1484" i="2"/>
  <c r="AA1483" i="2"/>
  <c r="Y1483" i="2"/>
  <c r="Z1483" i="2"/>
  <c r="W1483" i="2"/>
  <c r="X1483" i="2"/>
  <c r="AA1482" i="2"/>
  <c r="Y1482" i="2"/>
  <c r="Z1482" i="2"/>
  <c r="W1482" i="2"/>
  <c r="X1482" i="2"/>
  <c r="AA1481" i="2"/>
  <c r="Y1481" i="2"/>
  <c r="Z1481" i="2"/>
  <c r="W1481" i="2"/>
  <c r="X1481" i="2"/>
  <c r="AA1480" i="2"/>
  <c r="Y1480" i="2"/>
  <c r="Z1480" i="2"/>
  <c r="W1480" i="2"/>
  <c r="X1480" i="2"/>
  <c r="AA1479" i="2"/>
  <c r="Y1479" i="2"/>
  <c r="Z1479" i="2"/>
  <c r="W1479" i="2"/>
  <c r="X1479" i="2"/>
  <c r="AA1478" i="2"/>
  <c r="Y1478" i="2"/>
  <c r="Z1478" i="2"/>
  <c r="W1478" i="2"/>
  <c r="X1478" i="2"/>
  <c r="AA1477" i="2"/>
  <c r="Y1477" i="2"/>
  <c r="Z1477" i="2"/>
  <c r="W1477" i="2"/>
  <c r="X1477" i="2"/>
  <c r="AA1476" i="2"/>
  <c r="Y1476" i="2"/>
  <c r="Z1476" i="2"/>
  <c r="W1476" i="2"/>
  <c r="X1476" i="2"/>
  <c r="AA1475" i="2"/>
  <c r="Y1475" i="2"/>
  <c r="Z1475" i="2"/>
  <c r="W1475" i="2"/>
  <c r="X1475" i="2"/>
  <c r="AA1474" i="2"/>
  <c r="Y1474" i="2"/>
  <c r="Z1474" i="2"/>
  <c r="W1474" i="2"/>
  <c r="X1474" i="2"/>
  <c r="AA1473" i="2"/>
  <c r="Y1473" i="2"/>
  <c r="Z1473" i="2"/>
  <c r="W1473" i="2"/>
  <c r="X1473" i="2"/>
  <c r="AA1472" i="2"/>
  <c r="Y1472" i="2"/>
  <c r="Z1472" i="2"/>
  <c r="W1472" i="2"/>
  <c r="X1472" i="2"/>
  <c r="AA1471" i="2"/>
  <c r="Y1471" i="2"/>
  <c r="Z1471" i="2"/>
  <c r="W1471" i="2"/>
  <c r="X1471" i="2"/>
  <c r="AA1470" i="2"/>
  <c r="Y1470" i="2"/>
  <c r="Z1470" i="2"/>
  <c r="W1470" i="2"/>
  <c r="X1470" i="2"/>
  <c r="AA1469" i="2"/>
  <c r="Y1469" i="2"/>
  <c r="Z1469" i="2"/>
  <c r="W1469" i="2"/>
  <c r="X1469" i="2"/>
  <c r="AA1468" i="2"/>
  <c r="Y1468" i="2"/>
  <c r="Z1468" i="2"/>
  <c r="W1468" i="2"/>
  <c r="X1468" i="2"/>
  <c r="AA1467" i="2"/>
  <c r="Y1467" i="2"/>
  <c r="Z1467" i="2"/>
  <c r="W1467" i="2"/>
  <c r="X1467" i="2"/>
  <c r="AA1466" i="2"/>
  <c r="Y1466" i="2"/>
  <c r="Z1466" i="2"/>
  <c r="W1466" i="2"/>
  <c r="X1466" i="2"/>
  <c r="AA1465" i="2"/>
  <c r="Y1465" i="2"/>
  <c r="Z1465" i="2"/>
  <c r="W1465" i="2"/>
  <c r="X1465" i="2"/>
  <c r="AA1464" i="2"/>
  <c r="Y1464" i="2"/>
  <c r="Z1464" i="2"/>
  <c r="W1464" i="2"/>
  <c r="X1464" i="2"/>
  <c r="AA1463" i="2"/>
  <c r="Y1463" i="2"/>
  <c r="Z1463" i="2"/>
  <c r="W1463" i="2"/>
  <c r="X1463" i="2"/>
  <c r="AA1462" i="2"/>
  <c r="Y1462" i="2"/>
  <c r="Z1462" i="2"/>
  <c r="W1462" i="2"/>
  <c r="X1462" i="2"/>
  <c r="AA1461" i="2"/>
  <c r="Y1461" i="2"/>
  <c r="Z1461" i="2"/>
  <c r="W1461" i="2"/>
  <c r="X1461" i="2"/>
  <c r="AA1460" i="2"/>
  <c r="Y1460" i="2"/>
  <c r="Z1460" i="2"/>
  <c r="W1460" i="2"/>
  <c r="X1460" i="2"/>
  <c r="AA1459" i="2"/>
  <c r="Y1459" i="2"/>
  <c r="Z1459" i="2"/>
  <c r="W1459" i="2"/>
  <c r="X1459" i="2"/>
  <c r="AA1458" i="2"/>
  <c r="Y1458" i="2"/>
  <c r="Z1458" i="2"/>
  <c r="W1458" i="2"/>
  <c r="X1458" i="2"/>
  <c r="AA1457" i="2"/>
  <c r="Y1457" i="2"/>
  <c r="Z1457" i="2"/>
  <c r="W1457" i="2"/>
  <c r="X1457" i="2"/>
  <c r="AA1456" i="2"/>
  <c r="Y1456" i="2"/>
  <c r="Z1456" i="2"/>
  <c r="W1456" i="2"/>
  <c r="X1456" i="2"/>
  <c r="AA1455" i="2"/>
  <c r="Y1455" i="2"/>
  <c r="Z1455" i="2"/>
  <c r="W1455" i="2"/>
  <c r="X1455" i="2"/>
  <c r="AA1454" i="2"/>
  <c r="Y1454" i="2"/>
  <c r="Z1454" i="2"/>
  <c r="W1454" i="2"/>
  <c r="X1454" i="2"/>
  <c r="AA1453" i="2"/>
  <c r="Y1453" i="2"/>
  <c r="Z1453" i="2"/>
  <c r="W1453" i="2"/>
  <c r="X1453" i="2"/>
  <c r="AA1452" i="2"/>
  <c r="Y1452" i="2"/>
  <c r="Z1452" i="2"/>
  <c r="W1452" i="2"/>
  <c r="X1452" i="2"/>
  <c r="AA1451" i="2"/>
  <c r="Y1451" i="2"/>
  <c r="Z1451" i="2"/>
  <c r="W1451" i="2"/>
  <c r="X1451" i="2"/>
  <c r="AA1450" i="2"/>
  <c r="Y1450" i="2"/>
  <c r="Z1450" i="2"/>
  <c r="W1450" i="2"/>
  <c r="X1450" i="2"/>
  <c r="AA1449" i="2"/>
  <c r="Y1449" i="2"/>
  <c r="Z1449" i="2"/>
  <c r="W1449" i="2"/>
  <c r="X1449" i="2"/>
  <c r="AA1448" i="2"/>
  <c r="Y1448" i="2"/>
  <c r="Z1448" i="2"/>
  <c r="W1448" i="2"/>
  <c r="X1448" i="2"/>
  <c r="AA1447" i="2"/>
  <c r="Y1447" i="2"/>
  <c r="Z1447" i="2"/>
  <c r="W1447" i="2"/>
  <c r="X1447" i="2"/>
  <c r="AA1446" i="2"/>
  <c r="Y1446" i="2"/>
  <c r="Z1446" i="2"/>
  <c r="W1446" i="2"/>
  <c r="X1446" i="2"/>
  <c r="AA1445" i="2"/>
  <c r="Y1445" i="2"/>
  <c r="Z1445" i="2"/>
  <c r="W1445" i="2"/>
  <c r="X1445" i="2"/>
  <c r="AA1444" i="2"/>
  <c r="Y1444" i="2"/>
  <c r="Z1444" i="2"/>
  <c r="W1444" i="2"/>
  <c r="X1444" i="2"/>
  <c r="AA1443" i="2"/>
  <c r="Y1443" i="2"/>
  <c r="Z1443" i="2"/>
  <c r="W1443" i="2"/>
  <c r="X1443" i="2"/>
  <c r="AA1442" i="2"/>
  <c r="Y1442" i="2"/>
  <c r="Z1442" i="2"/>
  <c r="W1442" i="2"/>
  <c r="X1442" i="2"/>
  <c r="AA1441" i="2"/>
  <c r="Y1441" i="2"/>
  <c r="Z1441" i="2"/>
  <c r="W1441" i="2"/>
  <c r="X1441" i="2"/>
  <c r="AA1440" i="2"/>
  <c r="Y1440" i="2"/>
  <c r="Z1440" i="2"/>
  <c r="W1440" i="2"/>
  <c r="X1440" i="2"/>
  <c r="AA1439" i="2"/>
  <c r="Y1439" i="2"/>
  <c r="Z1439" i="2"/>
  <c r="W1439" i="2"/>
  <c r="X1439" i="2"/>
  <c r="AA1438" i="2"/>
  <c r="Y1438" i="2"/>
  <c r="Z1438" i="2"/>
  <c r="W1438" i="2"/>
  <c r="X1438" i="2"/>
  <c r="AA1437" i="2"/>
  <c r="Y1437" i="2"/>
  <c r="Z1437" i="2"/>
  <c r="W1437" i="2"/>
  <c r="X1437" i="2"/>
  <c r="AA1436" i="2"/>
  <c r="Y1436" i="2"/>
  <c r="Z1436" i="2"/>
  <c r="W1436" i="2"/>
  <c r="X1436" i="2"/>
  <c r="AA1435" i="2"/>
  <c r="Y1435" i="2"/>
  <c r="Z1435" i="2"/>
  <c r="W1435" i="2"/>
  <c r="X1435" i="2"/>
  <c r="AA1434" i="2"/>
  <c r="Y1434" i="2"/>
  <c r="Z1434" i="2"/>
  <c r="W1434" i="2"/>
  <c r="X1434" i="2"/>
  <c r="AA1433" i="2"/>
  <c r="Y1433" i="2"/>
  <c r="Z1433" i="2"/>
  <c r="W1433" i="2"/>
  <c r="X1433" i="2"/>
  <c r="AA1432" i="2"/>
  <c r="Y1432" i="2"/>
  <c r="Z1432" i="2"/>
  <c r="W1432" i="2"/>
  <c r="X1432" i="2"/>
  <c r="AA1431" i="2"/>
  <c r="Y1431" i="2"/>
  <c r="Z1431" i="2"/>
  <c r="W1431" i="2"/>
  <c r="X1431" i="2"/>
  <c r="AA1430" i="2"/>
  <c r="Y1430" i="2"/>
  <c r="Z1430" i="2"/>
  <c r="W1430" i="2"/>
  <c r="X1430" i="2"/>
  <c r="AA1429" i="2"/>
  <c r="Y1429" i="2"/>
  <c r="Z1429" i="2"/>
  <c r="W1429" i="2"/>
  <c r="X1429" i="2"/>
  <c r="AA1428" i="2"/>
  <c r="Y1428" i="2"/>
  <c r="Z1428" i="2"/>
  <c r="W1428" i="2"/>
  <c r="X1428" i="2"/>
  <c r="AA1427" i="2"/>
  <c r="Y1427" i="2"/>
  <c r="Z1427" i="2"/>
  <c r="W1427" i="2"/>
  <c r="X1427" i="2"/>
  <c r="AA1426" i="2"/>
  <c r="Y1426" i="2"/>
  <c r="Z1426" i="2"/>
  <c r="W1426" i="2"/>
  <c r="X1426" i="2"/>
  <c r="AA1425" i="2"/>
  <c r="Y1425" i="2"/>
  <c r="Z1425" i="2"/>
  <c r="W1425" i="2"/>
  <c r="X1425" i="2"/>
  <c r="AA1424" i="2"/>
  <c r="Y1424" i="2"/>
  <c r="Z1424" i="2"/>
  <c r="W1424" i="2"/>
  <c r="X1424" i="2"/>
  <c r="AA1423" i="2"/>
  <c r="Y1423" i="2"/>
  <c r="Z1423" i="2"/>
  <c r="W1423" i="2"/>
  <c r="X1423" i="2"/>
  <c r="AA1422" i="2"/>
  <c r="Y1422" i="2"/>
  <c r="Z1422" i="2"/>
  <c r="W1422" i="2"/>
  <c r="X1422" i="2"/>
  <c r="AA1421" i="2"/>
  <c r="Y1421" i="2"/>
  <c r="Z1421" i="2"/>
  <c r="W1421" i="2"/>
  <c r="X1421" i="2"/>
  <c r="AA1420" i="2"/>
  <c r="Y1420" i="2"/>
  <c r="Z1420" i="2"/>
  <c r="W1420" i="2"/>
  <c r="X1420" i="2"/>
  <c r="AA1419" i="2"/>
  <c r="Y1419" i="2"/>
  <c r="Z1419" i="2"/>
  <c r="W1419" i="2"/>
  <c r="X1419" i="2"/>
  <c r="AA1418" i="2"/>
  <c r="Y1418" i="2"/>
  <c r="Z1418" i="2"/>
  <c r="W1418" i="2"/>
  <c r="X1418" i="2"/>
  <c r="AA1417" i="2"/>
  <c r="Y1417" i="2"/>
  <c r="Z1417" i="2"/>
  <c r="W1417" i="2"/>
  <c r="X1417" i="2"/>
  <c r="AA1416" i="2"/>
  <c r="Y1416" i="2"/>
  <c r="Z1416" i="2"/>
  <c r="W1416" i="2"/>
  <c r="X1416" i="2"/>
  <c r="AA1415" i="2"/>
  <c r="Y1415" i="2"/>
  <c r="Z1415" i="2"/>
  <c r="W1415" i="2"/>
  <c r="X1415" i="2"/>
  <c r="AA1414" i="2"/>
  <c r="Y1414" i="2"/>
  <c r="Z1414" i="2"/>
  <c r="W1414" i="2"/>
  <c r="X1414" i="2"/>
  <c r="AA1413" i="2"/>
  <c r="Y1413" i="2"/>
  <c r="Z1413" i="2"/>
  <c r="W1413" i="2"/>
  <c r="X1413" i="2"/>
  <c r="AA1412" i="2"/>
  <c r="Y1412" i="2"/>
  <c r="Z1412" i="2"/>
  <c r="W1412" i="2"/>
  <c r="X1412" i="2"/>
  <c r="AA1411" i="2"/>
  <c r="Y1411" i="2"/>
  <c r="Z1411" i="2"/>
  <c r="W1411" i="2"/>
  <c r="X1411" i="2"/>
  <c r="AA1410" i="2"/>
  <c r="Y1410" i="2"/>
  <c r="Z1410" i="2"/>
  <c r="W1410" i="2"/>
  <c r="X1410" i="2"/>
  <c r="AA1409" i="2"/>
  <c r="Y1409" i="2"/>
  <c r="Z1409" i="2"/>
  <c r="W1409" i="2"/>
  <c r="X1409" i="2"/>
  <c r="AA1408" i="2"/>
  <c r="Y1408" i="2"/>
  <c r="Z1408" i="2"/>
  <c r="W1408" i="2"/>
  <c r="X1408" i="2"/>
  <c r="AA1407" i="2"/>
  <c r="Y1407" i="2"/>
  <c r="Z1407" i="2"/>
  <c r="W1407" i="2"/>
  <c r="X1407" i="2"/>
  <c r="AA1406" i="2"/>
  <c r="Y1406" i="2"/>
  <c r="Z1406" i="2"/>
  <c r="W1406" i="2"/>
  <c r="X1406" i="2"/>
  <c r="AA1405" i="2"/>
  <c r="Y1405" i="2"/>
  <c r="Z1405" i="2"/>
  <c r="W1405" i="2"/>
  <c r="X1405" i="2"/>
  <c r="AA1404" i="2"/>
  <c r="Y1404" i="2"/>
  <c r="Z1404" i="2"/>
  <c r="W1404" i="2"/>
  <c r="X1404" i="2"/>
  <c r="AA1403" i="2"/>
  <c r="Y1403" i="2"/>
  <c r="Z1403" i="2"/>
  <c r="W1403" i="2"/>
  <c r="X1403" i="2"/>
  <c r="AA1402" i="2"/>
  <c r="Y1402" i="2"/>
  <c r="Z1402" i="2"/>
  <c r="W1402" i="2"/>
  <c r="X1402" i="2"/>
  <c r="AA1401" i="2"/>
  <c r="Y1401" i="2"/>
  <c r="Z1401" i="2"/>
  <c r="W1401" i="2"/>
  <c r="X1401" i="2"/>
  <c r="AA1400" i="2"/>
  <c r="Y1400" i="2"/>
  <c r="Z1400" i="2"/>
  <c r="W1400" i="2"/>
  <c r="X1400" i="2"/>
  <c r="AA1399" i="2"/>
  <c r="Y1399" i="2"/>
  <c r="Z1399" i="2"/>
  <c r="W1399" i="2"/>
  <c r="X1399" i="2"/>
  <c r="AA1398" i="2"/>
  <c r="Y1398" i="2"/>
  <c r="Z1398" i="2"/>
  <c r="W1398" i="2"/>
  <c r="X1398" i="2"/>
  <c r="AA1397" i="2"/>
  <c r="Y1397" i="2"/>
  <c r="Z1397" i="2"/>
  <c r="W1397" i="2"/>
  <c r="X1397" i="2"/>
  <c r="AA1396" i="2"/>
  <c r="Y1396" i="2"/>
  <c r="Z1396" i="2"/>
  <c r="W1396" i="2"/>
  <c r="X1396" i="2"/>
  <c r="AA1395" i="2"/>
  <c r="Y1395" i="2"/>
  <c r="Z1395" i="2"/>
  <c r="W1395" i="2"/>
  <c r="X1395" i="2"/>
  <c r="AA1394" i="2"/>
  <c r="Y1394" i="2"/>
  <c r="Z1394" i="2"/>
  <c r="W1394" i="2"/>
  <c r="X1394" i="2"/>
  <c r="AA1393" i="2"/>
  <c r="Y1393" i="2"/>
  <c r="Z1393" i="2"/>
  <c r="W1393" i="2"/>
  <c r="X1393" i="2"/>
  <c r="AA1392" i="2"/>
  <c r="Y1392" i="2"/>
  <c r="Z1392" i="2"/>
  <c r="W1392" i="2"/>
  <c r="X1392" i="2"/>
  <c r="AA1391" i="2"/>
  <c r="Y1391" i="2"/>
  <c r="Z1391" i="2"/>
  <c r="W1391" i="2"/>
  <c r="X1391" i="2"/>
  <c r="AA1390" i="2"/>
  <c r="Y1390" i="2"/>
  <c r="Z1390" i="2"/>
  <c r="W1390" i="2"/>
  <c r="X1390" i="2"/>
  <c r="AA1389" i="2"/>
  <c r="Y1389" i="2"/>
  <c r="Z1389" i="2"/>
  <c r="W1389" i="2"/>
  <c r="X1389" i="2"/>
  <c r="AA1388" i="2"/>
  <c r="Y1388" i="2"/>
  <c r="Z1388" i="2"/>
  <c r="W1388" i="2"/>
  <c r="X1388" i="2"/>
  <c r="AA1387" i="2"/>
  <c r="Y1387" i="2"/>
  <c r="Z1387" i="2"/>
  <c r="W1387" i="2"/>
  <c r="X1387" i="2"/>
  <c r="AA1386" i="2"/>
  <c r="Y1386" i="2"/>
  <c r="Z1386" i="2"/>
  <c r="W1386" i="2"/>
  <c r="X1386" i="2"/>
  <c r="AA1385" i="2"/>
  <c r="Y1385" i="2"/>
  <c r="Z1385" i="2"/>
  <c r="W1385" i="2"/>
  <c r="X1385" i="2"/>
  <c r="AA1384" i="2"/>
  <c r="Y1384" i="2"/>
  <c r="Z1384" i="2"/>
  <c r="W1384" i="2"/>
  <c r="X1384" i="2"/>
  <c r="AA1383" i="2"/>
  <c r="Y1383" i="2"/>
  <c r="Z1383" i="2"/>
  <c r="W1383" i="2"/>
  <c r="X1383" i="2"/>
  <c r="AA1382" i="2"/>
  <c r="Y1382" i="2"/>
  <c r="Z1382" i="2"/>
  <c r="W1382" i="2"/>
  <c r="X1382" i="2"/>
  <c r="AA1381" i="2"/>
  <c r="Y1381" i="2"/>
  <c r="Z1381" i="2"/>
  <c r="W1381" i="2"/>
  <c r="X1381" i="2"/>
  <c r="AA1380" i="2"/>
  <c r="Y1380" i="2"/>
  <c r="Z1380" i="2"/>
  <c r="W1380" i="2"/>
  <c r="X1380" i="2"/>
  <c r="AA1379" i="2"/>
  <c r="Y1379" i="2"/>
  <c r="Z1379" i="2"/>
  <c r="W1379" i="2"/>
  <c r="X1379" i="2"/>
  <c r="AA1378" i="2"/>
  <c r="Y1378" i="2"/>
  <c r="Z1378" i="2"/>
  <c r="W1378" i="2"/>
  <c r="X1378" i="2"/>
  <c r="AA1377" i="2"/>
  <c r="Y1377" i="2"/>
  <c r="Z1377" i="2"/>
  <c r="W1377" i="2"/>
  <c r="X1377" i="2"/>
  <c r="AA1376" i="2"/>
  <c r="Y1376" i="2"/>
  <c r="Z1376" i="2"/>
  <c r="W1376" i="2"/>
  <c r="X1376" i="2"/>
  <c r="AA1375" i="2"/>
  <c r="Y1375" i="2"/>
  <c r="Z1375" i="2"/>
  <c r="W1375" i="2"/>
  <c r="X1375" i="2"/>
  <c r="AA1374" i="2"/>
  <c r="Y1374" i="2"/>
  <c r="Z1374" i="2"/>
  <c r="W1374" i="2"/>
  <c r="X1374" i="2"/>
  <c r="AA1373" i="2"/>
  <c r="Y1373" i="2"/>
  <c r="Z1373" i="2"/>
  <c r="W1373" i="2"/>
  <c r="X1373" i="2"/>
  <c r="AA1372" i="2"/>
  <c r="Y1372" i="2"/>
  <c r="Z1372" i="2"/>
  <c r="W1372" i="2"/>
  <c r="X1372" i="2"/>
  <c r="AA1371" i="2"/>
  <c r="Y1371" i="2"/>
  <c r="Z1371" i="2"/>
  <c r="W1371" i="2"/>
  <c r="X1371" i="2"/>
  <c r="AA1370" i="2"/>
  <c r="Y1370" i="2"/>
  <c r="Z1370" i="2"/>
  <c r="W1370" i="2"/>
  <c r="X1370" i="2"/>
  <c r="AA1369" i="2"/>
  <c r="Y1369" i="2"/>
  <c r="Z1369" i="2"/>
  <c r="W1369" i="2"/>
  <c r="X1369" i="2"/>
  <c r="AA1368" i="2"/>
  <c r="Y1368" i="2"/>
  <c r="Z1368" i="2"/>
  <c r="W1368" i="2"/>
  <c r="X1368" i="2"/>
  <c r="AA1367" i="2"/>
  <c r="Y1367" i="2"/>
  <c r="Z1367" i="2"/>
  <c r="W1367" i="2"/>
  <c r="X1367" i="2"/>
  <c r="AA1366" i="2"/>
  <c r="Y1366" i="2"/>
  <c r="Z1366" i="2"/>
  <c r="W1366" i="2"/>
  <c r="X1366" i="2"/>
  <c r="AA1365" i="2"/>
  <c r="Y1365" i="2"/>
  <c r="Z1365" i="2"/>
  <c r="W1365" i="2"/>
  <c r="X1365" i="2"/>
  <c r="AA1364" i="2"/>
  <c r="Y1364" i="2"/>
  <c r="Z1364" i="2"/>
  <c r="W1364" i="2"/>
  <c r="X1364" i="2"/>
  <c r="AA1363" i="2"/>
  <c r="Y1363" i="2"/>
  <c r="Z1363" i="2"/>
  <c r="W1363" i="2"/>
  <c r="X1363" i="2"/>
  <c r="AA1362" i="2"/>
  <c r="Y1362" i="2"/>
  <c r="Z1362" i="2"/>
  <c r="W1362" i="2"/>
  <c r="X1362" i="2"/>
  <c r="AA1361" i="2"/>
  <c r="Y1361" i="2"/>
  <c r="Z1361" i="2"/>
  <c r="W1361" i="2"/>
  <c r="X1361" i="2"/>
  <c r="AA1360" i="2"/>
  <c r="Y1360" i="2"/>
  <c r="Z1360" i="2"/>
  <c r="W1360" i="2"/>
  <c r="X1360" i="2"/>
  <c r="AA1359" i="2"/>
  <c r="Y1359" i="2"/>
  <c r="Z1359" i="2"/>
  <c r="W1359" i="2"/>
  <c r="X1359" i="2"/>
  <c r="AA1358" i="2"/>
  <c r="Y1358" i="2"/>
  <c r="Z1358" i="2"/>
  <c r="W1358" i="2"/>
  <c r="X1358" i="2"/>
  <c r="AA1357" i="2"/>
  <c r="Y1357" i="2"/>
  <c r="Z1357" i="2"/>
  <c r="W1357" i="2"/>
  <c r="X1357" i="2"/>
  <c r="AA1356" i="2"/>
  <c r="Y1356" i="2"/>
  <c r="Z1356" i="2"/>
  <c r="W1356" i="2"/>
  <c r="X1356" i="2"/>
  <c r="AA1355" i="2"/>
  <c r="Y1355" i="2"/>
  <c r="Z1355" i="2"/>
  <c r="W1355" i="2"/>
  <c r="X1355" i="2"/>
  <c r="AA1354" i="2"/>
  <c r="Y1354" i="2"/>
  <c r="Z1354" i="2"/>
  <c r="W1354" i="2"/>
  <c r="X1354" i="2"/>
  <c r="AA1353" i="2"/>
  <c r="Y1353" i="2"/>
  <c r="Z1353" i="2"/>
  <c r="W1353" i="2"/>
  <c r="X1353" i="2"/>
  <c r="AA1352" i="2"/>
  <c r="Y1352" i="2"/>
  <c r="Z1352" i="2"/>
  <c r="W1352" i="2"/>
  <c r="X1352" i="2"/>
  <c r="AA1351" i="2"/>
  <c r="Y1351" i="2"/>
  <c r="Z1351" i="2"/>
  <c r="W1351" i="2"/>
  <c r="X1351" i="2"/>
  <c r="AA1350" i="2"/>
  <c r="Y1350" i="2"/>
  <c r="Z1350" i="2"/>
  <c r="W1350" i="2"/>
  <c r="X1350" i="2"/>
  <c r="AA1349" i="2"/>
  <c r="Y1349" i="2"/>
  <c r="Z1349" i="2"/>
  <c r="W1349" i="2"/>
  <c r="X1349" i="2"/>
  <c r="AA1348" i="2"/>
  <c r="Y1348" i="2"/>
  <c r="Z1348" i="2"/>
  <c r="W1348" i="2"/>
  <c r="X1348" i="2"/>
  <c r="AA1347" i="2"/>
  <c r="Y1347" i="2"/>
  <c r="Z1347" i="2"/>
  <c r="W1347" i="2"/>
  <c r="X1347" i="2"/>
  <c r="AA1346" i="2"/>
  <c r="Y1346" i="2"/>
  <c r="Z1346" i="2"/>
  <c r="W1346" i="2"/>
  <c r="X1346" i="2"/>
  <c r="AA1345" i="2"/>
  <c r="Y1345" i="2"/>
  <c r="Z1345" i="2"/>
  <c r="W1345" i="2"/>
  <c r="X1345" i="2"/>
  <c r="AA1344" i="2"/>
  <c r="Y1344" i="2"/>
  <c r="Z1344" i="2"/>
  <c r="W1344" i="2"/>
  <c r="X1344" i="2"/>
  <c r="AA1343" i="2"/>
  <c r="Y1343" i="2"/>
  <c r="Z1343" i="2"/>
  <c r="W1343" i="2"/>
  <c r="X1343" i="2"/>
  <c r="AA1342" i="2"/>
  <c r="Y1342" i="2"/>
  <c r="Z1342" i="2"/>
  <c r="W1342" i="2"/>
  <c r="X1342" i="2"/>
  <c r="AA1341" i="2"/>
  <c r="Y1341" i="2"/>
  <c r="Z1341" i="2"/>
  <c r="W1341" i="2"/>
  <c r="X1341" i="2"/>
  <c r="AA1340" i="2"/>
  <c r="Y1340" i="2"/>
  <c r="Z1340" i="2"/>
  <c r="W1340" i="2"/>
  <c r="X1340" i="2"/>
  <c r="AA1339" i="2"/>
  <c r="Y1339" i="2"/>
  <c r="Z1339" i="2"/>
  <c r="W1339" i="2"/>
  <c r="X1339" i="2"/>
  <c r="AA1338" i="2"/>
  <c r="Y1338" i="2"/>
  <c r="Z1338" i="2"/>
  <c r="W1338" i="2"/>
  <c r="X1338" i="2"/>
  <c r="AA1337" i="2"/>
  <c r="Y1337" i="2"/>
  <c r="Z1337" i="2"/>
  <c r="W1337" i="2"/>
  <c r="X1337" i="2"/>
  <c r="AA1336" i="2"/>
  <c r="Y1336" i="2"/>
  <c r="Z1336" i="2"/>
  <c r="W1336" i="2"/>
  <c r="X1336" i="2"/>
  <c r="AA1335" i="2"/>
  <c r="Y1335" i="2"/>
  <c r="Z1335" i="2"/>
  <c r="W1335" i="2"/>
  <c r="X1335" i="2"/>
  <c r="AA1334" i="2"/>
  <c r="Y1334" i="2"/>
  <c r="Z1334" i="2"/>
  <c r="W1334" i="2"/>
  <c r="X1334" i="2"/>
  <c r="AA1333" i="2"/>
  <c r="Y1333" i="2"/>
  <c r="Z1333" i="2"/>
  <c r="W1333" i="2"/>
  <c r="X1333" i="2"/>
  <c r="AA1332" i="2"/>
  <c r="Y1332" i="2"/>
  <c r="Z1332" i="2"/>
  <c r="W1332" i="2"/>
  <c r="X1332" i="2"/>
  <c r="AA1331" i="2"/>
  <c r="Y1331" i="2"/>
  <c r="Z1331" i="2"/>
  <c r="W1331" i="2"/>
  <c r="X1331" i="2"/>
  <c r="AA1330" i="2"/>
  <c r="Y1330" i="2"/>
  <c r="Z1330" i="2"/>
  <c r="W1330" i="2"/>
  <c r="X1330" i="2"/>
  <c r="AA1329" i="2"/>
  <c r="Y1329" i="2"/>
  <c r="Z1329" i="2"/>
  <c r="W1329" i="2"/>
  <c r="X1329" i="2"/>
  <c r="AA1328" i="2"/>
  <c r="Y1328" i="2"/>
  <c r="Z1328" i="2"/>
  <c r="W1328" i="2"/>
  <c r="X1328" i="2"/>
  <c r="AA1327" i="2"/>
  <c r="Y1327" i="2"/>
  <c r="Z1327" i="2"/>
  <c r="W1327" i="2"/>
  <c r="X1327" i="2"/>
  <c r="AA1326" i="2"/>
  <c r="Y1326" i="2"/>
  <c r="Z1326" i="2"/>
  <c r="W1326" i="2"/>
  <c r="X1326" i="2"/>
  <c r="AA1325" i="2"/>
  <c r="Y1325" i="2"/>
  <c r="Z1325" i="2"/>
  <c r="W1325" i="2"/>
  <c r="X1325" i="2"/>
  <c r="AA1324" i="2"/>
  <c r="Y1324" i="2"/>
  <c r="Z1324" i="2"/>
  <c r="W1324" i="2"/>
  <c r="X1324" i="2"/>
  <c r="AA1323" i="2"/>
  <c r="Y1323" i="2"/>
  <c r="Z1323" i="2"/>
  <c r="W1323" i="2"/>
  <c r="X1323" i="2"/>
  <c r="AA1322" i="2"/>
  <c r="Y1322" i="2"/>
  <c r="Z1322" i="2"/>
  <c r="W1322" i="2"/>
  <c r="X1322" i="2"/>
  <c r="AA1321" i="2"/>
  <c r="Y1321" i="2"/>
  <c r="Z1321" i="2"/>
  <c r="W1321" i="2"/>
  <c r="X1321" i="2"/>
  <c r="AA1320" i="2"/>
  <c r="Y1320" i="2"/>
  <c r="Z1320" i="2"/>
  <c r="W1320" i="2"/>
  <c r="X1320" i="2"/>
  <c r="AA1319" i="2"/>
  <c r="Y1319" i="2"/>
  <c r="Z1319" i="2"/>
  <c r="W1319" i="2"/>
  <c r="X1319" i="2"/>
  <c r="AA1318" i="2"/>
  <c r="Y1318" i="2"/>
  <c r="Z1318" i="2"/>
  <c r="W1318" i="2"/>
  <c r="X1318" i="2"/>
  <c r="AA1317" i="2"/>
  <c r="Y1317" i="2"/>
  <c r="Z1317" i="2"/>
  <c r="W1317" i="2"/>
  <c r="X1317" i="2"/>
  <c r="AA1316" i="2"/>
  <c r="Y1316" i="2"/>
  <c r="Z1316" i="2"/>
  <c r="W1316" i="2"/>
  <c r="X1316" i="2"/>
  <c r="AA1315" i="2"/>
  <c r="Y1315" i="2"/>
  <c r="Z1315" i="2"/>
  <c r="W1315" i="2"/>
  <c r="X1315" i="2"/>
  <c r="AA1314" i="2"/>
  <c r="Y1314" i="2"/>
  <c r="Z1314" i="2"/>
  <c r="W1314" i="2"/>
  <c r="X1314" i="2"/>
  <c r="AA1313" i="2"/>
  <c r="Y1313" i="2"/>
  <c r="Z1313" i="2"/>
  <c r="W1313" i="2"/>
  <c r="X1313" i="2"/>
  <c r="AA1312" i="2"/>
  <c r="Y1312" i="2"/>
  <c r="Z1312" i="2"/>
  <c r="W1312" i="2"/>
  <c r="X1312" i="2"/>
  <c r="AA1311" i="2"/>
  <c r="Y1311" i="2"/>
  <c r="Z1311" i="2"/>
  <c r="W1311" i="2"/>
  <c r="X1311" i="2"/>
  <c r="AA1310" i="2"/>
  <c r="Y1310" i="2"/>
  <c r="Z1310" i="2"/>
  <c r="W1310" i="2"/>
  <c r="X1310" i="2"/>
  <c r="AA1309" i="2"/>
  <c r="Y1309" i="2"/>
  <c r="Z1309" i="2"/>
  <c r="W1309" i="2"/>
  <c r="X1309" i="2"/>
  <c r="AA1308" i="2"/>
  <c r="Y1308" i="2"/>
  <c r="Z1308" i="2"/>
  <c r="W1308" i="2"/>
  <c r="X1308" i="2"/>
  <c r="AA1307" i="2"/>
  <c r="Y1307" i="2"/>
  <c r="Z1307" i="2"/>
  <c r="W1307" i="2"/>
  <c r="X1307" i="2"/>
  <c r="AA1306" i="2"/>
  <c r="Y1306" i="2"/>
  <c r="Z1306" i="2"/>
  <c r="W1306" i="2"/>
  <c r="X1306" i="2"/>
  <c r="AA1305" i="2"/>
  <c r="Y1305" i="2"/>
  <c r="Z1305" i="2"/>
  <c r="W1305" i="2"/>
  <c r="X1305" i="2"/>
  <c r="AA1304" i="2"/>
  <c r="Y1304" i="2"/>
  <c r="Z1304" i="2"/>
  <c r="W1304" i="2"/>
  <c r="X1304" i="2"/>
  <c r="AA1303" i="2"/>
  <c r="Y1303" i="2"/>
  <c r="Z1303" i="2"/>
  <c r="W1303" i="2"/>
  <c r="X1303" i="2"/>
  <c r="AA1302" i="2"/>
  <c r="Y1302" i="2"/>
  <c r="Z1302" i="2"/>
  <c r="W1302" i="2"/>
  <c r="X1302" i="2"/>
  <c r="AA1301" i="2"/>
  <c r="Y1301" i="2"/>
  <c r="Z1301" i="2"/>
  <c r="W1301" i="2"/>
  <c r="X1301" i="2"/>
  <c r="AA1300" i="2"/>
  <c r="Y1300" i="2"/>
  <c r="Z1300" i="2"/>
  <c r="W1300" i="2"/>
  <c r="X1300" i="2"/>
  <c r="AA1299" i="2"/>
  <c r="Y1299" i="2"/>
  <c r="Z1299" i="2"/>
  <c r="W1299" i="2"/>
  <c r="X1299" i="2"/>
  <c r="AA1298" i="2"/>
  <c r="Y1298" i="2"/>
  <c r="Z1298" i="2"/>
  <c r="W1298" i="2"/>
  <c r="X1298" i="2"/>
  <c r="AA1297" i="2"/>
  <c r="Y1297" i="2"/>
  <c r="Z1297" i="2"/>
  <c r="W1297" i="2"/>
  <c r="X1297" i="2"/>
  <c r="AA1296" i="2"/>
  <c r="Y1296" i="2"/>
  <c r="Z1296" i="2"/>
  <c r="W1296" i="2"/>
  <c r="X1296" i="2"/>
  <c r="AA1295" i="2"/>
  <c r="Y1295" i="2"/>
  <c r="Z1295" i="2"/>
  <c r="W1295" i="2"/>
  <c r="X1295" i="2"/>
  <c r="AA1294" i="2"/>
  <c r="Y1294" i="2"/>
  <c r="Z1294" i="2"/>
  <c r="W1294" i="2"/>
  <c r="X1294" i="2"/>
  <c r="AA1293" i="2"/>
  <c r="Y1293" i="2"/>
  <c r="Z1293" i="2"/>
  <c r="W1293" i="2"/>
  <c r="X1293" i="2"/>
  <c r="AA1292" i="2"/>
  <c r="Y1292" i="2"/>
  <c r="Z1292" i="2"/>
  <c r="W1292" i="2"/>
  <c r="X1292" i="2"/>
  <c r="AA1291" i="2"/>
  <c r="Y1291" i="2"/>
  <c r="Z1291" i="2"/>
  <c r="W1291" i="2"/>
  <c r="X1291" i="2"/>
  <c r="AA1290" i="2"/>
  <c r="Y1290" i="2"/>
  <c r="Z1290" i="2"/>
  <c r="W1290" i="2"/>
  <c r="X1290" i="2"/>
  <c r="AA1289" i="2"/>
  <c r="Y1289" i="2"/>
  <c r="Z1289" i="2"/>
  <c r="W1289" i="2"/>
  <c r="X1289" i="2"/>
  <c r="AA1288" i="2"/>
  <c r="Y1288" i="2"/>
  <c r="Z1288" i="2"/>
  <c r="W1288" i="2"/>
  <c r="X1288" i="2"/>
  <c r="AA1287" i="2"/>
  <c r="Y1287" i="2"/>
  <c r="Z1287" i="2"/>
  <c r="W1287" i="2"/>
  <c r="X1287" i="2"/>
  <c r="AA1286" i="2"/>
  <c r="Y1286" i="2"/>
  <c r="Z1286" i="2"/>
  <c r="W1286" i="2"/>
  <c r="X1286" i="2"/>
  <c r="AA1285" i="2"/>
  <c r="Y1285" i="2"/>
  <c r="Z1285" i="2"/>
  <c r="W1285" i="2"/>
  <c r="X1285" i="2"/>
  <c r="AA1284" i="2"/>
  <c r="Y1284" i="2"/>
  <c r="Z1284" i="2"/>
  <c r="W1284" i="2"/>
  <c r="X1284" i="2"/>
  <c r="AA1283" i="2"/>
  <c r="Y1283" i="2"/>
  <c r="Z1283" i="2"/>
  <c r="W1283" i="2"/>
  <c r="X1283" i="2"/>
  <c r="AA1282" i="2"/>
  <c r="Y1282" i="2"/>
  <c r="Z1282" i="2"/>
  <c r="W1282" i="2"/>
  <c r="X1282" i="2"/>
  <c r="AA1281" i="2"/>
  <c r="Y1281" i="2"/>
  <c r="Z1281" i="2"/>
  <c r="W1281" i="2"/>
  <c r="X1281" i="2"/>
  <c r="AA1280" i="2"/>
  <c r="Y1280" i="2"/>
  <c r="Z1280" i="2"/>
  <c r="W1280" i="2"/>
  <c r="X1280" i="2"/>
  <c r="AA1279" i="2"/>
  <c r="Y1279" i="2"/>
  <c r="Z1279" i="2"/>
  <c r="W1279" i="2"/>
  <c r="X1279" i="2"/>
  <c r="AA1278" i="2"/>
  <c r="Y1278" i="2"/>
  <c r="Z1278" i="2"/>
  <c r="W1278" i="2"/>
  <c r="X1278" i="2"/>
  <c r="AA1277" i="2"/>
  <c r="Y1277" i="2"/>
  <c r="Z1277" i="2"/>
  <c r="W1277" i="2"/>
  <c r="X1277" i="2"/>
  <c r="AA1276" i="2"/>
  <c r="Y1276" i="2"/>
  <c r="Z1276" i="2"/>
  <c r="W1276" i="2"/>
  <c r="X1276" i="2"/>
  <c r="AA1275" i="2"/>
  <c r="Y1275" i="2"/>
  <c r="Z1275" i="2"/>
  <c r="W1275" i="2"/>
  <c r="X1275" i="2"/>
  <c r="AA1274" i="2"/>
  <c r="Y1274" i="2"/>
  <c r="Z1274" i="2"/>
  <c r="W1274" i="2"/>
  <c r="X1274" i="2"/>
  <c r="AA1273" i="2"/>
  <c r="Y1273" i="2"/>
  <c r="Z1273" i="2"/>
  <c r="W1273" i="2"/>
  <c r="X1273" i="2"/>
  <c r="AA1272" i="2"/>
  <c r="Y1272" i="2"/>
  <c r="Z1272" i="2"/>
  <c r="W1272" i="2"/>
  <c r="X1272" i="2"/>
  <c r="AA1271" i="2"/>
  <c r="Y1271" i="2"/>
  <c r="Z1271" i="2"/>
  <c r="W1271" i="2"/>
  <c r="X1271" i="2"/>
  <c r="AA1270" i="2"/>
  <c r="Y1270" i="2"/>
  <c r="Z1270" i="2"/>
  <c r="W1270" i="2"/>
  <c r="X1270" i="2"/>
  <c r="AA1269" i="2"/>
  <c r="Y1269" i="2"/>
  <c r="Z1269" i="2"/>
  <c r="W1269" i="2"/>
  <c r="X1269" i="2"/>
  <c r="AA1268" i="2"/>
  <c r="Y1268" i="2"/>
  <c r="Z1268" i="2"/>
  <c r="W1268" i="2"/>
  <c r="X1268" i="2"/>
  <c r="AA1267" i="2"/>
  <c r="Y1267" i="2"/>
  <c r="Z1267" i="2"/>
  <c r="W1267" i="2"/>
  <c r="X1267" i="2"/>
  <c r="AA1266" i="2"/>
  <c r="Y1266" i="2"/>
  <c r="Z1266" i="2"/>
  <c r="W1266" i="2"/>
  <c r="X1266" i="2"/>
  <c r="AA1265" i="2"/>
  <c r="Y1265" i="2"/>
  <c r="Z1265" i="2"/>
  <c r="W1265" i="2"/>
  <c r="X1265" i="2"/>
  <c r="AA1264" i="2"/>
  <c r="Y1264" i="2"/>
  <c r="Z1264" i="2"/>
  <c r="W1264" i="2"/>
  <c r="X1264" i="2"/>
  <c r="AA1263" i="2"/>
  <c r="Y1263" i="2"/>
  <c r="Z1263" i="2"/>
  <c r="W1263" i="2"/>
  <c r="X1263" i="2"/>
  <c r="AA1262" i="2"/>
  <c r="Y1262" i="2"/>
  <c r="Z1262" i="2"/>
  <c r="W1262" i="2"/>
  <c r="X1262" i="2"/>
  <c r="AA1261" i="2"/>
  <c r="Y1261" i="2"/>
  <c r="Z1261" i="2"/>
  <c r="W1261" i="2"/>
  <c r="X1261" i="2"/>
  <c r="AA1260" i="2"/>
  <c r="Y1260" i="2"/>
  <c r="Z1260" i="2"/>
  <c r="W1260" i="2"/>
  <c r="X1260" i="2"/>
  <c r="AA1259" i="2"/>
  <c r="Y1259" i="2"/>
  <c r="Z1259" i="2"/>
  <c r="W1259" i="2"/>
  <c r="X1259" i="2"/>
  <c r="AA1258" i="2"/>
  <c r="Y1258" i="2"/>
  <c r="Z1258" i="2"/>
  <c r="W1258" i="2"/>
  <c r="X1258" i="2"/>
  <c r="AA1257" i="2"/>
  <c r="Y1257" i="2"/>
  <c r="Z1257" i="2"/>
  <c r="W1257" i="2"/>
  <c r="X1257" i="2"/>
  <c r="AA1256" i="2"/>
  <c r="Y1256" i="2"/>
  <c r="Z1256" i="2"/>
  <c r="W1256" i="2"/>
  <c r="X1256" i="2"/>
  <c r="AA1255" i="2"/>
  <c r="Y1255" i="2"/>
  <c r="Z1255" i="2"/>
  <c r="W1255" i="2"/>
  <c r="X1255" i="2"/>
  <c r="AA1254" i="2"/>
  <c r="Y1254" i="2"/>
  <c r="Z1254" i="2"/>
  <c r="W1254" i="2"/>
  <c r="X1254" i="2"/>
  <c r="AA1253" i="2"/>
  <c r="Y1253" i="2"/>
  <c r="Z1253" i="2"/>
  <c r="W1253" i="2"/>
  <c r="X1253" i="2"/>
  <c r="AA1252" i="2"/>
  <c r="Y1252" i="2"/>
  <c r="Z1252" i="2"/>
  <c r="W1252" i="2"/>
  <c r="X1252" i="2"/>
  <c r="AA1251" i="2"/>
  <c r="Y1251" i="2"/>
  <c r="Z1251" i="2"/>
  <c r="W1251" i="2"/>
  <c r="X1251" i="2"/>
  <c r="AA1250" i="2"/>
  <c r="Y1250" i="2"/>
  <c r="Z1250" i="2"/>
  <c r="W1250" i="2"/>
  <c r="X1250" i="2"/>
  <c r="AA1249" i="2"/>
  <c r="Y1249" i="2"/>
  <c r="Z1249" i="2"/>
  <c r="W1249" i="2"/>
  <c r="X1249" i="2"/>
  <c r="AA1248" i="2"/>
  <c r="Y1248" i="2"/>
  <c r="Z1248" i="2"/>
  <c r="W1248" i="2"/>
  <c r="X1248" i="2"/>
  <c r="AA1247" i="2"/>
  <c r="Y1247" i="2"/>
  <c r="Z1247" i="2"/>
  <c r="W1247" i="2"/>
  <c r="X1247" i="2"/>
  <c r="AA1246" i="2"/>
  <c r="Y1246" i="2"/>
  <c r="Z1246" i="2"/>
  <c r="W1246" i="2"/>
  <c r="X1246" i="2"/>
  <c r="AA1245" i="2"/>
  <c r="Y1245" i="2"/>
  <c r="Z1245" i="2"/>
  <c r="W1245" i="2"/>
  <c r="X1245" i="2"/>
  <c r="AA1244" i="2"/>
  <c r="Y1244" i="2"/>
  <c r="Z1244" i="2"/>
  <c r="W1244" i="2"/>
  <c r="X1244" i="2"/>
  <c r="AA1243" i="2"/>
  <c r="Y1243" i="2"/>
  <c r="Z1243" i="2"/>
  <c r="W1243" i="2"/>
  <c r="X1243" i="2"/>
  <c r="AA1242" i="2"/>
  <c r="Y1242" i="2"/>
  <c r="Z1242" i="2"/>
  <c r="W1242" i="2"/>
  <c r="X1242" i="2"/>
  <c r="AA1241" i="2"/>
  <c r="Y1241" i="2"/>
  <c r="Z1241" i="2"/>
  <c r="W1241" i="2"/>
  <c r="X1241" i="2"/>
  <c r="AA1240" i="2"/>
  <c r="Y1240" i="2"/>
  <c r="Z1240" i="2"/>
  <c r="W1240" i="2"/>
  <c r="X1240" i="2"/>
  <c r="AA1239" i="2"/>
  <c r="Y1239" i="2"/>
  <c r="Z1239" i="2"/>
  <c r="W1239" i="2"/>
  <c r="X1239" i="2"/>
  <c r="AA1238" i="2"/>
  <c r="Y1238" i="2"/>
  <c r="Z1238" i="2"/>
  <c r="W1238" i="2"/>
  <c r="X1238" i="2"/>
  <c r="AA1237" i="2"/>
  <c r="Y1237" i="2"/>
  <c r="Z1237" i="2"/>
  <c r="W1237" i="2"/>
  <c r="X1237" i="2"/>
  <c r="AA1236" i="2"/>
  <c r="Y1236" i="2"/>
  <c r="Z1236" i="2"/>
  <c r="W1236" i="2"/>
  <c r="X1236" i="2"/>
  <c r="AA1235" i="2"/>
  <c r="Y1235" i="2"/>
  <c r="Z1235" i="2"/>
  <c r="W1235" i="2"/>
  <c r="X1235" i="2"/>
  <c r="AA1234" i="2"/>
  <c r="Y1234" i="2"/>
  <c r="Z1234" i="2"/>
  <c r="W1234" i="2"/>
  <c r="X1234" i="2"/>
  <c r="AA1233" i="2"/>
  <c r="Y1233" i="2"/>
  <c r="Z1233" i="2"/>
  <c r="W1233" i="2"/>
  <c r="X1233" i="2"/>
  <c r="AA1232" i="2"/>
  <c r="Y1232" i="2"/>
  <c r="Z1232" i="2"/>
  <c r="W1232" i="2"/>
  <c r="X1232" i="2"/>
  <c r="AA1231" i="2"/>
  <c r="Y1231" i="2"/>
  <c r="Z1231" i="2"/>
  <c r="W1231" i="2"/>
  <c r="X1231" i="2"/>
  <c r="AA1230" i="2"/>
  <c r="Y1230" i="2"/>
  <c r="Z1230" i="2"/>
  <c r="W1230" i="2"/>
  <c r="X1230" i="2"/>
  <c r="AA1229" i="2"/>
  <c r="Y1229" i="2"/>
  <c r="Z1229" i="2"/>
  <c r="W1229" i="2"/>
  <c r="X1229" i="2"/>
  <c r="AA1228" i="2"/>
  <c r="Y1228" i="2"/>
  <c r="Z1228" i="2"/>
  <c r="W1228" i="2"/>
  <c r="X1228" i="2"/>
  <c r="AA1227" i="2"/>
  <c r="Y1227" i="2"/>
  <c r="Z1227" i="2"/>
  <c r="W1227" i="2"/>
  <c r="X1227" i="2"/>
  <c r="AA1226" i="2"/>
  <c r="Y1226" i="2"/>
  <c r="Z1226" i="2"/>
  <c r="W1226" i="2"/>
  <c r="X1226" i="2"/>
  <c r="AA1225" i="2"/>
  <c r="Y1225" i="2"/>
  <c r="Z1225" i="2"/>
  <c r="W1225" i="2"/>
  <c r="X1225" i="2"/>
  <c r="AA1224" i="2"/>
  <c r="Y1224" i="2"/>
  <c r="Z1224" i="2"/>
  <c r="W1224" i="2"/>
  <c r="X1224" i="2"/>
  <c r="AA1223" i="2"/>
  <c r="Y1223" i="2"/>
  <c r="Z1223" i="2"/>
  <c r="W1223" i="2"/>
  <c r="X1223" i="2"/>
  <c r="AA1222" i="2"/>
  <c r="Y1222" i="2"/>
  <c r="Z1222" i="2"/>
  <c r="W1222" i="2"/>
  <c r="X1222" i="2"/>
  <c r="AA1221" i="2"/>
  <c r="Y1221" i="2"/>
  <c r="Z1221" i="2"/>
  <c r="W1221" i="2"/>
  <c r="X1221" i="2"/>
  <c r="AA1220" i="2"/>
  <c r="Y1220" i="2"/>
  <c r="Z1220" i="2"/>
  <c r="W1220" i="2"/>
  <c r="X1220" i="2"/>
  <c r="AA1219" i="2"/>
  <c r="Y1219" i="2"/>
  <c r="Z1219" i="2"/>
  <c r="W1219" i="2"/>
  <c r="X1219" i="2"/>
  <c r="AA1218" i="2"/>
  <c r="Y1218" i="2"/>
  <c r="Z1218" i="2"/>
  <c r="W1218" i="2"/>
  <c r="X1218" i="2"/>
  <c r="AA1217" i="2"/>
  <c r="Y1217" i="2"/>
  <c r="Z1217" i="2"/>
  <c r="W1217" i="2"/>
  <c r="X1217" i="2"/>
  <c r="AA1216" i="2"/>
  <c r="Y1216" i="2"/>
  <c r="Z1216" i="2"/>
  <c r="W1216" i="2"/>
  <c r="X1216" i="2"/>
  <c r="AA1215" i="2"/>
  <c r="Y1215" i="2"/>
  <c r="Z1215" i="2"/>
  <c r="W1215" i="2"/>
  <c r="X1215" i="2"/>
  <c r="AA1214" i="2"/>
  <c r="Y1214" i="2"/>
  <c r="Z1214" i="2"/>
  <c r="W1214" i="2"/>
  <c r="X1214" i="2"/>
  <c r="AA1213" i="2"/>
  <c r="Y1213" i="2"/>
  <c r="Z1213" i="2"/>
  <c r="W1213" i="2"/>
  <c r="X1213" i="2"/>
  <c r="AA1212" i="2"/>
  <c r="Y1212" i="2"/>
  <c r="Z1212" i="2"/>
  <c r="W1212" i="2"/>
  <c r="X1212" i="2"/>
  <c r="AA1211" i="2"/>
  <c r="Y1211" i="2"/>
  <c r="Z1211" i="2"/>
  <c r="W1211" i="2"/>
  <c r="X1211" i="2"/>
  <c r="AA1210" i="2"/>
  <c r="Y1210" i="2"/>
  <c r="Z1210" i="2"/>
  <c r="W1210" i="2"/>
  <c r="X1210" i="2"/>
  <c r="AA1209" i="2"/>
  <c r="Y1209" i="2"/>
  <c r="Z1209" i="2"/>
  <c r="W1209" i="2"/>
  <c r="X1209" i="2"/>
  <c r="AA1208" i="2"/>
  <c r="Y1208" i="2"/>
  <c r="Z1208" i="2"/>
  <c r="W1208" i="2"/>
  <c r="X1208" i="2"/>
  <c r="AA1207" i="2"/>
  <c r="Y1207" i="2"/>
  <c r="Z1207" i="2"/>
  <c r="W1207" i="2"/>
  <c r="X1207" i="2"/>
  <c r="AA1206" i="2"/>
  <c r="Y1206" i="2"/>
  <c r="Z1206" i="2"/>
  <c r="W1206" i="2"/>
  <c r="X1206" i="2"/>
  <c r="AA1205" i="2"/>
  <c r="Y1205" i="2"/>
  <c r="Z1205" i="2"/>
  <c r="W1205" i="2"/>
  <c r="X1205" i="2"/>
  <c r="AA1204" i="2"/>
  <c r="Y1204" i="2"/>
  <c r="Z1204" i="2"/>
  <c r="W1204" i="2"/>
  <c r="X1204" i="2"/>
  <c r="AA1203" i="2"/>
  <c r="Y1203" i="2"/>
  <c r="Z1203" i="2"/>
  <c r="W1203" i="2"/>
  <c r="X1203" i="2"/>
  <c r="AA1202" i="2"/>
  <c r="Y1202" i="2"/>
  <c r="Z1202" i="2"/>
  <c r="W1202" i="2"/>
  <c r="X1202" i="2"/>
  <c r="AA1201" i="2"/>
  <c r="Y1201" i="2"/>
  <c r="Z1201" i="2"/>
  <c r="W1201" i="2"/>
  <c r="X1201" i="2"/>
  <c r="AA1200" i="2"/>
  <c r="Y1200" i="2"/>
  <c r="Z1200" i="2"/>
  <c r="W1200" i="2"/>
  <c r="X1200" i="2"/>
  <c r="AA1199" i="2"/>
  <c r="Y1199" i="2"/>
  <c r="Z1199" i="2"/>
  <c r="W1199" i="2"/>
  <c r="X1199" i="2"/>
  <c r="AA1198" i="2"/>
  <c r="Y1198" i="2"/>
  <c r="Z1198" i="2"/>
  <c r="W1198" i="2"/>
  <c r="X1198" i="2"/>
  <c r="AA1197" i="2"/>
  <c r="Y1197" i="2"/>
  <c r="Z1197" i="2"/>
  <c r="W1197" i="2"/>
  <c r="X1197" i="2"/>
  <c r="AA1196" i="2"/>
  <c r="Y1196" i="2"/>
  <c r="Z1196" i="2"/>
  <c r="W1196" i="2"/>
  <c r="X1196" i="2"/>
  <c r="AA1195" i="2"/>
  <c r="Y1195" i="2"/>
  <c r="Z1195" i="2"/>
  <c r="W1195" i="2"/>
  <c r="X1195" i="2"/>
  <c r="AA1194" i="2"/>
  <c r="Y1194" i="2"/>
  <c r="Z1194" i="2"/>
  <c r="W1194" i="2"/>
  <c r="X1194" i="2"/>
  <c r="AA1193" i="2"/>
  <c r="Y1193" i="2"/>
  <c r="Z1193" i="2"/>
  <c r="W1193" i="2"/>
  <c r="X1193" i="2"/>
  <c r="AA1192" i="2"/>
  <c r="Y1192" i="2"/>
  <c r="Z1192" i="2"/>
  <c r="W1192" i="2"/>
  <c r="X1192" i="2"/>
  <c r="AA1191" i="2"/>
  <c r="Y1191" i="2"/>
  <c r="Z1191" i="2"/>
  <c r="W1191" i="2"/>
  <c r="X1191" i="2"/>
  <c r="AA1190" i="2"/>
  <c r="Y1190" i="2"/>
  <c r="Z1190" i="2"/>
  <c r="W1190" i="2"/>
  <c r="X1190" i="2"/>
  <c r="AA1189" i="2"/>
  <c r="Y1189" i="2"/>
  <c r="Z1189" i="2"/>
  <c r="W1189" i="2"/>
  <c r="X1189" i="2"/>
  <c r="AA1188" i="2"/>
  <c r="Y1188" i="2"/>
  <c r="Z1188" i="2"/>
  <c r="W1188" i="2"/>
  <c r="X1188" i="2"/>
  <c r="AA1187" i="2"/>
  <c r="Y1187" i="2"/>
  <c r="Z1187" i="2"/>
  <c r="W1187" i="2"/>
  <c r="X1187" i="2"/>
  <c r="AA1186" i="2"/>
  <c r="Y1186" i="2"/>
  <c r="Z1186" i="2"/>
  <c r="W1186" i="2"/>
  <c r="X1186" i="2"/>
  <c r="AA1185" i="2"/>
  <c r="Y1185" i="2"/>
  <c r="Z1185" i="2"/>
  <c r="W1185" i="2"/>
  <c r="X1185" i="2"/>
  <c r="AA1184" i="2"/>
  <c r="Y1184" i="2"/>
  <c r="Z1184" i="2"/>
  <c r="W1184" i="2"/>
  <c r="X1184" i="2"/>
  <c r="AA1183" i="2"/>
  <c r="Y1183" i="2"/>
  <c r="Z1183" i="2"/>
  <c r="W1183" i="2"/>
  <c r="X1183" i="2"/>
  <c r="AA1182" i="2"/>
  <c r="Y1182" i="2"/>
  <c r="Z1182" i="2"/>
  <c r="W1182" i="2"/>
  <c r="X1182" i="2"/>
  <c r="AA1181" i="2"/>
  <c r="Y1181" i="2"/>
  <c r="Z1181" i="2"/>
  <c r="W1181" i="2"/>
  <c r="X1181" i="2"/>
  <c r="AA1180" i="2"/>
  <c r="Y1180" i="2"/>
  <c r="Z1180" i="2"/>
  <c r="W1180" i="2"/>
  <c r="X1180" i="2"/>
  <c r="AA1179" i="2"/>
  <c r="Y1179" i="2"/>
  <c r="Z1179" i="2"/>
  <c r="W1179" i="2"/>
  <c r="X1179" i="2"/>
  <c r="AA1178" i="2"/>
  <c r="Y1178" i="2"/>
  <c r="Z1178" i="2"/>
  <c r="W1178" i="2"/>
  <c r="X1178" i="2"/>
  <c r="AA1177" i="2"/>
  <c r="Y1177" i="2"/>
  <c r="Z1177" i="2"/>
  <c r="W1177" i="2"/>
  <c r="X1177" i="2"/>
  <c r="AA1176" i="2"/>
  <c r="Y1176" i="2"/>
  <c r="Z1176" i="2"/>
  <c r="W1176" i="2"/>
  <c r="X1176" i="2"/>
  <c r="AA1175" i="2"/>
  <c r="Y1175" i="2"/>
  <c r="Z1175" i="2"/>
  <c r="W1175" i="2"/>
  <c r="X1175" i="2"/>
  <c r="AA1174" i="2"/>
  <c r="Y1174" i="2"/>
  <c r="Z1174" i="2"/>
  <c r="W1174" i="2"/>
  <c r="X1174" i="2"/>
  <c r="AA1173" i="2"/>
  <c r="Y1173" i="2"/>
  <c r="Z1173" i="2"/>
  <c r="W1173" i="2"/>
  <c r="X1173" i="2"/>
  <c r="AA1172" i="2"/>
  <c r="Y1172" i="2"/>
  <c r="Z1172" i="2"/>
  <c r="W1172" i="2"/>
  <c r="X1172" i="2"/>
  <c r="AA1171" i="2"/>
  <c r="Y1171" i="2"/>
  <c r="Z1171" i="2"/>
  <c r="W1171" i="2"/>
  <c r="X1171" i="2"/>
  <c r="AA1170" i="2"/>
  <c r="Y1170" i="2"/>
  <c r="Z1170" i="2"/>
  <c r="W1170" i="2"/>
  <c r="X1170" i="2"/>
  <c r="AA1169" i="2"/>
  <c r="Y1169" i="2"/>
  <c r="Z1169" i="2"/>
  <c r="W1169" i="2"/>
  <c r="X1169" i="2"/>
  <c r="AA1168" i="2"/>
  <c r="Y1168" i="2"/>
  <c r="Z1168" i="2"/>
  <c r="W1168" i="2"/>
  <c r="X1168" i="2"/>
  <c r="AA1167" i="2"/>
  <c r="Y1167" i="2"/>
  <c r="Z1167" i="2"/>
  <c r="W1167" i="2"/>
  <c r="X1167" i="2"/>
  <c r="AA1166" i="2"/>
  <c r="Y1166" i="2"/>
  <c r="Z1166" i="2"/>
  <c r="W1166" i="2"/>
  <c r="X1166" i="2"/>
  <c r="AA1165" i="2"/>
  <c r="Y1165" i="2"/>
  <c r="Z1165" i="2"/>
  <c r="W1165" i="2"/>
  <c r="X1165" i="2"/>
  <c r="AA1164" i="2"/>
  <c r="Y1164" i="2"/>
  <c r="Z1164" i="2"/>
  <c r="W1164" i="2"/>
  <c r="X1164" i="2"/>
  <c r="AA1163" i="2"/>
  <c r="Y1163" i="2"/>
  <c r="Z1163" i="2"/>
  <c r="W1163" i="2"/>
  <c r="X1163" i="2"/>
  <c r="AA1162" i="2"/>
  <c r="Y1162" i="2"/>
  <c r="Z1162" i="2"/>
  <c r="W1162" i="2"/>
  <c r="X1162" i="2"/>
  <c r="AA1161" i="2"/>
  <c r="Y1161" i="2"/>
  <c r="Z1161" i="2"/>
  <c r="W1161" i="2"/>
  <c r="X1161" i="2"/>
  <c r="AA1160" i="2"/>
  <c r="Y1160" i="2"/>
  <c r="Z1160" i="2"/>
  <c r="W1160" i="2"/>
  <c r="X1160" i="2"/>
  <c r="AA1159" i="2"/>
  <c r="Y1159" i="2"/>
  <c r="Z1159" i="2"/>
  <c r="W1159" i="2"/>
  <c r="X1159" i="2"/>
  <c r="AA1158" i="2"/>
  <c r="Y1158" i="2"/>
  <c r="Z1158" i="2"/>
  <c r="W1158" i="2"/>
  <c r="X1158" i="2"/>
  <c r="AA1157" i="2"/>
  <c r="Y1157" i="2"/>
  <c r="Z1157" i="2"/>
  <c r="W1157" i="2"/>
  <c r="X1157" i="2"/>
  <c r="AA1156" i="2"/>
  <c r="Y1156" i="2"/>
  <c r="Z1156" i="2"/>
  <c r="W1156" i="2"/>
  <c r="X1156" i="2"/>
  <c r="AA1155" i="2"/>
  <c r="Y1155" i="2"/>
  <c r="Z1155" i="2"/>
  <c r="W1155" i="2"/>
  <c r="X1155" i="2"/>
  <c r="AA1154" i="2"/>
  <c r="Y1154" i="2"/>
  <c r="Z1154" i="2"/>
  <c r="W1154" i="2"/>
  <c r="X1154" i="2"/>
  <c r="AA1153" i="2"/>
  <c r="Y1153" i="2"/>
  <c r="Z1153" i="2"/>
  <c r="W1153" i="2"/>
  <c r="X1153" i="2"/>
  <c r="AA1152" i="2"/>
  <c r="Y1152" i="2"/>
  <c r="Z1152" i="2"/>
  <c r="W1152" i="2"/>
  <c r="X1152" i="2"/>
  <c r="AA1151" i="2"/>
  <c r="Y1151" i="2"/>
  <c r="Z1151" i="2"/>
  <c r="W1151" i="2"/>
  <c r="X1151" i="2"/>
  <c r="AA1150" i="2"/>
  <c r="Y1150" i="2"/>
  <c r="Z1150" i="2"/>
  <c r="W1150" i="2"/>
  <c r="X1150" i="2"/>
  <c r="AA1149" i="2"/>
  <c r="Y1149" i="2"/>
  <c r="Z1149" i="2"/>
  <c r="W1149" i="2"/>
  <c r="X1149" i="2"/>
  <c r="AA1148" i="2"/>
  <c r="Y1148" i="2"/>
  <c r="Z1148" i="2"/>
  <c r="W1148" i="2"/>
  <c r="X1148" i="2"/>
  <c r="AA1147" i="2"/>
  <c r="Y1147" i="2"/>
  <c r="Z1147" i="2"/>
  <c r="W1147" i="2"/>
  <c r="X1147" i="2"/>
  <c r="AA1146" i="2"/>
  <c r="Y1146" i="2"/>
  <c r="Z1146" i="2"/>
  <c r="W1146" i="2"/>
  <c r="X1146" i="2"/>
  <c r="AA1145" i="2"/>
  <c r="Y1145" i="2"/>
  <c r="Z1145" i="2"/>
  <c r="W1145" i="2"/>
  <c r="X1145" i="2"/>
  <c r="AA1144" i="2"/>
  <c r="Y1144" i="2"/>
  <c r="Z1144" i="2"/>
  <c r="W1144" i="2"/>
  <c r="X1144" i="2"/>
  <c r="AA1143" i="2"/>
  <c r="Y1143" i="2"/>
  <c r="Z1143" i="2"/>
  <c r="W1143" i="2"/>
  <c r="X1143" i="2"/>
  <c r="AA1142" i="2"/>
  <c r="Y1142" i="2"/>
  <c r="Z1142" i="2"/>
  <c r="W1142" i="2"/>
  <c r="X1142" i="2"/>
  <c r="AA1141" i="2"/>
  <c r="Y1141" i="2"/>
  <c r="Z1141" i="2"/>
  <c r="W1141" i="2"/>
  <c r="X1141" i="2"/>
  <c r="AA1140" i="2"/>
  <c r="Y1140" i="2"/>
  <c r="Z1140" i="2"/>
  <c r="W1140" i="2"/>
  <c r="X1140" i="2"/>
  <c r="AA1139" i="2"/>
  <c r="Y1139" i="2"/>
  <c r="Z1139" i="2"/>
  <c r="W1139" i="2"/>
  <c r="X1139" i="2"/>
  <c r="AA1138" i="2"/>
  <c r="Y1138" i="2"/>
  <c r="Z1138" i="2"/>
  <c r="W1138" i="2"/>
  <c r="X1138" i="2"/>
  <c r="AA1137" i="2"/>
  <c r="Y1137" i="2"/>
  <c r="Z1137" i="2"/>
  <c r="W1137" i="2"/>
  <c r="X1137" i="2"/>
  <c r="AA1136" i="2"/>
  <c r="Y1136" i="2"/>
  <c r="Z1136" i="2"/>
  <c r="W1136" i="2"/>
  <c r="X1136" i="2"/>
  <c r="AA1135" i="2"/>
  <c r="Y1135" i="2"/>
  <c r="Z1135" i="2"/>
  <c r="W1135" i="2"/>
  <c r="X1135" i="2"/>
  <c r="AA1134" i="2"/>
  <c r="Y1134" i="2"/>
  <c r="Z1134" i="2"/>
  <c r="W1134" i="2"/>
  <c r="X1134" i="2"/>
  <c r="AA1133" i="2"/>
  <c r="Y1133" i="2"/>
  <c r="Z1133" i="2"/>
  <c r="W1133" i="2"/>
  <c r="X1133" i="2"/>
  <c r="AA1132" i="2"/>
  <c r="Y1132" i="2"/>
  <c r="Z1132" i="2"/>
  <c r="W1132" i="2"/>
  <c r="X1132" i="2"/>
  <c r="AA1131" i="2"/>
  <c r="Y1131" i="2"/>
  <c r="Z1131" i="2"/>
  <c r="W1131" i="2"/>
  <c r="X1131" i="2"/>
  <c r="AA1130" i="2"/>
  <c r="Y1130" i="2"/>
  <c r="Z1130" i="2"/>
  <c r="W1130" i="2"/>
  <c r="X1130" i="2"/>
  <c r="AA1129" i="2"/>
  <c r="Y1129" i="2"/>
  <c r="Z1129" i="2"/>
  <c r="W1129" i="2"/>
  <c r="X1129" i="2"/>
  <c r="AA1128" i="2"/>
  <c r="Y1128" i="2"/>
  <c r="Z1128" i="2"/>
  <c r="W1128" i="2"/>
  <c r="X1128" i="2"/>
  <c r="AA1127" i="2"/>
  <c r="Y1127" i="2"/>
  <c r="Z1127" i="2"/>
  <c r="W1127" i="2"/>
  <c r="X1127" i="2"/>
  <c r="AA1126" i="2"/>
  <c r="Y1126" i="2"/>
  <c r="Z1126" i="2"/>
  <c r="W1126" i="2"/>
  <c r="X1126" i="2"/>
  <c r="AA1125" i="2"/>
  <c r="Y1125" i="2"/>
  <c r="Z1125" i="2"/>
  <c r="W1125" i="2"/>
  <c r="X1125" i="2"/>
  <c r="AA1124" i="2"/>
  <c r="Y1124" i="2"/>
  <c r="Z1124" i="2"/>
  <c r="W1124" i="2"/>
  <c r="X1124" i="2"/>
  <c r="AA1123" i="2"/>
  <c r="Y1123" i="2"/>
  <c r="Z1123" i="2"/>
  <c r="W1123" i="2"/>
  <c r="X1123" i="2"/>
  <c r="AA1122" i="2"/>
  <c r="Y1122" i="2"/>
  <c r="Z1122" i="2"/>
  <c r="W1122" i="2"/>
  <c r="X1122" i="2"/>
  <c r="AA1121" i="2"/>
  <c r="Y1121" i="2"/>
  <c r="Z1121" i="2"/>
  <c r="W1121" i="2"/>
  <c r="X1121" i="2"/>
  <c r="AA1120" i="2"/>
  <c r="Y1120" i="2"/>
  <c r="Z1120" i="2"/>
  <c r="W1120" i="2"/>
  <c r="X1120" i="2"/>
  <c r="AA1119" i="2"/>
  <c r="Y1119" i="2"/>
  <c r="Z1119" i="2"/>
  <c r="W1119" i="2"/>
  <c r="X1119" i="2"/>
  <c r="AA1118" i="2"/>
  <c r="Y1118" i="2"/>
  <c r="Z1118" i="2"/>
  <c r="W1118" i="2"/>
  <c r="X1118" i="2"/>
  <c r="AA1117" i="2"/>
  <c r="Y1117" i="2"/>
  <c r="Z1117" i="2"/>
  <c r="W1117" i="2"/>
  <c r="X1117" i="2"/>
  <c r="AA1116" i="2"/>
  <c r="Y1116" i="2"/>
  <c r="Z1116" i="2"/>
  <c r="W1116" i="2"/>
  <c r="X1116" i="2"/>
  <c r="AA1115" i="2"/>
  <c r="Y1115" i="2"/>
  <c r="Z1115" i="2"/>
  <c r="W1115" i="2"/>
  <c r="X1115" i="2"/>
  <c r="AA1114" i="2"/>
  <c r="Y1114" i="2"/>
  <c r="Z1114" i="2"/>
  <c r="W1114" i="2"/>
  <c r="X1114" i="2"/>
  <c r="AA1113" i="2"/>
  <c r="Y1113" i="2"/>
  <c r="Z1113" i="2"/>
  <c r="W1113" i="2"/>
  <c r="X1113" i="2"/>
  <c r="AA1112" i="2"/>
  <c r="Y1112" i="2"/>
  <c r="Z1112" i="2"/>
  <c r="W1112" i="2"/>
  <c r="X1112" i="2"/>
  <c r="AA1111" i="2"/>
  <c r="Y1111" i="2"/>
  <c r="Z1111" i="2"/>
  <c r="W1111" i="2"/>
  <c r="X1111" i="2"/>
  <c r="AA1110" i="2"/>
  <c r="Y1110" i="2"/>
  <c r="Z1110" i="2"/>
  <c r="W1110" i="2"/>
  <c r="X1110" i="2"/>
  <c r="AA1109" i="2"/>
  <c r="Y1109" i="2"/>
  <c r="Z1109" i="2"/>
  <c r="W1109" i="2"/>
  <c r="X1109" i="2"/>
  <c r="AA1108" i="2"/>
  <c r="Y1108" i="2"/>
  <c r="Z1108" i="2"/>
  <c r="W1108" i="2"/>
  <c r="X1108" i="2"/>
  <c r="AA1107" i="2"/>
  <c r="Y1107" i="2"/>
  <c r="Z1107" i="2"/>
  <c r="W1107" i="2"/>
  <c r="X1107" i="2"/>
  <c r="AA1106" i="2"/>
  <c r="Y1106" i="2"/>
  <c r="Z1106" i="2"/>
  <c r="W1106" i="2"/>
  <c r="X1106" i="2"/>
  <c r="AA1105" i="2"/>
  <c r="Y1105" i="2"/>
  <c r="Z1105" i="2"/>
  <c r="W1105" i="2"/>
  <c r="X1105" i="2"/>
  <c r="AA1104" i="2"/>
  <c r="Y1104" i="2"/>
  <c r="Z1104" i="2"/>
  <c r="W1104" i="2"/>
  <c r="X1104" i="2"/>
  <c r="AA1103" i="2"/>
  <c r="Y1103" i="2"/>
  <c r="Z1103" i="2"/>
  <c r="W1103" i="2"/>
  <c r="X1103" i="2"/>
  <c r="AA1102" i="2"/>
  <c r="Y1102" i="2"/>
  <c r="Z1102" i="2"/>
  <c r="W1102" i="2"/>
  <c r="X1102" i="2"/>
  <c r="AA1101" i="2"/>
  <c r="Y1101" i="2"/>
  <c r="Z1101" i="2"/>
  <c r="W1101" i="2"/>
  <c r="X1101" i="2"/>
  <c r="AA1100" i="2"/>
  <c r="Y1100" i="2"/>
  <c r="Z1100" i="2"/>
  <c r="W1100" i="2"/>
  <c r="X1100" i="2"/>
  <c r="AA1099" i="2"/>
  <c r="Y1099" i="2"/>
  <c r="Z1099" i="2"/>
  <c r="W1099" i="2"/>
  <c r="X1099" i="2"/>
  <c r="AA1098" i="2"/>
  <c r="Y1098" i="2"/>
  <c r="Z1098" i="2"/>
  <c r="W1098" i="2"/>
  <c r="X1098" i="2"/>
  <c r="AA1097" i="2"/>
  <c r="Y1097" i="2"/>
  <c r="Z1097" i="2"/>
  <c r="W1097" i="2"/>
  <c r="X1097" i="2"/>
  <c r="AA1096" i="2"/>
  <c r="Y1096" i="2"/>
  <c r="Z1096" i="2"/>
  <c r="W1096" i="2"/>
  <c r="X1096" i="2"/>
  <c r="AA1095" i="2"/>
  <c r="Y1095" i="2"/>
  <c r="Z1095" i="2"/>
  <c r="W1095" i="2"/>
  <c r="X1095" i="2"/>
  <c r="AA1094" i="2"/>
  <c r="Y1094" i="2"/>
  <c r="Z1094" i="2"/>
  <c r="W1094" i="2"/>
  <c r="X1094" i="2"/>
  <c r="AA1093" i="2"/>
  <c r="Y1093" i="2"/>
  <c r="Z1093" i="2"/>
  <c r="W1093" i="2"/>
  <c r="X1093" i="2"/>
  <c r="AA1092" i="2"/>
  <c r="Y1092" i="2"/>
  <c r="Z1092" i="2"/>
  <c r="W1092" i="2"/>
  <c r="X1092" i="2"/>
  <c r="AA1091" i="2"/>
  <c r="Y1091" i="2"/>
  <c r="Z1091" i="2"/>
  <c r="W1091" i="2"/>
  <c r="X1091" i="2"/>
  <c r="AA1090" i="2"/>
  <c r="Y1090" i="2"/>
  <c r="Z1090" i="2"/>
  <c r="W1090" i="2"/>
  <c r="X1090" i="2"/>
  <c r="AA1089" i="2"/>
  <c r="Y1089" i="2"/>
  <c r="Z1089" i="2"/>
  <c r="W1089" i="2"/>
  <c r="X1089" i="2"/>
  <c r="AA1088" i="2"/>
  <c r="Y1088" i="2"/>
  <c r="Z1088" i="2"/>
  <c r="W1088" i="2"/>
  <c r="X1088" i="2"/>
  <c r="AA1087" i="2"/>
  <c r="Y1087" i="2"/>
  <c r="Z1087" i="2"/>
  <c r="W1087" i="2"/>
  <c r="X1087" i="2"/>
  <c r="AA1086" i="2"/>
  <c r="Y1086" i="2"/>
  <c r="Z1086" i="2"/>
  <c r="W1086" i="2"/>
  <c r="X1086" i="2"/>
  <c r="AA1085" i="2"/>
  <c r="Y1085" i="2"/>
  <c r="Z1085" i="2"/>
  <c r="W1085" i="2"/>
  <c r="X1085" i="2"/>
  <c r="AA1084" i="2"/>
  <c r="Y1084" i="2"/>
  <c r="Z1084" i="2"/>
  <c r="W1084" i="2"/>
  <c r="X1084" i="2"/>
  <c r="AA1083" i="2"/>
  <c r="Y1083" i="2"/>
  <c r="Z1083" i="2"/>
  <c r="W1083" i="2"/>
  <c r="X1083" i="2"/>
  <c r="AA1082" i="2"/>
  <c r="Y1082" i="2"/>
  <c r="Z1082" i="2"/>
  <c r="W1082" i="2"/>
  <c r="X1082" i="2"/>
  <c r="AA1081" i="2"/>
  <c r="Y1081" i="2"/>
  <c r="Z1081" i="2"/>
  <c r="W1081" i="2"/>
  <c r="X1081" i="2"/>
  <c r="AA1080" i="2"/>
  <c r="Y1080" i="2"/>
  <c r="Z1080" i="2"/>
  <c r="W1080" i="2"/>
  <c r="X1080" i="2"/>
  <c r="AA1079" i="2"/>
  <c r="Y1079" i="2"/>
  <c r="Z1079" i="2"/>
  <c r="W1079" i="2"/>
  <c r="X1079" i="2"/>
  <c r="AA1078" i="2"/>
  <c r="Y1078" i="2"/>
  <c r="Z1078" i="2"/>
  <c r="W1078" i="2"/>
  <c r="X1078" i="2"/>
  <c r="AA1077" i="2"/>
  <c r="Y1077" i="2"/>
  <c r="Z1077" i="2"/>
  <c r="W1077" i="2"/>
  <c r="X1077" i="2"/>
  <c r="AA1076" i="2"/>
  <c r="Y1076" i="2"/>
  <c r="Z1076" i="2"/>
  <c r="W1076" i="2"/>
  <c r="X1076" i="2"/>
  <c r="AA1075" i="2"/>
  <c r="Y1075" i="2"/>
  <c r="Z1075" i="2"/>
  <c r="W1075" i="2"/>
  <c r="X1075" i="2"/>
  <c r="AA1074" i="2"/>
  <c r="Y1074" i="2"/>
  <c r="Z1074" i="2"/>
  <c r="W1074" i="2"/>
  <c r="X1074" i="2"/>
  <c r="AA1073" i="2"/>
  <c r="Y1073" i="2"/>
  <c r="Z1073" i="2"/>
  <c r="W1073" i="2"/>
  <c r="X1073" i="2"/>
  <c r="AA1072" i="2"/>
  <c r="Y1072" i="2"/>
  <c r="Z1072" i="2"/>
  <c r="W1072" i="2"/>
  <c r="X1072" i="2"/>
  <c r="AA1071" i="2"/>
  <c r="Y1071" i="2"/>
  <c r="Z1071" i="2"/>
  <c r="W1071" i="2"/>
  <c r="X1071" i="2"/>
  <c r="AA1070" i="2"/>
  <c r="Y1070" i="2"/>
  <c r="Z1070" i="2"/>
  <c r="W1070" i="2"/>
  <c r="X1070" i="2"/>
  <c r="AA1069" i="2"/>
  <c r="Y1069" i="2"/>
  <c r="Z1069" i="2"/>
  <c r="W1069" i="2"/>
  <c r="X1069" i="2"/>
  <c r="AA1068" i="2"/>
  <c r="Y1068" i="2"/>
  <c r="Z1068" i="2"/>
  <c r="W1068" i="2"/>
  <c r="X1068" i="2"/>
  <c r="AA1067" i="2"/>
  <c r="Y1067" i="2"/>
  <c r="Z1067" i="2"/>
  <c r="W1067" i="2"/>
  <c r="X1067" i="2"/>
  <c r="AA1066" i="2"/>
  <c r="Y1066" i="2"/>
  <c r="Z1066" i="2"/>
  <c r="W1066" i="2"/>
  <c r="X1066" i="2"/>
  <c r="AA1065" i="2"/>
  <c r="Y1065" i="2"/>
  <c r="Z1065" i="2"/>
  <c r="W1065" i="2"/>
  <c r="X1065" i="2"/>
  <c r="AA1064" i="2"/>
  <c r="Y1064" i="2"/>
  <c r="Z1064" i="2"/>
  <c r="W1064" i="2"/>
  <c r="X1064" i="2"/>
  <c r="AA1063" i="2"/>
  <c r="Y1063" i="2"/>
  <c r="Z1063" i="2"/>
  <c r="W1063" i="2"/>
  <c r="X1063" i="2"/>
  <c r="AA1062" i="2"/>
  <c r="Y1062" i="2"/>
  <c r="Z1062" i="2"/>
  <c r="W1062" i="2"/>
  <c r="X1062" i="2"/>
  <c r="AA1061" i="2"/>
  <c r="Y1061" i="2"/>
  <c r="Z1061" i="2"/>
  <c r="W1061" i="2"/>
  <c r="X1061" i="2"/>
  <c r="AA1060" i="2"/>
  <c r="Y1060" i="2"/>
  <c r="Z1060" i="2"/>
  <c r="W1060" i="2"/>
  <c r="X1060" i="2"/>
  <c r="AA1059" i="2"/>
  <c r="Y1059" i="2"/>
  <c r="Z1059" i="2"/>
  <c r="W1059" i="2"/>
  <c r="X1059" i="2"/>
  <c r="AA1058" i="2"/>
  <c r="Y1058" i="2"/>
  <c r="Z1058" i="2"/>
  <c r="W1058" i="2"/>
  <c r="X1058" i="2"/>
  <c r="AA1057" i="2"/>
  <c r="Y1057" i="2"/>
  <c r="Z1057" i="2"/>
  <c r="W1057" i="2"/>
  <c r="X1057" i="2"/>
  <c r="AA1056" i="2"/>
  <c r="Y1056" i="2"/>
  <c r="Z1056" i="2"/>
  <c r="W1056" i="2"/>
  <c r="X1056" i="2"/>
  <c r="AA1055" i="2"/>
  <c r="Y1055" i="2"/>
  <c r="Z1055" i="2"/>
  <c r="W1055" i="2"/>
  <c r="X1055" i="2"/>
  <c r="AA1054" i="2"/>
  <c r="Y1054" i="2"/>
  <c r="Z1054" i="2"/>
  <c r="W1054" i="2"/>
  <c r="X1054" i="2"/>
  <c r="AA1053" i="2"/>
  <c r="Y1053" i="2"/>
  <c r="Z1053" i="2"/>
  <c r="W1053" i="2"/>
  <c r="X1053" i="2"/>
  <c r="AA1052" i="2"/>
  <c r="Y1052" i="2"/>
  <c r="Z1052" i="2"/>
  <c r="W1052" i="2"/>
  <c r="X1052" i="2"/>
  <c r="AA1051" i="2"/>
  <c r="Y1051" i="2"/>
  <c r="Z1051" i="2"/>
  <c r="W1051" i="2"/>
  <c r="X1051" i="2"/>
  <c r="AA1050" i="2"/>
  <c r="Y1050" i="2"/>
  <c r="Z1050" i="2"/>
  <c r="W1050" i="2"/>
  <c r="X1050" i="2"/>
  <c r="AA1049" i="2"/>
  <c r="Y1049" i="2"/>
  <c r="Z1049" i="2"/>
  <c r="W1049" i="2"/>
  <c r="X1049" i="2"/>
  <c r="AA1048" i="2"/>
  <c r="Y1048" i="2"/>
  <c r="Z1048" i="2"/>
  <c r="W1048" i="2"/>
  <c r="X1048" i="2"/>
  <c r="AA1047" i="2"/>
  <c r="Y1047" i="2"/>
  <c r="Z1047" i="2"/>
  <c r="W1047" i="2"/>
  <c r="X1047" i="2"/>
  <c r="AA1046" i="2"/>
  <c r="Y1046" i="2"/>
  <c r="Z1046" i="2"/>
  <c r="W1046" i="2"/>
  <c r="X1046" i="2"/>
  <c r="AA1045" i="2"/>
  <c r="Y1045" i="2"/>
  <c r="Z1045" i="2"/>
  <c r="W1045" i="2"/>
  <c r="X1045" i="2"/>
  <c r="AA1044" i="2"/>
  <c r="Y1044" i="2"/>
  <c r="Z1044" i="2"/>
  <c r="W1044" i="2"/>
  <c r="X1044" i="2"/>
  <c r="AA1043" i="2"/>
  <c r="Y1043" i="2"/>
  <c r="Z1043" i="2"/>
  <c r="W1043" i="2"/>
  <c r="X1043" i="2"/>
  <c r="AA1042" i="2"/>
  <c r="Y1042" i="2"/>
  <c r="Z1042" i="2"/>
  <c r="W1042" i="2"/>
  <c r="X1042" i="2"/>
  <c r="AA1041" i="2"/>
  <c r="Y1041" i="2"/>
  <c r="Z1041" i="2"/>
  <c r="W1041" i="2"/>
  <c r="X1041" i="2"/>
  <c r="AA1040" i="2"/>
  <c r="Y1040" i="2"/>
  <c r="Z1040" i="2"/>
  <c r="W1040" i="2"/>
  <c r="X1040" i="2"/>
  <c r="AA1039" i="2"/>
  <c r="Y1039" i="2"/>
  <c r="Z1039" i="2"/>
  <c r="W1039" i="2"/>
  <c r="X1039" i="2"/>
  <c r="AA1038" i="2"/>
  <c r="Y1038" i="2"/>
  <c r="Z1038" i="2"/>
  <c r="W1038" i="2"/>
  <c r="X1038" i="2"/>
  <c r="AA1037" i="2"/>
  <c r="Y1037" i="2"/>
  <c r="Z1037" i="2"/>
  <c r="W1037" i="2"/>
  <c r="X1037" i="2"/>
  <c r="AA1036" i="2"/>
  <c r="Y1036" i="2"/>
  <c r="Z1036" i="2"/>
  <c r="W1036" i="2"/>
  <c r="X1036" i="2"/>
  <c r="AA1035" i="2"/>
  <c r="Y1035" i="2"/>
  <c r="Z1035" i="2"/>
  <c r="W1035" i="2"/>
  <c r="X1035" i="2"/>
  <c r="AA1034" i="2"/>
  <c r="Y1034" i="2"/>
  <c r="Z1034" i="2"/>
  <c r="W1034" i="2"/>
  <c r="X1034" i="2"/>
  <c r="AA1033" i="2"/>
  <c r="Y1033" i="2"/>
  <c r="Z1033" i="2"/>
  <c r="W1033" i="2"/>
  <c r="X1033" i="2"/>
  <c r="AA1032" i="2"/>
  <c r="Y1032" i="2"/>
  <c r="Z1032" i="2"/>
  <c r="W1032" i="2"/>
  <c r="X1032" i="2"/>
  <c r="AA1031" i="2"/>
  <c r="Y1031" i="2"/>
  <c r="Z1031" i="2"/>
  <c r="W1031" i="2"/>
  <c r="X1031" i="2"/>
  <c r="AA1030" i="2"/>
  <c r="Y1030" i="2"/>
  <c r="Z1030" i="2"/>
  <c r="W1030" i="2"/>
  <c r="X1030" i="2"/>
  <c r="AA1029" i="2"/>
  <c r="Y1029" i="2"/>
  <c r="Z1029" i="2"/>
  <c r="W1029" i="2"/>
  <c r="X1029" i="2"/>
  <c r="AA1028" i="2"/>
  <c r="Y1028" i="2"/>
  <c r="Z1028" i="2"/>
  <c r="W1028" i="2"/>
  <c r="X1028" i="2"/>
  <c r="AA1027" i="2"/>
  <c r="Y1027" i="2"/>
  <c r="Z1027" i="2"/>
  <c r="W1027" i="2"/>
  <c r="X1027" i="2"/>
  <c r="AA1026" i="2"/>
  <c r="Y1026" i="2"/>
  <c r="Z1026" i="2"/>
  <c r="W1026" i="2"/>
  <c r="X1026" i="2"/>
  <c r="AA1025" i="2"/>
  <c r="Y1025" i="2"/>
  <c r="Z1025" i="2"/>
  <c r="W1025" i="2"/>
  <c r="X1025" i="2"/>
  <c r="AA1024" i="2"/>
  <c r="Y1024" i="2"/>
  <c r="Z1024" i="2"/>
  <c r="W1024" i="2"/>
  <c r="X1024" i="2"/>
  <c r="AA1023" i="2"/>
  <c r="Y1023" i="2"/>
  <c r="Z1023" i="2"/>
  <c r="W1023" i="2"/>
  <c r="X1023" i="2"/>
  <c r="AA1022" i="2"/>
  <c r="Y1022" i="2"/>
  <c r="Z1022" i="2"/>
  <c r="W1022" i="2"/>
  <c r="X1022" i="2"/>
  <c r="AA1021" i="2"/>
  <c r="Y1021" i="2"/>
  <c r="Z1021" i="2"/>
  <c r="W1021" i="2"/>
  <c r="X1021" i="2"/>
  <c r="AA1020" i="2"/>
  <c r="Y1020" i="2"/>
  <c r="Z1020" i="2"/>
  <c r="W1020" i="2"/>
  <c r="X1020" i="2"/>
  <c r="AA1019" i="2"/>
  <c r="Y1019" i="2"/>
  <c r="Z1019" i="2"/>
  <c r="W1019" i="2"/>
  <c r="X1019" i="2"/>
  <c r="AA1018" i="2"/>
  <c r="Y1018" i="2"/>
  <c r="Z1018" i="2"/>
  <c r="W1018" i="2"/>
  <c r="X1018" i="2"/>
  <c r="AA1017" i="2"/>
  <c r="Y1017" i="2"/>
  <c r="Z1017" i="2"/>
  <c r="W1017" i="2"/>
  <c r="X1017" i="2"/>
  <c r="AA1016" i="2"/>
  <c r="Y1016" i="2"/>
  <c r="Z1016" i="2"/>
  <c r="W1016" i="2"/>
  <c r="X1016" i="2"/>
  <c r="AA1015" i="2"/>
  <c r="Y1015" i="2"/>
  <c r="Z1015" i="2"/>
  <c r="W1015" i="2"/>
  <c r="X1015" i="2"/>
  <c r="AA1014" i="2"/>
  <c r="Y1014" i="2"/>
  <c r="Z1014" i="2"/>
  <c r="W1014" i="2"/>
  <c r="X1014" i="2"/>
  <c r="AA1013" i="2"/>
  <c r="Y1013" i="2"/>
  <c r="Z1013" i="2"/>
  <c r="W1013" i="2"/>
  <c r="X1013" i="2"/>
  <c r="AA1012" i="2"/>
  <c r="Y1012" i="2"/>
  <c r="Z1012" i="2"/>
  <c r="W1012" i="2"/>
  <c r="X1012" i="2"/>
  <c r="AA1011" i="2"/>
  <c r="Y1011" i="2"/>
  <c r="Z1011" i="2"/>
  <c r="W1011" i="2"/>
  <c r="X1011" i="2"/>
  <c r="AA1010" i="2"/>
  <c r="Y1010" i="2"/>
  <c r="Z1010" i="2"/>
  <c r="W1010" i="2"/>
  <c r="X1010" i="2"/>
  <c r="AA1009" i="2"/>
  <c r="Y1009" i="2"/>
  <c r="Z1009" i="2"/>
  <c r="W1009" i="2"/>
  <c r="X1009" i="2"/>
  <c r="AA1008" i="2"/>
  <c r="Y1008" i="2"/>
  <c r="Z1008" i="2"/>
  <c r="W1008" i="2"/>
  <c r="X1008" i="2"/>
  <c r="AA1007" i="2"/>
  <c r="Y1007" i="2"/>
  <c r="Z1007" i="2"/>
  <c r="W1007" i="2"/>
  <c r="X1007" i="2"/>
  <c r="AA1006" i="2"/>
  <c r="Y1006" i="2"/>
  <c r="Z1006" i="2"/>
  <c r="W1006" i="2"/>
  <c r="X1006" i="2"/>
  <c r="AA1005" i="2"/>
  <c r="Y1005" i="2"/>
  <c r="Z1005" i="2"/>
  <c r="W1005" i="2"/>
  <c r="X1005" i="2"/>
  <c r="AA1004" i="2"/>
  <c r="Y1004" i="2"/>
  <c r="Z1004" i="2"/>
  <c r="W1004" i="2"/>
  <c r="X1004" i="2"/>
  <c r="AA1003" i="2"/>
  <c r="Y1003" i="2"/>
  <c r="Z1003" i="2"/>
  <c r="W1003" i="2"/>
  <c r="X1003" i="2"/>
  <c r="AA1002" i="2"/>
  <c r="Y1002" i="2"/>
  <c r="Z1002" i="2"/>
  <c r="W1002" i="2"/>
  <c r="X1002" i="2"/>
  <c r="AA1001" i="2"/>
  <c r="Y1001" i="2"/>
  <c r="Z1001" i="2"/>
  <c r="W1001" i="2"/>
  <c r="X1001" i="2"/>
  <c r="AA1000" i="2"/>
  <c r="Y1000" i="2"/>
  <c r="Z1000" i="2"/>
  <c r="W1000" i="2"/>
  <c r="X1000" i="2"/>
  <c r="AA999" i="2"/>
  <c r="Y999" i="2"/>
  <c r="Z999" i="2"/>
  <c r="W999" i="2"/>
  <c r="X999" i="2"/>
  <c r="AA998" i="2"/>
  <c r="Y998" i="2"/>
  <c r="Z998" i="2"/>
  <c r="W998" i="2"/>
  <c r="X998" i="2"/>
  <c r="AA997" i="2"/>
  <c r="Y997" i="2"/>
  <c r="Z997" i="2"/>
  <c r="W997" i="2"/>
  <c r="X997" i="2"/>
  <c r="AA996" i="2"/>
  <c r="Y996" i="2"/>
  <c r="Z996" i="2"/>
  <c r="W996" i="2"/>
  <c r="X996" i="2"/>
  <c r="AA995" i="2"/>
  <c r="Y995" i="2"/>
  <c r="Z995" i="2"/>
  <c r="W995" i="2"/>
  <c r="X995" i="2"/>
  <c r="AA994" i="2"/>
  <c r="Y994" i="2"/>
  <c r="Z994" i="2"/>
  <c r="W994" i="2"/>
  <c r="X994" i="2"/>
  <c r="AA993" i="2"/>
  <c r="Y993" i="2"/>
  <c r="Z993" i="2"/>
  <c r="W993" i="2"/>
  <c r="X993" i="2"/>
  <c r="AA992" i="2"/>
  <c r="Y992" i="2"/>
  <c r="Z992" i="2"/>
  <c r="W992" i="2"/>
  <c r="X992" i="2"/>
  <c r="AA991" i="2"/>
  <c r="Y991" i="2"/>
  <c r="Z991" i="2"/>
  <c r="W991" i="2"/>
  <c r="X991" i="2"/>
  <c r="AA990" i="2"/>
  <c r="Y990" i="2"/>
  <c r="Z990" i="2"/>
  <c r="W990" i="2"/>
  <c r="X990" i="2"/>
  <c r="AA989" i="2"/>
  <c r="Y989" i="2"/>
  <c r="Z989" i="2"/>
  <c r="W989" i="2"/>
  <c r="X989" i="2"/>
  <c r="AA988" i="2"/>
  <c r="Y988" i="2"/>
  <c r="Z988" i="2"/>
  <c r="W988" i="2"/>
  <c r="X988" i="2"/>
  <c r="AA987" i="2"/>
  <c r="Y987" i="2"/>
  <c r="Z987" i="2"/>
  <c r="W987" i="2"/>
  <c r="X987" i="2"/>
  <c r="AA986" i="2"/>
  <c r="Y986" i="2"/>
  <c r="Z986" i="2"/>
  <c r="W986" i="2"/>
  <c r="X986" i="2"/>
  <c r="AA985" i="2"/>
  <c r="Y985" i="2"/>
  <c r="Z985" i="2"/>
  <c r="W985" i="2"/>
  <c r="X985" i="2"/>
  <c r="AA984" i="2"/>
  <c r="Y984" i="2"/>
  <c r="Z984" i="2"/>
  <c r="W984" i="2"/>
  <c r="X984" i="2"/>
  <c r="AA983" i="2"/>
  <c r="Y983" i="2"/>
  <c r="Z983" i="2"/>
  <c r="W983" i="2"/>
  <c r="X983" i="2"/>
  <c r="AA982" i="2"/>
  <c r="Y982" i="2"/>
  <c r="Z982" i="2"/>
  <c r="W982" i="2"/>
  <c r="X982" i="2"/>
  <c r="AA981" i="2"/>
  <c r="Y981" i="2"/>
  <c r="Z981" i="2"/>
  <c r="W981" i="2"/>
  <c r="X981" i="2"/>
  <c r="AA980" i="2"/>
  <c r="Y980" i="2"/>
  <c r="Z980" i="2"/>
  <c r="W980" i="2"/>
  <c r="X980" i="2"/>
  <c r="AA979" i="2"/>
  <c r="Y979" i="2"/>
  <c r="Z979" i="2"/>
  <c r="W979" i="2"/>
  <c r="X979" i="2"/>
  <c r="AA978" i="2"/>
  <c r="Y978" i="2"/>
  <c r="Z978" i="2"/>
  <c r="W978" i="2"/>
  <c r="X978" i="2"/>
  <c r="AA977" i="2"/>
  <c r="Y977" i="2"/>
  <c r="Z977" i="2"/>
  <c r="W977" i="2"/>
  <c r="X977" i="2"/>
  <c r="AA976" i="2"/>
  <c r="Y976" i="2"/>
  <c r="Z976" i="2"/>
  <c r="W976" i="2"/>
  <c r="X976" i="2"/>
  <c r="AA975" i="2"/>
  <c r="Y975" i="2"/>
  <c r="Z975" i="2"/>
  <c r="W975" i="2"/>
  <c r="X975" i="2"/>
  <c r="AA974" i="2"/>
  <c r="Y974" i="2"/>
  <c r="Z974" i="2"/>
  <c r="W974" i="2"/>
  <c r="X974" i="2"/>
  <c r="AA973" i="2"/>
  <c r="Y973" i="2"/>
  <c r="Z973" i="2"/>
  <c r="W973" i="2"/>
  <c r="X973" i="2"/>
  <c r="AA972" i="2"/>
  <c r="Y972" i="2"/>
  <c r="Z972" i="2"/>
  <c r="W972" i="2"/>
  <c r="X972" i="2"/>
  <c r="AA971" i="2"/>
  <c r="Y971" i="2"/>
  <c r="Z971" i="2"/>
  <c r="W971" i="2"/>
  <c r="X971" i="2"/>
  <c r="AA970" i="2"/>
  <c r="Y970" i="2"/>
  <c r="Z970" i="2"/>
  <c r="W970" i="2"/>
  <c r="X970" i="2"/>
  <c r="AA969" i="2"/>
  <c r="Y969" i="2"/>
  <c r="Z969" i="2"/>
  <c r="W969" i="2"/>
  <c r="X969" i="2"/>
  <c r="AA968" i="2"/>
  <c r="Y968" i="2"/>
  <c r="Z968" i="2"/>
  <c r="W968" i="2"/>
  <c r="X968" i="2"/>
  <c r="AA967" i="2"/>
  <c r="Y967" i="2"/>
  <c r="Z967" i="2"/>
  <c r="W967" i="2"/>
  <c r="X967" i="2"/>
  <c r="AA966" i="2"/>
  <c r="Y966" i="2"/>
  <c r="Z966" i="2"/>
  <c r="W966" i="2"/>
  <c r="X966" i="2"/>
  <c r="AA965" i="2"/>
  <c r="Y965" i="2"/>
  <c r="Z965" i="2"/>
  <c r="W965" i="2"/>
  <c r="X965" i="2"/>
  <c r="AA964" i="2"/>
  <c r="Y964" i="2"/>
  <c r="Z964" i="2"/>
  <c r="W964" i="2"/>
  <c r="X964" i="2"/>
  <c r="AA963" i="2"/>
  <c r="Y963" i="2"/>
  <c r="Z963" i="2"/>
  <c r="W963" i="2"/>
  <c r="X963" i="2"/>
  <c r="AA962" i="2"/>
  <c r="Y962" i="2"/>
  <c r="Z962" i="2"/>
  <c r="W962" i="2"/>
  <c r="X962" i="2"/>
  <c r="AA961" i="2"/>
  <c r="Y961" i="2"/>
  <c r="Z961" i="2"/>
  <c r="W961" i="2"/>
  <c r="X961" i="2"/>
  <c r="AA960" i="2"/>
  <c r="Y960" i="2"/>
  <c r="Z960" i="2"/>
  <c r="W960" i="2"/>
  <c r="X960" i="2"/>
  <c r="AA959" i="2"/>
  <c r="Y959" i="2"/>
  <c r="Z959" i="2"/>
  <c r="W959" i="2"/>
  <c r="X959" i="2"/>
  <c r="AA958" i="2"/>
  <c r="Y958" i="2"/>
  <c r="Z958" i="2"/>
  <c r="W958" i="2"/>
  <c r="X958" i="2"/>
  <c r="AA957" i="2"/>
  <c r="Y957" i="2"/>
  <c r="Z957" i="2"/>
  <c r="W957" i="2"/>
  <c r="X957" i="2"/>
  <c r="AA956" i="2"/>
  <c r="Y956" i="2"/>
  <c r="Z956" i="2"/>
  <c r="W956" i="2"/>
  <c r="X956" i="2"/>
  <c r="AA955" i="2"/>
  <c r="Y955" i="2"/>
  <c r="Z955" i="2"/>
  <c r="W955" i="2"/>
  <c r="X955" i="2"/>
  <c r="AA954" i="2"/>
  <c r="Y954" i="2"/>
  <c r="Z954" i="2"/>
  <c r="W954" i="2"/>
  <c r="X954" i="2"/>
  <c r="AA953" i="2"/>
  <c r="Y953" i="2"/>
  <c r="Z953" i="2"/>
  <c r="W953" i="2"/>
  <c r="X953" i="2"/>
  <c r="AA952" i="2"/>
  <c r="Y952" i="2"/>
  <c r="Z952" i="2"/>
  <c r="W952" i="2"/>
  <c r="X952" i="2"/>
  <c r="AA951" i="2"/>
  <c r="Y951" i="2"/>
  <c r="Z951" i="2"/>
  <c r="W951" i="2"/>
  <c r="X951" i="2"/>
  <c r="AA950" i="2"/>
  <c r="Y950" i="2"/>
  <c r="Z950" i="2"/>
  <c r="W950" i="2"/>
  <c r="X950" i="2"/>
  <c r="AA949" i="2"/>
  <c r="Y949" i="2"/>
  <c r="Z949" i="2"/>
  <c r="W949" i="2"/>
  <c r="X949" i="2"/>
  <c r="AA948" i="2"/>
  <c r="Y948" i="2"/>
  <c r="Z948" i="2"/>
  <c r="W948" i="2"/>
  <c r="X948" i="2"/>
  <c r="AA947" i="2"/>
  <c r="Y947" i="2"/>
  <c r="Z947" i="2"/>
  <c r="W947" i="2"/>
  <c r="X947" i="2"/>
  <c r="AA946" i="2"/>
  <c r="Y946" i="2"/>
  <c r="Z946" i="2"/>
  <c r="W946" i="2"/>
  <c r="X946" i="2"/>
  <c r="AA945" i="2"/>
  <c r="Y945" i="2"/>
  <c r="Z945" i="2"/>
  <c r="W945" i="2"/>
  <c r="X945" i="2"/>
  <c r="AA944" i="2"/>
  <c r="Y944" i="2"/>
  <c r="Z944" i="2"/>
  <c r="W944" i="2"/>
  <c r="X944" i="2"/>
  <c r="AA943" i="2"/>
  <c r="Y943" i="2"/>
  <c r="Z943" i="2"/>
  <c r="W943" i="2"/>
  <c r="X943" i="2"/>
  <c r="AA942" i="2"/>
  <c r="Y942" i="2"/>
  <c r="Z942" i="2"/>
  <c r="W942" i="2"/>
  <c r="X942" i="2"/>
  <c r="AA941" i="2"/>
  <c r="Y941" i="2"/>
  <c r="Z941" i="2"/>
  <c r="W941" i="2"/>
  <c r="X941" i="2"/>
  <c r="AA940" i="2"/>
  <c r="Y940" i="2"/>
  <c r="Z940" i="2"/>
  <c r="W940" i="2"/>
  <c r="X940" i="2"/>
  <c r="AA939" i="2"/>
  <c r="Y939" i="2"/>
  <c r="Z939" i="2"/>
  <c r="W939" i="2"/>
  <c r="X939" i="2"/>
  <c r="AA938" i="2"/>
  <c r="Y938" i="2"/>
  <c r="Z938" i="2"/>
  <c r="W938" i="2"/>
  <c r="X938" i="2"/>
  <c r="AA937" i="2"/>
  <c r="Y937" i="2"/>
  <c r="Z937" i="2"/>
  <c r="W937" i="2"/>
  <c r="X937" i="2"/>
  <c r="AA936" i="2"/>
  <c r="Y936" i="2"/>
  <c r="Z936" i="2"/>
  <c r="W936" i="2"/>
  <c r="X936" i="2"/>
  <c r="AA935" i="2"/>
  <c r="Y935" i="2"/>
  <c r="Z935" i="2"/>
  <c r="W935" i="2"/>
  <c r="X935" i="2"/>
  <c r="AA934" i="2"/>
  <c r="Y934" i="2"/>
  <c r="Z934" i="2"/>
  <c r="W934" i="2"/>
  <c r="X934" i="2"/>
  <c r="AA933" i="2"/>
  <c r="Y933" i="2"/>
  <c r="Z933" i="2"/>
  <c r="W933" i="2"/>
  <c r="X933" i="2"/>
  <c r="AA932" i="2"/>
  <c r="Y932" i="2"/>
  <c r="Z932" i="2"/>
  <c r="W932" i="2"/>
  <c r="X932" i="2"/>
  <c r="AA931" i="2"/>
  <c r="Y931" i="2"/>
  <c r="Z931" i="2"/>
  <c r="W931" i="2"/>
  <c r="X931" i="2"/>
  <c r="AA930" i="2"/>
  <c r="Y930" i="2"/>
  <c r="Z930" i="2"/>
  <c r="W930" i="2"/>
  <c r="X930" i="2"/>
  <c r="AA929" i="2"/>
  <c r="Y929" i="2"/>
  <c r="Z929" i="2"/>
  <c r="W929" i="2"/>
  <c r="X929" i="2"/>
  <c r="AA928" i="2"/>
  <c r="Y928" i="2"/>
  <c r="Z928" i="2"/>
  <c r="W928" i="2"/>
  <c r="X928" i="2"/>
  <c r="AA927" i="2"/>
  <c r="Y927" i="2"/>
  <c r="Z927" i="2"/>
  <c r="W927" i="2"/>
  <c r="X927" i="2"/>
  <c r="AA926" i="2"/>
  <c r="Y926" i="2"/>
  <c r="Z926" i="2"/>
  <c r="W926" i="2"/>
  <c r="X926" i="2"/>
  <c r="AA925" i="2"/>
  <c r="Y925" i="2"/>
  <c r="Z925" i="2"/>
  <c r="W925" i="2"/>
  <c r="X925" i="2"/>
  <c r="AA924" i="2"/>
  <c r="Y924" i="2"/>
  <c r="Z924" i="2"/>
  <c r="W924" i="2"/>
  <c r="X924" i="2"/>
  <c r="AA923" i="2"/>
  <c r="Y923" i="2"/>
  <c r="Z923" i="2"/>
  <c r="W923" i="2"/>
  <c r="X923" i="2"/>
  <c r="AA922" i="2"/>
  <c r="Y922" i="2"/>
  <c r="Z922" i="2"/>
  <c r="W922" i="2"/>
  <c r="X922" i="2"/>
  <c r="AA921" i="2"/>
  <c r="Y921" i="2"/>
  <c r="Z921" i="2"/>
  <c r="W921" i="2"/>
  <c r="X921" i="2"/>
  <c r="AA920" i="2"/>
  <c r="Y920" i="2"/>
  <c r="Z920" i="2"/>
  <c r="W920" i="2"/>
  <c r="X920" i="2"/>
  <c r="AA919" i="2"/>
  <c r="Y919" i="2"/>
  <c r="Z919" i="2"/>
  <c r="W919" i="2"/>
  <c r="X919" i="2"/>
  <c r="AA918" i="2"/>
  <c r="Y918" i="2"/>
  <c r="Z918" i="2"/>
  <c r="W918" i="2"/>
  <c r="X918" i="2"/>
  <c r="AA917" i="2"/>
  <c r="Y917" i="2"/>
  <c r="Z917" i="2"/>
  <c r="W917" i="2"/>
  <c r="X917" i="2"/>
  <c r="AA916" i="2"/>
  <c r="Y916" i="2"/>
  <c r="Z916" i="2"/>
  <c r="W916" i="2"/>
  <c r="X916" i="2"/>
  <c r="AA915" i="2"/>
  <c r="Y915" i="2"/>
  <c r="Z915" i="2"/>
  <c r="W915" i="2"/>
  <c r="X915" i="2"/>
  <c r="AA914" i="2"/>
  <c r="Y914" i="2"/>
  <c r="Z914" i="2"/>
  <c r="W914" i="2"/>
  <c r="X914" i="2"/>
  <c r="AA913" i="2"/>
  <c r="Y913" i="2"/>
  <c r="Z913" i="2"/>
  <c r="W913" i="2"/>
  <c r="X913" i="2"/>
  <c r="AA912" i="2"/>
  <c r="Y912" i="2"/>
  <c r="Z912" i="2"/>
  <c r="W912" i="2"/>
  <c r="X912" i="2"/>
  <c r="AA911" i="2"/>
  <c r="Y911" i="2"/>
  <c r="Z911" i="2"/>
  <c r="W911" i="2"/>
  <c r="X911" i="2"/>
  <c r="AA910" i="2"/>
  <c r="Y910" i="2"/>
  <c r="Z910" i="2"/>
  <c r="W910" i="2"/>
  <c r="X910" i="2"/>
  <c r="AA909" i="2"/>
  <c r="Y909" i="2"/>
  <c r="Z909" i="2"/>
  <c r="W909" i="2"/>
  <c r="X909" i="2"/>
  <c r="AA908" i="2"/>
  <c r="Y908" i="2"/>
  <c r="Z908" i="2"/>
  <c r="W908" i="2"/>
  <c r="X908" i="2"/>
  <c r="AA907" i="2"/>
  <c r="Y907" i="2"/>
  <c r="Z907" i="2"/>
  <c r="W907" i="2"/>
  <c r="X907" i="2"/>
  <c r="AA906" i="2"/>
  <c r="Y906" i="2"/>
  <c r="Z906" i="2"/>
  <c r="W906" i="2"/>
  <c r="X906" i="2"/>
  <c r="AA905" i="2"/>
  <c r="Y905" i="2"/>
  <c r="Z905" i="2"/>
  <c r="W905" i="2"/>
  <c r="X905" i="2"/>
  <c r="AA904" i="2"/>
  <c r="Y904" i="2"/>
  <c r="Z904" i="2"/>
  <c r="W904" i="2"/>
  <c r="X904" i="2"/>
  <c r="AA903" i="2"/>
  <c r="Y903" i="2"/>
  <c r="Z903" i="2"/>
  <c r="W903" i="2"/>
  <c r="X903" i="2"/>
  <c r="AA902" i="2"/>
  <c r="Y902" i="2"/>
  <c r="Z902" i="2"/>
  <c r="W902" i="2"/>
  <c r="X902" i="2"/>
  <c r="AA901" i="2"/>
  <c r="Y901" i="2"/>
  <c r="Z901" i="2"/>
  <c r="W901" i="2"/>
  <c r="X901" i="2"/>
  <c r="AA900" i="2"/>
  <c r="Y900" i="2"/>
  <c r="Z900" i="2"/>
  <c r="W900" i="2"/>
  <c r="X900" i="2"/>
  <c r="AA899" i="2"/>
  <c r="Y899" i="2"/>
  <c r="Z899" i="2"/>
  <c r="W899" i="2"/>
  <c r="X899" i="2"/>
  <c r="AA898" i="2"/>
  <c r="Y898" i="2"/>
  <c r="Z898" i="2"/>
  <c r="W898" i="2"/>
  <c r="X898" i="2"/>
  <c r="AA897" i="2"/>
  <c r="Y897" i="2"/>
  <c r="Z897" i="2"/>
  <c r="W897" i="2"/>
  <c r="X897" i="2"/>
  <c r="AA896" i="2"/>
  <c r="Y896" i="2"/>
  <c r="Z896" i="2"/>
  <c r="W896" i="2"/>
  <c r="X896" i="2"/>
  <c r="AA895" i="2"/>
  <c r="Y895" i="2"/>
  <c r="Z895" i="2"/>
  <c r="W895" i="2"/>
  <c r="X895" i="2"/>
  <c r="AA894" i="2"/>
  <c r="Y894" i="2"/>
  <c r="Z894" i="2"/>
  <c r="W894" i="2"/>
  <c r="X894" i="2"/>
  <c r="AA893" i="2"/>
  <c r="Y893" i="2"/>
  <c r="Z893" i="2"/>
  <c r="W893" i="2"/>
  <c r="X893" i="2"/>
  <c r="AA892" i="2"/>
  <c r="Y892" i="2"/>
  <c r="Z892" i="2"/>
  <c r="W892" i="2"/>
  <c r="X892" i="2"/>
  <c r="AA891" i="2"/>
  <c r="Y891" i="2"/>
  <c r="Z891" i="2"/>
  <c r="W891" i="2"/>
  <c r="X891" i="2"/>
  <c r="AA890" i="2"/>
  <c r="Y890" i="2"/>
  <c r="Z890" i="2"/>
  <c r="W890" i="2"/>
  <c r="X890" i="2"/>
  <c r="AA889" i="2"/>
  <c r="Y889" i="2"/>
  <c r="Z889" i="2"/>
  <c r="W889" i="2"/>
  <c r="X889" i="2"/>
  <c r="AA888" i="2"/>
  <c r="Y888" i="2"/>
  <c r="Z888" i="2"/>
  <c r="W888" i="2"/>
  <c r="X888" i="2"/>
  <c r="AA887" i="2"/>
  <c r="Y887" i="2"/>
  <c r="Z887" i="2"/>
  <c r="W887" i="2"/>
  <c r="X887" i="2"/>
  <c r="AA886" i="2"/>
  <c r="Y886" i="2"/>
  <c r="Z886" i="2"/>
  <c r="W886" i="2"/>
  <c r="X886" i="2"/>
  <c r="AA885" i="2"/>
  <c r="Y885" i="2"/>
  <c r="Z885" i="2"/>
  <c r="W885" i="2"/>
  <c r="X885" i="2"/>
  <c r="AA884" i="2"/>
  <c r="Y884" i="2"/>
  <c r="Z884" i="2"/>
  <c r="W884" i="2"/>
  <c r="X884" i="2"/>
  <c r="AA883" i="2"/>
  <c r="Y883" i="2"/>
  <c r="Z883" i="2"/>
  <c r="W883" i="2"/>
  <c r="X883" i="2"/>
  <c r="AA882" i="2"/>
  <c r="Y882" i="2"/>
  <c r="Z882" i="2"/>
  <c r="W882" i="2"/>
  <c r="X882" i="2"/>
  <c r="AA881" i="2"/>
  <c r="Y881" i="2"/>
  <c r="Z881" i="2"/>
  <c r="W881" i="2"/>
  <c r="X881" i="2"/>
  <c r="AA880" i="2"/>
  <c r="Y880" i="2"/>
  <c r="Z880" i="2"/>
  <c r="W880" i="2"/>
  <c r="X880" i="2"/>
  <c r="AA879" i="2"/>
  <c r="Y879" i="2"/>
  <c r="Z879" i="2"/>
  <c r="W879" i="2"/>
  <c r="X879" i="2"/>
  <c r="AA878" i="2"/>
  <c r="Y878" i="2"/>
  <c r="Z878" i="2"/>
  <c r="W878" i="2"/>
  <c r="X878" i="2"/>
  <c r="AA877" i="2"/>
  <c r="Y877" i="2"/>
  <c r="Z877" i="2"/>
  <c r="W877" i="2"/>
  <c r="X877" i="2"/>
  <c r="AA876" i="2"/>
  <c r="Y876" i="2"/>
  <c r="Z876" i="2"/>
  <c r="W876" i="2"/>
  <c r="X876" i="2"/>
  <c r="AA875" i="2"/>
  <c r="Y875" i="2"/>
  <c r="Z875" i="2"/>
  <c r="W875" i="2"/>
  <c r="X875" i="2"/>
  <c r="AA874" i="2"/>
  <c r="Y874" i="2"/>
  <c r="Z874" i="2"/>
  <c r="W874" i="2"/>
  <c r="X874" i="2"/>
  <c r="AA873" i="2"/>
  <c r="Y873" i="2"/>
  <c r="Z873" i="2"/>
  <c r="W873" i="2"/>
  <c r="X873" i="2"/>
  <c r="AA872" i="2"/>
  <c r="Y872" i="2"/>
  <c r="Z872" i="2"/>
  <c r="W872" i="2"/>
  <c r="X872" i="2"/>
  <c r="AA871" i="2"/>
  <c r="Y871" i="2"/>
  <c r="Z871" i="2"/>
  <c r="W871" i="2"/>
  <c r="X871" i="2"/>
  <c r="AA870" i="2"/>
  <c r="Y870" i="2"/>
  <c r="Z870" i="2"/>
  <c r="W870" i="2"/>
  <c r="X870" i="2"/>
  <c r="AA869" i="2"/>
  <c r="Y869" i="2"/>
  <c r="Z869" i="2"/>
  <c r="W869" i="2"/>
  <c r="X869" i="2"/>
  <c r="AA868" i="2"/>
  <c r="Y868" i="2"/>
  <c r="Z868" i="2"/>
  <c r="W868" i="2"/>
  <c r="X868" i="2"/>
  <c r="AA867" i="2"/>
  <c r="Y867" i="2"/>
  <c r="Z867" i="2"/>
  <c r="W867" i="2"/>
  <c r="X867" i="2"/>
  <c r="AA866" i="2"/>
  <c r="Y866" i="2"/>
  <c r="Z866" i="2"/>
  <c r="W866" i="2"/>
  <c r="X866" i="2"/>
  <c r="AA865" i="2"/>
  <c r="Y865" i="2"/>
  <c r="Z865" i="2"/>
  <c r="W865" i="2"/>
  <c r="X865" i="2"/>
  <c r="AA864" i="2"/>
  <c r="Y864" i="2"/>
  <c r="Z864" i="2"/>
  <c r="W864" i="2"/>
  <c r="X864" i="2"/>
  <c r="AA863" i="2"/>
  <c r="Y863" i="2"/>
  <c r="Z863" i="2"/>
  <c r="W863" i="2"/>
  <c r="X863" i="2"/>
  <c r="AA862" i="2"/>
  <c r="Y862" i="2"/>
  <c r="Z862" i="2"/>
  <c r="W862" i="2"/>
  <c r="X862" i="2"/>
  <c r="AA861" i="2"/>
  <c r="Y861" i="2"/>
  <c r="Z861" i="2"/>
  <c r="W861" i="2"/>
  <c r="X861" i="2"/>
  <c r="AA860" i="2"/>
  <c r="Y860" i="2"/>
  <c r="Z860" i="2"/>
  <c r="W860" i="2"/>
  <c r="X860" i="2"/>
  <c r="AA859" i="2"/>
  <c r="Y859" i="2"/>
  <c r="Z859" i="2"/>
  <c r="W859" i="2"/>
  <c r="X859" i="2"/>
  <c r="AA858" i="2"/>
  <c r="Y858" i="2"/>
  <c r="Z858" i="2"/>
  <c r="W858" i="2"/>
  <c r="X858" i="2"/>
  <c r="AA857" i="2"/>
  <c r="Y857" i="2"/>
  <c r="Z857" i="2"/>
  <c r="W857" i="2"/>
  <c r="X857" i="2"/>
  <c r="AA856" i="2"/>
  <c r="Y856" i="2"/>
  <c r="Z856" i="2"/>
  <c r="W856" i="2"/>
  <c r="X856" i="2"/>
  <c r="AA855" i="2"/>
  <c r="Y855" i="2"/>
  <c r="Z855" i="2"/>
  <c r="W855" i="2"/>
  <c r="X855" i="2"/>
  <c r="AA854" i="2"/>
  <c r="Y854" i="2"/>
  <c r="Z854" i="2"/>
  <c r="W854" i="2"/>
  <c r="X854" i="2"/>
  <c r="AA853" i="2"/>
  <c r="Y853" i="2"/>
  <c r="Z853" i="2"/>
  <c r="W853" i="2"/>
  <c r="X853" i="2"/>
  <c r="AA852" i="2"/>
  <c r="Y852" i="2"/>
  <c r="Z852" i="2"/>
  <c r="W852" i="2"/>
  <c r="X852" i="2"/>
  <c r="AA851" i="2"/>
  <c r="Y851" i="2"/>
  <c r="Z851" i="2"/>
  <c r="W851" i="2"/>
  <c r="X851" i="2"/>
  <c r="AA850" i="2"/>
  <c r="Y850" i="2"/>
  <c r="Z850" i="2"/>
  <c r="W850" i="2"/>
  <c r="X850" i="2"/>
  <c r="AA849" i="2"/>
  <c r="Y849" i="2"/>
  <c r="Z849" i="2"/>
  <c r="W849" i="2"/>
  <c r="X849" i="2"/>
  <c r="AA848" i="2"/>
  <c r="Y848" i="2"/>
  <c r="Z848" i="2"/>
  <c r="W848" i="2"/>
  <c r="X848" i="2"/>
  <c r="AA847" i="2"/>
  <c r="Y847" i="2"/>
  <c r="Z847" i="2"/>
  <c r="W847" i="2"/>
  <c r="X847" i="2"/>
  <c r="AA846" i="2"/>
  <c r="Y846" i="2"/>
  <c r="Z846" i="2"/>
  <c r="W846" i="2"/>
  <c r="X846" i="2"/>
  <c r="AA845" i="2"/>
  <c r="Y845" i="2"/>
  <c r="Z845" i="2"/>
  <c r="W845" i="2"/>
  <c r="X845" i="2"/>
  <c r="AA844" i="2"/>
  <c r="Y844" i="2"/>
  <c r="Z844" i="2"/>
  <c r="W844" i="2"/>
  <c r="X844" i="2"/>
  <c r="AA843" i="2"/>
  <c r="Y843" i="2"/>
  <c r="Z843" i="2"/>
  <c r="W843" i="2"/>
  <c r="X843" i="2"/>
  <c r="AA842" i="2"/>
  <c r="Y842" i="2"/>
  <c r="Z842" i="2"/>
  <c r="W842" i="2"/>
  <c r="X842" i="2"/>
  <c r="AA841" i="2"/>
  <c r="Y841" i="2"/>
  <c r="Z841" i="2"/>
  <c r="W841" i="2"/>
  <c r="X841" i="2"/>
  <c r="AA840" i="2"/>
  <c r="Y840" i="2"/>
  <c r="Z840" i="2"/>
  <c r="W840" i="2"/>
  <c r="X840" i="2"/>
  <c r="AA839" i="2"/>
  <c r="Y839" i="2"/>
  <c r="Z839" i="2"/>
  <c r="W839" i="2"/>
  <c r="X839" i="2"/>
  <c r="AA838" i="2"/>
  <c r="Y838" i="2"/>
  <c r="Z838" i="2"/>
  <c r="W838" i="2"/>
  <c r="X838" i="2"/>
  <c r="AA837" i="2"/>
  <c r="Y837" i="2"/>
  <c r="Z837" i="2"/>
  <c r="W837" i="2"/>
  <c r="X837" i="2"/>
  <c r="AA836" i="2"/>
  <c r="Y836" i="2"/>
  <c r="Z836" i="2"/>
  <c r="W836" i="2"/>
  <c r="X836" i="2"/>
  <c r="AA835" i="2"/>
  <c r="Y835" i="2"/>
  <c r="Z835" i="2"/>
  <c r="W835" i="2"/>
  <c r="X835" i="2"/>
  <c r="AA834" i="2"/>
  <c r="Y834" i="2"/>
  <c r="Z834" i="2"/>
  <c r="W834" i="2"/>
  <c r="X834" i="2"/>
  <c r="AA833" i="2"/>
  <c r="Y833" i="2"/>
  <c r="Z833" i="2"/>
  <c r="W833" i="2"/>
  <c r="X833" i="2"/>
  <c r="AA832" i="2"/>
  <c r="Y832" i="2"/>
  <c r="Z832" i="2"/>
  <c r="W832" i="2"/>
  <c r="X832" i="2"/>
  <c r="AA831" i="2"/>
  <c r="Y831" i="2"/>
  <c r="Z831" i="2"/>
  <c r="W831" i="2"/>
  <c r="X831" i="2"/>
  <c r="AA830" i="2"/>
  <c r="Y830" i="2"/>
  <c r="Z830" i="2"/>
  <c r="W830" i="2"/>
  <c r="X830" i="2"/>
  <c r="AA829" i="2"/>
  <c r="Y829" i="2"/>
  <c r="Z829" i="2"/>
  <c r="W829" i="2"/>
  <c r="X829" i="2"/>
  <c r="AA828" i="2"/>
  <c r="Y828" i="2"/>
  <c r="Z828" i="2"/>
  <c r="W828" i="2"/>
  <c r="X828" i="2"/>
  <c r="AA827" i="2"/>
  <c r="Y827" i="2"/>
  <c r="Z827" i="2"/>
  <c r="W827" i="2"/>
  <c r="X827" i="2"/>
  <c r="AA826" i="2"/>
  <c r="Y826" i="2"/>
  <c r="Z826" i="2"/>
  <c r="W826" i="2"/>
  <c r="X826" i="2"/>
  <c r="AA825" i="2"/>
  <c r="Y825" i="2"/>
  <c r="Z825" i="2"/>
  <c r="W825" i="2"/>
  <c r="X825" i="2"/>
  <c r="AA824" i="2"/>
  <c r="Y824" i="2"/>
  <c r="Z824" i="2"/>
  <c r="W824" i="2"/>
  <c r="X824" i="2"/>
  <c r="AA823" i="2"/>
  <c r="Y823" i="2"/>
  <c r="Z823" i="2"/>
  <c r="W823" i="2"/>
  <c r="X823" i="2"/>
  <c r="AA822" i="2"/>
  <c r="Y822" i="2"/>
  <c r="Z822" i="2"/>
  <c r="W822" i="2"/>
  <c r="X822" i="2"/>
  <c r="AA821" i="2"/>
  <c r="Y821" i="2"/>
  <c r="Z821" i="2"/>
  <c r="W821" i="2"/>
  <c r="X821" i="2"/>
  <c r="AA820" i="2"/>
  <c r="Y820" i="2"/>
  <c r="Z820" i="2"/>
  <c r="W820" i="2"/>
  <c r="X820" i="2"/>
  <c r="AA819" i="2"/>
  <c r="Y819" i="2"/>
  <c r="Z819" i="2"/>
  <c r="W819" i="2"/>
  <c r="X819" i="2"/>
  <c r="AA818" i="2"/>
  <c r="Y818" i="2"/>
  <c r="Z818" i="2"/>
  <c r="W818" i="2"/>
  <c r="X818" i="2"/>
  <c r="AA817" i="2"/>
  <c r="Y817" i="2"/>
  <c r="Z817" i="2"/>
  <c r="W817" i="2"/>
  <c r="X817" i="2"/>
  <c r="AA816" i="2"/>
  <c r="Y816" i="2"/>
  <c r="Z816" i="2"/>
  <c r="W816" i="2"/>
  <c r="X816" i="2"/>
  <c r="AA815" i="2"/>
  <c r="Y815" i="2"/>
  <c r="Z815" i="2"/>
  <c r="W815" i="2"/>
  <c r="X815" i="2"/>
  <c r="AA814" i="2"/>
  <c r="Y814" i="2"/>
  <c r="Z814" i="2"/>
  <c r="W814" i="2"/>
  <c r="X814" i="2"/>
  <c r="AA813" i="2"/>
  <c r="Y813" i="2"/>
  <c r="Z813" i="2"/>
  <c r="W813" i="2"/>
  <c r="X813" i="2"/>
  <c r="AA812" i="2"/>
  <c r="Y812" i="2"/>
  <c r="Z812" i="2"/>
  <c r="W812" i="2"/>
  <c r="X812" i="2"/>
  <c r="AA811" i="2"/>
  <c r="Y811" i="2"/>
  <c r="Z811" i="2"/>
  <c r="W811" i="2"/>
  <c r="X811" i="2"/>
  <c r="AA810" i="2"/>
  <c r="Y810" i="2"/>
  <c r="Z810" i="2"/>
  <c r="W810" i="2"/>
  <c r="X810" i="2"/>
  <c r="AA809" i="2"/>
  <c r="Y809" i="2"/>
  <c r="Z809" i="2"/>
  <c r="W809" i="2"/>
  <c r="X809" i="2"/>
  <c r="AA808" i="2"/>
  <c r="Y808" i="2"/>
  <c r="Z808" i="2"/>
  <c r="W808" i="2"/>
  <c r="X808" i="2"/>
  <c r="AA807" i="2"/>
  <c r="Y807" i="2"/>
  <c r="Z807" i="2"/>
  <c r="W807" i="2"/>
  <c r="X807" i="2"/>
  <c r="AA806" i="2"/>
  <c r="Y806" i="2"/>
  <c r="Z806" i="2"/>
  <c r="W806" i="2"/>
  <c r="X806" i="2"/>
  <c r="AA805" i="2"/>
  <c r="Y805" i="2"/>
  <c r="Z805" i="2"/>
  <c r="W805" i="2"/>
  <c r="X805" i="2"/>
  <c r="AA804" i="2"/>
  <c r="Y804" i="2"/>
  <c r="Z804" i="2"/>
  <c r="W804" i="2"/>
  <c r="X804" i="2"/>
  <c r="AA803" i="2"/>
  <c r="Y803" i="2"/>
  <c r="Z803" i="2"/>
  <c r="W803" i="2"/>
  <c r="X803" i="2"/>
  <c r="AA802" i="2"/>
  <c r="Y802" i="2"/>
  <c r="Z802" i="2"/>
  <c r="W802" i="2"/>
  <c r="X802" i="2"/>
  <c r="AA801" i="2"/>
  <c r="Y801" i="2"/>
  <c r="Z801" i="2"/>
  <c r="W801" i="2"/>
  <c r="X801" i="2"/>
  <c r="AA800" i="2"/>
  <c r="Y800" i="2"/>
  <c r="Z800" i="2"/>
  <c r="W800" i="2"/>
  <c r="X800" i="2"/>
  <c r="AA799" i="2"/>
  <c r="Y799" i="2"/>
  <c r="Z799" i="2"/>
  <c r="W799" i="2"/>
  <c r="X799" i="2"/>
  <c r="AA798" i="2"/>
  <c r="Y798" i="2"/>
  <c r="Z798" i="2"/>
  <c r="W798" i="2"/>
  <c r="X798" i="2"/>
  <c r="AA797" i="2"/>
  <c r="Y797" i="2"/>
  <c r="Z797" i="2"/>
  <c r="W797" i="2"/>
  <c r="X797" i="2"/>
  <c r="AA796" i="2"/>
  <c r="Y796" i="2"/>
  <c r="Z796" i="2"/>
  <c r="W796" i="2"/>
  <c r="X796" i="2"/>
  <c r="AA795" i="2"/>
  <c r="Y795" i="2"/>
  <c r="Z795" i="2"/>
  <c r="W795" i="2"/>
  <c r="X795" i="2"/>
  <c r="AA794" i="2"/>
  <c r="Y794" i="2"/>
  <c r="Z794" i="2"/>
  <c r="W794" i="2"/>
  <c r="X794" i="2"/>
  <c r="AA793" i="2"/>
  <c r="Y793" i="2"/>
  <c r="Z793" i="2"/>
  <c r="W793" i="2"/>
  <c r="X793" i="2"/>
  <c r="AA792" i="2"/>
  <c r="Y792" i="2"/>
  <c r="Z792" i="2"/>
  <c r="W792" i="2"/>
  <c r="X792" i="2"/>
  <c r="AA791" i="2"/>
  <c r="Y791" i="2"/>
  <c r="Z791" i="2"/>
  <c r="W791" i="2"/>
  <c r="X791" i="2"/>
  <c r="AA790" i="2"/>
  <c r="Y790" i="2"/>
  <c r="Z790" i="2"/>
  <c r="W790" i="2"/>
  <c r="X790" i="2"/>
  <c r="AA789" i="2"/>
  <c r="Y789" i="2"/>
  <c r="Z789" i="2"/>
  <c r="W789" i="2"/>
  <c r="X789" i="2"/>
  <c r="AA788" i="2"/>
  <c r="Y788" i="2"/>
  <c r="Z788" i="2"/>
  <c r="W788" i="2"/>
  <c r="X788" i="2"/>
  <c r="AA787" i="2"/>
  <c r="Y787" i="2"/>
  <c r="Z787" i="2"/>
  <c r="W787" i="2"/>
  <c r="X787" i="2"/>
  <c r="AA786" i="2"/>
  <c r="Y786" i="2"/>
  <c r="Z786" i="2"/>
  <c r="W786" i="2"/>
  <c r="X786" i="2"/>
  <c r="AA785" i="2"/>
  <c r="Y785" i="2"/>
  <c r="Z785" i="2"/>
  <c r="W785" i="2"/>
  <c r="X785" i="2"/>
  <c r="AA784" i="2"/>
  <c r="Y784" i="2"/>
  <c r="Z784" i="2"/>
  <c r="W784" i="2"/>
  <c r="X784" i="2"/>
  <c r="AA783" i="2"/>
  <c r="Y783" i="2"/>
  <c r="Z783" i="2"/>
  <c r="W783" i="2"/>
  <c r="X783" i="2"/>
  <c r="AA782" i="2"/>
  <c r="Y782" i="2"/>
  <c r="Z782" i="2"/>
  <c r="W782" i="2"/>
  <c r="X782" i="2"/>
  <c r="AA781" i="2"/>
  <c r="Y781" i="2"/>
  <c r="Z781" i="2"/>
  <c r="W781" i="2"/>
  <c r="X781" i="2"/>
  <c r="AA780" i="2"/>
  <c r="Y780" i="2"/>
  <c r="Z780" i="2"/>
  <c r="W780" i="2"/>
  <c r="X780" i="2"/>
  <c r="AA779" i="2"/>
  <c r="Y779" i="2"/>
  <c r="Z779" i="2"/>
  <c r="W779" i="2"/>
  <c r="X779" i="2"/>
  <c r="AA778" i="2"/>
  <c r="Y778" i="2"/>
  <c r="Z778" i="2"/>
  <c r="W778" i="2"/>
  <c r="X778" i="2"/>
  <c r="AA777" i="2"/>
  <c r="Y777" i="2"/>
  <c r="Z777" i="2"/>
  <c r="W777" i="2"/>
  <c r="X777" i="2"/>
  <c r="AA776" i="2"/>
  <c r="Y776" i="2"/>
  <c r="Z776" i="2"/>
  <c r="W776" i="2"/>
  <c r="X776" i="2"/>
  <c r="AA775" i="2"/>
  <c r="Y775" i="2"/>
  <c r="Z775" i="2"/>
  <c r="W775" i="2"/>
  <c r="X775" i="2"/>
  <c r="AA774" i="2"/>
  <c r="Y774" i="2"/>
  <c r="Z774" i="2"/>
  <c r="W774" i="2"/>
  <c r="X774" i="2"/>
  <c r="AA773" i="2"/>
  <c r="Y773" i="2"/>
  <c r="Z773" i="2"/>
  <c r="W773" i="2"/>
  <c r="X773" i="2"/>
  <c r="AA772" i="2"/>
  <c r="Y772" i="2"/>
  <c r="Z772" i="2"/>
  <c r="W772" i="2"/>
  <c r="X772" i="2"/>
  <c r="AA771" i="2"/>
  <c r="Y771" i="2"/>
  <c r="Z771" i="2"/>
  <c r="W771" i="2"/>
  <c r="X771" i="2"/>
  <c r="AA770" i="2"/>
  <c r="Y770" i="2"/>
  <c r="Z770" i="2"/>
  <c r="W770" i="2"/>
  <c r="X770" i="2"/>
  <c r="AA769" i="2"/>
  <c r="Y769" i="2"/>
  <c r="Z769" i="2"/>
  <c r="W769" i="2"/>
  <c r="X769" i="2"/>
  <c r="AA768" i="2"/>
  <c r="Y768" i="2"/>
  <c r="Z768" i="2"/>
  <c r="W768" i="2"/>
  <c r="X768" i="2"/>
  <c r="AA767" i="2"/>
  <c r="Y767" i="2"/>
  <c r="Z767" i="2"/>
  <c r="W767" i="2"/>
  <c r="X767" i="2"/>
  <c r="AA766" i="2"/>
  <c r="Y766" i="2"/>
  <c r="Z766" i="2"/>
  <c r="W766" i="2"/>
  <c r="X766" i="2"/>
  <c r="AA765" i="2"/>
  <c r="Y765" i="2"/>
  <c r="Z765" i="2"/>
  <c r="W765" i="2"/>
  <c r="X765" i="2"/>
  <c r="AA764" i="2"/>
  <c r="Y764" i="2"/>
  <c r="Z764" i="2"/>
  <c r="W764" i="2"/>
  <c r="X764" i="2"/>
  <c r="AA763" i="2"/>
  <c r="Y763" i="2"/>
  <c r="Z763" i="2"/>
  <c r="W763" i="2"/>
  <c r="X763" i="2"/>
  <c r="AA762" i="2"/>
  <c r="Y762" i="2"/>
  <c r="Z762" i="2"/>
  <c r="W762" i="2"/>
  <c r="X762" i="2"/>
  <c r="AA761" i="2"/>
  <c r="Y761" i="2"/>
  <c r="Z761" i="2"/>
  <c r="W761" i="2"/>
  <c r="X761" i="2"/>
  <c r="AA760" i="2"/>
  <c r="Y760" i="2"/>
  <c r="Z760" i="2"/>
  <c r="W760" i="2"/>
  <c r="X760" i="2"/>
  <c r="AA759" i="2"/>
  <c r="Y759" i="2"/>
  <c r="Z759" i="2"/>
  <c r="W759" i="2"/>
  <c r="X759" i="2"/>
  <c r="AA758" i="2"/>
  <c r="Y758" i="2"/>
  <c r="Z758" i="2"/>
  <c r="W758" i="2"/>
  <c r="X758" i="2"/>
  <c r="AA757" i="2"/>
  <c r="Y757" i="2"/>
  <c r="Z757" i="2"/>
  <c r="W757" i="2"/>
  <c r="X757" i="2"/>
  <c r="AA756" i="2"/>
  <c r="Y756" i="2"/>
  <c r="Z756" i="2"/>
  <c r="W756" i="2"/>
  <c r="X756" i="2"/>
  <c r="AA755" i="2"/>
  <c r="Y755" i="2"/>
  <c r="Z755" i="2"/>
  <c r="W755" i="2"/>
  <c r="X755" i="2"/>
  <c r="AA754" i="2"/>
  <c r="Y754" i="2"/>
  <c r="Z754" i="2"/>
  <c r="W754" i="2"/>
  <c r="X754" i="2"/>
  <c r="AA753" i="2"/>
  <c r="Y753" i="2"/>
  <c r="Z753" i="2"/>
  <c r="W753" i="2"/>
  <c r="X753" i="2"/>
  <c r="AA752" i="2"/>
  <c r="Y752" i="2"/>
  <c r="Z752" i="2"/>
  <c r="W752" i="2"/>
  <c r="X752" i="2"/>
  <c r="AA751" i="2"/>
  <c r="Y751" i="2"/>
  <c r="Z751" i="2"/>
  <c r="W751" i="2"/>
  <c r="X751" i="2"/>
  <c r="AA750" i="2"/>
  <c r="Y750" i="2"/>
  <c r="Z750" i="2"/>
  <c r="W750" i="2"/>
  <c r="X750" i="2"/>
  <c r="AA749" i="2"/>
  <c r="Y749" i="2"/>
  <c r="Z749" i="2"/>
  <c r="W749" i="2"/>
  <c r="X749" i="2"/>
  <c r="AA748" i="2"/>
  <c r="Y748" i="2"/>
  <c r="Z748" i="2"/>
  <c r="W748" i="2"/>
  <c r="X748" i="2"/>
  <c r="AA747" i="2"/>
  <c r="Y747" i="2"/>
  <c r="Z747" i="2"/>
  <c r="W747" i="2"/>
  <c r="X747" i="2"/>
  <c r="AA746" i="2"/>
  <c r="Y746" i="2"/>
  <c r="Z746" i="2"/>
  <c r="W746" i="2"/>
  <c r="X746" i="2"/>
  <c r="AA745" i="2"/>
  <c r="Y745" i="2"/>
  <c r="Z745" i="2"/>
  <c r="W745" i="2"/>
  <c r="X745" i="2"/>
  <c r="AA744" i="2"/>
  <c r="Y744" i="2"/>
  <c r="Z744" i="2"/>
  <c r="W744" i="2"/>
  <c r="X744" i="2"/>
  <c r="AA743" i="2"/>
  <c r="Y743" i="2"/>
  <c r="Z743" i="2"/>
  <c r="W743" i="2"/>
  <c r="X743" i="2"/>
  <c r="AA742" i="2"/>
  <c r="Y742" i="2"/>
  <c r="Z742" i="2"/>
  <c r="W742" i="2"/>
  <c r="X742" i="2"/>
  <c r="AA741" i="2"/>
  <c r="Y741" i="2"/>
  <c r="Z741" i="2"/>
  <c r="W741" i="2"/>
  <c r="X741" i="2"/>
  <c r="AA740" i="2"/>
  <c r="Y740" i="2"/>
  <c r="Z740" i="2"/>
  <c r="W740" i="2"/>
  <c r="X740" i="2"/>
  <c r="AA739" i="2"/>
  <c r="Y739" i="2"/>
  <c r="Z739" i="2"/>
  <c r="W739" i="2"/>
  <c r="X739" i="2"/>
  <c r="AA738" i="2"/>
  <c r="Y738" i="2"/>
  <c r="Z738" i="2"/>
  <c r="W738" i="2"/>
  <c r="X738" i="2"/>
  <c r="AA737" i="2"/>
  <c r="Y737" i="2"/>
  <c r="Z737" i="2"/>
  <c r="W737" i="2"/>
  <c r="X737" i="2"/>
  <c r="AA736" i="2"/>
  <c r="Y736" i="2"/>
  <c r="Z736" i="2"/>
  <c r="W736" i="2"/>
  <c r="X736" i="2"/>
  <c r="AA735" i="2"/>
  <c r="Y735" i="2"/>
  <c r="Z735" i="2"/>
  <c r="W735" i="2"/>
  <c r="X735" i="2"/>
  <c r="AA734" i="2"/>
  <c r="Y734" i="2"/>
  <c r="Z734" i="2"/>
  <c r="W734" i="2"/>
  <c r="X734" i="2"/>
  <c r="AA733" i="2"/>
  <c r="Y733" i="2"/>
  <c r="Z733" i="2"/>
  <c r="W733" i="2"/>
  <c r="X733" i="2"/>
  <c r="AA732" i="2"/>
  <c r="Y732" i="2"/>
  <c r="Z732" i="2"/>
  <c r="W732" i="2"/>
  <c r="X732" i="2"/>
  <c r="AA731" i="2"/>
  <c r="Y731" i="2"/>
  <c r="Z731" i="2"/>
  <c r="W731" i="2"/>
  <c r="X731" i="2"/>
  <c r="AA730" i="2"/>
  <c r="Y730" i="2"/>
  <c r="Z730" i="2"/>
  <c r="W730" i="2"/>
  <c r="X730" i="2"/>
  <c r="AA729" i="2"/>
  <c r="Y729" i="2"/>
  <c r="Z729" i="2"/>
  <c r="W729" i="2"/>
  <c r="X729" i="2"/>
  <c r="AA728" i="2"/>
  <c r="Y728" i="2"/>
  <c r="Z728" i="2"/>
  <c r="W728" i="2"/>
  <c r="X728" i="2"/>
  <c r="AA727" i="2"/>
  <c r="Y727" i="2"/>
  <c r="Z727" i="2"/>
  <c r="W727" i="2"/>
  <c r="X727" i="2"/>
  <c r="AA726" i="2"/>
  <c r="Y726" i="2"/>
  <c r="Z726" i="2"/>
  <c r="W726" i="2"/>
  <c r="X726" i="2"/>
  <c r="AA725" i="2"/>
  <c r="Y725" i="2"/>
  <c r="Z725" i="2"/>
  <c r="W725" i="2"/>
  <c r="X725" i="2"/>
  <c r="AA724" i="2"/>
  <c r="Y724" i="2"/>
  <c r="Z724" i="2"/>
  <c r="W724" i="2"/>
  <c r="X724" i="2"/>
  <c r="AA723" i="2"/>
  <c r="Y723" i="2"/>
  <c r="Z723" i="2"/>
  <c r="W723" i="2"/>
  <c r="X723" i="2"/>
  <c r="AA722" i="2"/>
  <c r="Y722" i="2"/>
  <c r="Z722" i="2"/>
  <c r="W722" i="2"/>
  <c r="X722" i="2"/>
  <c r="AA721" i="2"/>
  <c r="Y721" i="2"/>
  <c r="Z721" i="2"/>
  <c r="W721" i="2"/>
  <c r="X721" i="2"/>
  <c r="AA720" i="2"/>
  <c r="Y720" i="2"/>
  <c r="Z720" i="2"/>
  <c r="W720" i="2"/>
  <c r="X720" i="2"/>
  <c r="AA719" i="2"/>
  <c r="Y719" i="2"/>
  <c r="Z719" i="2"/>
  <c r="W719" i="2"/>
  <c r="X719" i="2"/>
  <c r="AA718" i="2"/>
  <c r="Y718" i="2"/>
  <c r="Z718" i="2"/>
  <c r="W718" i="2"/>
  <c r="X718" i="2"/>
  <c r="AA717" i="2"/>
  <c r="Y717" i="2"/>
  <c r="Z717" i="2"/>
  <c r="W717" i="2"/>
  <c r="X717" i="2"/>
  <c r="AA716" i="2"/>
  <c r="Y716" i="2"/>
  <c r="Z716" i="2"/>
  <c r="W716" i="2"/>
  <c r="X716" i="2"/>
  <c r="AA715" i="2"/>
  <c r="Y715" i="2"/>
  <c r="Z715" i="2"/>
  <c r="W715" i="2"/>
  <c r="X715" i="2"/>
  <c r="AA714" i="2"/>
  <c r="Y714" i="2"/>
  <c r="Z714" i="2"/>
  <c r="W714" i="2"/>
  <c r="X714" i="2"/>
  <c r="AA713" i="2"/>
  <c r="Y713" i="2"/>
  <c r="Z713" i="2"/>
  <c r="W713" i="2"/>
  <c r="X713" i="2"/>
  <c r="AA712" i="2"/>
  <c r="Y712" i="2"/>
  <c r="Z712" i="2"/>
  <c r="W712" i="2"/>
  <c r="X712" i="2"/>
  <c r="AA711" i="2"/>
  <c r="Y711" i="2"/>
  <c r="Z711" i="2"/>
  <c r="W711" i="2"/>
  <c r="X711" i="2"/>
  <c r="AA710" i="2"/>
  <c r="Y710" i="2"/>
  <c r="Z710" i="2"/>
  <c r="W710" i="2"/>
  <c r="X710" i="2"/>
  <c r="AA709" i="2"/>
  <c r="Y709" i="2"/>
  <c r="Z709" i="2"/>
  <c r="W709" i="2"/>
  <c r="X709" i="2"/>
  <c r="AA708" i="2"/>
  <c r="Y708" i="2"/>
  <c r="Z708" i="2"/>
  <c r="W708" i="2"/>
  <c r="X708" i="2"/>
  <c r="AA707" i="2"/>
  <c r="Y707" i="2"/>
  <c r="Z707" i="2"/>
  <c r="W707" i="2"/>
  <c r="X707" i="2"/>
  <c r="AA706" i="2"/>
  <c r="Y706" i="2"/>
  <c r="Z706" i="2"/>
  <c r="W706" i="2"/>
  <c r="X706" i="2"/>
  <c r="AA705" i="2"/>
  <c r="Y705" i="2"/>
  <c r="Z705" i="2"/>
  <c r="W705" i="2"/>
  <c r="X705" i="2"/>
  <c r="AA704" i="2"/>
  <c r="Y704" i="2"/>
  <c r="Z704" i="2"/>
  <c r="W704" i="2"/>
  <c r="X704" i="2"/>
  <c r="AA703" i="2"/>
  <c r="Y703" i="2"/>
  <c r="Z703" i="2"/>
  <c r="W703" i="2"/>
  <c r="X703" i="2"/>
  <c r="AA702" i="2"/>
  <c r="Y702" i="2"/>
  <c r="Z702" i="2"/>
  <c r="W702" i="2"/>
  <c r="X702" i="2"/>
  <c r="AA701" i="2"/>
  <c r="Y701" i="2"/>
  <c r="Z701" i="2"/>
  <c r="W701" i="2"/>
  <c r="X701" i="2"/>
  <c r="AA700" i="2"/>
  <c r="Y700" i="2"/>
  <c r="Z700" i="2"/>
  <c r="W700" i="2"/>
  <c r="X700" i="2"/>
  <c r="AA699" i="2"/>
  <c r="Y699" i="2"/>
  <c r="Z699" i="2"/>
  <c r="W699" i="2"/>
  <c r="X699" i="2"/>
  <c r="AA698" i="2"/>
  <c r="Y698" i="2"/>
  <c r="Z698" i="2"/>
  <c r="W698" i="2"/>
  <c r="X698" i="2"/>
  <c r="AA697" i="2"/>
  <c r="Y697" i="2"/>
  <c r="Z697" i="2"/>
  <c r="W697" i="2"/>
  <c r="X697" i="2"/>
  <c r="AA696" i="2"/>
  <c r="Y696" i="2"/>
  <c r="Z696" i="2"/>
  <c r="W696" i="2"/>
  <c r="X696" i="2"/>
  <c r="AA695" i="2"/>
  <c r="Y695" i="2"/>
  <c r="Z695" i="2"/>
  <c r="W695" i="2"/>
  <c r="X695" i="2"/>
  <c r="AA694" i="2"/>
  <c r="Y694" i="2"/>
  <c r="Z694" i="2"/>
  <c r="W694" i="2"/>
  <c r="X694" i="2"/>
  <c r="AA693" i="2"/>
  <c r="Y693" i="2"/>
  <c r="Z693" i="2"/>
  <c r="W693" i="2"/>
  <c r="X693" i="2"/>
  <c r="AA692" i="2"/>
  <c r="Y692" i="2"/>
  <c r="Z692" i="2"/>
  <c r="W692" i="2"/>
  <c r="X692" i="2"/>
  <c r="AA691" i="2"/>
  <c r="Y691" i="2"/>
  <c r="Z691" i="2"/>
  <c r="W691" i="2"/>
  <c r="X691" i="2"/>
  <c r="AA690" i="2"/>
  <c r="Y690" i="2"/>
  <c r="Z690" i="2"/>
  <c r="W690" i="2"/>
  <c r="X690" i="2"/>
  <c r="AA689" i="2"/>
  <c r="Y689" i="2"/>
  <c r="Z689" i="2"/>
  <c r="W689" i="2"/>
  <c r="X689" i="2"/>
  <c r="AA688" i="2"/>
  <c r="Y688" i="2"/>
  <c r="Z688" i="2"/>
  <c r="W688" i="2"/>
  <c r="X688" i="2"/>
  <c r="AA687" i="2"/>
  <c r="Y687" i="2"/>
  <c r="Z687" i="2"/>
  <c r="W687" i="2"/>
  <c r="X687" i="2"/>
  <c r="AA686" i="2"/>
  <c r="Y686" i="2"/>
  <c r="Z686" i="2"/>
  <c r="W686" i="2"/>
  <c r="X686" i="2"/>
  <c r="AA685" i="2"/>
  <c r="Y685" i="2"/>
  <c r="Z685" i="2"/>
  <c r="W685" i="2"/>
  <c r="X685" i="2"/>
  <c r="AA684" i="2"/>
  <c r="Y684" i="2"/>
  <c r="Z684" i="2"/>
  <c r="W684" i="2"/>
  <c r="X684" i="2"/>
  <c r="AA683" i="2"/>
  <c r="Y683" i="2"/>
  <c r="Z683" i="2"/>
  <c r="W683" i="2"/>
  <c r="X683" i="2"/>
  <c r="AA682" i="2"/>
  <c r="Y682" i="2"/>
  <c r="Z682" i="2"/>
  <c r="W682" i="2"/>
  <c r="X682" i="2"/>
  <c r="AA681" i="2"/>
  <c r="Y681" i="2"/>
  <c r="Z681" i="2"/>
  <c r="W681" i="2"/>
  <c r="X681" i="2"/>
  <c r="AA680" i="2"/>
  <c r="Y680" i="2"/>
  <c r="Z680" i="2"/>
  <c r="W680" i="2"/>
  <c r="X680" i="2"/>
  <c r="AA679" i="2"/>
  <c r="Y679" i="2"/>
  <c r="Z679" i="2"/>
  <c r="W679" i="2"/>
  <c r="X679" i="2"/>
  <c r="AA678" i="2"/>
  <c r="Y678" i="2"/>
  <c r="Z678" i="2"/>
  <c r="W678" i="2"/>
  <c r="X678" i="2"/>
  <c r="AA677" i="2"/>
  <c r="Y677" i="2"/>
  <c r="Z677" i="2"/>
  <c r="W677" i="2"/>
  <c r="X677" i="2"/>
  <c r="AA676" i="2"/>
  <c r="Y676" i="2"/>
  <c r="Z676" i="2"/>
  <c r="W676" i="2"/>
  <c r="X676" i="2"/>
  <c r="AA675" i="2"/>
  <c r="Y675" i="2"/>
  <c r="Z675" i="2"/>
  <c r="W675" i="2"/>
  <c r="X675" i="2"/>
  <c r="AA674" i="2"/>
  <c r="Y674" i="2"/>
  <c r="Z674" i="2"/>
  <c r="W674" i="2"/>
  <c r="X674" i="2"/>
  <c r="AA673" i="2"/>
  <c r="Y673" i="2"/>
  <c r="Z673" i="2"/>
  <c r="W673" i="2"/>
  <c r="X673" i="2"/>
  <c r="AA672" i="2"/>
  <c r="Y672" i="2"/>
  <c r="Z672" i="2"/>
  <c r="W672" i="2"/>
  <c r="X672" i="2"/>
  <c r="AA671" i="2"/>
  <c r="Y671" i="2"/>
  <c r="Z671" i="2"/>
  <c r="W671" i="2"/>
  <c r="X671" i="2"/>
  <c r="AA670" i="2"/>
  <c r="Y670" i="2"/>
  <c r="Z670" i="2"/>
  <c r="W670" i="2"/>
  <c r="X670" i="2"/>
  <c r="AA669" i="2"/>
  <c r="Y669" i="2"/>
  <c r="Z669" i="2"/>
  <c r="W669" i="2"/>
  <c r="X669" i="2"/>
  <c r="AA668" i="2"/>
  <c r="Y668" i="2"/>
  <c r="Z668" i="2"/>
  <c r="W668" i="2"/>
  <c r="X668" i="2"/>
  <c r="AA667" i="2"/>
  <c r="Y667" i="2"/>
  <c r="Z667" i="2"/>
  <c r="W667" i="2"/>
  <c r="X667" i="2"/>
  <c r="AA666" i="2"/>
  <c r="Y666" i="2"/>
  <c r="Z666" i="2"/>
  <c r="W666" i="2"/>
  <c r="X666" i="2"/>
  <c r="AA665" i="2"/>
  <c r="Y665" i="2"/>
  <c r="Z665" i="2"/>
  <c r="W665" i="2"/>
  <c r="X665" i="2"/>
  <c r="AA664" i="2"/>
  <c r="Y664" i="2"/>
  <c r="Z664" i="2"/>
  <c r="W664" i="2"/>
  <c r="X664" i="2"/>
  <c r="AA663" i="2"/>
  <c r="Y663" i="2"/>
  <c r="Z663" i="2"/>
  <c r="W663" i="2"/>
  <c r="X663" i="2"/>
  <c r="AA662" i="2"/>
  <c r="Y662" i="2"/>
  <c r="Z662" i="2"/>
  <c r="W662" i="2"/>
  <c r="X662" i="2"/>
  <c r="AA661" i="2"/>
  <c r="Y661" i="2"/>
  <c r="Z661" i="2"/>
  <c r="W661" i="2"/>
  <c r="X661" i="2"/>
  <c r="AA660" i="2"/>
  <c r="Y660" i="2"/>
  <c r="Z660" i="2"/>
  <c r="W660" i="2"/>
  <c r="X660" i="2"/>
  <c r="AA659" i="2"/>
  <c r="Y659" i="2"/>
  <c r="Z659" i="2"/>
  <c r="W659" i="2"/>
  <c r="X659" i="2"/>
  <c r="AA658" i="2"/>
  <c r="Y658" i="2"/>
  <c r="Z658" i="2"/>
  <c r="W658" i="2"/>
  <c r="X658" i="2"/>
  <c r="AA657" i="2"/>
  <c r="Y657" i="2"/>
  <c r="Z657" i="2"/>
  <c r="W657" i="2"/>
  <c r="X657" i="2"/>
  <c r="AA656" i="2"/>
  <c r="Y656" i="2"/>
  <c r="Z656" i="2"/>
  <c r="W656" i="2"/>
  <c r="X656" i="2"/>
  <c r="AA655" i="2"/>
  <c r="Y655" i="2"/>
  <c r="Z655" i="2"/>
  <c r="W655" i="2"/>
  <c r="X655" i="2"/>
  <c r="AA654" i="2"/>
  <c r="Y654" i="2"/>
  <c r="Z654" i="2"/>
  <c r="W654" i="2"/>
  <c r="X654" i="2"/>
  <c r="AA653" i="2"/>
  <c r="Y653" i="2"/>
  <c r="Z653" i="2"/>
  <c r="W653" i="2"/>
  <c r="X653" i="2"/>
  <c r="AA652" i="2"/>
  <c r="Y652" i="2"/>
  <c r="Z652" i="2"/>
  <c r="W652" i="2"/>
  <c r="X652" i="2"/>
  <c r="AA651" i="2"/>
  <c r="Y651" i="2"/>
  <c r="Z651" i="2"/>
  <c r="W651" i="2"/>
  <c r="X651" i="2"/>
  <c r="AA650" i="2"/>
  <c r="Y650" i="2"/>
  <c r="Z650" i="2"/>
  <c r="W650" i="2"/>
  <c r="X650" i="2"/>
  <c r="AA649" i="2"/>
  <c r="Y649" i="2"/>
  <c r="Z649" i="2"/>
  <c r="W649" i="2"/>
  <c r="X649" i="2"/>
  <c r="AA648" i="2"/>
  <c r="Y648" i="2"/>
  <c r="Z648" i="2"/>
  <c r="W648" i="2"/>
  <c r="X648" i="2"/>
  <c r="AA647" i="2"/>
  <c r="Y647" i="2"/>
  <c r="Z647" i="2"/>
  <c r="W647" i="2"/>
  <c r="X647" i="2"/>
  <c r="AA646" i="2"/>
  <c r="Y646" i="2"/>
  <c r="Z646" i="2"/>
  <c r="W646" i="2"/>
  <c r="X646" i="2"/>
  <c r="AA645" i="2"/>
  <c r="Y645" i="2"/>
  <c r="Z645" i="2"/>
  <c r="W645" i="2"/>
  <c r="X645" i="2"/>
  <c r="AA644" i="2"/>
  <c r="Y644" i="2"/>
  <c r="Z644" i="2"/>
  <c r="W644" i="2"/>
  <c r="X644" i="2"/>
  <c r="AA643" i="2"/>
  <c r="Y643" i="2"/>
  <c r="Z643" i="2"/>
  <c r="W643" i="2"/>
  <c r="X643" i="2"/>
  <c r="AA642" i="2"/>
  <c r="Y642" i="2"/>
  <c r="Z642" i="2"/>
  <c r="W642" i="2"/>
  <c r="X642" i="2"/>
  <c r="AA641" i="2"/>
  <c r="Y641" i="2"/>
  <c r="Z641" i="2"/>
  <c r="W641" i="2"/>
  <c r="X641" i="2"/>
  <c r="AA640" i="2"/>
  <c r="Y640" i="2"/>
  <c r="Z640" i="2"/>
  <c r="W640" i="2"/>
  <c r="X640" i="2"/>
  <c r="AA639" i="2"/>
  <c r="Y639" i="2"/>
  <c r="Z639" i="2"/>
  <c r="W639" i="2"/>
  <c r="X639" i="2"/>
  <c r="AA638" i="2"/>
  <c r="Y638" i="2"/>
  <c r="Z638" i="2"/>
  <c r="W638" i="2"/>
  <c r="X638" i="2"/>
  <c r="AA637" i="2"/>
  <c r="Y637" i="2"/>
  <c r="Z637" i="2"/>
  <c r="W637" i="2"/>
  <c r="X637" i="2"/>
  <c r="AA636" i="2"/>
  <c r="Y636" i="2"/>
  <c r="Z636" i="2"/>
  <c r="W636" i="2"/>
  <c r="X636" i="2"/>
  <c r="AA635" i="2"/>
  <c r="Y635" i="2"/>
  <c r="Z635" i="2"/>
  <c r="W635" i="2"/>
  <c r="X635" i="2"/>
  <c r="AA634" i="2"/>
  <c r="Y634" i="2"/>
  <c r="Z634" i="2"/>
  <c r="W634" i="2"/>
  <c r="X634" i="2"/>
  <c r="AA633" i="2"/>
  <c r="Y633" i="2"/>
  <c r="Z633" i="2"/>
  <c r="W633" i="2"/>
  <c r="X633" i="2"/>
  <c r="AA632" i="2"/>
  <c r="Y632" i="2"/>
  <c r="Z632" i="2"/>
  <c r="W632" i="2"/>
  <c r="X632" i="2"/>
  <c r="AA631" i="2"/>
  <c r="Y631" i="2"/>
  <c r="Z631" i="2"/>
  <c r="W631" i="2"/>
  <c r="X631" i="2"/>
  <c r="AA630" i="2"/>
  <c r="Y630" i="2"/>
  <c r="Z630" i="2"/>
  <c r="W630" i="2"/>
  <c r="X630" i="2"/>
  <c r="AA629" i="2"/>
  <c r="Y629" i="2"/>
  <c r="Z629" i="2"/>
  <c r="W629" i="2"/>
  <c r="X629" i="2"/>
  <c r="AA628" i="2"/>
  <c r="Y628" i="2"/>
  <c r="Z628" i="2"/>
  <c r="W628" i="2"/>
  <c r="X628" i="2"/>
  <c r="AA627" i="2"/>
  <c r="Y627" i="2"/>
  <c r="Z627" i="2"/>
  <c r="W627" i="2"/>
  <c r="X627" i="2"/>
  <c r="AA626" i="2"/>
  <c r="Y626" i="2"/>
  <c r="Z626" i="2"/>
  <c r="W626" i="2"/>
  <c r="X626" i="2"/>
  <c r="AA625" i="2"/>
  <c r="Y625" i="2"/>
  <c r="Z625" i="2"/>
  <c r="W625" i="2"/>
  <c r="X625" i="2"/>
  <c r="AA624" i="2"/>
  <c r="Y624" i="2"/>
  <c r="Z624" i="2"/>
  <c r="W624" i="2"/>
  <c r="X624" i="2"/>
  <c r="AA623" i="2"/>
  <c r="Y623" i="2"/>
  <c r="Z623" i="2"/>
  <c r="W623" i="2"/>
  <c r="X623" i="2"/>
  <c r="AA622" i="2"/>
  <c r="Y622" i="2"/>
  <c r="Z622" i="2"/>
  <c r="W622" i="2"/>
  <c r="X622" i="2"/>
  <c r="AA621" i="2"/>
  <c r="Y621" i="2"/>
  <c r="Z621" i="2"/>
  <c r="W621" i="2"/>
  <c r="X621" i="2"/>
  <c r="AA620" i="2"/>
  <c r="Y620" i="2"/>
  <c r="Z620" i="2"/>
  <c r="W620" i="2"/>
  <c r="X620" i="2"/>
  <c r="AA619" i="2"/>
  <c r="Y619" i="2"/>
  <c r="Z619" i="2"/>
  <c r="W619" i="2"/>
  <c r="X619" i="2"/>
  <c r="AA618" i="2"/>
  <c r="Y618" i="2"/>
  <c r="Z618" i="2"/>
  <c r="W618" i="2"/>
  <c r="X618" i="2"/>
  <c r="AA617" i="2"/>
  <c r="Y617" i="2"/>
  <c r="Z617" i="2"/>
  <c r="W617" i="2"/>
  <c r="X617" i="2"/>
  <c r="AA616" i="2"/>
  <c r="Y616" i="2"/>
  <c r="Z616" i="2"/>
  <c r="W616" i="2"/>
  <c r="X616" i="2"/>
  <c r="AA615" i="2"/>
  <c r="Y615" i="2"/>
  <c r="Z615" i="2"/>
  <c r="W615" i="2"/>
  <c r="X615" i="2"/>
  <c r="AA614" i="2"/>
  <c r="Y614" i="2"/>
  <c r="Z614" i="2"/>
  <c r="W614" i="2"/>
  <c r="X614" i="2"/>
  <c r="AA613" i="2"/>
  <c r="Y613" i="2"/>
  <c r="Z613" i="2"/>
  <c r="W613" i="2"/>
  <c r="X613" i="2"/>
  <c r="AA612" i="2"/>
  <c r="Y612" i="2"/>
  <c r="Z612" i="2"/>
  <c r="W612" i="2"/>
  <c r="X612" i="2"/>
  <c r="AA611" i="2"/>
  <c r="Y611" i="2"/>
  <c r="Z611" i="2"/>
  <c r="W611" i="2"/>
  <c r="X611" i="2"/>
  <c r="AA610" i="2"/>
  <c r="Y610" i="2"/>
  <c r="Z610" i="2"/>
  <c r="W610" i="2"/>
  <c r="X610" i="2"/>
  <c r="AA609" i="2"/>
  <c r="Y609" i="2"/>
  <c r="Z609" i="2"/>
  <c r="W609" i="2"/>
  <c r="X609" i="2"/>
  <c r="AA608" i="2"/>
  <c r="Y608" i="2"/>
  <c r="Z608" i="2"/>
  <c r="W608" i="2"/>
  <c r="X608" i="2"/>
  <c r="AA607" i="2"/>
  <c r="Y607" i="2"/>
  <c r="Z607" i="2"/>
  <c r="W607" i="2"/>
  <c r="X607" i="2"/>
  <c r="AA606" i="2"/>
  <c r="Y606" i="2"/>
  <c r="Z606" i="2"/>
  <c r="W606" i="2"/>
  <c r="X606" i="2"/>
  <c r="AA605" i="2"/>
  <c r="Y605" i="2"/>
  <c r="Z605" i="2"/>
  <c r="W605" i="2"/>
  <c r="X605" i="2"/>
  <c r="AA604" i="2"/>
  <c r="Y604" i="2"/>
  <c r="Z604" i="2"/>
  <c r="W604" i="2"/>
  <c r="X604" i="2"/>
  <c r="AA603" i="2"/>
  <c r="Y603" i="2"/>
  <c r="Z603" i="2"/>
  <c r="W603" i="2"/>
  <c r="X603" i="2"/>
  <c r="AA602" i="2"/>
  <c r="Y602" i="2"/>
  <c r="Z602" i="2"/>
  <c r="W602" i="2"/>
  <c r="X602" i="2"/>
  <c r="AA601" i="2"/>
  <c r="Y601" i="2"/>
  <c r="Z601" i="2"/>
  <c r="W601" i="2"/>
  <c r="X601" i="2"/>
  <c r="AA600" i="2"/>
  <c r="Y600" i="2"/>
  <c r="Z600" i="2"/>
  <c r="W600" i="2"/>
  <c r="X600" i="2"/>
  <c r="AA599" i="2"/>
  <c r="Y599" i="2"/>
  <c r="Z599" i="2"/>
  <c r="W599" i="2"/>
  <c r="X599" i="2"/>
  <c r="AA598" i="2"/>
  <c r="Y598" i="2"/>
  <c r="Z598" i="2"/>
  <c r="W598" i="2"/>
  <c r="X598" i="2"/>
  <c r="AA597" i="2"/>
  <c r="Y597" i="2"/>
  <c r="Z597" i="2"/>
  <c r="W597" i="2"/>
  <c r="X597" i="2"/>
  <c r="AA596" i="2"/>
  <c r="Y596" i="2"/>
  <c r="Z596" i="2"/>
  <c r="W596" i="2"/>
  <c r="X596" i="2"/>
  <c r="AA595" i="2"/>
  <c r="Y595" i="2"/>
  <c r="Z595" i="2"/>
  <c r="W595" i="2"/>
  <c r="X595" i="2"/>
  <c r="AA594" i="2"/>
  <c r="Y594" i="2"/>
  <c r="Z594" i="2"/>
  <c r="W594" i="2"/>
  <c r="X594" i="2"/>
  <c r="AA593" i="2"/>
  <c r="Y593" i="2"/>
  <c r="Z593" i="2"/>
  <c r="W593" i="2"/>
  <c r="X593" i="2"/>
  <c r="AA592" i="2"/>
  <c r="Y592" i="2"/>
  <c r="Z592" i="2"/>
  <c r="W592" i="2"/>
  <c r="X592" i="2"/>
  <c r="AA591" i="2"/>
  <c r="Y591" i="2"/>
  <c r="Z591" i="2"/>
  <c r="W591" i="2"/>
  <c r="X591" i="2"/>
  <c r="AA590" i="2"/>
  <c r="Y590" i="2"/>
  <c r="Z590" i="2"/>
  <c r="W590" i="2"/>
  <c r="X590" i="2"/>
  <c r="AA589" i="2"/>
  <c r="Y589" i="2"/>
  <c r="Z589" i="2"/>
  <c r="W589" i="2"/>
  <c r="X589" i="2"/>
  <c r="AA588" i="2"/>
  <c r="Y588" i="2"/>
  <c r="Z588" i="2"/>
  <c r="W588" i="2"/>
  <c r="X588" i="2"/>
  <c r="AA587" i="2"/>
  <c r="Y587" i="2"/>
  <c r="Z587" i="2"/>
  <c r="W587" i="2"/>
  <c r="X587" i="2"/>
  <c r="AA586" i="2"/>
  <c r="Y586" i="2"/>
  <c r="Z586" i="2"/>
  <c r="W586" i="2"/>
  <c r="X586" i="2"/>
  <c r="AA585" i="2"/>
  <c r="Y585" i="2"/>
  <c r="Z585" i="2"/>
  <c r="W585" i="2"/>
  <c r="X585" i="2"/>
  <c r="AA584" i="2"/>
  <c r="Y584" i="2"/>
  <c r="Z584" i="2"/>
  <c r="W584" i="2"/>
  <c r="X584" i="2"/>
  <c r="AA583" i="2"/>
  <c r="Y583" i="2"/>
  <c r="Z583" i="2"/>
  <c r="W583" i="2"/>
  <c r="X583" i="2"/>
  <c r="AA582" i="2"/>
  <c r="Y582" i="2"/>
  <c r="Z582" i="2"/>
  <c r="W582" i="2"/>
  <c r="X582" i="2"/>
  <c r="AA581" i="2"/>
  <c r="Y581" i="2"/>
  <c r="Z581" i="2"/>
  <c r="W581" i="2"/>
  <c r="X581" i="2"/>
  <c r="AA580" i="2"/>
  <c r="Y580" i="2"/>
  <c r="Z580" i="2"/>
  <c r="W580" i="2"/>
  <c r="X580" i="2"/>
  <c r="AA579" i="2"/>
  <c r="Y579" i="2"/>
  <c r="Z579" i="2"/>
  <c r="W579" i="2"/>
  <c r="X579" i="2"/>
  <c r="AA578" i="2"/>
  <c r="Y578" i="2"/>
  <c r="Z578" i="2"/>
  <c r="W578" i="2"/>
  <c r="X578" i="2"/>
  <c r="AA577" i="2"/>
  <c r="Y577" i="2"/>
  <c r="Z577" i="2"/>
  <c r="W577" i="2"/>
  <c r="X577" i="2"/>
  <c r="AA576" i="2"/>
  <c r="Y576" i="2"/>
  <c r="Z576" i="2"/>
  <c r="W576" i="2"/>
  <c r="X576" i="2"/>
  <c r="AA575" i="2"/>
  <c r="Y575" i="2"/>
  <c r="Z575" i="2"/>
  <c r="W575" i="2"/>
  <c r="X575" i="2"/>
  <c r="AA574" i="2"/>
  <c r="Y574" i="2"/>
  <c r="Z574" i="2"/>
  <c r="W574" i="2"/>
  <c r="X574" i="2"/>
  <c r="AA573" i="2"/>
  <c r="Y573" i="2"/>
  <c r="Z573" i="2"/>
  <c r="W573" i="2"/>
  <c r="X573" i="2"/>
  <c r="AA572" i="2"/>
  <c r="Y572" i="2"/>
  <c r="Z572" i="2"/>
  <c r="W572" i="2"/>
  <c r="X572" i="2"/>
  <c r="AA571" i="2"/>
  <c r="Y571" i="2"/>
  <c r="Z571" i="2"/>
  <c r="W571" i="2"/>
  <c r="X571" i="2"/>
  <c r="AA570" i="2"/>
  <c r="Y570" i="2"/>
  <c r="Z570" i="2"/>
  <c r="W570" i="2"/>
  <c r="X570" i="2"/>
  <c r="AA569" i="2"/>
  <c r="Y569" i="2"/>
  <c r="Z569" i="2"/>
  <c r="W569" i="2"/>
  <c r="X569" i="2"/>
  <c r="AA568" i="2"/>
  <c r="Y568" i="2"/>
  <c r="Z568" i="2"/>
  <c r="W568" i="2"/>
  <c r="X568" i="2"/>
  <c r="AA567" i="2"/>
  <c r="Y567" i="2"/>
  <c r="Z567" i="2"/>
  <c r="W567" i="2"/>
  <c r="X567" i="2"/>
  <c r="AA566" i="2"/>
  <c r="Y566" i="2"/>
  <c r="Z566" i="2"/>
  <c r="W566" i="2"/>
  <c r="X566" i="2"/>
  <c r="AA565" i="2"/>
  <c r="Y565" i="2"/>
  <c r="Z565" i="2"/>
  <c r="W565" i="2"/>
  <c r="X565" i="2"/>
  <c r="AA564" i="2"/>
  <c r="Y564" i="2"/>
  <c r="Z564" i="2"/>
  <c r="W564" i="2"/>
  <c r="X564" i="2"/>
  <c r="AA563" i="2"/>
  <c r="Y563" i="2"/>
  <c r="Z563" i="2"/>
  <c r="W563" i="2"/>
  <c r="X563" i="2"/>
  <c r="AA562" i="2"/>
  <c r="Y562" i="2"/>
  <c r="Z562" i="2"/>
  <c r="W562" i="2"/>
  <c r="X562" i="2"/>
  <c r="AA561" i="2"/>
  <c r="Y561" i="2"/>
  <c r="Z561" i="2"/>
  <c r="W561" i="2"/>
  <c r="X561" i="2"/>
  <c r="AA560" i="2"/>
  <c r="Y560" i="2"/>
  <c r="Z560" i="2"/>
  <c r="W560" i="2"/>
  <c r="X560" i="2"/>
  <c r="AA559" i="2"/>
  <c r="Y559" i="2"/>
  <c r="Z559" i="2"/>
  <c r="W559" i="2"/>
  <c r="X559" i="2"/>
  <c r="AA558" i="2"/>
  <c r="Y558" i="2"/>
  <c r="Z558" i="2"/>
  <c r="W558" i="2"/>
  <c r="X558" i="2"/>
  <c r="AA557" i="2"/>
  <c r="Y557" i="2"/>
  <c r="Z557" i="2"/>
  <c r="W557" i="2"/>
  <c r="X557" i="2"/>
  <c r="AA556" i="2"/>
  <c r="Y556" i="2"/>
  <c r="Z556" i="2"/>
  <c r="W556" i="2"/>
  <c r="X556" i="2"/>
  <c r="AA555" i="2"/>
  <c r="Y555" i="2"/>
  <c r="Z555" i="2"/>
  <c r="W555" i="2"/>
  <c r="X555" i="2"/>
  <c r="AA554" i="2"/>
  <c r="Y554" i="2"/>
  <c r="Z554" i="2"/>
  <c r="W554" i="2"/>
  <c r="X554" i="2"/>
  <c r="AA553" i="2"/>
  <c r="Y553" i="2"/>
  <c r="Z553" i="2"/>
  <c r="W553" i="2"/>
  <c r="X553" i="2"/>
  <c r="AA552" i="2"/>
  <c r="Y552" i="2"/>
  <c r="Z552" i="2"/>
  <c r="W552" i="2"/>
  <c r="X552" i="2"/>
  <c r="AA551" i="2"/>
  <c r="Y551" i="2"/>
  <c r="Z551" i="2"/>
  <c r="W551" i="2"/>
  <c r="X551" i="2"/>
  <c r="AA550" i="2"/>
  <c r="Y550" i="2"/>
  <c r="Z550" i="2"/>
  <c r="W550" i="2"/>
  <c r="X550" i="2"/>
  <c r="AA549" i="2"/>
  <c r="Y549" i="2"/>
  <c r="Z549" i="2"/>
  <c r="W549" i="2"/>
  <c r="X549" i="2"/>
  <c r="AA548" i="2"/>
  <c r="Y548" i="2"/>
  <c r="Z548" i="2"/>
  <c r="W548" i="2"/>
  <c r="X548" i="2"/>
  <c r="AA547" i="2"/>
  <c r="Y547" i="2"/>
  <c r="Z547" i="2"/>
  <c r="W547" i="2"/>
  <c r="X547" i="2"/>
  <c r="AA546" i="2"/>
  <c r="Y546" i="2"/>
  <c r="Z546" i="2"/>
  <c r="W546" i="2"/>
  <c r="X546" i="2"/>
  <c r="AA545" i="2"/>
  <c r="Y545" i="2"/>
  <c r="Z545" i="2"/>
  <c r="W545" i="2"/>
  <c r="X545" i="2"/>
  <c r="AA544" i="2"/>
  <c r="Y544" i="2"/>
  <c r="Z544" i="2"/>
  <c r="W544" i="2"/>
  <c r="X544" i="2"/>
  <c r="AA543" i="2"/>
  <c r="Y543" i="2"/>
  <c r="Z543" i="2"/>
  <c r="W543" i="2"/>
  <c r="X543" i="2"/>
  <c r="AA542" i="2"/>
  <c r="Y542" i="2"/>
  <c r="Z542" i="2"/>
  <c r="W542" i="2"/>
  <c r="X542" i="2"/>
  <c r="AA541" i="2"/>
  <c r="Y541" i="2"/>
  <c r="Z541" i="2"/>
  <c r="W541" i="2"/>
  <c r="X541" i="2"/>
  <c r="AA540" i="2"/>
  <c r="Y540" i="2"/>
  <c r="Z540" i="2"/>
  <c r="W540" i="2"/>
  <c r="X540" i="2"/>
  <c r="AA539" i="2"/>
  <c r="Y539" i="2"/>
  <c r="Z539" i="2"/>
  <c r="W539" i="2"/>
  <c r="X539" i="2"/>
  <c r="AA538" i="2"/>
  <c r="Y538" i="2"/>
  <c r="Z538" i="2"/>
  <c r="W538" i="2"/>
  <c r="X538" i="2"/>
  <c r="AA537" i="2"/>
  <c r="Y537" i="2"/>
  <c r="Z537" i="2"/>
  <c r="W537" i="2"/>
  <c r="X537" i="2"/>
  <c r="AA536" i="2"/>
  <c r="Y536" i="2"/>
  <c r="Z536" i="2"/>
  <c r="W536" i="2"/>
  <c r="X536" i="2"/>
  <c r="AA535" i="2"/>
  <c r="Y535" i="2"/>
  <c r="Z535" i="2"/>
  <c r="W535" i="2"/>
  <c r="X535" i="2"/>
  <c r="AA534" i="2"/>
  <c r="Y534" i="2"/>
  <c r="Z534" i="2"/>
  <c r="W534" i="2"/>
  <c r="X534" i="2"/>
  <c r="AA533" i="2"/>
  <c r="Y533" i="2"/>
  <c r="Z533" i="2"/>
  <c r="W533" i="2"/>
  <c r="X533" i="2"/>
  <c r="AA532" i="2"/>
  <c r="Y532" i="2"/>
  <c r="Z532" i="2"/>
  <c r="W532" i="2"/>
  <c r="X532" i="2"/>
  <c r="AA531" i="2"/>
  <c r="Y531" i="2"/>
  <c r="Z531" i="2"/>
  <c r="W531" i="2"/>
  <c r="X531" i="2"/>
  <c r="AA530" i="2"/>
  <c r="Y530" i="2"/>
  <c r="Z530" i="2"/>
  <c r="W530" i="2"/>
  <c r="X530" i="2"/>
  <c r="AA529" i="2"/>
  <c r="Y529" i="2"/>
  <c r="Z529" i="2"/>
  <c r="W529" i="2"/>
  <c r="X529" i="2"/>
  <c r="AA528" i="2"/>
  <c r="Y528" i="2"/>
  <c r="Z528" i="2"/>
  <c r="W528" i="2"/>
  <c r="X528" i="2"/>
  <c r="AA527" i="2"/>
  <c r="Y527" i="2"/>
  <c r="Z527" i="2"/>
  <c r="W527" i="2"/>
  <c r="X527" i="2"/>
  <c r="AA526" i="2"/>
  <c r="Y526" i="2"/>
  <c r="Z526" i="2"/>
  <c r="W526" i="2"/>
  <c r="X526" i="2"/>
  <c r="AA525" i="2"/>
  <c r="Y525" i="2"/>
  <c r="Z525" i="2"/>
  <c r="W525" i="2"/>
  <c r="X525" i="2"/>
  <c r="AA524" i="2"/>
  <c r="Y524" i="2"/>
  <c r="Z524" i="2"/>
  <c r="W524" i="2"/>
  <c r="X524" i="2"/>
  <c r="AA523" i="2"/>
  <c r="Y523" i="2"/>
  <c r="Z523" i="2"/>
  <c r="W523" i="2"/>
  <c r="X523" i="2"/>
  <c r="AA522" i="2"/>
  <c r="Y522" i="2"/>
  <c r="Z522" i="2"/>
  <c r="W522" i="2"/>
  <c r="X522" i="2"/>
  <c r="AA521" i="2"/>
  <c r="Y521" i="2"/>
  <c r="Z521" i="2"/>
  <c r="W521" i="2"/>
  <c r="X521" i="2"/>
  <c r="AA520" i="2"/>
  <c r="Y520" i="2"/>
  <c r="Z520" i="2"/>
  <c r="W520" i="2"/>
  <c r="X520" i="2"/>
  <c r="AA519" i="2"/>
  <c r="Y519" i="2"/>
  <c r="Z519" i="2"/>
  <c r="W519" i="2"/>
  <c r="X519" i="2"/>
  <c r="AA518" i="2"/>
  <c r="Y518" i="2"/>
  <c r="Z518" i="2"/>
  <c r="W518" i="2"/>
  <c r="X518" i="2"/>
  <c r="AA517" i="2"/>
  <c r="Y517" i="2"/>
  <c r="Z517" i="2"/>
  <c r="W517" i="2"/>
  <c r="X517" i="2"/>
  <c r="AA516" i="2"/>
  <c r="Y516" i="2"/>
  <c r="Z516" i="2"/>
  <c r="W516" i="2"/>
  <c r="X516" i="2"/>
  <c r="AA515" i="2"/>
  <c r="Y515" i="2"/>
  <c r="Z515" i="2"/>
  <c r="W515" i="2"/>
  <c r="X515" i="2"/>
  <c r="AA514" i="2"/>
  <c r="Y514" i="2"/>
  <c r="Z514" i="2"/>
  <c r="W514" i="2"/>
  <c r="X514" i="2"/>
  <c r="AA513" i="2"/>
  <c r="Y513" i="2"/>
  <c r="Z513" i="2"/>
  <c r="W513" i="2"/>
  <c r="X513" i="2"/>
  <c r="AA512" i="2"/>
  <c r="Y512" i="2"/>
  <c r="Z512" i="2"/>
  <c r="W512" i="2"/>
  <c r="X512" i="2"/>
  <c r="AA511" i="2"/>
  <c r="Y511" i="2"/>
  <c r="Z511" i="2"/>
  <c r="W511" i="2"/>
  <c r="X511" i="2"/>
  <c r="AA510" i="2"/>
  <c r="Y510" i="2"/>
  <c r="Z510" i="2"/>
  <c r="W510" i="2"/>
  <c r="X510" i="2"/>
  <c r="AA509" i="2"/>
  <c r="Y509" i="2"/>
  <c r="Z509" i="2"/>
  <c r="W509" i="2"/>
  <c r="X509" i="2"/>
  <c r="AA508" i="2"/>
  <c r="Y508" i="2"/>
  <c r="Z508" i="2"/>
  <c r="W508" i="2"/>
  <c r="X508" i="2"/>
  <c r="AA507" i="2"/>
  <c r="Y507" i="2"/>
  <c r="Z507" i="2"/>
  <c r="W507" i="2"/>
  <c r="X507" i="2"/>
  <c r="AA506" i="2"/>
  <c r="Y506" i="2"/>
  <c r="Z506" i="2"/>
  <c r="W506" i="2"/>
  <c r="X506" i="2"/>
  <c r="AA505" i="2"/>
  <c r="Y505" i="2"/>
  <c r="Z505" i="2"/>
  <c r="W505" i="2"/>
  <c r="X505" i="2"/>
  <c r="AA504" i="2"/>
  <c r="Y504" i="2"/>
  <c r="Z504" i="2"/>
  <c r="W504" i="2"/>
  <c r="X504" i="2"/>
  <c r="AA503" i="2"/>
  <c r="Y503" i="2"/>
  <c r="Z503" i="2"/>
  <c r="W503" i="2"/>
  <c r="X503" i="2"/>
  <c r="AA502" i="2"/>
  <c r="Y502" i="2"/>
  <c r="Z502" i="2"/>
  <c r="W502" i="2"/>
  <c r="X502" i="2"/>
  <c r="AA501" i="2"/>
  <c r="Y501" i="2"/>
  <c r="Z501" i="2"/>
  <c r="W501" i="2"/>
  <c r="X501" i="2"/>
  <c r="AA500" i="2"/>
  <c r="Y500" i="2"/>
  <c r="Z500" i="2"/>
  <c r="W500" i="2"/>
  <c r="X500" i="2"/>
  <c r="AA499" i="2"/>
  <c r="Y499" i="2"/>
  <c r="Z499" i="2"/>
  <c r="W499" i="2"/>
  <c r="X499" i="2"/>
  <c r="AA498" i="2"/>
  <c r="Y498" i="2"/>
  <c r="Z498" i="2"/>
  <c r="W498" i="2"/>
  <c r="X498" i="2"/>
  <c r="AA497" i="2"/>
  <c r="Y497" i="2"/>
  <c r="Z497" i="2"/>
  <c r="W497" i="2"/>
  <c r="X497" i="2"/>
  <c r="AA496" i="2"/>
  <c r="Y496" i="2"/>
  <c r="Z496" i="2"/>
  <c r="W496" i="2"/>
  <c r="X496" i="2"/>
  <c r="AA495" i="2"/>
  <c r="Y495" i="2"/>
  <c r="Z495" i="2"/>
  <c r="W495" i="2"/>
  <c r="X495" i="2"/>
  <c r="AA494" i="2"/>
  <c r="Y494" i="2"/>
  <c r="Z494" i="2"/>
  <c r="W494" i="2"/>
  <c r="X494" i="2"/>
  <c r="AA493" i="2"/>
  <c r="Y493" i="2"/>
  <c r="Z493" i="2"/>
  <c r="W493" i="2"/>
  <c r="X493" i="2"/>
  <c r="AA492" i="2"/>
  <c r="Y492" i="2"/>
  <c r="Z492" i="2"/>
  <c r="W492" i="2"/>
  <c r="X492" i="2"/>
  <c r="AA491" i="2"/>
  <c r="Y491" i="2"/>
  <c r="Z491" i="2"/>
  <c r="W491" i="2"/>
  <c r="X491" i="2"/>
  <c r="AA490" i="2"/>
  <c r="Y490" i="2"/>
  <c r="Z490" i="2"/>
  <c r="W490" i="2"/>
  <c r="X490" i="2"/>
  <c r="AA489" i="2"/>
  <c r="Y489" i="2"/>
  <c r="Z489" i="2"/>
  <c r="W489" i="2"/>
  <c r="X489" i="2"/>
  <c r="AA488" i="2"/>
  <c r="Y488" i="2"/>
  <c r="Z488" i="2"/>
  <c r="W488" i="2"/>
  <c r="X488" i="2"/>
  <c r="AA487" i="2"/>
  <c r="Y487" i="2"/>
  <c r="Z487" i="2"/>
  <c r="W487" i="2"/>
  <c r="X487" i="2"/>
  <c r="AA486" i="2"/>
  <c r="Y486" i="2"/>
  <c r="Z486" i="2"/>
  <c r="W486" i="2"/>
  <c r="X486" i="2"/>
  <c r="AA485" i="2"/>
  <c r="Y485" i="2"/>
  <c r="Z485" i="2"/>
  <c r="W485" i="2"/>
  <c r="X485" i="2"/>
  <c r="AA484" i="2"/>
  <c r="Y484" i="2"/>
  <c r="Z484" i="2"/>
  <c r="W484" i="2"/>
  <c r="X484" i="2"/>
  <c r="AA483" i="2"/>
  <c r="Y483" i="2"/>
  <c r="Z483" i="2"/>
  <c r="W483" i="2"/>
  <c r="X483" i="2"/>
  <c r="AA482" i="2"/>
  <c r="Y482" i="2"/>
  <c r="Z482" i="2"/>
  <c r="W482" i="2"/>
  <c r="X482" i="2"/>
  <c r="AA481" i="2"/>
  <c r="Y481" i="2"/>
  <c r="Z481" i="2"/>
  <c r="W481" i="2"/>
  <c r="X481" i="2"/>
  <c r="AA480" i="2"/>
  <c r="Y480" i="2"/>
  <c r="Z480" i="2"/>
  <c r="W480" i="2"/>
  <c r="X480" i="2"/>
  <c r="AA479" i="2"/>
  <c r="Y479" i="2"/>
  <c r="Z479" i="2"/>
  <c r="W479" i="2"/>
  <c r="X479" i="2"/>
  <c r="AA478" i="2"/>
  <c r="Y478" i="2"/>
  <c r="Z478" i="2"/>
  <c r="W478" i="2"/>
  <c r="X478" i="2"/>
  <c r="AA477" i="2"/>
  <c r="Y477" i="2"/>
  <c r="Z477" i="2"/>
  <c r="W477" i="2"/>
  <c r="X477" i="2"/>
  <c r="AA476" i="2"/>
  <c r="Y476" i="2"/>
  <c r="Z476" i="2"/>
  <c r="W476" i="2"/>
  <c r="X476" i="2"/>
  <c r="AA475" i="2"/>
  <c r="Y475" i="2"/>
  <c r="Z475" i="2"/>
  <c r="W475" i="2"/>
  <c r="X475" i="2"/>
  <c r="AA474" i="2"/>
  <c r="Y474" i="2"/>
  <c r="Z474" i="2"/>
  <c r="W474" i="2"/>
  <c r="X474" i="2"/>
  <c r="AA473" i="2"/>
  <c r="Y473" i="2"/>
  <c r="Z473" i="2"/>
  <c r="W473" i="2"/>
  <c r="X473" i="2"/>
  <c r="AA472" i="2"/>
  <c r="Y472" i="2"/>
  <c r="Z472" i="2"/>
  <c r="W472" i="2"/>
  <c r="X472" i="2"/>
  <c r="AA471" i="2"/>
  <c r="Y471" i="2"/>
  <c r="Z471" i="2"/>
  <c r="W471" i="2"/>
  <c r="X471" i="2"/>
  <c r="AA470" i="2"/>
  <c r="Y470" i="2"/>
  <c r="Z470" i="2"/>
  <c r="W470" i="2"/>
  <c r="X470" i="2"/>
  <c r="AA469" i="2"/>
  <c r="Y469" i="2"/>
  <c r="Z469" i="2"/>
  <c r="W469" i="2"/>
  <c r="X469" i="2"/>
  <c r="AA468" i="2"/>
  <c r="Y468" i="2"/>
  <c r="Z468" i="2"/>
  <c r="W468" i="2"/>
  <c r="X468" i="2"/>
  <c r="AA467" i="2"/>
  <c r="Y467" i="2"/>
  <c r="Z467" i="2"/>
  <c r="W467" i="2"/>
  <c r="X467" i="2"/>
  <c r="AA466" i="2"/>
  <c r="Y466" i="2"/>
  <c r="Z466" i="2"/>
  <c r="W466" i="2"/>
  <c r="X466" i="2"/>
  <c r="AA465" i="2"/>
  <c r="Y465" i="2"/>
  <c r="Z465" i="2"/>
  <c r="W465" i="2"/>
  <c r="X465" i="2"/>
  <c r="AA464" i="2"/>
  <c r="Y464" i="2"/>
  <c r="Z464" i="2"/>
  <c r="W464" i="2"/>
  <c r="X464" i="2"/>
  <c r="AA463" i="2"/>
  <c r="Y463" i="2"/>
  <c r="Z463" i="2"/>
  <c r="W463" i="2"/>
  <c r="X463" i="2"/>
  <c r="AA462" i="2"/>
  <c r="Y462" i="2"/>
  <c r="Z462" i="2"/>
  <c r="W462" i="2"/>
  <c r="X462" i="2"/>
  <c r="AA461" i="2"/>
  <c r="Y461" i="2"/>
  <c r="Z461" i="2"/>
  <c r="W461" i="2"/>
  <c r="X461" i="2"/>
  <c r="AA460" i="2"/>
  <c r="Y460" i="2"/>
  <c r="Z460" i="2"/>
  <c r="W460" i="2"/>
  <c r="X460" i="2"/>
  <c r="AA459" i="2"/>
  <c r="Y459" i="2"/>
  <c r="Z459" i="2"/>
  <c r="W459" i="2"/>
  <c r="X459" i="2"/>
  <c r="AA458" i="2"/>
  <c r="Y458" i="2"/>
  <c r="Z458" i="2"/>
  <c r="W458" i="2"/>
  <c r="X458" i="2"/>
  <c r="AA457" i="2"/>
  <c r="Y457" i="2"/>
  <c r="Z457" i="2"/>
  <c r="W457" i="2"/>
  <c r="X457" i="2"/>
  <c r="AA456" i="2"/>
  <c r="Y456" i="2"/>
  <c r="Z456" i="2"/>
  <c r="W456" i="2"/>
  <c r="X456" i="2"/>
  <c r="AA455" i="2"/>
  <c r="Y455" i="2"/>
  <c r="Z455" i="2"/>
  <c r="W455" i="2"/>
  <c r="X455" i="2"/>
  <c r="AA454" i="2"/>
  <c r="Y454" i="2"/>
  <c r="Z454" i="2"/>
  <c r="W454" i="2"/>
  <c r="X454" i="2"/>
  <c r="AA453" i="2"/>
  <c r="Y453" i="2"/>
  <c r="Z453" i="2"/>
  <c r="W453" i="2"/>
  <c r="X453" i="2"/>
  <c r="AA452" i="2"/>
  <c r="Y452" i="2"/>
  <c r="Z452" i="2"/>
  <c r="W452" i="2"/>
  <c r="X452" i="2"/>
  <c r="AA451" i="2"/>
  <c r="Y451" i="2"/>
  <c r="Z451" i="2"/>
  <c r="W451" i="2"/>
  <c r="X451" i="2"/>
  <c r="AA450" i="2"/>
  <c r="Y450" i="2"/>
  <c r="Z450" i="2"/>
  <c r="W450" i="2"/>
  <c r="X450" i="2"/>
  <c r="AA449" i="2"/>
  <c r="Y449" i="2"/>
  <c r="Z449" i="2"/>
  <c r="W449" i="2"/>
  <c r="X449" i="2"/>
  <c r="AA448" i="2"/>
  <c r="Y448" i="2"/>
  <c r="Z448" i="2"/>
  <c r="W448" i="2"/>
  <c r="X448" i="2"/>
  <c r="AA447" i="2"/>
  <c r="Y447" i="2"/>
  <c r="Z447" i="2"/>
  <c r="W447" i="2"/>
  <c r="X447" i="2"/>
  <c r="AA446" i="2"/>
  <c r="Y446" i="2"/>
  <c r="Z446" i="2"/>
  <c r="W446" i="2"/>
  <c r="X446" i="2"/>
  <c r="AA445" i="2"/>
  <c r="Y445" i="2"/>
  <c r="Z445" i="2"/>
  <c r="W445" i="2"/>
  <c r="X445" i="2"/>
  <c r="AA444" i="2"/>
  <c r="Y444" i="2"/>
  <c r="Z444" i="2"/>
  <c r="W444" i="2"/>
  <c r="X444" i="2"/>
  <c r="AA443" i="2"/>
  <c r="Y443" i="2"/>
  <c r="Z443" i="2"/>
  <c r="W443" i="2"/>
  <c r="X443" i="2"/>
  <c r="AA442" i="2"/>
  <c r="Y442" i="2"/>
  <c r="Z442" i="2"/>
  <c r="W442" i="2"/>
  <c r="X442" i="2"/>
  <c r="AA441" i="2"/>
  <c r="Y441" i="2"/>
  <c r="Z441" i="2"/>
  <c r="W441" i="2"/>
  <c r="X441" i="2"/>
  <c r="AA440" i="2"/>
  <c r="Y440" i="2"/>
  <c r="Z440" i="2"/>
  <c r="W440" i="2"/>
  <c r="X440" i="2"/>
  <c r="AA439" i="2"/>
  <c r="Y439" i="2"/>
  <c r="Z439" i="2"/>
  <c r="W439" i="2"/>
  <c r="X439" i="2"/>
  <c r="AA438" i="2"/>
  <c r="Y438" i="2"/>
  <c r="Z438" i="2"/>
  <c r="W438" i="2"/>
  <c r="X438" i="2"/>
  <c r="AA437" i="2"/>
  <c r="Y437" i="2"/>
  <c r="Z437" i="2"/>
  <c r="W437" i="2"/>
  <c r="X437" i="2"/>
  <c r="AA436" i="2"/>
  <c r="Y436" i="2"/>
  <c r="Z436" i="2"/>
  <c r="W436" i="2"/>
  <c r="X436" i="2"/>
  <c r="AA435" i="2"/>
  <c r="Y435" i="2"/>
  <c r="Z435" i="2"/>
  <c r="W435" i="2"/>
  <c r="X435" i="2"/>
  <c r="AA434" i="2"/>
  <c r="Y434" i="2"/>
  <c r="Z434" i="2"/>
  <c r="W434" i="2"/>
  <c r="X434" i="2"/>
  <c r="AA433" i="2"/>
  <c r="Y433" i="2"/>
  <c r="Z433" i="2"/>
  <c r="W433" i="2"/>
  <c r="X433" i="2"/>
  <c r="AA432" i="2"/>
  <c r="Y432" i="2"/>
  <c r="Z432" i="2"/>
  <c r="W432" i="2"/>
  <c r="X432" i="2"/>
  <c r="AA431" i="2"/>
  <c r="Y431" i="2"/>
  <c r="Z431" i="2"/>
  <c r="W431" i="2"/>
  <c r="X431" i="2"/>
  <c r="AA430" i="2"/>
  <c r="Y430" i="2"/>
  <c r="Z430" i="2"/>
  <c r="W430" i="2"/>
  <c r="X430" i="2"/>
  <c r="AA429" i="2"/>
  <c r="Y429" i="2"/>
  <c r="Z429" i="2"/>
  <c r="W429" i="2"/>
  <c r="X429" i="2"/>
  <c r="AA428" i="2"/>
  <c r="Y428" i="2"/>
  <c r="Z428" i="2"/>
  <c r="W428" i="2"/>
  <c r="X428" i="2"/>
  <c r="AA427" i="2"/>
  <c r="Y427" i="2"/>
  <c r="Z427" i="2"/>
  <c r="W427" i="2"/>
  <c r="X427" i="2"/>
  <c r="AA426" i="2"/>
  <c r="Y426" i="2"/>
  <c r="Z426" i="2"/>
  <c r="W426" i="2"/>
  <c r="X426" i="2"/>
  <c r="AA425" i="2"/>
  <c r="Y425" i="2"/>
  <c r="Z425" i="2"/>
  <c r="W425" i="2"/>
  <c r="X425" i="2"/>
  <c r="AA424" i="2"/>
  <c r="Y424" i="2"/>
  <c r="Z424" i="2"/>
  <c r="W424" i="2"/>
  <c r="X424" i="2"/>
  <c r="AA423" i="2"/>
  <c r="Y423" i="2"/>
  <c r="Z423" i="2"/>
  <c r="W423" i="2"/>
  <c r="X423" i="2"/>
  <c r="AA422" i="2"/>
  <c r="Y422" i="2"/>
  <c r="Z422" i="2"/>
  <c r="W422" i="2"/>
  <c r="X422" i="2"/>
  <c r="AA421" i="2"/>
  <c r="Y421" i="2"/>
  <c r="Z421" i="2"/>
  <c r="W421" i="2"/>
  <c r="X421" i="2"/>
  <c r="AA420" i="2"/>
  <c r="Y420" i="2"/>
  <c r="Z420" i="2"/>
  <c r="W420" i="2"/>
  <c r="X420" i="2"/>
  <c r="AA419" i="2"/>
  <c r="Y419" i="2"/>
  <c r="Z419" i="2"/>
  <c r="W419" i="2"/>
  <c r="X419" i="2"/>
  <c r="AA418" i="2"/>
  <c r="Y418" i="2"/>
  <c r="Z418" i="2"/>
  <c r="W418" i="2"/>
  <c r="X418" i="2"/>
  <c r="AA417" i="2"/>
  <c r="Y417" i="2"/>
  <c r="Z417" i="2"/>
  <c r="W417" i="2"/>
  <c r="X417" i="2"/>
  <c r="AA416" i="2"/>
  <c r="Y416" i="2"/>
  <c r="Z416" i="2"/>
  <c r="W416" i="2"/>
  <c r="X416" i="2"/>
  <c r="AA415" i="2"/>
  <c r="Y415" i="2"/>
  <c r="Z415" i="2"/>
  <c r="W415" i="2"/>
  <c r="X415" i="2"/>
  <c r="AA414" i="2"/>
  <c r="Y414" i="2"/>
  <c r="Z414" i="2"/>
  <c r="W414" i="2"/>
  <c r="X414" i="2"/>
  <c r="AA413" i="2"/>
  <c r="Y413" i="2"/>
  <c r="Z413" i="2"/>
  <c r="W413" i="2"/>
  <c r="X413" i="2"/>
  <c r="AA412" i="2"/>
  <c r="Y412" i="2"/>
  <c r="Z412" i="2"/>
  <c r="W412" i="2"/>
  <c r="X412" i="2"/>
  <c r="AA411" i="2"/>
  <c r="Y411" i="2"/>
  <c r="Z411" i="2"/>
  <c r="W411" i="2"/>
  <c r="X411" i="2"/>
  <c r="AA410" i="2"/>
  <c r="Y410" i="2"/>
  <c r="Z410" i="2"/>
  <c r="W410" i="2"/>
  <c r="X410" i="2"/>
  <c r="AA409" i="2"/>
  <c r="Y409" i="2"/>
  <c r="Z409" i="2"/>
  <c r="W409" i="2"/>
  <c r="X409" i="2"/>
  <c r="AA408" i="2"/>
  <c r="Y408" i="2"/>
  <c r="Z408" i="2"/>
  <c r="W408" i="2"/>
  <c r="X408" i="2"/>
  <c r="AA407" i="2"/>
  <c r="Y407" i="2"/>
  <c r="Z407" i="2"/>
  <c r="W407" i="2"/>
  <c r="X407" i="2"/>
  <c r="AA406" i="2"/>
  <c r="Y406" i="2"/>
  <c r="Z406" i="2"/>
  <c r="W406" i="2"/>
  <c r="X406" i="2"/>
  <c r="AA405" i="2"/>
  <c r="Y405" i="2"/>
  <c r="Z405" i="2"/>
  <c r="W405" i="2"/>
  <c r="X405" i="2"/>
  <c r="AA404" i="2"/>
  <c r="Y404" i="2"/>
  <c r="Z404" i="2"/>
  <c r="W404" i="2"/>
  <c r="X404" i="2"/>
  <c r="AA403" i="2"/>
  <c r="Y403" i="2"/>
  <c r="Z403" i="2"/>
  <c r="W403" i="2"/>
  <c r="X403" i="2"/>
  <c r="AA402" i="2"/>
  <c r="Y402" i="2"/>
  <c r="Z402" i="2"/>
  <c r="W402" i="2"/>
  <c r="X402" i="2"/>
  <c r="AA401" i="2"/>
  <c r="Y401" i="2"/>
  <c r="Z401" i="2"/>
  <c r="W401" i="2"/>
  <c r="X401" i="2"/>
  <c r="AA400" i="2"/>
  <c r="Y400" i="2"/>
  <c r="Z400" i="2"/>
  <c r="W400" i="2"/>
  <c r="X400" i="2"/>
  <c r="AA399" i="2"/>
  <c r="Y399" i="2"/>
  <c r="Z399" i="2"/>
  <c r="W399" i="2"/>
  <c r="X399" i="2"/>
  <c r="AA398" i="2"/>
  <c r="Y398" i="2"/>
  <c r="Z398" i="2"/>
  <c r="W398" i="2"/>
  <c r="X398" i="2"/>
  <c r="AA397" i="2"/>
  <c r="Y397" i="2"/>
  <c r="Z397" i="2"/>
  <c r="W397" i="2"/>
  <c r="X397" i="2"/>
  <c r="AA396" i="2"/>
  <c r="Y396" i="2"/>
  <c r="Z396" i="2"/>
  <c r="W396" i="2"/>
  <c r="X396" i="2"/>
  <c r="AA395" i="2"/>
  <c r="Y395" i="2"/>
  <c r="Z395" i="2"/>
  <c r="W395" i="2"/>
  <c r="X395" i="2"/>
  <c r="AA394" i="2"/>
  <c r="Y394" i="2"/>
  <c r="Z394" i="2"/>
  <c r="W394" i="2"/>
  <c r="X394" i="2"/>
  <c r="AA393" i="2"/>
  <c r="Y393" i="2"/>
  <c r="Z393" i="2"/>
  <c r="W393" i="2"/>
  <c r="X393" i="2"/>
  <c r="AA392" i="2"/>
  <c r="Y392" i="2"/>
  <c r="Z392" i="2"/>
  <c r="W392" i="2"/>
  <c r="X392" i="2"/>
  <c r="AA391" i="2"/>
  <c r="Y391" i="2"/>
  <c r="Z391" i="2"/>
  <c r="W391" i="2"/>
  <c r="X391" i="2"/>
  <c r="AA390" i="2"/>
  <c r="Y390" i="2"/>
  <c r="Z390" i="2"/>
  <c r="W390" i="2"/>
  <c r="X390" i="2"/>
  <c r="AA389" i="2"/>
  <c r="Y389" i="2"/>
  <c r="Z389" i="2"/>
  <c r="W389" i="2"/>
  <c r="X389" i="2"/>
  <c r="AA388" i="2"/>
  <c r="Y388" i="2"/>
  <c r="Z388" i="2"/>
  <c r="W388" i="2"/>
  <c r="X388" i="2"/>
  <c r="AA387" i="2"/>
  <c r="Y387" i="2"/>
  <c r="Z387" i="2"/>
  <c r="W387" i="2"/>
  <c r="X387" i="2"/>
  <c r="AA386" i="2"/>
  <c r="Y386" i="2"/>
  <c r="Z386" i="2"/>
  <c r="W386" i="2"/>
  <c r="X386" i="2"/>
  <c r="AA385" i="2"/>
  <c r="Y385" i="2"/>
  <c r="Z385" i="2"/>
  <c r="W385" i="2"/>
  <c r="X385" i="2"/>
  <c r="AA384" i="2"/>
  <c r="Y384" i="2"/>
  <c r="Z384" i="2"/>
  <c r="W384" i="2"/>
  <c r="X384" i="2"/>
  <c r="AA383" i="2"/>
  <c r="Y383" i="2"/>
  <c r="Z383" i="2"/>
  <c r="W383" i="2"/>
  <c r="X383" i="2"/>
  <c r="AA382" i="2"/>
  <c r="Y382" i="2"/>
  <c r="Z382" i="2"/>
  <c r="W382" i="2"/>
  <c r="X382" i="2"/>
  <c r="AA381" i="2"/>
  <c r="Y381" i="2"/>
  <c r="Z381" i="2"/>
  <c r="W381" i="2"/>
  <c r="X381" i="2"/>
  <c r="AA380" i="2"/>
  <c r="Y380" i="2"/>
  <c r="Z380" i="2"/>
  <c r="W380" i="2"/>
  <c r="X380" i="2"/>
  <c r="AA379" i="2"/>
  <c r="Y379" i="2"/>
  <c r="Z379" i="2"/>
  <c r="W379" i="2"/>
  <c r="X379" i="2"/>
  <c r="AA378" i="2"/>
  <c r="Y378" i="2"/>
  <c r="Z378" i="2"/>
  <c r="W378" i="2"/>
  <c r="X378" i="2"/>
  <c r="AA377" i="2"/>
  <c r="Y377" i="2"/>
  <c r="Z377" i="2"/>
  <c r="W377" i="2"/>
  <c r="X377" i="2"/>
  <c r="AA376" i="2"/>
  <c r="Y376" i="2"/>
  <c r="Z376" i="2"/>
  <c r="W376" i="2"/>
  <c r="X376" i="2"/>
  <c r="AA375" i="2"/>
  <c r="Y375" i="2"/>
  <c r="Z375" i="2"/>
  <c r="W375" i="2"/>
  <c r="X375" i="2"/>
  <c r="AA374" i="2"/>
  <c r="Y374" i="2"/>
  <c r="Z374" i="2"/>
  <c r="W374" i="2"/>
  <c r="X374" i="2"/>
  <c r="AA373" i="2"/>
  <c r="Y373" i="2"/>
  <c r="Z373" i="2"/>
  <c r="W373" i="2"/>
  <c r="X373" i="2"/>
  <c r="AA372" i="2"/>
  <c r="Y372" i="2"/>
  <c r="Z372" i="2"/>
  <c r="W372" i="2"/>
  <c r="X372" i="2"/>
  <c r="AA371" i="2"/>
  <c r="Y371" i="2"/>
  <c r="Z371" i="2"/>
  <c r="W371" i="2"/>
  <c r="X371" i="2"/>
  <c r="AA370" i="2"/>
  <c r="Y370" i="2"/>
  <c r="Z370" i="2"/>
  <c r="W370" i="2"/>
  <c r="X370" i="2"/>
  <c r="AA369" i="2"/>
  <c r="Y369" i="2"/>
  <c r="Z369" i="2"/>
  <c r="W369" i="2"/>
  <c r="X369" i="2"/>
  <c r="AA368" i="2"/>
  <c r="Y368" i="2"/>
  <c r="Z368" i="2"/>
  <c r="W368" i="2"/>
  <c r="X368" i="2"/>
  <c r="AA367" i="2"/>
  <c r="Y367" i="2"/>
  <c r="Z367" i="2"/>
  <c r="W367" i="2"/>
  <c r="X367" i="2"/>
  <c r="AA366" i="2"/>
  <c r="Y366" i="2"/>
  <c r="Z366" i="2"/>
  <c r="W366" i="2"/>
  <c r="X366" i="2"/>
  <c r="AA365" i="2"/>
  <c r="Y365" i="2"/>
  <c r="Z365" i="2"/>
  <c r="W365" i="2"/>
  <c r="X365" i="2"/>
  <c r="AA364" i="2"/>
  <c r="Y364" i="2"/>
  <c r="Z364" i="2"/>
  <c r="W364" i="2"/>
  <c r="X364" i="2"/>
  <c r="AA363" i="2"/>
  <c r="Y363" i="2"/>
  <c r="Z363" i="2"/>
  <c r="W363" i="2"/>
  <c r="X363" i="2"/>
  <c r="AA362" i="2"/>
  <c r="Y362" i="2"/>
  <c r="Z362" i="2"/>
  <c r="W362" i="2"/>
  <c r="X362" i="2"/>
  <c r="AA361" i="2"/>
  <c r="Y361" i="2"/>
  <c r="Z361" i="2"/>
  <c r="W361" i="2"/>
  <c r="X361" i="2"/>
  <c r="AA360" i="2"/>
  <c r="Y360" i="2"/>
  <c r="Z360" i="2"/>
  <c r="W360" i="2"/>
  <c r="X360" i="2"/>
  <c r="AA359" i="2"/>
  <c r="Y359" i="2"/>
  <c r="Z359" i="2"/>
  <c r="W359" i="2"/>
  <c r="X359" i="2"/>
  <c r="AA358" i="2"/>
  <c r="Y358" i="2"/>
  <c r="Z358" i="2"/>
  <c r="W358" i="2"/>
  <c r="X358" i="2"/>
  <c r="AA357" i="2"/>
  <c r="Y357" i="2"/>
  <c r="Z357" i="2"/>
  <c r="W357" i="2"/>
  <c r="X357" i="2"/>
  <c r="AA356" i="2"/>
  <c r="Y356" i="2"/>
  <c r="Z356" i="2"/>
  <c r="W356" i="2"/>
  <c r="X356" i="2"/>
  <c r="AA355" i="2"/>
  <c r="Y355" i="2"/>
  <c r="Z355" i="2"/>
  <c r="W355" i="2"/>
  <c r="X355" i="2"/>
  <c r="AA354" i="2"/>
  <c r="Y354" i="2"/>
  <c r="Z354" i="2"/>
  <c r="W354" i="2"/>
  <c r="X354" i="2"/>
  <c r="AA353" i="2"/>
  <c r="Y353" i="2"/>
  <c r="Z353" i="2"/>
  <c r="W353" i="2"/>
  <c r="X353" i="2"/>
  <c r="AA352" i="2"/>
  <c r="Y352" i="2"/>
  <c r="Z352" i="2"/>
  <c r="W352" i="2"/>
  <c r="X352" i="2"/>
  <c r="AA351" i="2"/>
  <c r="Y351" i="2"/>
  <c r="Z351" i="2"/>
  <c r="W351" i="2"/>
  <c r="X351" i="2"/>
  <c r="AA350" i="2"/>
  <c r="Y350" i="2"/>
  <c r="Z350" i="2"/>
  <c r="W350" i="2"/>
  <c r="X350" i="2"/>
  <c r="AA349" i="2"/>
  <c r="Y349" i="2"/>
  <c r="Z349" i="2"/>
  <c r="W349" i="2"/>
  <c r="X349" i="2"/>
  <c r="AA348" i="2"/>
  <c r="Y348" i="2"/>
  <c r="Z348" i="2"/>
  <c r="W348" i="2"/>
  <c r="X348" i="2"/>
  <c r="AA347" i="2"/>
  <c r="Y347" i="2"/>
  <c r="Z347" i="2"/>
  <c r="W347" i="2"/>
  <c r="X347" i="2"/>
  <c r="AA346" i="2"/>
  <c r="Y346" i="2"/>
  <c r="Z346" i="2"/>
  <c r="W346" i="2"/>
  <c r="X346" i="2"/>
  <c r="AA345" i="2"/>
  <c r="Y345" i="2"/>
  <c r="Z345" i="2"/>
  <c r="W345" i="2"/>
  <c r="X345" i="2"/>
  <c r="AA344" i="2"/>
  <c r="Y344" i="2"/>
  <c r="Z344" i="2"/>
  <c r="W344" i="2"/>
  <c r="X344" i="2"/>
  <c r="AA343" i="2"/>
  <c r="Y343" i="2"/>
  <c r="Z343" i="2"/>
  <c r="W343" i="2"/>
  <c r="X343" i="2"/>
  <c r="AA342" i="2"/>
  <c r="Y342" i="2"/>
  <c r="Z342" i="2"/>
  <c r="W342" i="2"/>
  <c r="X342" i="2"/>
  <c r="AA341" i="2"/>
  <c r="Y341" i="2"/>
  <c r="Z341" i="2"/>
  <c r="W341" i="2"/>
  <c r="X341" i="2"/>
  <c r="AA340" i="2"/>
  <c r="Y340" i="2"/>
  <c r="Z340" i="2"/>
  <c r="W340" i="2"/>
  <c r="X340" i="2"/>
  <c r="AA339" i="2"/>
  <c r="Y339" i="2"/>
  <c r="Z339" i="2"/>
  <c r="W339" i="2"/>
  <c r="X339" i="2"/>
  <c r="AA338" i="2"/>
  <c r="Y338" i="2"/>
  <c r="Z338" i="2"/>
  <c r="W338" i="2"/>
  <c r="X338" i="2"/>
  <c r="AA337" i="2"/>
  <c r="Y337" i="2"/>
  <c r="Z337" i="2"/>
  <c r="W337" i="2"/>
  <c r="X337" i="2"/>
  <c r="AA336" i="2"/>
  <c r="Y336" i="2"/>
  <c r="Z336" i="2"/>
  <c r="W336" i="2"/>
  <c r="X336" i="2"/>
  <c r="AA335" i="2"/>
  <c r="Y335" i="2"/>
  <c r="Z335" i="2"/>
  <c r="W335" i="2"/>
  <c r="X335" i="2"/>
  <c r="AA334" i="2"/>
  <c r="Y334" i="2"/>
  <c r="Z334" i="2"/>
  <c r="W334" i="2"/>
  <c r="X334" i="2"/>
  <c r="AA333" i="2"/>
  <c r="Y333" i="2"/>
  <c r="Z333" i="2"/>
  <c r="W333" i="2"/>
  <c r="X333" i="2"/>
  <c r="AA332" i="2"/>
  <c r="Y332" i="2"/>
  <c r="Z332" i="2"/>
  <c r="W332" i="2"/>
  <c r="X332" i="2"/>
  <c r="AA331" i="2"/>
  <c r="Y331" i="2"/>
  <c r="Z331" i="2"/>
  <c r="W331" i="2"/>
  <c r="X331" i="2"/>
  <c r="AA330" i="2"/>
  <c r="Y330" i="2"/>
  <c r="Z330" i="2"/>
  <c r="W330" i="2"/>
  <c r="X330" i="2"/>
  <c r="AA329" i="2"/>
  <c r="Y329" i="2"/>
  <c r="Z329" i="2"/>
  <c r="W329" i="2"/>
  <c r="X329" i="2"/>
  <c r="AA328" i="2"/>
  <c r="Y328" i="2"/>
  <c r="Z328" i="2"/>
  <c r="W328" i="2"/>
  <c r="X328" i="2"/>
  <c r="AA327" i="2"/>
  <c r="Y327" i="2"/>
  <c r="Z327" i="2"/>
  <c r="W327" i="2"/>
  <c r="X327" i="2"/>
  <c r="AA326" i="2"/>
  <c r="Y326" i="2"/>
  <c r="Z326" i="2"/>
  <c r="W326" i="2"/>
  <c r="X326" i="2"/>
  <c r="AA325" i="2"/>
  <c r="Y325" i="2"/>
  <c r="Z325" i="2"/>
  <c r="W325" i="2"/>
  <c r="X325" i="2"/>
  <c r="AA324" i="2"/>
  <c r="Y324" i="2"/>
  <c r="Z324" i="2"/>
  <c r="W324" i="2"/>
  <c r="X324" i="2"/>
  <c r="AA323" i="2"/>
  <c r="Y323" i="2"/>
  <c r="Z323" i="2"/>
  <c r="W323" i="2"/>
  <c r="X323" i="2"/>
  <c r="AA322" i="2"/>
  <c r="Y322" i="2"/>
  <c r="Z322" i="2"/>
  <c r="W322" i="2"/>
  <c r="X322" i="2"/>
  <c r="AA321" i="2"/>
  <c r="Y321" i="2"/>
  <c r="Z321" i="2"/>
  <c r="W321" i="2"/>
  <c r="X321" i="2"/>
  <c r="AA320" i="2"/>
  <c r="Y320" i="2"/>
  <c r="Z320" i="2"/>
  <c r="W320" i="2"/>
  <c r="X320" i="2"/>
  <c r="AA319" i="2"/>
  <c r="Y319" i="2"/>
  <c r="Z319" i="2"/>
  <c r="W319" i="2"/>
  <c r="X319" i="2"/>
  <c r="AA318" i="2"/>
  <c r="Y318" i="2"/>
  <c r="Z318" i="2"/>
  <c r="W318" i="2"/>
  <c r="X318" i="2"/>
  <c r="AA317" i="2"/>
  <c r="Y317" i="2"/>
  <c r="Z317" i="2"/>
  <c r="W317" i="2"/>
  <c r="X317" i="2"/>
  <c r="AA316" i="2"/>
  <c r="Y316" i="2"/>
  <c r="Z316" i="2"/>
  <c r="W316" i="2"/>
  <c r="X316" i="2"/>
  <c r="AA315" i="2"/>
  <c r="Y315" i="2"/>
  <c r="Z315" i="2"/>
  <c r="W315" i="2"/>
  <c r="X315" i="2"/>
  <c r="AA314" i="2"/>
  <c r="Y314" i="2"/>
  <c r="Z314" i="2"/>
  <c r="W314" i="2"/>
  <c r="X314" i="2"/>
  <c r="AA313" i="2"/>
  <c r="Y313" i="2"/>
  <c r="Z313" i="2"/>
  <c r="W313" i="2"/>
  <c r="X313" i="2"/>
  <c r="AA312" i="2"/>
  <c r="Y312" i="2"/>
  <c r="Z312" i="2"/>
  <c r="W312" i="2"/>
  <c r="X312" i="2"/>
  <c r="AA311" i="2"/>
  <c r="Y311" i="2"/>
  <c r="Z311" i="2"/>
  <c r="W311" i="2"/>
  <c r="X311" i="2"/>
  <c r="AA310" i="2"/>
  <c r="Y310" i="2"/>
  <c r="Z310" i="2"/>
  <c r="W310" i="2"/>
  <c r="X310" i="2"/>
  <c r="AA309" i="2"/>
  <c r="Y309" i="2"/>
  <c r="Z309" i="2"/>
  <c r="W309" i="2"/>
  <c r="X309" i="2"/>
  <c r="AA308" i="2"/>
  <c r="Y308" i="2"/>
  <c r="Z308" i="2"/>
  <c r="W308" i="2"/>
  <c r="X308" i="2"/>
  <c r="AA307" i="2"/>
  <c r="Y307" i="2"/>
  <c r="Z307" i="2"/>
  <c r="W307" i="2"/>
  <c r="X307" i="2"/>
  <c r="AA306" i="2"/>
  <c r="Y306" i="2"/>
  <c r="Z306" i="2"/>
  <c r="W306" i="2"/>
  <c r="X306" i="2"/>
  <c r="AA305" i="2"/>
  <c r="Y305" i="2"/>
  <c r="Z305" i="2"/>
  <c r="W305" i="2"/>
  <c r="X305" i="2"/>
  <c r="AA304" i="2"/>
  <c r="Y304" i="2"/>
  <c r="Z304" i="2"/>
  <c r="W304" i="2"/>
  <c r="X304" i="2"/>
  <c r="AA303" i="2"/>
  <c r="Y303" i="2"/>
  <c r="Z303" i="2"/>
  <c r="W303" i="2"/>
  <c r="X303" i="2"/>
  <c r="AA302" i="2"/>
  <c r="Y302" i="2"/>
  <c r="Z302" i="2"/>
  <c r="W302" i="2"/>
  <c r="X302" i="2"/>
  <c r="AA301" i="2"/>
  <c r="Y301" i="2"/>
  <c r="Z301" i="2"/>
  <c r="W301" i="2"/>
  <c r="X301" i="2"/>
  <c r="AA300" i="2"/>
  <c r="Y300" i="2"/>
  <c r="Z300" i="2"/>
  <c r="W300" i="2"/>
  <c r="X300" i="2"/>
  <c r="AA299" i="2"/>
  <c r="Y299" i="2"/>
  <c r="Z299" i="2"/>
  <c r="W299" i="2"/>
  <c r="X299" i="2"/>
  <c r="AA298" i="2"/>
  <c r="Y298" i="2"/>
  <c r="Z298" i="2"/>
  <c r="W298" i="2"/>
  <c r="X298" i="2"/>
  <c r="AA297" i="2"/>
  <c r="Y297" i="2"/>
  <c r="Z297" i="2"/>
  <c r="W297" i="2"/>
  <c r="X297" i="2"/>
  <c r="AA296" i="2"/>
  <c r="Y296" i="2"/>
  <c r="Z296" i="2"/>
  <c r="W296" i="2"/>
  <c r="X296" i="2"/>
  <c r="AA295" i="2"/>
  <c r="Y295" i="2"/>
  <c r="Z295" i="2"/>
  <c r="W295" i="2"/>
  <c r="X295" i="2"/>
  <c r="AA294" i="2"/>
  <c r="Y294" i="2"/>
  <c r="Z294" i="2"/>
  <c r="W294" i="2"/>
  <c r="X294" i="2"/>
  <c r="AA293" i="2"/>
  <c r="Y293" i="2"/>
  <c r="Z293" i="2"/>
  <c r="W293" i="2"/>
  <c r="X293" i="2"/>
  <c r="AA292" i="2"/>
  <c r="Y292" i="2"/>
  <c r="Z292" i="2"/>
  <c r="W292" i="2"/>
  <c r="X292" i="2"/>
  <c r="AA291" i="2"/>
  <c r="Y291" i="2"/>
  <c r="Z291" i="2"/>
  <c r="W291" i="2"/>
  <c r="X291" i="2"/>
  <c r="AA290" i="2"/>
  <c r="Y290" i="2"/>
  <c r="Z290" i="2"/>
  <c r="W290" i="2"/>
  <c r="X290" i="2"/>
  <c r="AA289" i="2"/>
  <c r="Y289" i="2"/>
  <c r="Z289" i="2"/>
  <c r="W289" i="2"/>
  <c r="X289" i="2"/>
  <c r="AA288" i="2"/>
  <c r="Y288" i="2"/>
  <c r="Z288" i="2"/>
  <c r="W288" i="2"/>
  <c r="X288" i="2"/>
  <c r="AA287" i="2"/>
  <c r="Y287" i="2"/>
  <c r="Z287" i="2"/>
  <c r="W287" i="2"/>
  <c r="X287" i="2"/>
  <c r="AA286" i="2"/>
  <c r="Y286" i="2"/>
  <c r="Z286" i="2"/>
  <c r="W286" i="2"/>
  <c r="X286" i="2"/>
  <c r="AA285" i="2"/>
  <c r="Y285" i="2"/>
  <c r="Z285" i="2"/>
  <c r="W285" i="2"/>
  <c r="X285" i="2"/>
  <c r="AA284" i="2"/>
  <c r="Y284" i="2"/>
  <c r="Z284" i="2"/>
  <c r="W284" i="2"/>
  <c r="X284" i="2"/>
  <c r="AA283" i="2"/>
  <c r="Y283" i="2"/>
  <c r="Z283" i="2"/>
  <c r="W283" i="2"/>
  <c r="X283" i="2"/>
  <c r="AA282" i="2"/>
  <c r="Y282" i="2"/>
  <c r="Z282" i="2"/>
  <c r="W282" i="2"/>
  <c r="X282" i="2"/>
  <c r="AA281" i="2"/>
  <c r="Y281" i="2"/>
  <c r="Z281" i="2"/>
  <c r="W281" i="2"/>
  <c r="X281" i="2"/>
  <c r="AA280" i="2"/>
  <c r="Y280" i="2"/>
  <c r="Z280" i="2"/>
  <c r="W280" i="2"/>
  <c r="X280" i="2"/>
  <c r="AA279" i="2"/>
  <c r="Y279" i="2"/>
  <c r="Z279" i="2"/>
  <c r="W279" i="2"/>
  <c r="X279" i="2"/>
  <c r="AA278" i="2"/>
  <c r="Y278" i="2"/>
  <c r="Z278" i="2"/>
  <c r="W278" i="2"/>
  <c r="X278" i="2"/>
  <c r="AA277" i="2"/>
  <c r="Y277" i="2"/>
  <c r="Z277" i="2"/>
  <c r="W277" i="2"/>
  <c r="X277" i="2"/>
  <c r="AA276" i="2"/>
  <c r="Y276" i="2"/>
  <c r="Z276" i="2"/>
  <c r="W276" i="2"/>
  <c r="X276" i="2"/>
  <c r="AA275" i="2"/>
  <c r="Y275" i="2"/>
  <c r="Z275" i="2"/>
  <c r="W275" i="2"/>
  <c r="X275" i="2"/>
  <c r="AA274" i="2"/>
  <c r="Y274" i="2"/>
  <c r="Z274" i="2"/>
  <c r="W274" i="2"/>
  <c r="X274" i="2"/>
  <c r="AA273" i="2"/>
  <c r="Y273" i="2"/>
  <c r="Z273" i="2"/>
  <c r="W273" i="2"/>
  <c r="X273" i="2"/>
  <c r="AA272" i="2"/>
  <c r="Y272" i="2"/>
  <c r="Z272" i="2"/>
  <c r="W272" i="2"/>
  <c r="X272" i="2"/>
  <c r="AA271" i="2"/>
  <c r="Y271" i="2"/>
  <c r="Z271" i="2"/>
  <c r="W271" i="2"/>
  <c r="X271" i="2"/>
  <c r="AA270" i="2"/>
  <c r="Y270" i="2"/>
  <c r="Z270" i="2"/>
  <c r="W270" i="2"/>
  <c r="X270" i="2"/>
  <c r="AA269" i="2"/>
  <c r="Y269" i="2"/>
  <c r="Z269" i="2"/>
  <c r="W269" i="2"/>
  <c r="X269" i="2"/>
  <c r="AA268" i="2"/>
  <c r="Y268" i="2"/>
  <c r="Z268" i="2"/>
  <c r="W268" i="2"/>
  <c r="X268" i="2"/>
  <c r="AA267" i="2"/>
  <c r="Y267" i="2"/>
  <c r="Z267" i="2"/>
  <c r="W267" i="2"/>
  <c r="X267" i="2"/>
  <c r="AA266" i="2"/>
  <c r="Y266" i="2"/>
  <c r="Z266" i="2"/>
  <c r="W266" i="2"/>
  <c r="X266" i="2"/>
  <c r="AA265" i="2"/>
  <c r="Y265" i="2"/>
  <c r="Z265" i="2"/>
  <c r="W265" i="2"/>
  <c r="X265" i="2"/>
  <c r="AA264" i="2"/>
  <c r="Y264" i="2"/>
  <c r="Z264" i="2"/>
  <c r="W264" i="2"/>
  <c r="X264" i="2"/>
  <c r="AA263" i="2"/>
  <c r="Y263" i="2"/>
  <c r="Z263" i="2"/>
  <c r="W263" i="2"/>
  <c r="X263" i="2"/>
  <c r="AA262" i="2"/>
  <c r="Y262" i="2"/>
  <c r="Z262" i="2"/>
  <c r="W262" i="2"/>
  <c r="X262" i="2"/>
  <c r="AA261" i="2"/>
  <c r="Y261" i="2"/>
  <c r="Z261" i="2"/>
  <c r="W261" i="2"/>
  <c r="X261" i="2"/>
  <c r="AA260" i="2"/>
  <c r="Y260" i="2"/>
  <c r="Z260" i="2"/>
  <c r="W260" i="2"/>
  <c r="X260" i="2"/>
  <c r="AA259" i="2"/>
  <c r="Y259" i="2"/>
  <c r="Z259" i="2"/>
  <c r="W259" i="2"/>
  <c r="X259" i="2"/>
  <c r="AA258" i="2"/>
  <c r="Y258" i="2"/>
  <c r="Z258" i="2"/>
  <c r="W258" i="2"/>
  <c r="X258" i="2"/>
  <c r="AA257" i="2"/>
  <c r="Y257" i="2"/>
  <c r="Z257" i="2"/>
  <c r="W257" i="2"/>
  <c r="X257" i="2"/>
  <c r="AA256" i="2"/>
  <c r="Y256" i="2"/>
  <c r="Z256" i="2"/>
  <c r="W256" i="2"/>
  <c r="X256" i="2"/>
  <c r="AA255" i="2"/>
  <c r="Y255" i="2"/>
  <c r="Z255" i="2"/>
  <c r="W255" i="2"/>
  <c r="X255" i="2"/>
  <c r="AA254" i="2"/>
  <c r="Y254" i="2"/>
  <c r="Z254" i="2"/>
  <c r="W254" i="2"/>
  <c r="X254" i="2"/>
  <c r="AA253" i="2"/>
  <c r="Y253" i="2"/>
  <c r="Z253" i="2"/>
  <c r="W253" i="2"/>
  <c r="X253" i="2"/>
  <c r="AA252" i="2"/>
  <c r="Y252" i="2"/>
  <c r="Z252" i="2"/>
  <c r="W252" i="2"/>
  <c r="X252" i="2"/>
  <c r="AA251" i="2"/>
  <c r="Y251" i="2"/>
  <c r="Z251" i="2"/>
  <c r="W251" i="2"/>
  <c r="X251" i="2"/>
  <c r="AA250" i="2"/>
  <c r="Y250" i="2"/>
  <c r="Z250" i="2"/>
  <c r="W250" i="2"/>
  <c r="X250" i="2"/>
  <c r="AA249" i="2"/>
  <c r="Y249" i="2"/>
  <c r="Z249" i="2"/>
  <c r="W249" i="2"/>
  <c r="X249" i="2"/>
  <c r="AA248" i="2"/>
  <c r="Y248" i="2"/>
  <c r="Z248" i="2"/>
  <c r="W248" i="2"/>
  <c r="X248" i="2"/>
  <c r="AA247" i="2"/>
  <c r="Y247" i="2"/>
  <c r="Z247" i="2"/>
  <c r="W247" i="2"/>
  <c r="X247" i="2"/>
  <c r="AA246" i="2"/>
  <c r="Y246" i="2"/>
  <c r="Z246" i="2"/>
  <c r="W246" i="2"/>
  <c r="X246" i="2"/>
  <c r="AA245" i="2"/>
  <c r="Y245" i="2"/>
  <c r="Z245" i="2"/>
  <c r="W245" i="2"/>
  <c r="X245" i="2"/>
  <c r="AA244" i="2"/>
  <c r="Y244" i="2"/>
  <c r="Z244" i="2"/>
  <c r="W244" i="2"/>
  <c r="X244" i="2"/>
  <c r="AA243" i="2"/>
  <c r="Y243" i="2"/>
  <c r="Z243" i="2"/>
  <c r="W243" i="2"/>
  <c r="X243" i="2"/>
  <c r="AA242" i="2"/>
  <c r="Y242" i="2"/>
  <c r="Z242" i="2"/>
  <c r="W242" i="2"/>
  <c r="X242" i="2"/>
  <c r="AA241" i="2"/>
  <c r="Y241" i="2"/>
  <c r="Z241" i="2"/>
  <c r="W241" i="2"/>
  <c r="X241" i="2"/>
  <c r="AA240" i="2"/>
  <c r="Y240" i="2"/>
  <c r="Z240" i="2"/>
  <c r="W240" i="2"/>
  <c r="X240" i="2"/>
  <c r="AA239" i="2"/>
  <c r="Y239" i="2"/>
  <c r="Z239" i="2"/>
  <c r="W239" i="2"/>
  <c r="X239" i="2"/>
  <c r="AA238" i="2"/>
  <c r="Y238" i="2"/>
  <c r="Z238" i="2"/>
  <c r="W238" i="2"/>
  <c r="X238" i="2"/>
  <c r="AA237" i="2"/>
  <c r="Y237" i="2"/>
  <c r="Z237" i="2"/>
  <c r="W237" i="2"/>
  <c r="X237" i="2"/>
  <c r="AA236" i="2"/>
  <c r="Y236" i="2"/>
  <c r="Z236" i="2"/>
  <c r="W236" i="2"/>
  <c r="X236" i="2"/>
  <c r="AA235" i="2"/>
  <c r="Y235" i="2"/>
  <c r="Z235" i="2"/>
  <c r="W235" i="2"/>
  <c r="X235" i="2"/>
  <c r="AA234" i="2"/>
  <c r="Y234" i="2"/>
  <c r="Z234" i="2"/>
  <c r="W234" i="2"/>
  <c r="X234" i="2"/>
  <c r="AA233" i="2"/>
  <c r="Y233" i="2"/>
  <c r="Z233" i="2"/>
  <c r="W233" i="2"/>
  <c r="X233" i="2"/>
  <c r="AA232" i="2"/>
  <c r="Y232" i="2"/>
  <c r="Z232" i="2"/>
  <c r="W232" i="2"/>
  <c r="X232" i="2"/>
  <c r="AA231" i="2"/>
  <c r="Y231" i="2"/>
  <c r="Z231" i="2"/>
  <c r="W231" i="2"/>
  <c r="X231" i="2"/>
  <c r="AA230" i="2"/>
  <c r="Y230" i="2"/>
  <c r="Z230" i="2"/>
  <c r="W230" i="2"/>
  <c r="X230" i="2"/>
  <c r="AA229" i="2"/>
  <c r="Y229" i="2"/>
  <c r="Z229" i="2"/>
  <c r="W229" i="2"/>
  <c r="X229" i="2"/>
  <c r="AA228" i="2"/>
  <c r="Y228" i="2"/>
  <c r="Z228" i="2"/>
  <c r="W228" i="2"/>
  <c r="X228" i="2"/>
  <c r="AA227" i="2"/>
  <c r="Y227" i="2"/>
  <c r="Z227" i="2"/>
  <c r="W227" i="2"/>
  <c r="X227" i="2"/>
  <c r="AA226" i="2"/>
  <c r="Y226" i="2"/>
  <c r="Z226" i="2"/>
  <c r="W226" i="2"/>
  <c r="X226" i="2"/>
  <c r="AA225" i="2"/>
  <c r="Y225" i="2"/>
  <c r="Z225" i="2"/>
  <c r="W225" i="2"/>
  <c r="X225" i="2"/>
  <c r="AA224" i="2"/>
  <c r="Y224" i="2"/>
  <c r="Z224" i="2"/>
  <c r="W224" i="2"/>
  <c r="X224" i="2"/>
  <c r="AA223" i="2"/>
  <c r="Y223" i="2"/>
  <c r="Z223" i="2"/>
  <c r="W223" i="2"/>
  <c r="X223" i="2"/>
  <c r="AA222" i="2"/>
  <c r="Y222" i="2"/>
  <c r="Z222" i="2"/>
  <c r="W222" i="2"/>
  <c r="X222" i="2"/>
  <c r="AA221" i="2"/>
  <c r="Y221" i="2"/>
  <c r="Z221" i="2"/>
  <c r="W221" i="2"/>
  <c r="X221" i="2"/>
  <c r="AA220" i="2"/>
  <c r="Y220" i="2"/>
  <c r="Z220" i="2"/>
  <c r="W220" i="2"/>
  <c r="X220" i="2"/>
  <c r="AA219" i="2"/>
  <c r="Y219" i="2"/>
  <c r="Z219" i="2"/>
  <c r="W219" i="2"/>
  <c r="X219" i="2"/>
  <c r="AA218" i="2"/>
  <c r="Y218" i="2"/>
  <c r="Z218" i="2"/>
  <c r="W218" i="2"/>
  <c r="X218" i="2"/>
  <c r="AA217" i="2"/>
  <c r="Y217" i="2"/>
  <c r="Z217" i="2"/>
  <c r="W217" i="2"/>
  <c r="X217" i="2"/>
  <c r="AA216" i="2"/>
  <c r="Y216" i="2"/>
  <c r="Z216" i="2"/>
  <c r="W216" i="2"/>
  <c r="X216" i="2"/>
  <c r="AA215" i="2"/>
  <c r="Y215" i="2"/>
  <c r="Z215" i="2"/>
  <c r="W215" i="2"/>
  <c r="X215" i="2"/>
  <c r="AA214" i="2"/>
  <c r="Y214" i="2"/>
  <c r="Z214" i="2"/>
  <c r="W214" i="2"/>
  <c r="X214" i="2"/>
  <c r="AA213" i="2"/>
  <c r="Y213" i="2"/>
  <c r="Z213" i="2"/>
  <c r="W213" i="2"/>
  <c r="X213" i="2"/>
  <c r="AA212" i="2"/>
  <c r="Y212" i="2"/>
  <c r="Z212" i="2"/>
  <c r="W212" i="2"/>
  <c r="X212" i="2"/>
  <c r="AA211" i="2"/>
  <c r="Y211" i="2"/>
  <c r="Z211" i="2"/>
  <c r="W211" i="2"/>
  <c r="X211" i="2"/>
  <c r="AA210" i="2"/>
  <c r="Y210" i="2"/>
  <c r="Z210" i="2"/>
  <c r="W210" i="2"/>
  <c r="X210" i="2"/>
  <c r="AA209" i="2"/>
  <c r="Y209" i="2"/>
  <c r="Z209" i="2"/>
  <c r="W209" i="2"/>
  <c r="X209" i="2"/>
  <c r="AA208" i="2"/>
  <c r="Y208" i="2"/>
  <c r="Z208" i="2"/>
  <c r="W208" i="2"/>
  <c r="X208" i="2"/>
  <c r="AA207" i="2"/>
  <c r="Y207" i="2"/>
  <c r="Z207" i="2"/>
  <c r="W207" i="2"/>
  <c r="X207" i="2"/>
  <c r="AA206" i="2"/>
  <c r="Y206" i="2"/>
  <c r="Z206" i="2"/>
  <c r="W206" i="2"/>
  <c r="X206" i="2"/>
  <c r="AA205" i="2"/>
  <c r="Y205" i="2"/>
  <c r="Z205" i="2"/>
  <c r="W205" i="2"/>
  <c r="X205" i="2"/>
  <c r="AA204" i="2"/>
  <c r="Y204" i="2"/>
  <c r="Z204" i="2"/>
  <c r="W204" i="2"/>
  <c r="X204" i="2"/>
  <c r="AA203" i="2"/>
  <c r="Y203" i="2"/>
  <c r="Z203" i="2"/>
  <c r="W203" i="2"/>
  <c r="X203" i="2"/>
  <c r="AA202" i="2"/>
  <c r="Y202" i="2"/>
  <c r="Z202" i="2"/>
  <c r="W202" i="2"/>
  <c r="X202" i="2"/>
  <c r="AA201" i="2"/>
  <c r="Y201" i="2"/>
  <c r="Z201" i="2"/>
  <c r="W201" i="2"/>
  <c r="X201" i="2"/>
  <c r="AA200" i="2"/>
  <c r="Y200" i="2"/>
  <c r="Z200" i="2"/>
  <c r="W200" i="2"/>
  <c r="X200" i="2"/>
  <c r="AA199" i="2"/>
  <c r="Y199" i="2"/>
  <c r="Z199" i="2"/>
  <c r="W199" i="2"/>
  <c r="X199" i="2"/>
  <c r="AA198" i="2"/>
  <c r="Y198" i="2"/>
  <c r="Z198" i="2"/>
  <c r="W198" i="2"/>
  <c r="X198" i="2"/>
  <c r="AA197" i="2"/>
  <c r="Y197" i="2"/>
  <c r="Z197" i="2"/>
  <c r="W197" i="2"/>
  <c r="X197" i="2"/>
  <c r="AA196" i="2"/>
  <c r="Y196" i="2"/>
  <c r="Z196" i="2"/>
  <c r="W196" i="2"/>
  <c r="X196" i="2"/>
  <c r="AA195" i="2"/>
  <c r="Y195" i="2"/>
  <c r="Z195" i="2"/>
  <c r="W195" i="2"/>
  <c r="X195" i="2"/>
  <c r="AA194" i="2"/>
  <c r="Y194" i="2"/>
  <c r="Z194" i="2"/>
  <c r="W194" i="2"/>
  <c r="X194" i="2"/>
  <c r="AA193" i="2"/>
  <c r="Y193" i="2"/>
  <c r="Z193" i="2"/>
  <c r="W193" i="2"/>
  <c r="X193" i="2"/>
  <c r="AA192" i="2"/>
  <c r="Y192" i="2"/>
  <c r="Z192" i="2"/>
  <c r="W192" i="2"/>
  <c r="X192" i="2"/>
  <c r="AA191" i="2"/>
  <c r="Y191" i="2"/>
  <c r="Z191" i="2"/>
  <c r="W191" i="2"/>
  <c r="X191" i="2"/>
  <c r="AA190" i="2"/>
  <c r="Y190" i="2"/>
  <c r="Z190" i="2"/>
  <c r="W190" i="2"/>
  <c r="X190" i="2"/>
  <c r="AA189" i="2"/>
  <c r="Y189" i="2"/>
  <c r="Z189" i="2"/>
  <c r="W189" i="2"/>
  <c r="X189" i="2"/>
  <c r="AA188" i="2"/>
  <c r="Y188" i="2"/>
  <c r="Z188" i="2"/>
  <c r="W188" i="2"/>
  <c r="X188" i="2"/>
  <c r="AA187" i="2"/>
  <c r="Y187" i="2"/>
  <c r="Z187" i="2"/>
  <c r="W187" i="2"/>
  <c r="X187" i="2"/>
  <c r="AA186" i="2"/>
  <c r="Y186" i="2"/>
  <c r="Z186" i="2"/>
  <c r="W186" i="2"/>
  <c r="X186" i="2"/>
  <c r="AA185" i="2"/>
  <c r="Y185" i="2"/>
  <c r="Z185" i="2"/>
  <c r="W185" i="2"/>
  <c r="X185" i="2"/>
  <c r="AA184" i="2"/>
  <c r="Y184" i="2"/>
  <c r="Z184" i="2"/>
  <c r="W184" i="2"/>
  <c r="X184" i="2"/>
  <c r="AA183" i="2"/>
  <c r="Y183" i="2"/>
  <c r="Z183" i="2"/>
  <c r="W183" i="2"/>
  <c r="X183" i="2"/>
  <c r="AA182" i="2"/>
  <c r="Y182" i="2"/>
  <c r="Z182" i="2"/>
  <c r="W182" i="2"/>
  <c r="X182" i="2"/>
  <c r="AA181" i="2"/>
  <c r="Y181" i="2"/>
  <c r="Z181" i="2"/>
  <c r="W181" i="2"/>
  <c r="X181" i="2"/>
  <c r="AA180" i="2"/>
  <c r="Y180" i="2"/>
  <c r="Z180" i="2"/>
  <c r="W180" i="2"/>
  <c r="X180" i="2"/>
  <c r="AA179" i="2"/>
  <c r="Y179" i="2"/>
  <c r="Z179" i="2"/>
  <c r="W179" i="2"/>
  <c r="X179" i="2"/>
  <c r="AA178" i="2"/>
  <c r="Y178" i="2"/>
  <c r="Z178" i="2"/>
  <c r="W178" i="2"/>
  <c r="X178" i="2"/>
  <c r="AA177" i="2"/>
  <c r="Y177" i="2"/>
  <c r="Z177" i="2"/>
  <c r="W177" i="2"/>
  <c r="X177" i="2"/>
  <c r="AA176" i="2"/>
  <c r="Y176" i="2"/>
  <c r="Z176" i="2"/>
  <c r="W176" i="2"/>
  <c r="X176" i="2"/>
  <c r="AA175" i="2"/>
  <c r="Y175" i="2"/>
  <c r="Z175" i="2"/>
  <c r="W175" i="2"/>
  <c r="X175" i="2"/>
  <c r="AA174" i="2"/>
  <c r="Y174" i="2"/>
  <c r="Z174" i="2"/>
  <c r="W174" i="2"/>
  <c r="X174" i="2"/>
  <c r="AA173" i="2"/>
  <c r="Y173" i="2"/>
  <c r="Z173" i="2"/>
  <c r="W173" i="2"/>
  <c r="X173" i="2"/>
  <c r="AA172" i="2"/>
  <c r="Y172" i="2"/>
  <c r="Z172" i="2"/>
  <c r="W172" i="2"/>
  <c r="X172" i="2"/>
  <c r="AA171" i="2"/>
  <c r="Y171" i="2"/>
  <c r="Z171" i="2"/>
  <c r="W171" i="2"/>
  <c r="X171" i="2"/>
  <c r="AA170" i="2"/>
  <c r="Y170" i="2"/>
  <c r="Z170" i="2"/>
  <c r="W170" i="2"/>
  <c r="X170" i="2"/>
  <c r="AA169" i="2"/>
  <c r="Y169" i="2"/>
  <c r="Z169" i="2"/>
  <c r="W169" i="2"/>
  <c r="X169" i="2"/>
  <c r="AA168" i="2"/>
  <c r="Y168" i="2"/>
  <c r="Z168" i="2"/>
  <c r="W168" i="2"/>
  <c r="X168" i="2"/>
  <c r="AA167" i="2"/>
  <c r="Y167" i="2"/>
  <c r="Z167" i="2"/>
  <c r="W167" i="2"/>
  <c r="X167" i="2"/>
  <c r="AA166" i="2"/>
  <c r="Y166" i="2"/>
  <c r="Z166" i="2"/>
  <c r="W166" i="2"/>
  <c r="X166" i="2"/>
  <c r="AA165" i="2"/>
  <c r="Y165" i="2"/>
  <c r="Z165" i="2"/>
  <c r="W165" i="2"/>
  <c r="X165" i="2"/>
  <c r="AA164" i="2"/>
  <c r="Y164" i="2"/>
  <c r="Z164" i="2"/>
  <c r="W164" i="2"/>
  <c r="X164" i="2"/>
  <c r="AA163" i="2"/>
  <c r="Y163" i="2"/>
  <c r="Z163" i="2"/>
  <c r="W163" i="2"/>
  <c r="X163" i="2"/>
  <c r="AA162" i="2"/>
  <c r="Y162" i="2"/>
  <c r="Z162" i="2"/>
  <c r="W162" i="2"/>
  <c r="X162" i="2"/>
  <c r="AA161" i="2"/>
  <c r="Y161" i="2"/>
  <c r="Z161" i="2"/>
  <c r="W161" i="2"/>
  <c r="X161" i="2"/>
  <c r="AA160" i="2"/>
  <c r="Y160" i="2"/>
  <c r="Z160" i="2"/>
  <c r="W160" i="2"/>
  <c r="X160" i="2"/>
  <c r="AA159" i="2"/>
  <c r="Y159" i="2"/>
  <c r="Z159" i="2"/>
  <c r="W159" i="2"/>
  <c r="X159" i="2"/>
  <c r="AA158" i="2"/>
  <c r="Y158" i="2"/>
  <c r="Z158" i="2"/>
  <c r="W158" i="2"/>
  <c r="X158" i="2"/>
  <c r="AA157" i="2"/>
  <c r="Y157" i="2"/>
  <c r="Z157" i="2"/>
  <c r="W157" i="2"/>
  <c r="X157" i="2"/>
  <c r="AA156" i="2"/>
  <c r="Y156" i="2"/>
  <c r="Z156" i="2"/>
  <c r="W156" i="2"/>
  <c r="X156" i="2"/>
  <c r="AA155" i="2"/>
  <c r="Y155" i="2"/>
  <c r="Z155" i="2"/>
  <c r="W155" i="2"/>
  <c r="X155" i="2"/>
  <c r="AA154" i="2"/>
  <c r="Y154" i="2"/>
  <c r="Z154" i="2"/>
  <c r="W154" i="2"/>
  <c r="X154" i="2"/>
  <c r="AA153" i="2"/>
  <c r="Y153" i="2"/>
  <c r="Z153" i="2"/>
  <c r="W153" i="2"/>
  <c r="X153" i="2"/>
  <c r="AA152" i="2"/>
  <c r="Y152" i="2"/>
  <c r="Z152" i="2"/>
  <c r="W152" i="2"/>
  <c r="X152" i="2"/>
  <c r="AA151" i="2"/>
  <c r="Y151" i="2"/>
  <c r="Z151" i="2"/>
  <c r="W151" i="2"/>
  <c r="X151" i="2"/>
  <c r="AA150" i="2"/>
  <c r="Y150" i="2"/>
  <c r="Z150" i="2"/>
  <c r="W150" i="2"/>
  <c r="X150" i="2"/>
  <c r="AA149" i="2"/>
  <c r="Y149" i="2"/>
  <c r="Z149" i="2"/>
  <c r="W149" i="2"/>
  <c r="X149" i="2"/>
  <c r="AA148" i="2"/>
  <c r="Y148" i="2"/>
  <c r="Z148" i="2"/>
  <c r="W148" i="2"/>
  <c r="X148" i="2"/>
  <c r="AA147" i="2"/>
  <c r="Y147" i="2"/>
  <c r="Z147" i="2"/>
  <c r="W147" i="2"/>
  <c r="X147" i="2"/>
  <c r="AA146" i="2"/>
  <c r="Y146" i="2"/>
  <c r="Z146" i="2"/>
  <c r="W146" i="2"/>
  <c r="X146" i="2"/>
  <c r="AA145" i="2"/>
  <c r="Y145" i="2"/>
  <c r="Z145" i="2"/>
  <c r="W145" i="2"/>
  <c r="X145" i="2"/>
  <c r="AA144" i="2"/>
  <c r="Y144" i="2"/>
  <c r="Z144" i="2"/>
  <c r="W144" i="2"/>
  <c r="X144" i="2"/>
  <c r="AA143" i="2"/>
  <c r="Y143" i="2"/>
  <c r="Z143" i="2"/>
  <c r="W143" i="2"/>
  <c r="X143" i="2"/>
  <c r="AA142" i="2"/>
  <c r="Y142" i="2"/>
  <c r="Z142" i="2"/>
  <c r="W142" i="2"/>
  <c r="X142" i="2"/>
  <c r="AA141" i="2"/>
  <c r="Y141" i="2"/>
  <c r="Z141" i="2"/>
  <c r="W141" i="2"/>
  <c r="X141" i="2"/>
  <c r="AA140" i="2"/>
  <c r="Y140" i="2"/>
  <c r="Z140" i="2"/>
  <c r="W140" i="2"/>
  <c r="X140" i="2"/>
  <c r="AA139" i="2"/>
  <c r="Y139" i="2"/>
  <c r="Z139" i="2"/>
  <c r="W139" i="2"/>
  <c r="X139" i="2"/>
  <c r="AA138" i="2"/>
  <c r="Y138" i="2"/>
  <c r="Z138" i="2"/>
  <c r="W138" i="2"/>
  <c r="X138" i="2"/>
  <c r="AA137" i="2"/>
  <c r="Y137" i="2"/>
  <c r="Z137" i="2"/>
  <c r="W137" i="2"/>
  <c r="X137" i="2"/>
  <c r="AA136" i="2"/>
  <c r="Y136" i="2"/>
  <c r="Z136" i="2"/>
  <c r="W136" i="2"/>
  <c r="X136" i="2"/>
  <c r="AA135" i="2"/>
  <c r="Y135" i="2"/>
  <c r="Z135" i="2"/>
  <c r="W135" i="2"/>
  <c r="X135" i="2"/>
  <c r="AA134" i="2"/>
  <c r="Y134" i="2"/>
  <c r="Z134" i="2"/>
  <c r="W134" i="2"/>
  <c r="X134" i="2"/>
  <c r="AA133" i="2"/>
  <c r="Y133" i="2"/>
  <c r="Z133" i="2"/>
  <c r="W133" i="2"/>
  <c r="X133" i="2"/>
  <c r="AA132" i="2"/>
  <c r="Y132" i="2"/>
  <c r="Z132" i="2"/>
  <c r="W132" i="2"/>
  <c r="X132" i="2"/>
  <c r="AA131" i="2"/>
  <c r="Y131" i="2"/>
  <c r="Z131" i="2"/>
  <c r="W131" i="2"/>
  <c r="X131" i="2"/>
  <c r="AA130" i="2"/>
  <c r="Y130" i="2"/>
  <c r="Z130" i="2"/>
  <c r="W130" i="2"/>
  <c r="X130" i="2"/>
  <c r="AA129" i="2"/>
  <c r="Y129" i="2"/>
  <c r="Z129" i="2"/>
  <c r="W129" i="2"/>
  <c r="X129" i="2"/>
  <c r="AA128" i="2"/>
  <c r="Y128" i="2"/>
  <c r="Z128" i="2"/>
  <c r="W128" i="2"/>
  <c r="X128" i="2"/>
  <c r="AA127" i="2"/>
  <c r="Y127" i="2"/>
  <c r="Z127" i="2"/>
  <c r="W127" i="2"/>
  <c r="X127" i="2"/>
  <c r="AA126" i="2"/>
  <c r="Y126" i="2"/>
  <c r="Z126" i="2"/>
  <c r="W126" i="2"/>
  <c r="X126" i="2"/>
  <c r="AA125" i="2"/>
  <c r="Y125" i="2"/>
  <c r="Z125" i="2"/>
  <c r="W125" i="2"/>
  <c r="X125" i="2"/>
  <c r="AA124" i="2"/>
  <c r="Y124" i="2"/>
  <c r="Z124" i="2"/>
  <c r="W124" i="2"/>
  <c r="X124" i="2"/>
  <c r="AA123" i="2"/>
  <c r="Y123" i="2"/>
  <c r="Z123" i="2"/>
  <c r="W123" i="2"/>
  <c r="X123" i="2"/>
  <c r="AA122" i="2"/>
  <c r="Y122" i="2"/>
  <c r="Z122" i="2"/>
  <c r="W122" i="2"/>
  <c r="X122" i="2"/>
  <c r="AA121" i="2"/>
  <c r="Y121" i="2"/>
  <c r="Z121" i="2"/>
  <c r="W121" i="2"/>
  <c r="X121" i="2"/>
  <c r="AA120" i="2"/>
  <c r="Y120" i="2"/>
  <c r="Z120" i="2"/>
  <c r="W120" i="2"/>
  <c r="X120" i="2"/>
  <c r="AA119" i="2"/>
  <c r="Y119" i="2"/>
  <c r="Z119" i="2"/>
  <c r="W119" i="2"/>
  <c r="X119" i="2"/>
  <c r="AA118" i="2"/>
  <c r="Y118" i="2"/>
  <c r="Z118" i="2"/>
  <c r="W118" i="2"/>
  <c r="X118" i="2"/>
  <c r="AA117" i="2"/>
  <c r="Y117" i="2"/>
  <c r="Z117" i="2"/>
  <c r="W117" i="2"/>
  <c r="X117" i="2"/>
  <c r="AA116" i="2"/>
  <c r="Y116" i="2"/>
  <c r="Z116" i="2"/>
  <c r="W116" i="2"/>
  <c r="X116" i="2"/>
  <c r="AA115" i="2"/>
  <c r="Y115" i="2"/>
  <c r="Z115" i="2"/>
  <c r="W115" i="2"/>
  <c r="X115" i="2"/>
  <c r="AA114" i="2"/>
  <c r="Y114" i="2"/>
  <c r="Z114" i="2"/>
  <c r="W114" i="2"/>
  <c r="X114" i="2"/>
  <c r="AA113" i="2"/>
  <c r="Y113" i="2"/>
  <c r="Z113" i="2"/>
  <c r="W113" i="2"/>
  <c r="X113" i="2"/>
  <c r="AA112" i="2"/>
  <c r="Y112" i="2"/>
  <c r="Z112" i="2"/>
  <c r="W112" i="2"/>
  <c r="X112" i="2"/>
  <c r="AA111" i="2"/>
  <c r="Y111" i="2"/>
  <c r="Z111" i="2"/>
  <c r="W111" i="2"/>
  <c r="X111" i="2"/>
  <c r="AA110" i="2"/>
  <c r="Y110" i="2"/>
  <c r="Z110" i="2"/>
  <c r="W110" i="2"/>
  <c r="X110" i="2"/>
  <c r="AA109" i="2"/>
  <c r="Y109" i="2"/>
  <c r="Z109" i="2"/>
  <c r="W109" i="2"/>
  <c r="X109" i="2"/>
  <c r="AA108" i="2"/>
  <c r="Y108" i="2"/>
  <c r="Z108" i="2"/>
  <c r="W108" i="2"/>
  <c r="X108" i="2"/>
  <c r="AA107" i="2"/>
  <c r="Y107" i="2"/>
  <c r="Z107" i="2"/>
  <c r="W107" i="2"/>
  <c r="X107" i="2"/>
  <c r="AA106" i="2"/>
  <c r="Y106" i="2"/>
  <c r="Z106" i="2"/>
  <c r="W106" i="2"/>
  <c r="X106" i="2"/>
  <c r="AA105" i="2"/>
  <c r="Y105" i="2"/>
  <c r="Z105" i="2"/>
  <c r="W105" i="2"/>
  <c r="X105" i="2"/>
  <c r="AA104" i="2"/>
  <c r="Y104" i="2"/>
  <c r="Z104" i="2"/>
  <c r="W104" i="2"/>
  <c r="X104" i="2"/>
  <c r="AA103" i="2"/>
  <c r="Y103" i="2"/>
  <c r="Z103" i="2"/>
  <c r="W103" i="2"/>
  <c r="X103" i="2"/>
  <c r="AA102" i="2"/>
  <c r="Y102" i="2"/>
  <c r="Z102" i="2"/>
  <c r="W102" i="2"/>
  <c r="X102" i="2"/>
  <c r="AA101" i="2"/>
  <c r="Y101" i="2"/>
  <c r="Z101" i="2"/>
  <c r="W101" i="2"/>
  <c r="X101" i="2"/>
  <c r="AA100" i="2"/>
  <c r="Y100" i="2"/>
  <c r="Z100" i="2"/>
  <c r="W100" i="2"/>
  <c r="X100" i="2"/>
  <c r="AA99" i="2"/>
  <c r="Y99" i="2"/>
  <c r="Z99" i="2"/>
  <c r="W99" i="2"/>
  <c r="X99" i="2"/>
  <c r="AA98" i="2"/>
  <c r="Y98" i="2"/>
  <c r="Z98" i="2"/>
  <c r="W98" i="2"/>
  <c r="X98" i="2"/>
  <c r="AA97" i="2"/>
  <c r="Y97" i="2"/>
  <c r="Z97" i="2"/>
  <c r="W97" i="2"/>
  <c r="X97" i="2"/>
  <c r="AA96" i="2"/>
  <c r="Y96" i="2"/>
  <c r="Z96" i="2"/>
  <c r="W96" i="2"/>
  <c r="X96" i="2"/>
  <c r="AA95" i="2"/>
  <c r="Y95" i="2"/>
  <c r="Z95" i="2"/>
  <c r="W95" i="2"/>
  <c r="X95" i="2"/>
  <c r="AA94" i="2"/>
  <c r="Y94" i="2"/>
  <c r="Z94" i="2"/>
  <c r="W94" i="2"/>
  <c r="X94" i="2"/>
  <c r="AA93" i="2"/>
  <c r="Y93" i="2"/>
  <c r="Z93" i="2"/>
  <c r="W93" i="2"/>
  <c r="X93" i="2"/>
  <c r="AA92" i="2"/>
  <c r="Y92" i="2"/>
  <c r="Z92" i="2"/>
  <c r="W92" i="2"/>
  <c r="X92" i="2"/>
  <c r="AA91" i="2"/>
  <c r="Y91" i="2"/>
  <c r="Z91" i="2"/>
  <c r="W91" i="2"/>
  <c r="X91" i="2"/>
  <c r="AA90" i="2"/>
  <c r="Y90" i="2"/>
  <c r="Z90" i="2"/>
  <c r="W90" i="2"/>
  <c r="X90" i="2"/>
  <c r="AA89" i="2"/>
  <c r="Y89" i="2"/>
  <c r="Z89" i="2"/>
  <c r="W89" i="2"/>
  <c r="X89" i="2"/>
  <c r="AA88" i="2"/>
  <c r="Y88" i="2"/>
  <c r="Z88" i="2"/>
  <c r="W88" i="2"/>
  <c r="X88" i="2"/>
  <c r="AA87" i="2"/>
  <c r="Y87" i="2"/>
  <c r="Z87" i="2"/>
  <c r="W87" i="2"/>
  <c r="X87" i="2"/>
  <c r="AA86" i="2"/>
  <c r="Y86" i="2"/>
  <c r="Z86" i="2"/>
  <c r="W86" i="2"/>
  <c r="X86" i="2"/>
  <c r="AA85" i="2"/>
  <c r="Y85" i="2"/>
  <c r="Z85" i="2"/>
  <c r="W85" i="2"/>
  <c r="X85" i="2"/>
  <c r="AA84" i="2"/>
  <c r="Y84" i="2"/>
  <c r="Z84" i="2"/>
  <c r="W84" i="2"/>
  <c r="X84" i="2"/>
  <c r="AA83" i="2"/>
  <c r="Y83" i="2"/>
  <c r="Z83" i="2"/>
  <c r="W83" i="2"/>
  <c r="X83" i="2"/>
  <c r="AA82" i="2"/>
  <c r="Y82" i="2"/>
  <c r="Z82" i="2"/>
  <c r="W82" i="2"/>
  <c r="X82" i="2"/>
  <c r="AA81" i="2"/>
  <c r="Y81" i="2"/>
  <c r="Z81" i="2"/>
  <c r="W81" i="2"/>
  <c r="X81" i="2"/>
  <c r="AA80" i="2"/>
  <c r="Y80" i="2"/>
  <c r="Z80" i="2"/>
  <c r="W80" i="2"/>
  <c r="X80" i="2"/>
  <c r="AA79" i="2"/>
  <c r="Y79" i="2"/>
  <c r="Z79" i="2"/>
  <c r="W79" i="2"/>
  <c r="X79" i="2"/>
  <c r="AA78" i="2"/>
  <c r="Y78" i="2"/>
  <c r="Z78" i="2"/>
  <c r="W78" i="2"/>
  <c r="X78" i="2"/>
  <c r="AA77" i="2"/>
  <c r="Y77" i="2"/>
  <c r="Z77" i="2"/>
  <c r="W77" i="2"/>
  <c r="X77" i="2"/>
  <c r="AA76" i="2"/>
  <c r="Y76" i="2"/>
  <c r="Z76" i="2"/>
  <c r="W76" i="2"/>
  <c r="X76" i="2"/>
  <c r="AA75" i="2"/>
  <c r="Y75" i="2"/>
  <c r="Z75" i="2"/>
  <c r="W75" i="2"/>
  <c r="X75" i="2"/>
  <c r="AA74" i="2"/>
  <c r="Y74" i="2"/>
  <c r="Z74" i="2"/>
  <c r="W74" i="2"/>
  <c r="X74" i="2"/>
  <c r="AA73" i="2"/>
  <c r="Y73" i="2"/>
  <c r="Z73" i="2"/>
  <c r="W73" i="2"/>
  <c r="X73" i="2"/>
  <c r="AA72" i="2"/>
  <c r="Y72" i="2"/>
  <c r="Z72" i="2"/>
  <c r="W72" i="2"/>
  <c r="X72" i="2"/>
  <c r="AA71" i="2"/>
  <c r="Y71" i="2"/>
  <c r="Z71" i="2"/>
  <c r="W71" i="2"/>
  <c r="X71" i="2"/>
  <c r="AA70" i="2"/>
  <c r="Y70" i="2"/>
  <c r="Z70" i="2"/>
  <c r="W70" i="2"/>
  <c r="X70" i="2"/>
  <c r="AA69" i="2"/>
  <c r="Y69" i="2"/>
  <c r="Z69" i="2"/>
  <c r="W69" i="2"/>
  <c r="X69" i="2"/>
  <c r="AA68" i="2"/>
  <c r="Y68" i="2"/>
  <c r="Z68" i="2"/>
  <c r="W68" i="2"/>
  <c r="X68" i="2"/>
  <c r="AA67" i="2"/>
  <c r="Y67" i="2"/>
  <c r="Z67" i="2"/>
  <c r="W67" i="2"/>
  <c r="X67" i="2"/>
  <c r="AA66" i="2"/>
  <c r="Y66" i="2"/>
  <c r="Z66" i="2"/>
  <c r="W66" i="2"/>
  <c r="X66" i="2"/>
  <c r="AA65" i="2"/>
  <c r="Y65" i="2"/>
  <c r="Z65" i="2"/>
  <c r="W65" i="2"/>
  <c r="X65" i="2"/>
  <c r="AA64" i="2"/>
  <c r="Y64" i="2"/>
  <c r="Z64" i="2"/>
  <c r="W64" i="2"/>
  <c r="X64" i="2"/>
  <c r="AA63" i="2"/>
  <c r="Y63" i="2"/>
  <c r="Z63" i="2"/>
  <c r="W63" i="2"/>
  <c r="X63" i="2"/>
  <c r="AA62" i="2"/>
  <c r="Y62" i="2"/>
  <c r="Z62" i="2"/>
  <c r="W62" i="2"/>
  <c r="X62" i="2"/>
  <c r="AA61" i="2"/>
  <c r="Y61" i="2"/>
  <c r="Z61" i="2"/>
  <c r="W61" i="2"/>
  <c r="X61" i="2"/>
  <c r="AA60" i="2"/>
  <c r="Y60" i="2"/>
  <c r="Z60" i="2"/>
  <c r="W60" i="2"/>
  <c r="X60" i="2"/>
  <c r="AA59" i="2"/>
  <c r="Y59" i="2"/>
  <c r="Z59" i="2"/>
  <c r="W59" i="2"/>
  <c r="X59" i="2"/>
  <c r="AA58" i="2"/>
  <c r="Y58" i="2"/>
  <c r="Z58" i="2"/>
  <c r="W58" i="2"/>
  <c r="X58" i="2"/>
  <c r="AA57" i="2"/>
  <c r="Y57" i="2"/>
  <c r="Z57" i="2"/>
  <c r="W57" i="2"/>
  <c r="X57" i="2"/>
  <c r="AA56" i="2"/>
  <c r="Y56" i="2"/>
  <c r="Z56" i="2"/>
  <c r="W56" i="2"/>
  <c r="X56" i="2"/>
  <c r="AA55" i="2"/>
  <c r="Y55" i="2"/>
  <c r="Z55" i="2"/>
  <c r="W55" i="2"/>
  <c r="X55" i="2"/>
  <c r="AA54" i="2"/>
  <c r="Y54" i="2"/>
  <c r="Z54" i="2"/>
  <c r="W54" i="2"/>
  <c r="X54" i="2"/>
  <c r="AA53" i="2"/>
  <c r="Y53" i="2"/>
  <c r="Z53" i="2"/>
  <c r="W53" i="2"/>
  <c r="X53" i="2"/>
  <c r="AA52" i="2"/>
  <c r="Y52" i="2"/>
  <c r="Z52" i="2"/>
  <c r="W52" i="2"/>
  <c r="X52" i="2"/>
  <c r="AA51" i="2"/>
  <c r="Y51" i="2"/>
  <c r="Z51" i="2"/>
  <c r="W51" i="2"/>
  <c r="X51" i="2"/>
  <c r="AA50" i="2"/>
  <c r="Y50" i="2"/>
  <c r="Z50" i="2"/>
  <c r="W50" i="2"/>
  <c r="X50" i="2"/>
  <c r="AA49" i="2"/>
  <c r="Y49" i="2"/>
  <c r="Z49" i="2"/>
  <c r="W49" i="2"/>
  <c r="X49" i="2"/>
  <c r="AA48" i="2"/>
  <c r="Y48" i="2"/>
  <c r="Z48" i="2"/>
  <c r="W48" i="2"/>
  <c r="X48" i="2"/>
  <c r="AA47" i="2"/>
  <c r="Y47" i="2"/>
  <c r="Z47" i="2"/>
  <c r="W47" i="2"/>
  <c r="X47" i="2"/>
  <c r="AA46" i="2"/>
  <c r="Y46" i="2"/>
  <c r="Z46" i="2"/>
  <c r="W46" i="2"/>
  <c r="X46" i="2"/>
  <c r="AA45" i="2"/>
  <c r="Y45" i="2"/>
  <c r="Z45" i="2"/>
  <c r="W45" i="2"/>
  <c r="X45" i="2"/>
  <c r="AA44" i="2"/>
  <c r="Y44" i="2"/>
  <c r="Z44" i="2"/>
  <c r="W44" i="2"/>
  <c r="X44" i="2"/>
  <c r="AA43" i="2"/>
  <c r="Y43" i="2"/>
  <c r="Z43" i="2"/>
  <c r="W43" i="2"/>
  <c r="X43" i="2"/>
  <c r="AA42" i="2"/>
  <c r="Y42" i="2"/>
  <c r="Z42" i="2"/>
  <c r="W42" i="2"/>
  <c r="X42" i="2"/>
  <c r="AA41" i="2"/>
  <c r="Y41" i="2"/>
  <c r="Z41" i="2"/>
  <c r="W41" i="2"/>
  <c r="X41" i="2"/>
  <c r="AA40" i="2"/>
  <c r="Y40" i="2"/>
  <c r="Z40" i="2"/>
  <c r="W40" i="2"/>
  <c r="X40" i="2"/>
  <c r="AA39" i="2"/>
  <c r="Y39" i="2"/>
  <c r="Z39" i="2"/>
  <c r="W39" i="2"/>
  <c r="X39" i="2"/>
  <c r="AA38" i="2"/>
  <c r="Y38" i="2"/>
  <c r="Z38" i="2"/>
  <c r="W38" i="2"/>
  <c r="X38" i="2"/>
  <c r="AA37" i="2"/>
  <c r="Y37" i="2"/>
  <c r="Z37" i="2"/>
  <c r="W37" i="2"/>
  <c r="X37" i="2"/>
  <c r="AA36" i="2"/>
  <c r="Y36" i="2"/>
  <c r="Z36" i="2"/>
  <c r="W36" i="2"/>
  <c r="X36" i="2"/>
  <c r="AA35" i="2"/>
  <c r="Y35" i="2"/>
  <c r="Z35" i="2"/>
  <c r="W35" i="2"/>
  <c r="X35" i="2"/>
  <c r="AA34" i="2"/>
  <c r="Y34" i="2"/>
  <c r="Z34" i="2"/>
  <c r="W34" i="2"/>
  <c r="X34" i="2"/>
  <c r="AA33" i="2"/>
  <c r="Y33" i="2"/>
  <c r="Z33" i="2"/>
  <c r="W33" i="2"/>
  <c r="X33" i="2"/>
  <c r="AA32" i="2"/>
  <c r="Y32" i="2"/>
  <c r="Z32" i="2"/>
  <c r="W32" i="2"/>
  <c r="X32" i="2"/>
  <c r="AA31" i="2"/>
  <c r="Y31" i="2"/>
  <c r="Z31" i="2"/>
  <c r="W31" i="2"/>
  <c r="X31" i="2"/>
  <c r="AA30" i="2"/>
  <c r="Y30" i="2"/>
  <c r="Z30" i="2"/>
  <c r="W30" i="2"/>
  <c r="X30" i="2"/>
  <c r="AA29" i="2"/>
  <c r="Y29" i="2"/>
  <c r="Z29" i="2"/>
  <c r="W29" i="2"/>
  <c r="X29" i="2"/>
  <c r="AA28" i="2"/>
  <c r="Y28" i="2"/>
  <c r="Z28" i="2"/>
  <c r="W28" i="2"/>
  <c r="X28" i="2"/>
  <c r="AA27" i="2"/>
  <c r="Y27" i="2"/>
  <c r="Z27" i="2"/>
  <c r="W27" i="2"/>
  <c r="X27" i="2"/>
  <c r="AA26" i="2"/>
  <c r="Y26" i="2"/>
  <c r="Z26" i="2"/>
  <c r="W26" i="2"/>
  <c r="X26" i="2"/>
  <c r="AA25" i="2"/>
  <c r="Y25" i="2"/>
  <c r="Z25" i="2"/>
  <c r="W25" i="2"/>
  <c r="X25" i="2"/>
  <c r="AA24" i="2"/>
  <c r="Y24" i="2"/>
  <c r="Z24" i="2"/>
  <c r="W24" i="2"/>
  <c r="X24" i="2"/>
  <c r="AA23" i="2"/>
  <c r="Y23" i="2"/>
  <c r="Z23" i="2"/>
  <c r="W23" i="2"/>
  <c r="X23" i="2"/>
  <c r="AA22" i="2"/>
  <c r="Y22" i="2"/>
  <c r="Z22" i="2"/>
  <c r="W22" i="2"/>
  <c r="X22" i="2"/>
  <c r="AA21" i="2"/>
  <c r="Y21" i="2"/>
  <c r="Z21" i="2"/>
  <c r="W21" i="2"/>
  <c r="X21" i="2"/>
  <c r="AA20" i="2"/>
  <c r="Y20" i="2"/>
  <c r="Z20" i="2"/>
  <c r="W20" i="2"/>
  <c r="X20" i="2"/>
  <c r="AA19" i="2"/>
  <c r="Y19" i="2"/>
  <c r="Z19" i="2"/>
  <c r="W19" i="2"/>
  <c r="X19" i="2"/>
  <c r="AA18" i="2"/>
  <c r="Y18" i="2"/>
  <c r="Z18" i="2"/>
  <c r="W18" i="2"/>
  <c r="X18" i="2"/>
  <c r="AA17" i="2"/>
  <c r="Y17" i="2"/>
  <c r="Z17" i="2"/>
  <c r="W17" i="2"/>
  <c r="X17" i="2"/>
  <c r="AA16" i="2"/>
  <c r="Y16" i="2"/>
  <c r="Z16" i="2"/>
  <c r="W16" i="2"/>
  <c r="X16" i="2"/>
  <c r="AA15" i="2"/>
  <c r="Y15" i="2"/>
  <c r="Z15" i="2"/>
  <c r="W15" i="2"/>
  <c r="X15" i="2"/>
  <c r="AA14" i="2"/>
  <c r="Y14" i="2"/>
  <c r="Z14" i="2"/>
  <c r="W14" i="2"/>
  <c r="X14" i="2"/>
  <c r="AA13" i="2"/>
  <c r="Y13" i="2"/>
  <c r="Z13" i="2"/>
  <c r="W13" i="2"/>
  <c r="X13" i="2"/>
  <c r="AA12" i="2"/>
  <c r="Y12" i="2"/>
  <c r="Z12" i="2"/>
  <c r="W12" i="2"/>
  <c r="X12" i="2"/>
  <c r="AA11" i="2"/>
  <c r="Y11" i="2"/>
  <c r="Z11" i="2"/>
  <c r="W11" i="2"/>
  <c r="X11" i="2"/>
  <c r="AA10" i="2"/>
  <c r="Y10" i="2"/>
  <c r="Z10" i="2"/>
  <c r="W10" i="2"/>
  <c r="X10" i="2"/>
  <c r="AA9" i="2"/>
  <c r="Y9" i="2"/>
  <c r="Z9" i="2"/>
  <c r="W9" i="2"/>
  <c r="X9" i="2"/>
  <c r="AA8" i="2"/>
  <c r="Y8" i="2"/>
  <c r="Z8" i="2"/>
  <c r="W8" i="2"/>
  <c r="X8" i="2"/>
  <c r="AA7" i="2"/>
  <c r="Y7" i="2"/>
  <c r="Z7" i="2"/>
  <c r="W7" i="2"/>
  <c r="X7" i="2"/>
  <c r="AA6" i="2"/>
  <c r="Y6" i="2"/>
  <c r="Z6" i="2"/>
  <c r="W6" i="2"/>
  <c r="X6" i="2"/>
  <c r="AA5" i="2"/>
  <c r="Y5" i="2"/>
  <c r="Z5" i="2"/>
  <c r="W5" i="2"/>
  <c r="X5" i="2"/>
  <c r="AA3" i="2"/>
  <c r="Y3" i="2"/>
  <c r="Z4" i="2"/>
  <c r="X4" i="2"/>
  <c r="AA4" i="2"/>
  <c r="W4" i="2"/>
  <c r="Y4" i="2"/>
  <c r="N3" i="2"/>
  <c r="Q3" i="2"/>
  <c r="O3" i="2"/>
  <c r="R3" i="2"/>
  <c r="N4" i="2"/>
  <c r="Q4" i="2"/>
  <c r="O4" i="2"/>
  <c r="R4" i="2"/>
  <c r="N5" i="2"/>
  <c r="Q5" i="2"/>
  <c r="O5" i="2"/>
  <c r="R5" i="2"/>
  <c r="N6" i="2"/>
  <c r="Q6" i="2"/>
  <c r="O6" i="2"/>
  <c r="R6" i="2"/>
  <c r="N7" i="2"/>
  <c r="Q7" i="2"/>
  <c r="O7" i="2"/>
  <c r="R7" i="2"/>
  <c r="N8" i="2"/>
  <c r="Q8" i="2"/>
  <c r="O8" i="2"/>
  <c r="R8" i="2"/>
  <c r="N9" i="2"/>
  <c r="Q9" i="2"/>
  <c r="O9" i="2"/>
  <c r="R9" i="2"/>
  <c r="N10" i="2"/>
  <c r="Q10" i="2"/>
  <c r="O10" i="2"/>
  <c r="R10" i="2"/>
  <c r="N11" i="2"/>
  <c r="Q11" i="2"/>
  <c r="O11" i="2"/>
  <c r="R11" i="2"/>
  <c r="N12" i="2"/>
  <c r="Q12" i="2"/>
  <c r="O12" i="2"/>
  <c r="R12" i="2"/>
  <c r="R1110" i="2"/>
  <c r="Q1110" i="2"/>
  <c r="H1110" i="2"/>
  <c r="O1110" i="2"/>
  <c r="N1110" i="2"/>
  <c r="R1109" i="2"/>
  <c r="Q1109" i="2"/>
  <c r="H1109" i="2"/>
  <c r="O1109" i="2"/>
  <c r="N1109" i="2"/>
  <c r="R1108" i="2"/>
  <c r="Q1108" i="2"/>
  <c r="H1108" i="2"/>
  <c r="O1108" i="2"/>
  <c r="N1108" i="2"/>
  <c r="R1107" i="2"/>
  <c r="Q1107" i="2"/>
  <c r="H1107" i="2"/>
  <c r="O1107" i="2"/>
  <c r="N1107" i="2"/>
  <c r="R1106" i="2"/>
  <c r="Q1106" i="2"/>
  <c r="H1106" i="2"/>
  <c r="O1106" i="2"/>
  <c r="N1106" i="2"/>
  <c r="R1105" i="2"/>
  <c r="Q1105" i="2"/>
  <c r="H1105" i="2"/>
  <c r="O1105" i="2"/>
  <c r="N1105" i="2"/>
  <c r="R1104" i="2"/>
  <c r="Q1104" i="2"/>
  <c r="H1104" i="2"/>
  <c r="O1104" i="2"/>
  <c r="N1104" i="2"/>
  <c r="R1103" i="2"/>
  <c r="Q1103" i="2"/>
  <c r="H1103" i="2"/>
  <c r="O1103" i="2"/>
  <c r="N1103" i="2"/>
  <c r="R1102" i="2"/>
  <c r="Q1102" i="2"/>
  <c r="H1102" i="2"/>
  <c r="O1102" i="2"/>
  <c r="N1102" i="2"/>
  <c r="R1101" i="2"/>
  <c r="Q1101" i="2"/>
  <c r="H1101" i="2"/>
  <c r="O1101" i="2"/>
  <c r="N1101" i="2"/>
  <c r="R1100" i="2"/>
  <c r="Q1100" i="2"/>
  <c r="H1100" i="2"/>
  <c r="O1100" i="2"/>
  <c r="N1100" i="2"/>
  <c r="R1099" i="2"/>
  <c r="Q1099" i="2"/>
  <c r="H1099" i="2"/>
  <c r="O1099" i="2"/>
  <c r="N1099" i="2"/>
  <c r="R1098" i="2"/>
  <c r="Q1098" i="2"/>
  <c r="H1098" i="2"/>
  <c r="O1098" i="2"/>
  <c r="N1098" i="2"/>
  <c r="R1097" i="2"/>
  <c r="Q1097" i="2"/>
  <c r="H1097" i="2"/>
  <c r="O1097" i="2"/>
  <c r="N1097" i="2"/>
  <c r="R1096" i="2"/>
  <c r="Q1096" i="2"/>
  <c r="H1096" i="2"/>
  <c r="O1096" i="2"/>
  <c r="N1096" i="2"/>
  <c r="R1095" i="2"/>
  <c r="Q1095" i="2"/>
  <c r="H1095" i="2"/>
  <c r="O1095" i="2"/>
  <c r="N1095" i="2"/>
  <c r="R1094" i="2"/>
  <c r="Q1094" i="2"/>
  <c r="H1094" i="2"/>
  <c r="O1094" i="2"/>
  <c r="N1094" i="2"/>
  <c r="R1093" i="2"/>
  <c r="Q1093" i="2"/>
  <c r="H1093" i="2"/>
  <c r="O1093" i="2"/>
  <c r="N1093" i="2"/>
  <c r="R1092" i="2"/>
  <c r="Q1092" i="2"/>
  <c r="H1092" i="2"/>
  <c r="O1092" i="2"/>
  <c r="N1092" i="2"/>
  <c r="R1091" i="2"/>
  <c r="Q1091" i="2"/>
  <c r="H1091" i="2"/>
  <c r="O1091" i="2"/>
  <c r="N1091" i="2"/>
  <c r="R1090" i="2"/>
  <c r="Q1090" i="2"/>
  <c r="H1090" i="2"/>
  <c r="O1090" i="2"/>
  <c r="N1090" i="2"/>
  <c r="R1089" i="2"/>
  <c r="Q1089" i="2"/>
  <c r="H1089" i="2"/>
  <c r="O1089" i="2"/>
  <c r="N1089" i="2"/>
  <c r="R1088" i="2"/>
  <c r="Q1088" i="2"/>
  <c r="H1088" i="2"/>
  <c r="O1088" i="2"/>
  <c r="N1088" i="2"/>
  <c r="R1087" i="2"/>
  <c r="Q1087" i="2"/>
  <c r="H1087" i="2"/>
  <c r="O1087" i="2"/>
  <c r="N1087" i="2"/>
  <c r="R1086" i="2"/>
  <c r="Q1086" i="2"/>
  <c r="H1086" i="2"/>
  <c r="O1086" i="2"/>
  <c r="N1086" i="2"/>
  <c r="R1085" i="2"/>
  <c r="Q1085" i="2"/>
  <c r="H1085" i="2"/>
  <c r="O1085" i="2"/>
  <c r="N1085" i="2"/>
  <c r="R1084" i="2"/>
  <c r="Q1084" i="2"/>
  <c r="H1084" i="2"/>
  <c r="O1084" i="2"/>
  <c r="N1084" i="2"/>
  <c r="R1083" i="2"/>
  <c r="Q1083" i="2"/>
  <c r="H1083" i="2"/>
  <c r="O1083" i="2"/>
  <c r="N1083" i="2"/>
  <c r="R1082" i="2"/>
  <c r="Q1082" i="2"/>
  <c r="H1082" i="2"/>
  <c r="O1082" i="2"/>
  <c r="N1082" i="2"/>
  <c r="R1081" i="2"/>
  <c r="Q1081" i="2"/>
  <c r="H1081" i="2"/>
  <c r="O1081" i="2"/>
  <c r="N1081" i="2"/>
  <c r="R1080" i="2"/>
  <c r="Q1080" i="2"/>
  <c r="H1080" i="2"/>
  <c r="O1080" i="2"/>
  <c r="N1080" i="2"/>
  <c r="R1079" i="2"/>
  <c r="Q1079" i="2"/>
  <c r="H1079" i="2"/>
  <c r="O1079" i="2"/>
  <c r="N1079" i="2"/>
  <c r="R1078" i="2"/>
  <c r="Q1078" i="2"/>
  <c r="H1078" i="2"/>
  <c r="O1078" i="2"/>
  <c r="N1078" i="2"/>
  <c r="R1077" i="2"/>
  <c r="Q1077" i="2"/>
  <c r="H1077" i="2"/>
  <c r="O1077" i="2"/>
  <c r="N1077" i="2"/>
  <c r="R1076" i="2"/>
  <c r="Q1076" i="2"/>
  <c r="H1076" i="2"/>
  <c r="O1076" i="2"/>
  <c r="N1076" i="2"/>
  <c r="R1075" i="2"/>
  <c r="Q1075" i="2"/>
  <c r="H1075" i="2"/>
  <c r="O1075" i="2"/>
  <c r="N1075" i="2"/>
  <c r="R1074" i="2"/>
  <c r="Q1074" i="2"/>
  <c r="H1074" i="2"/>
  <c r="O1074" i="2"/>
  <c r="N1074" i="2"/>
  <c r="R1073" i="2"/>
  <c r="Q1073" i="2"/>
  <c r="H1073" i="2"/>
  <c r="O1073" i="2"/>
  <c r="N1073" i="2"/>
  <c r="R1072" i="2"/>
  <c r="Q1072" i="2"/>
  <c r="H1072" i="2"/>
  <c r="O1072" i="2"/>
  <c r="N1072" i="2"/>
  <c r="R1071" i="2"/>
  <c r="Q1071" i="2"/>
  <c r="H1071" i="2"/>
  <c r="O1071" i="2"/>
  <c r="N1071" i="2"/>
  <c r="R1070" i="2"/>
  <c r="Q1070" i="2"/>
  <c r="H1070" i="2"/>
  <c r="O1070" i="2"/>
  <c r="N1070" i="2"/>
  <c r="R1069" i="2"/>
  <c r="Q1069" i="2"/>
  <c r="H1069" i="2"/>
  <c r="O1069" i="2"/>
  <c r="N1069" i="2"/>
  <c r="R1068" i="2"/>
  <c r="Q1068" i="2"/>
  <c r="H1068" i="2"/>
  <c r="O1068" i="2"/>
  <c r="N1068" i="2"/>
  <c r="R1067" i="2"/>
  <c r="Q1067" i="2"/>
  <c r="H1067" i="2"/>
  <c r="O1067" i="2"/>
  <c r="N1067" i="2"/>
  <c r="R1066" i="2"/>
  <c r="Q1066" i="2"/>
  <c r="H1066" i="2"/>
  <c r="O1066" i="2"/>
  <c r="N1066" i="2"/>
  <c r="R1065" i="2"/>
  <c r="Q1065" i="2"/>
  <c r="H1065" i="2"/>
  <c r="O1065" i="2"/>
  <c r="N1065" i="2"/>
  <c r="R1064" i="2"/>
  <c r="Q1064" i="2"/>
  <c r="H1064" i="2"/>
  <c r="O1064" i="2"/>
  <c r="N1064" i="2"/>
  <c r="R1063" i="2"/>
  <c r="Q1063" i="2"/>
  <c r="H1063" i="2"/>
  <c r="O1063" i="2"/>
  <c r="N1063" i="2"/>
  <c r="R1062" i="2"/>
  <c r="Q1062" i="2"/>
  <c r="H1062" i="2"/>
  <c r="O1062" i="2"/>
  <c r="N1062" i="2"/>
  <c r="R1061" i="2"/>
  <c r="Q1061" i="2"/>
  <c r="H1061" i="2"/>
  <c r="O1061" i="2"/>
  <c r="N1061" i="2"/>
  <c r="R1060" i="2"/>
  <c r="Q1060" i="2"/>
  <c r="H1060" i="2"/>
  <c r="O1060" i="2"/>
  <c r="N1060" i="2"/>
  <c r="R1059" i="2"/>
  <c r="Q1059" i="2"/>
  <c r="H1059" i="2"/>
  <c r="O1059" i="2"/>
  <c r="N1059" i="2"/>
  <c r="R1058" i="2"/>
  <c r="Q1058" i="2"/>
  <c r="H1058" i="2"/>
  <c r="O1058" i="2"/>
  <c r="N1058" i="2"/>
  <c r="R1057" i="2"/>
  <c r="Q1057" i="2"/>
  <c r="H1057" i="2"/>
  <c r="O1057" i="2"/>
  <c r="N1057" i="2"/>
  <c r="R1056" i="2"/>
  <c r="Q1056" i="2"/>
  <c r="H1056" i="2"/>
  <c r="O1056" i="2"/>
  <c r="N1056" i="2"/>
  <c r="R1055" i="2"/>
  <c r="Q1055" i="2"/>
  <c r="H1055" i="2"/>
  <c r="O1055" i="2"/>
  <c r="N1055" i="2"/>
  <c r="R1054" i="2"/>
  <c r="Q1054" i="2"/>
  <c r="H1054" i="2"/>
  <c r="O1054" i="2"/>
  <c r="N1054" i="2"/>
  <c r="R1053" i="2"/>
  <c r="Q1053" i="2"/>
  <c r="H1053" i="2"/>
  <c r="O1053" i="2"/>
  <c r="N1053" i="2"/>
  <c r="R1052" i="2"/>
  <c r="Q1052" i="2"/>
  <c r="H1052" i="2"/>
  <c r="O1052" i="2"/>
  <c r="N1052" i="2"/>
  <c r="R1051" i="2"/>
  <c r="Q1051" i="2"/>
  <c r="H1051" i="2"/>
  <c r="O1051" i="2"/>
  <c r="N1051" i="2"/>
  <c r="R1050" i="2"/>
  <c r="Q1050" i="2"/>
  <c r="H1050" i="2"/>
  <c r="O1050" i="2"/>
  <c r="N1050" i="2"/>
  <c r="R1049" i="2"/>
  <c r="Q1049" i="2"/>
  <c r="H1049" i="2"/>
  <c r="O1049" i="2"/>
  <c r="N1049" i="2"/>
  <c r="R1048" i="2"/>
  <c r="Q1048" i="2"/>
  <c r="H1048" i="2"/>
  <c r="O1048" i="2"/>
  <c r="N1048" i="2"/>
  <c r="R1047" i="2"/>
  <c r="Q1047" i="2"/>
  <c r="H1047" i="2"/>
  <c r="O1047" i="2"/>
  <c r="N1047" i="2"/>
  <c r="R1046" i="2"/>
  <c r="Q1046" i="2"/>
  <c r="H1046" i="2"/>
  <c r="O1046" i="2"/>
  <c r="N1046" i="2"/>
  <c r="R1045" i="2"/>
  <c r="Q1045" i="2"/>
  <c r="H1045" i="2"/>
  <c r="O1045" i="2"/>
  <c r="N1045" i="2"/>
  <c r="R1044" i="2"/>
  <c r="Q1044" i="2"/>
  <c r="H1044" i="2"/>
  <c r="O1044" i="2"/>
  <c r="N1044" i="2"/>
  <c r="R1043" i="2"/>
  <c r="Q1043" i="2"/>
  <c r="H1043" i="2"/>
  <c r="O1043" i="2"/>
  <c r="N1043" i="2"/>
  <c r="R1042" i="2"/>
  <c r="Q1042" i="2"/>
  <c r="H1042" i="2"/>
  <c r="O1042" i="2"/>
  <c r="N1042" i="2"/>
  <c r="R1041" i="2"/>
  <c r="Q1041" i="2"/>
  <c r="H1041" i="2"/>
  <c r="O1041" i="2"/>
  <c r="N1041" i="2"/>
  <c r="R1040" i="2"/>
  <c r="Q1040" i="2"/>
  <c r="H1040" i="2"/>
  <c r="O1040" i="2"/>
  <c r="N1040" i="2"/>
  <c r="R1039" i="2"/>
  <c r="Q1039" i="2"/>
  <c r="H1039" i="2"/>
  <c r="O1039" i="2"/>
  <c r="N1039" i="2"/>
  <c r="R1038" i="2"/>
  <c r="Q1038" i="2"/>
  <c r="H1038" i="2"/>
  <c r="O1038" i="2"/>
  <c r="N1038" i="2"/>
  <c r="R1037" i="2"/>
  <c r="Q1037" i="2"/>
  <c r="H1037" i="2"/>
  <c r="O1037" i="2"/>
  <c r="N1037" i="2"/>
  <c r="R1036" i="2"/>
  <c r="Q1036" i="2"/>
  <c r="H1036" i="2"/>
  <c r="O1036" i="2"/>
  <c r="N1036" i="2"/>
  <c r="R1035" i="2"/>
  <c r="Q1035" i="2"/>
  <c r="H1035" i="2"/>
  <c r="O1035" i="2"/>
  <c r="N1035" i="2"/>
  <c r="R1034" i="2"/>
  <c r="Q1034" i="2"/>
  <c r="H1034" i="2"/>
  <c r="O1034" i="2"/>
  <c r="N1034" i="2"/>
  <c r="R1033" i="2"/>
  <c r="Q1033" i="2"/>
  <c r="H1033" i="2"/>
  <c r="O1033" i="2"/>
  <c r="N1033" i="2"/>
  <c r="R1032" i="2"/>
  <c r="Q1032" i="2"/>
  <c r="H1032" i="2"/>
  <c r="O1032" i="2"/>
  <c r="N1032" i="2"/>
  <c r="R1031" i="2"/>
  <c r="Q1031" i="2"/>
  <c r="H1031" i="2"/>
  <c r="O1031" i="2"/>
  <c r="N1031" i="2"/>
  <c r="R1030" i="2"/>
  <c r="Q1030" i="2"/>
  <c r="H1030" i="2"/>
  <c r="O1030" i="2"/>
  <c r="N1030" i="2"/>
  <c r="R1029" i="2"/>
  <c r="Q1029" i="2"/>
  <c r="H1029" i="2"/>
  <c r="O1029" i="2"/>
  <c r="N1029" i="2"/>
  <c r="R1028" i="2"/>
  <c r="Q1028" i="2"/>
  <c r="H1028" i="2"/>
  <c r="O1028" i="2"/>
  <c r="N1028" i="2"/>
  <c r="R1027" i="2"/>
  <c r="Q1027" i="2"/>
  <c r="H1027" i="2"/>
  <c r="O1027" i="2"/>
  <c r="N1027" i="2"/>
  <c r="R1026" i="2"/>
  <c r="Q1026" i="2"/>
  <c r="H1026" i="2"/>
  <c r="O1026" i="2"/>
  <c r="N1026" i="2"/>
  <c r="R1025" i="2"/>
  <c r="Q1025" i="2"/>
  <c r="H1025" i="2"/>
  <c r="O1025" i="2"/>
  <c r="N1025" i="2"/>
  <c r="R1024" i="2"/>
  <c r="Q1024" i="2"/>
  <c r="H1024" i="2"/>
  <c r="O1024" i="2"/>
  <c r="N1024" i="2"/>
  <c r="R1023" i="2"/>
  <c r="Q1023" i="2"/>
  <c r="H1023" i="2"/>
  <c r="O1023" i="2"/>
  <c r="N1023" i="2"/>
  <c r="R1022" i="2"/>
  <c r="Q1022" i="2"/>
  <c r="H1022" i="2"/>
  <c r="O1022" i="2"/>
  <c r="N1022" i="2"/>
  <c r="R1021" i="2"/>
  <c r="Q1021" i="2"/>
  <c r="H1021" i="2"/>
  <c r="O1021" i="2"/>
  <c r="N1021" i="2"/>
  <c r="R1020" i="2"/>
  <c r="Q1020" i="2"/>
  <c r="H1020" i="2"/>
  <c r="O1020" i="2"/>
  <c r="N1020" i="2"/>
  <c r="R1019" i="2"/>
  <c r="Q1019" i="2"/>
  <c r="H1019" i="2"/>
  <c r="O1019" i="2"/>
  <c r="N1019" i="2"/>
  <c r="R1018" i="2"/>
  <c r="Q1018" i="2"/>
  <c r="H1018" i="2"/>
  <c r="O1018" i="2"/>
  <c r="N1018" i="2"/>
  <c r="R1017" i="2"/>
  <c r="Q1017" i="2"/>
  <c r="H1017" i="2"/>
  <c r="O1017" i="2"/>
  <c r="N1017" i="2"/>
  <c r="R1016" i="2"/>
  <c r="Q1016" i="2"/>
  <c r="H1016" i="2"/>
  <c r="O1016" i="2"/>
  <c r="N1016" i="2"/>
  <c r="R1015" i="2"/>
  <c r="Q1015" i="2"/>
  <c r="H1015" i="2"/>
  <c r="O1015" i="2"/>
  <c r="N1015" i="2"/>
  <c r="R1014" i="2"/>
  <c r="Q1014" i="2"/>
  <c r="H1014" i="2"/>
  <c r="O1014" i="2"/>
  <c r="N1014" i="2"/>
  <c r="R1013" i="2"/>
  <c r="Q1013" i="2"/>
  <c r="H1013" i="2"/>
  <c r="O1013" i="2"/>
  <c r="N1013" i="2"/>
  <c r="R1012" i="2"/>
  <c r="Q1012" i="2"/>
  <c r="H1012" i="2"/>
  <c r="O1012" i="2"/>
  <c r="N1012" i="2"/>
  <c r="R1011" i="2"/>
  <c r="Q1011" i="2"/>
  <c r="H1011" i="2"/>
  <c r="O1011" i="2"/>
  <c r="N1011" i="2"/>
  <c r="R1010" i="2"/>
  <c r="Q1010" i="2"/>
  <c r="H1010" i="2"/>
  <c r="O1010" i="2"/>
  <c r="N1010" i="2"/>
  <c r="R1009" i="2"/>
  <c r="Q1009" i="2"/>
  <c r="H1009" i="2"/>
  <c r="O1009" i="2"/>
  <c r="N1009" i="2"/>
  <c r="R1008" i="2"/>
  <c r="Q1008" i="2"/>
  <c r="H1008" i="2"/>
  <c r="O1008" i="2"/>
  <c r="N1008" i="2"/>
  <c r="R1007" i="2"/>
  <c r="Q1007" i="2"/>
  <c r="H1007" i="2"/>
  <c r="O1007" i="2"/>
  <c r="N1007" i="2"/>
  <c r="R1006" i="2"/>
  <c r="Q1006" i="2"/>
  <c r="H1006" i="2"/>
  <c r="O1006" i="2"/>
  <c r="N1006" i="2"/>
  <c r="R1005" i="2"/>
  <c r="Q1005" i="2"/>
  <c r="H1005" i="2"/>
  <c r="O1005" i="2"/>
  <c r="N1005" i="2"/>
  <c r="R1004" i="2"/>
  <c r="Q1004" i="2"/>
  <c r="H1004" i="2"/>
  <c r="O1004" i="2"/>
  <c r="N1004" i="2"/>
  <c r="R1003" i="2"/>
  <c r="Q1003" i="2"/>
  <c r="H1003" i="2"/>
  <c r="O1003" i="2"/>
  <c r="N1003" i="2"/>
  <c r="R1002" i="2"/>
  <c r="Q1002" i="2"/>
  <c r="H1002" i="2"/>
  <c r="O1002" i="2"/>
  <c r="N1002" i="2"/>
  <c r="R1001" i="2"/>
  <c r="Q1001" i="2"/>
  <c r="H1001" i="2"/>
  <c r="O1001" i="2"/>
  <c r="N1001" i="2"/>
  <c r="R1000" i="2"/>
  <c r="Q1000" i="2"/>
  <c r="H1000" i="2"/>
  <c r="O1000" i="2"/>
  <c r="N1000" i="2"/>
  <c r="R999" i="2"/>
  <c r="Q999" i="2"/>
  <c r="H999" i="2"/>
  <c r="O999" i="2"/>
  <c r="N999" i="2"/>
  <c r="R998" i="2"/>
  <c r="Q998" i="2"/>
  <c r="H998" i="2"/>
  <c r="O998" i="2"/>
  <c r="N998" i="2"/>
  <c r="R997" i="2"/>
  <c r="Q997" i="2"/>
  <c r="H997" i="2"/>
  <c r="O997" i="2"/>
  <c r="N997" i="2"/>
  <c r="R996" i="2"/>
  <c r="Q996" i="2"/>
  <c r="H996" i="2"/>
  <c r="O996" i="2"/>
  <c r="N996" i="2"/>
  <c r="R995" i="2"/>
  <c r="Q995" i="2"/>
  <c r="H995" i="2"/>
  <c r="O995" i="2"/>
  <c r="N995" i="2"/>
  <c r="R994" i="2"/>
  <c r="Q994" i="2"/>
  <c r="H994" i="2"/>
  <c r="O994" i="2"/>
  <c r="N994" i="2"/>
  <c r="R993" i="2"/>
  <c r="Q993" i="2"/>
  <c r="H993" i="2"/>
  <c r="O993" i="2"/>
  <c r="N993" i="2"/>
  <c r="R992" i="2"/>
  <c r="Q992" i="2"/>
  <c r="H992" i="2"/>
  <c r="O992" i="2"/>
  <c r="N992" i="2"/>
  <c r="R991" i="2"/>
  <c r="Q991" i="2"/>
  <c r="H991" i="2"/>
  <c r="O991" i="2"/>
  <c r="N991" i="2"/>
  <c r="R990" i="2"/>
  <c r="Q990" i="2"/>
  <c r="H990" i="2"/>
  <c r="O990" i="2"/>
  <c r="N990" i="2"/>
  <c r="R989" i="2"/>
  <c r="Q989" i="2"/>
  <c r="H989" i="2"/>
  <c r="O989" i="2"/>
  <c r="N989" i="2"/>
  <c r="R988" i="2"/>
  <c r="Q988" i="2"/>
  <c r="H988" i="2"/>
  <c r="O988" i="2"/>
  <c r="N988" i="2"/>
  <c r="R987" i="2"/>
  <c r="Q987" i="2"/>
  <c r="H987" i="2"/>
  <c r="O987" i="2"/>
  <c r="N987" i="2"/>
  <c r="R986" i="2"/>
  <c r="Q986" i="2"/>
  <c r="H986" i="2"/>
  <c r="O986" i="2"/>
  <c r="N986" i="2"/>
  <c r="R985" i="2"/>
  <c r="Q985" i="2"/>
  <c r="H985" i="2"/>
  <c r="O985" i="2"/>
  <c r="N985" i="2"/>
  <c r="R984" i="2"/>
  <c r="Q984" i="2"/>
  <c r="H984" i="2"/>
  <c r="O984" i="2"/>
  <c r="N984" i="2"/>
  <c r="R983" i="2"/>
  <c r="Q983" i="2"/>
  <c r="H983" i="2"/>
  <c r="O983" i="2"/>
  <c r="N983" i="2"/>
  <c r="R982" i="2"/>
  <c r="Q982" i="2"/>
  <c r="H982" i="2"/>
  <c r="O982" i="2"/>
  <c r="N982" i="2"/>
  <c r="R981" i="2"/>
  <c r="Q981" i="2"/>
  <c r="H981" i="2"/>
  <c r="O981" i="2"/>
  <c r="N981" i="2"/>
  <c r="R980" i="2"/>
  <c r="Q980" i="2"/>
  <c r="H980" i="2"/>
  <c r="O980" i="2"/>
  <c r="N980" i="2"/>
  <c r="R979" i="2"/>
  <c r="Q979" i="2"/>
  <c r="H979" i="2"/>
  <c r="O979" i="2"/>
  <c r="N979" i="2"/>
  <c r="R978" i="2"/>
  <c r="Q978" i="2"/>
  <c r="H978" i="2"/>
  <c r="O978" i="2"/>
  <c r="N978" i="2"/>
  <c r="R977" i="2"/>
  <c r="Q977" i="2"/>
  <c r="H977" i="2"/>
  <c r="O977" i="2"/>
  <c r="N977" i="2"/>
  <c r="R976" i="2"/>
  <c r="Q976" i="2"/>
  <c r="H976" i="2"/>
  <c r="O976" i="2"/>
  <c r="N976" i="2"/>
  <c r="R975" i="2"/>
  <c r="Q975" i="2"/>
  <c r="H975" i="2"/>
  <c r="O975" i="2"/>
  <c r="N975" i="2"/>
  <c r="R974" i="2"/>
  <c r="Q974" i="2"/>
  <c r="H974" i="2"/>
  <c r="O974" i="2"/>
  <c r="N974" i="2"/>
  <c r="R973" i="2"/>
  <c r="Q973" i="2"/>
  <c r="H973" i="2"/>
  <c r="O973" i="2"/>
  <c r="N973" i="2"/>
  <c r="R972" i="2"/>
  <c r="Q972" i="2"/>
  <c r="H972" i="2"/>
  <c r="O972" i="2"/>
  <c r="N972" i="2"/>
  <c r="R971" i="2"/>
  <c r="Q971" i="2"/>
  <c r="H971" i="2"/>
  <c r="O971" i="2"/>
  <c r="N971" i="2"/>
  <c r="R970" i="2"/>
  <c r="Q970" i="2"/>
  <c r="H970" i="2"/>
  <c r="O970" i="2"/>
  <c r="N970" i="2"/>
  <c r="R969" i="2"/>
  <c r="Q969" i="2"/>
  <c r="H969" i="2"/>
  <c r="O969" i="2"/>
  <c r="N969" i="2"/>
  <c r="R968" i="2"/>
  <c r="Q968" i="2"/>
  <c r="H968" i="2"/>
  <c r="O968" i="2"/>
  <c r="N968" i="2"/>
  <c r="R967" i="2"/>
  <c r="Q967" i="2"/>
  <c r="H967" i="2"/>
  <c r="O967" i="2"/>
  <c r="N967" i="2"/>
  <c r="R966" i="2"/>
  <c r="Q966" i="2"/>
  <c r="H966" i="2"/>
  <c r="O966" i="2"/>
  <c r="N966" i="2"/>
  <c r="R965" i="2"/>
  <c r="Q965" i="2"/>
  <c r="H965" i="2"/>
  <c r="O965" i="2"/>
  <c r="N965" i="2"/>
  <c r="R964" i="2"/>
  <c r="Q964" i="2"/>
  <c r="H964" i="2"/>
  <c r="O964" i="2"/>
  <c r="N964" i="2"/>
  <c r="R963" i="2"/>
  <c r="Q963" i="2"/>
  <c r="H963" i="2"/>
  <c r="O963" i="2"/>
  <c r="N963" i="2"/>
  <c r="R962" i="2"/>
  <c r="Q962" i="2"/>
  <c r="H962" i="2"/>
  <c r="O962" i="2"/>
  <c r="N962" i="2"/>
  <c r="R961" i="2"/>
  <c r="Q961" i="2"/>
  <c r="H961" i="2"/>
  <c r="O961" i="2"/>
  <c r="N961" i="2"/>
  <c r="R960" i="2"/>
  <c r="Q960" i="2"/>
  <c r="H960" i="2"/>
  <c r="O960" i="2"/>
  <c r="N960" i="2"/>
  <c r="R959" i="2"/>
  <c r="Q959" i="2"/>
  <c r="H959" i="2"/>
  <c r="O959" i="2"/>
  <c r="N959" i="2"/>
  <c r="R958" i="2"/>
  <c r="Q958" i="2"/>
  <c r="H958" i="2"/>
  <c r="O958" i="2"/>
  <c r="N958" i="2"/>
  <c r="R957" i="2"/>
  <c r="Q957" i="2"/>
  <c r="H957" i="2"/>
  <c r="O957" i="2"/>
  <c r="N957" i="2"/>
  <c r="R956" i="2"/>
  <c r="Q956" i="2"/>
  <c r="H956" i="2"/>
  <c r="O956" i="2"/>
  <c r="N956" i="2"/>
  <c r="R955" i="2"/>
  <c r="Q955" i="2"/>
  <c r="H955" i="2"/>
  <c r="O955" i="2"/>
  <c r="N955" i="2"/>
  <c r="R954" i="2"/>
  <c r="Q954" i="2"/>
  <c r="H954" i="2"/>
  <c r="O954" i="2"/>
  <c r="N954" i="2"/>
  <c r="R953" i="2"/>
  <c r="Q953" i="2"/>
  <c r="H953" i="2"/>
  <c r="O953" i="2"/>
  <c r="N953" i="2"/>
  <c r="R952" i="2"/>
  <c r="Q952" i="2"/>
  <c r="H952" i="2"/>
  <c r="O952" i="2"/>
  <c r="N952" i="2"/>
  <c r="R951" i="2"/>
  <c r="Q951" i="2"/>
  <c r="H951" i="2"/>
  <c r="O951" i="2"/>
  <c r="N951" i="2"/>
  <c r="R950" i="2"/>
  <c r="Q950" i="2"/>
  <c r="H950" i="2"/>
  <c r="O950" i="2"/>
  <c r="N950" i="2"/>
  <c r="R949" i="2"/>
  <c r="Q949" i="2"/>
  <c r="H949" i="2"/>
  <c r="O949" i="2"/>
  <c r="N949" i="2"/>
  <c r="R948" i="2"/>
  <c r="Q948" i="2"/>
  <c r="H948" i="2"/>
  <c r="O948" i="2"/>
  <c r="N948" i="2"/>
  <c r="R947" i="2"/>
  <c r="Q947" i="2"/>
  <c r="H947" i="2"/>
  <c r="O947" i="2"/>
  <c r="N947" i="2"/>
  <c r="R946" i="2"/>
  <c r="Q946" i="2"/>
  <c r="H946" i="2"/>
  <c r="O946" i="2"/>
  <c r="N946" i="2"/>
  <c r="R945" i="2"/>
  <c r="Q945" i="2"/>
  <c r="H945" i="2"/>
  <c r="O945" i="2"/>
  <c r="N945" i="2"/>
  <c r="R944" i="2"/>
  <c r="Q944" i="2"/>
  <c r="H944" i="2"/>
  <c r="O944" i="2"/>
  <c r="N944" i="2"/>
  <c r="R943" i="2"/>
  <c r="Q943" i="2"/>
  <c r="H943" i="2"/>
  <c r="O943" i="2"/>
  <c r="N943" i="2"/>
  <c r="R942" i="2"/>
  <c r="Q942" i="2"/>
  <c r="H942" i="2"/>
  <c r="O942" i="2"/>
  <c r="N942" i="2"/>
  <c r="R941" i="2"/>
  <c r="Q941" i="2"/>
  <c r="H941" i="2"/>
  <c r="O941" i="2"/>
  <c r="N941" i="2"/>
  <c r="R940" i="2"/>
  <c r="Q940" i="2"/>
  <c r="H940" i="2"/>
  <c r="O940" i="2"/>
  <c r="N940" i="2"/>
  <c r="R939" i="2"/>
  <c r="Q939" i="2"/>
  <c r="H939" i="2"/>
  <c r="O939" i="2"/>
  <c r="N939" i="2"/>
  <c r="R938" i="2"/>
  <c r="Q938" i="2"/>
  <c r="H938" i="2"/>
  <c r="O938" i="2"/>
  <c r="N938" i="2"/>
  <c r="R937" i="2"/>
  <c r="Q937" i="2"/>
  <c r="H937" i="2"/>
  <c r="O937" i="2"/>
  <c r="N937" i="2"/>
  <c r="R936" i="2"/>
  <c r="Q936" i="2"/>
  <c r="H936" i="2"/>
  <c r="O936" i="2"/>
  <c r="N936" i="2"/>
  <c r="R935" i="2"/>
  <c r="Q935" i="2"/>
  <c r="H935" i="2"/>
  <c r="O935" i="2"/>
  <c r="N935" i="2"/>
  <c r="R934" i="2"/>
  <c r="Q934" i="2"/>
  <c r="H934" i="2"/>
  <c r="O934" i="2"/>
  <c r="N934" i="2"/>
  <c r="R933" i="2"/>
  <c r="Q933" i="2"/>
  <c r="H933" i="2"/>
  <c r="O933" i="2"/>
  <c r="N933" i="2"/>
  <c r="R932" i="2"/>
  <c r="Q932" i="2"/>
  <c r="H932" i="2"/>
  <c r="O932" i="2"/>
  <c r="N932" i="2"/>
  <c r="R931" i="2"/>
  <c r="Q931" i="2"/>
  <c r="H931" i="2"/>
  <c r="O931" i="2"/>
  <c r="N931" i="2"/>
  <c r="R930" i="2"/>
  <c r="Q930" i="2"/>
  <c r="H930" i="2"/>
  <c r="O930" i="2"/>
  <c r="N930" i="2"/>
  <c r="R929" i="2"/>
  <c r="Q929" i="2"/>
  <c r="H929" i="2"/>
  <c r="O929" i="2"/>
  <c r="N929" i="2"/>
  <c r="R928" i="2"/>
  <c r="Q928" i="2"/>
  <c r="H928" i="2"/>
  <c r="O928" i="2"/>
  <c r="N928" i="2"/>
  <c r="R927" i="2"/>
  <c r="Q927" i="2"/>
  <c r="H927" i="2"/>
  <c r="O927" i="2"/>
  <c r="N927" i="2"/>
  <c r="R926" i="2"/>
  <c r="Q926" i="2"/>
  <c r="H926" i="2"/>
  <c r="O926" i="2"/>
  <c r="N926" i="2"/>
  <c r="R925" i="2"/>
  <c r="Q925" i="2"/>
  <c r="H925" i="2"/>
  <c r="O925" i="2"/>
  <c r="N925" i="2"/>
  <c r="R924" i="2"/>
  <c r="Q924" i="2"/>
  <c r="H924" i="2"/>
  <c r="O924" i="2"/>
  <c r="N924" i="2"/>
  <c r="R923" i="2"/>
  <c r="Q923" i="2"/>
  <c r="H923" i="2"/>
  <c r="O923" i="2"/>
  <c r="N923" i="2"/>
  <c r="R922" i="2"/>
  <c r="Q922" i="2"/>
  <c r="H922" i="2"/>
  <c r="O922" i="2"/>
  <c r="N922" i="2"/>
  <c r="R921" i="2"/>
  <c r="Q921" i="2"/>
  <c r="H921" i="2"/>
  <c r="O921" i="2"/>
  <c r="N921" i="2"/>
  <c r="R920" i="2"/>
  <c r="Q920" i="2"/>
  <c r="H920" i="2"/>
  <c r="O920" i="2"/>
  <c r="N920" i="2"/>
  <c r="R919" i="2"/>
  <c r="Q919" i="2"/>
  <c r="H919" i="2"/>
  <c r="O919" i="2"/>
  <c r="N919" i="2"/>
  <c r="R918" i="2"/>
  <c r="Q918" i="2"/>
  <c r="H918" i="2"/>
  <c r="O918" i="2"/>
  <c r="N918" i="2"/>
  <c r="R917" i="2"/>
  <c r="Q917" i="2"/>
  <c r="H917" i="2"/>
  <c r="O917" i="2"/>
  <c r="N917" i="2"/>
  <c r="R916" i="2"/>
  <c r="Q916" i="2"/>
  <c r="H916" i="2"/>
  <c r="O916" i="2"/>
  <c r="N916" i="2"/>
  <c r="R915" i="2"/>
  <c r="Q915" i="2"/>
  <c r="H915" i="2"/>
  <c r="O915" i="2"/>
  <c r="N915" i="2"/>
  <c r="R914" i="2"/>
  <c r="Q914" i="2"/>
  <c r="H914" i="2"/>
  <c r="O914" i="2"/>
  <c r="N914" i="2"/>
  <c r="R913" i="2"/>
  <c r="Q913" i="2"/>
  <c r="H913" i="2"/>
  <c r="O913" i="2"/>
  <c r="N913" i="2"/>
  <c r="R912" i="2"/>
  <c r="Q912" i="2"/>
  <c r="H912" i="2"/>
  <c r="O912" i="2"/>
  <c r="N912" i="2"/>
  <c r="R911" i="2"/>
  <c r="Q911" i="2"/>
  <c r="H911" i="2"/>
  <c r="O911" i="2"/>
  <c r="N911" i="2"/>
  <c r="R910" i="2"/>
  <c r="Q910" i="2"/>
  <c r="H910" i="2"/>
  <c r="O910" i="2"/>
  <c r="N910" i="2"/>
  <c r="R909" i="2"/>
  <c r="Q909" i="2"/>
  <c r="H909" i="2"/>
  <c r="O909" i="2"/>
  <c r="N909" i="2"/>
  <c r="R908" i="2"/>
  <c r="Q908" i="2"/>
  <c r="H908" i="2"/>
  <c r="O908" i="2"/>
  <c r="N908" i="2"/>
  <c r="R907" i="2"/>
  <c r="Q907" i="2"/>
  <c r="H907" i="2"/>
  <c r="O907" i="2"/>
  <c r="N907" i="2"/>
  <c r="R906" i="2"/>
  <c r="Q906" i="2"/>
  <c r="H906" i="2"/>
  <c r="O906" i="2"/>
  <c r="N906" i="2"/>
  <c r="R905" i="2"/>
  <c r="Q905" i="2"/>
  <c r="H905" i="2"/>
  <c r="O905" i="2"/>
  <c r="N905" i="2"/>
  <c r="R904" i="2"/>
  <c r="Q904" i="2"/>
  <c r="H904" i="2"/>
  <c r="O904" i="2"/>
  <c r="N904" i="2"/>
  <c r="R903" i="2"/>
  <c r="Q903" i="2"/>
  <c r="H903" i="2"/>
  <c r="O903" i="2"/>
  <c r="N903" i="2"/>
  <c r="R902" i="2"/>
  <c r="Q902" i="2"/>
  <c r="H902" i="2"/>
  <c r="O902" i="2"/>
  <c r="N902" i="2"/>
  <c r="R901" i="2"/>
  <c r="Q901" i="2"/>
  <c r="H901" i="2"/>
  <c r="O901" i="2"/>
  <c r="N901" i="2"/>
  <c r="R900" i="2"/>
  <c r="Q900" i="2"/>
  <c r="H900" i="2"/>
  <c r="O900" i="2"/>
  <c r="N900" i="2"/>
  <c r="R899" i="2"/>
  <c r="Q899" i="2"/>
  <c r="H899" i="2"/>
  <c r="O899" i="2"/>
  <c r="N899" i="2"/>
  <c r="R898" i="2"/>
  <c r="Q898" i="2"/>
  <c r="H898" i="2"/>
  <c r="O898" i="2"/>
  <c r="N898" i="2"/>
  <c r="R897" i="2"/>
  <c r="Q897" i="2"/>
  <c r="H897" i="2"/>
  <c r="O897" i="2"/>
  <c r="N897" i="2"/>
  <c r="R896" i="2"/>
  <c r="Q896" i="2"/>
  <c r="H896" i="2"/>
  <c r="O896" i="2"/>
  <c r="N896" i="2"/>
  <c r="R895" i="2"/>
  <c r="Q895" i="2"/>
  <c r="H895" i="2"/>
  <c r="O895" i="2"/>
  <c r="N895" i="2"/>
  <c r="R894" i="2"/>
  <c r="Q894" i="2"/>
  <c r="H894" i="2"/>
  <c r="O894" i="2"/>
  <c r="N894" i="2"/>
  <c r="R893" i="2"/>
  <c r="Q893" i="2"/>
  <c r="H893" i="2"/>
  <c r="O893" i="2"/>
  <c r="N893" i="2"/>
  <c r="R892" i="2"/>
  <c r="Q892" i="2"/>
  <c r="H892" i="2"/>
  <c r="O892" i="2"/>
  <c r="N892" i="2"/>
  <c r="R891" i="2"/>
  <c r="Q891" i="2"/>
  <c r="H891" i="2"/>
  <c r="O891" i="2"/>
  <c r="N891" i="2"/>
  <c r="R890" i="2"/>
  <c r="Q890" i="2"/>
  <c r="H890" i="2"/>
  <c r="O890" i="2"/>
  <c r="N890" i="2"/>
  <c r="R889" i="2"/>
  <c r="Q889" i="2"/>
  <c r="H889" i="2"/>
  <c r="O889" i="2"/>
  <c r="N889" i="2"/>
  <c r="R888" i="2"/>
  <c r="Q888" i="2"/>
  <c r="H888" i="2"/>
  <c r="O888" i="2"/>
  <c r="N888" i="2"/>
  <c r="R887" i="2"/>
  <c r="Q887" i="2"/>
  <c r="H887" i="2"/>
  <c r="O887" i="2"/>
  <c r="N887" i="2"/>
  <c r="R886" i="2"/>
  <c r="Q886" i="2"/>
  <c r="H886" i="2"/>
  <c r="O886" i="2"/>
  <c r="N886" i="2"/>
  <c r="R885" i="2"/>
  <c r="Q885" i="2"/>
  <c r="H885" i="2"/>
  <c r="O885" i="2"/>
  <c r="N885" i="2"/>
  <c r="R884" i="2"/>
  <c r="Q884" i="2"/>
  <c r="H884" i="2"/>
  <c r="O884" i="2"/>
  <c r="N884" i="2"/>
  <c r="R883" i="2"/>
  <c r="Q883" i="2"/>
  <c r="H883" i="2"/>
  <c r="O883" i="2"/>
  <c r="N883" i="2"/>
  <c r="R882" i="2"/>
  <c r="Q882" i="2"/>
  <c r="H882" i="2"/>
  <c r="O882" i="2"/>
  <c r="N882" i="2"/>
  <c r="R881" i="2"/>
  <c r="Q881" i="2"/>
  <c r="H881" i="2"/>
  <c r="O881" i="2"/>
  <c r="N881" i="2"/>
  <c r="R880" i="2"/>
  <c r="Q880" i="2"/>
  <c r="H880" i="2"/>
  <c r="O880" i="2"/>
  <c r="N880" i="2"/>
  <c r="R879" i="2"/>
  <c r="Q879" i="2"/>
  <c r="H879" i="2"/>
  <c r="O879" i="2"/>
  <c r="N879" i="2"/>
  <c r="R878" i="2"/>
  <c r="Q878" i="2"/>
  <c r="H878" i="2"/>
  <c r="O878" i="2"/>
  <c r="N878" i="2"/>
  <c r="R877" i="2"/>
  <c r="Q877" i="2"/>
  <c r="H877" i="2"/>
  <c r="O877" i="2"/>
  <c r="N877" i="2"/>
  <c r="R876" i="2"/>
  <c r="Q876" i="2"/>
  <c r="H876" i="2"/>
  <c r="O876" i="2"/>
  <c r="N876" i="2"/>
  <c r="R875" i="2"/>
  <c r="Q875" i="2"/>
  <c r="H875" i="2"/>
  <c r="O875" i="2"/>
  <c r="N875" i="2"/>
  <c r="R874" i="2"/>
  <c r="Q874" i="2"/>
  <c r="H874" i="2"/>
  <c r="O874" i="2"/>
  <c r="N874" i="2"/>
  <c r="R873" i="2"/>
  <c r="Q873" i="2"/>
  <c r="H873" i="2"/>
  <c r="O873" i="2"/>
  <c r="N873" i="2"/>
  <c r="R872" i="2"/>
  <c r="Q872" i="2"/>
  <c r="H872" i="2"/>
  <c r="O872" i="2"/>
  <c r="N872" i="2"/>
  <c r="R871" i="2"/>
  <c r="Q871" i="2"/>
  <c r="H871" i="2"/>
  <c r="O871" i="2"/>
  <c r="N871" i="2"/>
  <c r="R870" i="2"/>
  <c r="Q870" i="2"/>
  <c r="H870" i="2"/>
  <c r="O870" i="2"/>
  <c r="N870" i="2"/>
  <c r="R869" i="2"/>
  <c r="Q869" i="2"/>
  <c r="H869" i="2"/>
  <c r="O869" i="2"/>
  <c r="N869" i="2"/>
  <c r="R868" i="2"/>
  <c r="Q868" i="2"/>
  <c r="H868" i="2"/>
  <c r="O868" i="2"/>
  <c r="N868" i="2"/>
  <c r="R867" i="2"/>
  <c r="Q867" i="2"/>
  <c r="H867" i="2"/>
  <c r="O867" i="2"/>
  <c r="N867" i="2"/>
  <c r="R866" i="2"/>
  <c r="Q866" i="2"/>
  <c r="H866" i="2"/>
  <c r="O866" i="2"/>
  <c r="N866" i="2"/>
  <c r="R865" i="2"/>
  <c r="Q865" i="2"/>
  <c r="H865" i="2"/>
  <c r="O865" i="2"/>
  <c r="N865" i="2"/>
  <c r="R864" i="2"/>
  <c r="Q864" i="2"/>
  <c r="H864" i="2"/>
  <c r="O864" i="2"/>
  <c r="N864" i="2"/>
  <c r="R863" i="2"/>
  <c r="Q863" i="2"/>
  <c r="H863" i="2"/>
  <c r="O863" i="2"/>
  <c r="N863" i="2"/>
  <c r="R862" i="2"/>
  <c r="Q862" i="2"/>
  <c r="H862" i="2"/>
  <c r="O862" i="2"/>
  <c r="N862" i="2"/>
  <c r="R861" i="2"/>
  <c r="Q861" i="2"/>
  <c r="H861" i="2"/>
  <c r="O861" i="2"/>
  <c r="N861" i="2"/>
  <c r="R860" i="2"/>
  <c r="Q860" i="2"/>
  <c r="H860" i="2"/>
  <c r="O860" i="2"/>
  <c r="N860" i="2"/>
  <c r="R859" i="2"/>
  <c r="Q859" i="2"/>
  <c r="H859" i="2"/>
  <c r="O859" i="2"/>
  <c r="N859" i="2"/>
  <c r="R858" i="2"/>
  <c r="Q858" i="2"/>
  <c r="H858" i="2"/>
  <c r="O858" i="2"/>
  <c r="N858" i="2"/>
  <c r="R857" i="2"/>
  <c r="Q857" i="2"/>
  <c r="H857" i="2"/>
  <c r="O857" i="2"/>
  <c r="N857" i="2"/>
  <c r="R856" i="2"/>
  <c r="Q856" i="2"/>
  <c r="H856" i="2"/>
  <c r="O856" i="2"/>
  <c r="N856" i="2"/>
  <c r="R855" i="2"/>
  <c r="Q855" i="2"/>
  <c r="H855" i="2"/>
  <c r="O855" i="2"/>
  <c r="N855" i="2"/>
  <c r="R854" i="2"/>
  <c r="Q854" i="2"/>
  <c r="H854" i="2"/>
  <c r="O854" i="2"/>
  <c r="N854" i="2"/>
  <c r="R853" i="2"/>
  <c r="Q853" i="2"/>
  <c r="H853" i="2"/>
  <c r="O853" i="2"/>
  <c r="N853" i="2"/>
  <c r="R852" i="2"/>
  <c r="Q852" i="2"/>
  <c r="H852" i="2"/>
  <c r="O852" i="2"/>
  <c r="N852" i="2"/>
  <c r="R851" i="2"/>
  <c r="Q851" i="2"/>
  <c r="H851" i="2"/>
  <c r="O851" i="2"/>
  <c r="N851" i="2"/>
  <c r="R850" i="2"/>
  <c r="Q850" i="2"/>
  <c r="H850" i="2"/>
  <c r="O850" i="2"/>
  <c r="N850" i="2"/>
  <c r="R849" i="2"/>
  <c r="Q849" i="2"/>
  <c r="H849" i="2"/>
  <c r="O849" i="2"/>
  <c r="N849" i="2"/>
  <c r="R848" i="2"/>
  <c r="Q848" i="2"/>
  <c r="H848" i="2"/>
  <c r="O848" i="2"/>
  <c r="N848" i="2"/>
  <c r="R847" i="2"/>
  <c r="Q847" i="2"/>
  <c r="H847" i="2"/>
  <c r="O847" i="2"/>
  <c r="N847" i="2"/>
  <c r="R846" i="2"/>
  <c r="Q846" i="2"/>
  <c r="H846" i="2"/>
  <c r="O846" i="2"/>
  <c r="N846" i="2"/>
  <c r="R845" i="2"/>
  <c r="Q845" i="2"/>
  <c r="H845" i="2"/>
  <c r="O845" i="2"/>
  <c r="N845" i="2"/>
  <c r="R844" i="2"/>
  <c r="Q844" i="2"/>
  <c r="H844" i="2"/>
  <c r="O844" i="2"/>
  <c r="N844" i="2"/>
  <c r="R843" i="2"/>
  <c r="Q843" i="2"/>
  <c r="H843" i="2"/>
  <c r="O843" i="2"/>
  <c r="N843" i="2"/>
  <c r="R842" i="2"/>
  <c r="Q842" i="2"/>
  <c r="H842" i="2"/>
  <c r="O842" i="2"/>
  <c r="N842" i="2"/>
  <c r="R841" i="2"/>
  <c r="Q841" i="2"/>
  <c r="H841" i="2"/>
  <c r="O841" i="2"/>
  <c r="N841" i="2"/>
  <c r="R840" i="2"/>
  <c r="Q840" i="2"/>
  <c r="H840" i="2"/>
  <c r="O840" i="2"/>
  <c r="N840" i="2"/>
  <c r="R839" i="2"/>
  <c r="Q839" i="2"/>
  <c r="H839" i="2"/>
  <c r="O839" i="2"/>
  <c r="N839" i="2"/>
  <c r="R838" i="2"/>
  <c r="Q838" i="2"/>
  <c r="H838" i="2"/>
  <c r="O838" i="2"/>
  <c r="N838" i="2"/>
  <c r="R837" i="2"/>
  <c r="Q837" i="2"/>
  <c r="H837" i="2"/>
  <c r="O837" i="2"/>
  <c r="N837" i="2"/>
  <c r="R836" i="2"/>
  <c r="Q836" i="2"/>
  <c r="H836" i="2"/>
  <c r="O836" i="2"/>
  <c r="N836" i="2"/>
  <c r="R835" i="2"/>
  <c r="Q835" i="2"/>
  <c r="H835" i="2"/>
  <c r="O835" i="2"/>
  <c r="N835" i="2"/>
  <c r="R834" i="2"/>
  <c r="Q834" i="2"/>
  <c r="H834" i="2"/>
  <c r="O834" i="2"/>
  <c r="N834" i="2"/>
  <c r="R833" i="2"/>
  <c r="Q833" i="2"/>
  <c r="H833" i="2"/>
  <c r="O833" i="2"/>
  <c r="N833" i="2"/>
  <c r="R832" i="2"/>
  <c r="Q832" i="2"/>
  <c r="H832" i="2"/>
  <c r="O832" i="2"/>
  <c r="N832" i="2"/>
  <c r="R831" i="2"/>
  <c r="Q831" i="2"/>
  <c r="H831" i="2"/>
  <c r="O831" i="2"/>
  <c r="N831" i="2"/>
  <c r="R830" i="2"/>
  <c r="Q830" i="2"/>
  <c r="H830" i="2"/>
  <c r="O830" i="2"/>
  <c r="N830" i="2"/>
  <c r="R829" i="2"/>
  <c r="Q829" i="2"/>
  <c r="H829" i="2"/>
  <c r="O829" i="2"/>
  <c r="N829" i="2"/>
  <c r="R828" i="2"/>
  <c r="Q828" i="2"/>
  <c r="H828" i="2"/>
  <c r="O828" i="2"/>
  <c r="N828" i="2"/>
  <c r="R827" i="2"/>
  <c r="Q827" i="2"/>
  <c r="H827" i="2"/>
  <c r="O827" i="2"/>
  <c r="N827" i="2"/>
  <c r="R826" i="2"/>
  <c r="Q826" i="2"/>
  <c r="H826" i="2"/>
  <c r="O826" i="2"/>
  <c r="N826" i="2"/>
  <c r="R825" i="2"/>
  <c r="Q825" i="2"/>
  <c r="H825" i="2"/>
  <c r="O825" i="2"/>
  <c r="N825" i="2"/>
  <c r="R824" i="2"/>
  <c r="Q824" i="2"/>
  <c r="H824" i="2"/>
  <c r="O824" i="2"/>
  <c r="N824" i="2"/>
  <c r="R823" i="2"/>
  <c r="Q823" i="2"/>
  <c r="H823" i="2"/>
  <c r="O823" i="2"/>
  <c r="N823" i="2"/>
  <c r="R822" i="2"/>
  <c r="Q822" i="2"/>
  <c r="H822" i="2"/>
  <c r="O822" i="2"/>
  <c r="N822" i="2"/>
  <c r="R821" i="2"/>
  <c r="Q821" i="2"/>
  <c r="H821" i="2"/>
  <c r="O821" i="2"/>
  <c r="N821" i="2"/>
  <c r="R820" i="2"/>
  <c r="Q820" i="2"/>
  <c r="H820" i="2"/>
  <c r="O820" i="2"/>
  <c r="N820" i="2"/>
  <c r="R819" i="2"/>
  <c r="Q819" i="2"/>
  <c r="H819" i="2"/>
  <c r="O819" i="2"/>
  <c r="N819" i="2"/>
  <c r="R818" i="2"/>
  <c r="Q818" i="2"/>
  <c r="H818" i="2"/>
  <c r="O818" i="2"/>
  <c r="N818" i="2"/>
  <c r="R817" i="2"/>
  <c r="Q817" i="2"/>
  <c r="H817" i="2"/>
  <c r="O817" i="2"/>
  <c r="N817" i="2"/>
  <c r="R816" i="2"/>
  <c r="Q816" i="2"/>
  <c r="H816" i="2"/>
  <c r="O816" i="2"/>
  <c r="N816" i="2"/>
  <c r="R815" i="2"/>
  <c r="Q815" i="2"/>
  <c r="H815" i="2"/>
  <c r="O815" i="2"/>
  <c r="N815" i="2"/>
  <c r="R814" i="2"/>
  <c r="Q814" i="2"/>
  <c r="H814" i="2"/>
  <c r="O814" i="2"/>
  <c r="N814" i="2"/>
  <c r="R813" i="2"/>
  <c r="Q813" i="2"/>
  <c r="H813" i="2"/>
  <c r="O813" i="2"/>
  <c r="N813" i="2"/>
  <c r="R812" i="2"/>
  <c r="Q812" i="2"/>
  <c r="H812" i="2"/>
  <c r="O812" i="2"/>
  <c r="N812" i="2"/>
  <c r="R811" i="2"/>
  <c r="Q811" i="2"/>
  <c r="H811" i="2"/>
  <c r="O811" i="2"/>
  <c r="N811" i="2"/>
  <c r="R810" i="2"/>
  <c r="Q810" i="2"/>
  <c r="H810" i="2"/>
  <c r="O810" i="2"/>
  <c r="N810" i="2"/>
  <c r="R809" i="2"/>
  <c r="Q809" i="2"/>
  <c r="H809" i="2"/>
  <c r="O809" i="2"/>
  <c r="N809" i="2"/>
  <c r="R808" i="2"/>
  <c r="Q808" i="2"/>
  <c r="H808" i="2"/>
  <c r="O808" i="2"/>
  <c r="N808" i="2"/>
  <c r="R807" i="2"/>
  <c r="Q807" i="2"/>
  <c r="H807" i="2"/>
  <c r="O807" i="2"/>
  <c r="N807" i="2"/>
  <c r="R806" i="2"/>
  <c r="Q806" i="2"/>
  <c r="H806" i="2"/>
  <c r="O806" i="2"/>
  <c r="N806" i="2"/>
  <c r="R805" i="2"/>
  <c r="Q805" i="2"/>
  <c r="H805" i="2"/>
  <c r="O805" i="2"/>
  <c r="N805" i="2"/>
  <c r="R804" i="2"/>
  <c r="Q804" i="2"/>
  <c r="H804" i="2"/>
  <c r="O804" i="2"/>
  <c r="N804" i="2"/>
  <c r="R803" i="2"/>
  <c r="Q803" i="2"/>
  <c r="H803" i="2"/>
  <c r="O803" i="2"/>
  <c r="N803" i="2"/>
  <c r="R802" i="2"/>
  <c r="Q802" i="2"/>
  <c r="H802" i="2"/>
  <c r="O802" i="2"/>
  <c r="N802" i="2"/>
  <c r="R801" i="2"/>
  <c r="Q801" i="2"/>
  <c r="H801" i="2"/>
  <c r="O801" i="2"/>
  <c r="N801" i="2"/>
  <c r="R800" i="2"/>
  <c r="Q800" i="2"/>
  <c r="H800" i="2"/>
  <c r="O800" i="2"/>
  <c r="N800" i="2"/>
  <c r="R799" i="2"/>
  <c r="Q799" i="2"/>
  <c r="H799" i="2"/>
  <c r="O799" i="2"/>
  <c r="N799" i="2"/>
  <c r="R798" i="2"/>
  <c r="Q798" i="2"/>
  <c r="H798" i="2"/>
  <c r="O798" i="2"/>
  <c r="N798" i="2"/>
  <c r="R797" i="2"/>
  <c r="Q797" i="2"/>
  <c r="H797" i="2"/>
  <c r="O797" i="2"/>
  <c r="N797" i="2"/>
  <c r="R796" i="2"/>
  <c r="Q796" i="2"/>
  <c r="H796" i="2"/>
  <c r="O796" i="2"/>
  <c r="N796" i="2"/>
  <c r="R795" i="2"/>
  <c r="Q795" i="2"/>
  <c r="H795" i="2"/>
  <c r="O795" i="2"/>
  <c r="N795" i="2"/>
  <c r="R794" i="2"/>
  <c r="Q794" i="2"/>
  <c r="H794" i="2"/>
  <c r="O794" i="2"/>
  <c r="N794" i="2"/>
  <c r="R793" i="2"/>
  <c r="Q793" i="2"/>
  <c r="H793" i="2"/>
  <c r="O793" i="2"/>
  <c r="N793" i="2"/>
  <c r="R792" i="2"/>
  <c r="Q792" i="2"/>
  <c r="H792" i="2"/>
  <c r="O792" i="2"/>
  <c r="N792" i="2"/>
  <c r="R791" i="2"/>
  <c r="Q791" i="2"/>
  <c r="H791" i="2"/>
  <c r="O791" i="2"/>
  <c r="N791" i="2"/>
  <c r="R790" i="2"/>
  <c r="Q790" i="2"/>
  <c r="H790" i="2"/>
  <c r="O790" i="2"/>
  <c r="N790" i="2"/>
  <c r="R789" i="2"/>
  <c r="Q789" i="2"/>
  <c r="H789" i="2"/>
  <c r="O789" i="2"/>
  <c r="N789" i="2"/>
  <c r="R788" i="2"/>
  <c r="Q788" i="2"/>
  <c r="H788" i="2"/>
  <c r="O788" i="2"/>
  <c r="N788" i="2"/>
  <c r="R787" i="2"/>
  <c r="Q787" i="2"/>
  <c r="H787" i="2"/>
  <c r="O787" i="2"/>
  <c r="N787" i="2"/>
  <c r="R786" i="2"/>
  <c r="Q786" i="2"/>
  <c r="H786" i="2"/>
  <c r="O786" i="2"/>
  <c r="N786" i="2"/>
  <c r="R785" i="2"/>
  <c r="Q785" i="2"/>
  <c r="H785" i="2"/>
  <c r="O785" i="2"/>
  <c r="N785" i="2"/>
  <c r="R784" i="2"/>
  <c r="Q784" i="2"/>
  <c r="H784" i="2"/>
  <c r="O784" i="2"/>
  <c r="N784" i="2"/>
  <c r="R783" i="2"/>
  <c r="Q783" i="2"/>
  <c r="H783" i="2"/>
  <c r="O783" i="2"/>
  <c r="N783" i="2"/>
  <c r="R782" i="2"/>
  <c r="Q782" i="2"/>
  <c r="H782" i="2"/>
  <c r="O782" i="2"/>
  <c r="N782" i="2"/>
  <c r="R781" i="2"/>
  <c r="Q781" i="2"/>
  <c r="H781" i="2"/>
  <c r="O781" i="2"/>
  <c r="N781" i="2"/>
  <c r="R780" i="2"/>
  <c r="Q780" i="2"/>
  <c r="H780" i="2"/>
  <c r="O780" i="2"/>
  <c r="N780" i="2"/>
  <c r="R779" i="2"/>
  <c r="Q779" i="2"/>
  <c r="H779" i="2"/>
  <c r="O779" i="2"/>
  <c r="N779" i="2"/>
  <c r="R778" i="2"/>
  <c r="Q778" i="2"/>
  <c r="H778" i="2"/>
  <c r="O778" i="2"/>
  <c r="N778" i="2"/>
  <c r="R777" i="2"/>
  <c r="Q777" i="2"/>
  <c r="H777" i="2"/>
  <c r="O777" i="2"/>
  <c r="N777" i="2"/>
  <c r="R776" i="2"/>
  <c r="Q776" i="2"/>
  <c r="H776" i="2"/>
  <c r="O776" i="2"/>
  <c r="N776" i="2"/>
  <c r="R775" i="2"/>
  <c r="Q775" i="2"/>
  <c r="H775" i="2"/>
  <c r="O775" i="2"/>
  <c r="N775" i="2"/>
  <c r="R774" i="2"/>
  <c r="Q774" i="2"/>
  <c r="H774" i="2"/>
  <c r="O774" i="2"/>
  <c r="N774" i="2"/>
  <c r="R773" i="2"/>
  <c r="Q773" i="2"/>
  <c r="H773" i="2"/>
  <c r="O773" i="2"/>
  <c r="N773" i="2"/>
  <c r="R772" i="2"/>
  <c r="Q772" i="2"/>
  <c r="H772" i="2"/>
  <c r="O772" i="2"/>
  <c r="N772" i="2"/>
  <c r="R771" i="2"/>
  <c r="Q771" i="2"/>
  <c r="H771" i="2"/>
  <c r="O771" i="2"/>
  <c r="N771" i="2"/>
  <c r="R770" i="2"/>
  <c r="Q770" i="2"/>
  <c r="H770" i="2"/>
  <c r="O770" i="2"/>
  <c r="N770" i="2"/>
  <c r="R769" i="2"/>
  <c r="Q769" i="2"/>
  <c r="H769" i="2"/>
  <c r="O769" i="2"/>
  <c r="N769" i="2"/>
  <c r="R768" i="2"/>
  <c r="Q768" i="2"/>
  <c r="H768" i="2"/>
  <c r="O768" i="2"/>
  <c r="N768" i="2"/>
  <c r="R767" i="2"/>
  <c r="Q767" i="2"/>
  <c r="H767" i="2"/>
  <c r="O767" i="2"/>
  <c r="N767" i="2"/>
  <c r="R766" i="2"/>
  <c r="Q766" i="2"/>
  <c r="H766" i="2"/>
  <c r="O766" i="2"/>
  <c r="N766" i="2"/>
  <c r="R765" i="2"/>
  <c r="Q765" i="2"/>
  <c r="H765" i="2"/>
  <c r="O765" i="2"/>
  <c r="N765" i="2"/>
  <c r="R764" i="2"/>
  <c r="Q764" i="2"/>
  <c r="H764" i="2"/>
  <c r="O764" i="2"/>
  <c r="N764" i="2"/>
  <c r="R763" i="2"/>
  <c r="Q763" i="2"/>
  <c r="H763" i="2"/>
  <c r="O763" i="2"/>
  <c r="N763" i="2"/>
  <c r="R762" i="2"/>
  <c r="Q762" i="2"/>
  <c r="H762" i="2"/>
  <c r="O762" i="2"/>
  <c r="N762" i="2"/>
  <c r="R761" i="2"/>
  <c r="Q761" i="2"/>
  <c r="H761" i="2"/>
  <c r="O761" i="2"/>
  <c r="N761" i="2"/>
  <c r="R760" i="2"/>
  <c r="Q760" i="2"/>
  <c r="H760" i="2"/>
  <c r="O760" i="2"/>
  <c r="N760" i="2"/>
  <c r="R759" i="2"/>
  <c r="Q759" i="2"/>
  <c r="H759" i="2"/>
  <c r="O759" i="2"/>
  <c r="N759" i="2"/>
  <c r="R758" i="2"/>
  <c r="Q758" i="2"/>
  <c r="H758" i="2"/>
  <c r="O758" i="2"/>
  <c r="N758" i="2"/>
  <c r="R757" i="2"/>
  <c r="Q757" i="2"/>
  <c r="H757" i="2"/>
  <c r="O757" i="2"/>
  <c r="N757" i="2"/>
  <c r="R756" i="2"/>
  <c r="Q756" i="2"/>
  <c r="H756" i="2"/>
  <c r="O756" i="2"/>
  <c r="N756" i="2"/>
  <c r="R755" i="2"/>
  <c r="Q755" i="2"/>
  <c r="H755" i="2"/>
  <c r="O755" i="2"/>
  <c r="N755" i="2"/>
  <c r="R754" i="2"/>
  <c r="Q754" i="2"/>
  <c r="H754" i="2"/>
  <c r="O754" i="2"/>
  <c r="N754" i="2"/>
  <c r="R753" i="2"/>
  <c r="Q753" i="2"/>
  <c r="H753" i="2"/>
  <c r="O753" i="2"/>
  <c r="N753" i="2"/>
  <c r="R752" i="2"/>
  <c r="Q752" i="2"/>
  <c r="H752" i="2"/>
  <c r="O752" i="2"/>
  <c r="N752" i="2"/>
  <c r="R751" i="2"/>
  <c r="Q751" i="2"/>
  <c r="H751" i="2"/>
  <c r="O751" i="2"/>
  <c r="N751" i="2"/>
  <c r="R750" i="2"/>
  <c r="Q750" i="2"/>
  <c r="H750" i="2"/>
  <c r="O750" i="2"/>
  <c r="N750" i="2"/>
  <c r="R749" i="2"/>
  <c r="Q749" i="2"/>
  <c r="H749" i="2"/>
  <c r="O749" i="2"/>
  <c r="N749" i="2"/>
  <c r="R748" i="2"/>
  <c r="Q748" i="2"/>
  <c r="H748" i="2"/>
  <c r="O748" i="2"/>
  <c r="N748" i="2"/>
  <c r="R747" i="2"/>
  <c r="Q747" i="2"/>
  <c r="H747" i="2"/>
  <c r="O747" i="2"/>
  <c r="N747" i="2"/>
  <c r="R746" i="2"/>
  <c r="Q746" i="2"/>
  <c r="H746" i="2"/>
  <c r="O746" i="2"/>
  <c r="N746" i="2"/>
  <c r="R745" i="2"/>
  <c r="Q745" i="2"/>
  <c r="H745" i="2"/>
  <c r="O745" i="2"/>
  <c r="N745" i="2"/>
  <c r="R744" i="2"/>
  <c r="Q744" i="2"/>
  <c r="H744" i="2"/>
  <c r="O744" i="2"/>
  <c r="N744" i="2"/>
  <c r="R743" i="2"/>
  <c r="Q743" i="2"/>
  <c r="H743" i="2"/>
  <c r="O743" i="2"/>
  <c r="N743" i="2"/>
  <c r="R742" i="2"/>
  <c r="Q742" i="2"/>
  <c r="H742" i="2"/>
  <c r="O742" i="2"/>
  <c r="N742" i="2"/>
  <c r="R741" i="2"/>
  <c r="Q741" i="2"/>
  <c r="H741" i="2"/>
  <c r="O741" i="2"/>
  <c r="N741" i="2"/>
  <c r="R740" i="2"/>
  <c r="Q740" i="2"/>
  <c r="H740" i="2"/>
  <c r="O740" i="2"/>
  <c r="N740" i="2"/>
  <c r="R739" i="2"/>
  <c r="Q739" i="2"/>
  <c r="H739" i="2"/>
  <c r="O739" i="2"/>
  <c r="N739" i="2"/>
  <c r="R738" i="2"/>
  <c r="Q738" i="2"/>
  <c r="H738" i="2"/>
  <c r="O738" i="2"/>
  <c r="N738" i="2"/>
  <c r="R737" i="2"/>
  <c r="Q737" i="2"/>
  <c r="H737" i="2"/>
  <c r="O737" i="2"/>
  <c r="N737" i="2"/>
  <c r="R736" i="2"/>
  <c r="Q736" i="2"/>
  <c r="H736" i="2"/>
  <c r="O736" i="2"/>
  <c r="N736" i="2"/>
  <c r="R735" i="2"/>
  <c r="Q735" i="2"/>
  <c r="H735" i="2"/>
  <c r="O735" i="2"/>
  <c r="N735" i="2"/>
  <c r="R734" i="2"/>
  <c r="Q734" i="2"/>
  <c r="H734" i="2"/>
  <c r="O734" i="2"/>
  <c r="N734" i="2"/>
  <c r="R733" i="2"/>
  <c r="Q733" i="2"/>
  <c r="H733" i="2"/>
  <c r="O733" i="2"/>
  <c r="N733" i="2"/>
  <c r="R732" i="2"/>
  <c r="Q732" i="2"/>
  <c r="H732" i="2"/>
  <c r="O732" i="2"/>
  <c r="N732" i="2"/>
  <c r="R731" i="2"/>
  <c r="Q731" i="2"/>
  <c r="H731" i="2"/>
  <c r="O731" i="2"/>
  <c r="N731" i="2"/>
  <c r="R730" i="2"/>
  <c r="Q730" i="2"/>
  <c r="H730" i="2"/>
  <c r="O730" i="2"/>
  <c r="N730" i="2"/>
  <c r="R729" i="2"/>
  <c r="Q729" i="2"/>
  <c r="H729" i="2"/>
  <c r="O729" i="2"/>
  <c r="N729" i="2"/>
  <c r="R728" i="2"/>
  <c r="Q728" i="2"/>
  <c r="H728" i="2"/>
  <c r="O728" i="2"/>
  <c r="N728" i="2"/>
  <c r="R727" i="2"/>
  <c r="Q727" i="2"/>
  <c r="H727" i="2"/>
  <c r="O727" i="2"/>
  <c r="N727" i="2"/>
  <c r="R726" i="2"/>
  <c r="Q726" i="2"/>
  <c r="H726" i="2"/>
  <c r="O726" i="2"/>
  <c r="N726" i="2"/>
  <c r="R725" i="2"/>
  <c r="Q725" i="2"/>
  <c r="H725" i="2"/>
  <c r="O725" i="2"/>
  <c r="N725" i="2"/>
  <c r="R724" i="2"/>
  <c r="Q724" i="2"/>
  <c r="H724" i="2"/>
  <c r="O724" i="2"/>
  <c r="N724" i="2"/>
  <c r="R723" i="2"/>
  <c r="Q723" i="2"/>
  <c r="H723" i="2"/>
  <c r="O723" i="2"/>
  <c r="N723" i="2"/>
  <c r="R722" i="2"/>
  <c r="Q722" i="2"/>
  <c r="H722" i="2"/>
  <c r="O722" i="2"/>
  <c r="N722" i="2"/>
  <c r="R721" i="2"/>
  <c r="Q721" i="2"/>
  <c r="H721" i="2"/>
  <c r="O721" i="2"/>
  <c r="N721" i="2"/>
  <c r="R720" i="2"/>
  <c r="Q720" i="2"/>
  <c r="H720" i="2"/>
  <c r="O720" i="2"/>
  <c r="N720" i="2"/>
  <c r="R719" i="2"/>
  <c r="Q719" i="2"/>
  <c r="H719" i="2"/>
  <c r="O719" i="2"/>
  <c r="N719" i="2"/>
  <c r="R718" i="2"/>
  <c r="Q718" i="2"/>
  <c r="H718" i="2"/>
  <c r="O718" i="2"/>
  <c r="N718" i="2"/>
  <c r="R717" i="2"/>
  <c r="Q717" i="2"/>
  <c r="H717" i="2"/>
  <c r="O717" i="2"/>
  <c r="N717" i="2"/>
  <c r="R716" i="2"/>
  <c r="Q716" i="2"/>
  <c r="H716" i="2"/>
  <c r="O716" i="2"/>
  <c r="N716" i="2"/>
  <c r="R715" i="2"/>
  <c r="Q715" i="2"/>
  <c r="H715" i="2"/>
  <c r="O715" i="2"/>
  <c r="N715" i="2"/>
  <c r="R714" i="2"/>
  <c r="Q714" i="2"/>
  <c r="H714" i="2"/>
  <c r="O714" i="2"/>
  <c r="N714" i="2"/>
  <c r="R713" i="2"/>
  <c r="Q713" i="2"/>
  <c r="H713" i="2"/>
  <c r="O713" i="2"/>
  <c r="N713" i="2"/>
  <c r="R712" i="2"/>
  <c r="Q712" i="2"/>
  <c r="H712" i="2"/>
  <c r="O712" i="2"/>
  <c r="N712" i="2"/>
  <c r="R711" i="2"/>
  <c r="Q711" i="2"/>
  <c r="H711" i="2"/>
  <c r="O711" i="2"/>
  <c r="N711" i="2"/>
  <c r="R710" i="2"/>
  <c r="Q710" i="2"/>
  <c r="H710" i="2"/>
  <c r="O710" i="2"/>
  <c r="N710" i="2"/>
  <c r="R709" i="2"/>
  <c r="Q709" i="2"/>
  <c r="H709" i="2"/>
  <c r="O709" i="2"/>
  <c r="N709" i="2"/>
  <c r="R708" i="2"/>
  <c r="Q708" i="2"/>
  <c r="H708" i="2"/>
  <c r="O708" i="2"/>
  <c r="N708" i="2"/>
  <c r="R707" i="2"/>
  <c r="Q707" i="2"/>
  <c r="H707" i="2"/>
  <c r="O707" i="2"/>
  <c r="N707" i="2"/>
  <c r="R706" i="2"/>
  <c r="Q706" i="2"/>
  <c r="H706" i="2"/>
  <c r="O706" i="2"/>
  <c r="N706" i="2"/>
  <c r="R705" i="2"/>
  <c r="Q705" i="2"/>
  <c r="H705" i="2"/>
  <c r="O705" i="2"/>
  <c r="N705" i="2"/>
  <c r="R704" i="2"/>
  <c r="Q704" i="2"/>
  <c r="H704" i="2"/>
  <c r="O704" i="2"/>
  <c r="N704" i="2"/>
  <c r="R703" i="2"/>
  <c r="Q703" i="2"/>
  <c r="H703" i="2"/>
  <c r="O703" i="2"/>
  <c r="N703" i="2"/>
  <c r="R702" i="2"/>
  <c r="Q702" i="2"/>
  <c r="H702" i="2"/>
  <c r="O702" i="2"/>
  <c r="N702" i="2"/>
  <c r="R701" i="2"/>
  <c r="Q701" i="2"/>
  <c r="H701" i="2"/>
  <c r="O701" i="2"/>
  <c r="N701" i="2"/>
  <c r="R700" i="2"/>
  <c r="Q700" i="2"/>
  <c r="H700" i="2"/>
  <c r="O700" i="2"/>
  <c r="N700" i="2"/>
  <c r="R699" i="2"/>
  <c r="Q699" i="2"/>
  <c r="H699" i="2"/>
  <c r="O699" i="2"/>
  <c r="N699" i="2"/>
  <c r="R698" i="2"/>
  <c r="Q698" i="2"/>
  <c r="H698" i="2"/>
  <c r="O698" i="2"/>
  <c r="N698" i="2"/>
  <c r="R697" i="2"/>
  <c r="Q697" i="2"/>
  <c r="H697" i="2"/>
  <c r="O697" i="2"/>
  <c r="N697" i="2"/>
  <c r="R696" i="2"/>
  <c r="Q696" i="2"/>
  <c r="H696" i="2"/>
  <c r="O696" i="2"/>
  <c r="N696" i="2"/>
  <c r="R695" i="2"/>
  <c r="Q695" i="2"/>
  <c r="H695" i="2"/>
  <c r="O695" i="2"/>
  <c r="N695" i="2"/>
  <c r="R694" i="2"/>
  <c r="Q694" i="2"/>
  <c r="H694" i="2"/>
  <c r="O694" i="2"/>
  <c r="N694" i="2"/>
  <c r="R693" i="2"/>
  <c r="Q693" i="2"/>
  <c r="H693" i="2"/>
  <c r="O693" i="2"/>
  <c r="N693" i="2"/>
  <c r="R692" i="2"/>
  <c r="Q692" i="2"/>
  <c r="H692" i="2"/>
  <c r="O692" i="2"/>
  <c r="N692" i="2"/>
  <c r="R691" i="2"/>
  <c r="Q691" i="2"/>
  <c r="H691" i="2"/>
  <c r="O691" i="2"/>
  <c r="N691" i="2"/>
  <c r="R690" i="2"/>
  <c r="Q690" i="2"/>
  <c r="H690" i="2"/>
  <c r="O690" i="2"/>
  <c r="N690" i="2"/>
  <c r="R689" i="2"/>
  <c r="Q689" i="2"/>
  <c r="H689" i="2"/>
  <c r="O689" i="2"/>
  <c r="N689" i="2"/>
  <c r="R688" i="2"/>
  <c r="Q688" i="2"/>
  <c r="H688" i="2"/>
  <c r="O688" i="2"/>
  <c r="N688" i="2"/>
  <c r="R687" i="2"/>
  <c r="Q687" i="2"/>
  <c r="H687" i="2"/>
  <c r="O687" i="2"/>
  <c r="N687" i="2"/>
  <c r="R686" i="2"/>
  <c r="Q686" i="2"/>
  <c r="H686" i="2"/>
  <c r="O686" i="2"/>
  <c r="N686" i="2"/>
  <c r="R685" i="2"/>
  <c r="Q685" i="2"/>
  <c r="H685" i="2"/>
  <c r="O685" i="2"/>
  <c r="N685" i="2"/>
  <c r="R684" i="2"/>
  <c r="Q684" i="2"/>
  <c r="H684" i="2"/>
  <c r="O684" i="2"/>
  <c r="N684" i="2"/>
  <c r="R683" i="2"/>
  <c r="Q683" i="2"/>
  <c r="H683" i="2"/>
  <c r="O683" i="2"/>
  <c r="N683" i="2"/>
  <c r="R682" i="2"/>
  <c r="Q682" i="2"/>
  <c r="H682" i="2"/>
  <c r="O682" i="2"/>
  <c r="N682" i="2"/>
  <c r="R681" i="2"/>
  <c r="Q681" i="2"/>
  <c r="H681" i="2"/>
  <c r="O681" i="2"/>
  <c r="N681" i="2"/>
  <c r="R680" i="2"/>
  <c r="Q680" i="2"/>
  <c r="H680" i="2"/>
  <c r="O680" i="2"/>
  <c r="N680" i="2"/>
  <c r="R679" i="2"/>
  <c r="Q679" i="2"/>
  <c r="H679" i="2"/>
  <c r="O679" i="2"/>
  <c r="N679" i="2"/>
  <c r="R678" i="2"/>
  <c r="Q678" i="2"/>
  <c r="H678" i="2"/>
  <c r="O678" i="2"/>
  <c r="N678" i="2"/>
  <c r="R677" i="2"/>
  <c r="Q677" i="2"/>
  <c r="H677" i="2"/>
  <c r="O677" i="2"/>
  <c r="N677" i="2"/>
  <c r="R676" i="2"/>
  <c r="Q676" i="2"/>
  <c r="H676" i="2"/>
  <c r="O676" i="2"/>
  <c r="N676" i="2"/>
  <c r="R675" i="2"/>
  <c r="Q675" i="2"/>
  <c r="H675" i="2"/>
  <c r="O675" i="2"/>
  <c r="N675" i="2"/>
  <c r="R674" i="2"/>
  <c r="Q674" i="2"/>
  <c r="H674" i="2"/>
  <c r="O674" i="2"/>
  <c r="N674" i="2"/>
  <c r="R673" i="2"/>
  <c r="Q673" i="2"/>
  <c r="H673" i="2"/>
  <c r="O673" i="2"/>
  <c r="N673" i="2"/>
  <c r="R672" i="2"/>
  <c r="Q672" i="2"/>
  <c r="H672" i="2"/>
  <c r="O672" i="2"/>
  <c r="N672" i="2"/>
  <c r="R671" i="2"/>
  <c r="Q671" i="2"/>
  <c r="H671" i="2"/>
  <c r="O671" i="2"/>
  <c r="N671" i="2"/>
  <c r="R670" i="2"/>
  <c r="Q670" i="2"/>
  <c r="H670" i="2"/>
  <c r="O670" i="2"/>
  <c r="N670" i="2"/>
  <c r="R669" i="2"/>
  <c r="Q669" i="2"/>
  <c r="H669" i="2"/>
  <c r="O669" i="2"/>
  <c r="N669" i="2"/>
  <c r="R668" i="2"/>
  <c r="Q668" i="2"/>
  <c r="H668" i="2"/>
  <c r="O668" i="2"/>
  <c r="N668" i="2"/>
  <c r="R667" i="2"/>
  <c r="Q667" i="2"/>
  <c r="H667" i="2"/>
  <c r="O667" i="2"/>
  <c r="N667" i="2"/>
  <c r="R666" i="2"/>
  <c r="Q666" i="2"/>
  <c r="H666" i="2"/>
  <c r="O666" i="2"/>
  <c r="N666" i="2"/>
  <c r="R665" i="2"/>
  <c r="Q665" i="2"/>
  <c r="H665" i="2"/>
  <c r="O665" i="2"/>
  <c r="N665" i="2"/>
  <c r="R664" i="2"/>
  <c r="Q664" i="2"/>
  <c r="H664" i="2"/>
  <c r="O664" i="2"/>
  <c r="N664" i="2"/>
  <c r="R663" i="2"/>
  <c r="Q663" i="2"/>
  <c r="H663" i="2"/>
  <c r="O663" i="2"/>
  <c r="N663" i="2"/>
  <c r="R662" i="2"/>
  <c r="Q662" i="2"/>
  <c r="H662" i="2"/>
  <c r="O662" i="2"/>
  <c r="N662" i="2"/>
  <c r="R661" i="2"/>
  <c r="Q661" i="2"/>
  <c r="H661" i="2"/>
  <c r="O661" i="2"/>
  <c r="N661" i="2"/>
  <c r="R660" i="2"/>
  <c r="Q660" i="2"/>
  <c r="H660" i="2"/>
  <c r="O660" i="2"/>
  <c r="N660" i="2"/>
  <c r="R659" i="2"/>
  <c r="Q659" i="2"/>
  <c r="H659" i="2"/>
  <c r="O659" i="2"/>
  <c r="N659" i="2"/>
  <c r="R658" i="2"/>
  <c r="Q658" i="2"/>
  <c r="H658" i="2"/>
  <c r="O658" i="2"/>
  <c r="N658" i="2"/>
  <c r="R657" i="2"/>
  <c r="Q657" i="2"/>
  <c r="H657" i="2"/>
  <c r="O657" i="2"/>
  <c r="N657" i="2"/>
  <c r="R656" i="2"/>
  <c r="Q656" i="2"/>
  <c r="H656" i="2"/>
  <c r="O656" i="2"/>
  <c r="N656" i="2"/>
  <c r="R655" i="2"/>
  <c r="Q655" i="2"/>
  <c r="H655" i="2"/>
  <c r="O655" i="2"/>
  <c r="N655" i="2"/>
  <c r="R654" i="2"/>
  <c r="Q654" i="2"/>
  <c r="H654" i="2"/>
  <c r="O654" i="2"/>
  <c r="N654" i="2"/>
  <c r="R653" i="2"/>
  <c r="Q653" i="2"/>
  <c r="H653" i="2"/>
  <c r="O653" i="2"/>
  <c r="N653" i="2"/>
  <c r="R652" i="2"/>
  <c r="Q652" i="2"/>
  <c r="H652" i="2"/>
  <c r="O652" i="2"/>
  <c r="N652" i="2"/>
  <c r="R651" i="2"/>
  <c r="Q651" i="2"/>
  <c r="H651" i="2"/>
  <c r="O651" i="2"/>
  <c r="N651" i="2"/>
  <c r="R650" i="2"/>
  <c r="Q650" i="2"/>
  <c r="H650" i="2"/>
  <c r="O650" i="2"/>
  <c r="N650" i="2"/>
  <c r="R649" i="2"/>
  <c r="Q649" i="2"/>
  <c r="H649" i="2"/>
  <c r="O649" i="2"/>
  <c r="N649" i="2"/>
  <c r="R648" i="2"/>
  <c r="Q648" i="2"/>
  <c r="H648" i="2"/>
  <c r="O648" i="2"/>
  <c r="N648" i="2"/>
  <c r="R647" i="2"/>
  <c r="Q647" i="2"/>
  <c r="H647" i="2"/>
  <c r="O647" i="2"/>
  <c r="N647" i="2"/>
  <c r="R646" i="2"/>
  <c r="Q646" i="2"/>
  <c r="H646" i="2"/>
  <c r="O646" i="2"/>
  <c r="N646" i="2"/>
  <c r="R645" i="2"/>
  <c r="Q645" i="2"/>
  <c r="H645" i="2"/>
  <c r="O645" i="2"/>
  <c r="N645" i="2"/>
  <c r="R644" i="2"/>
  <c r="Q644" i="2"/>
  <c r="H644" i="2"/>
  <c r="O644" i="2"/>
  <c r="N644" i="2"/>
  <c r="R643" i="2"/>
  <c r="Q643" i="2"/>
  <c r="H643" i="2"/>
  <c r="O643" i="2"/>
  <c r="N643" i="2"/>
  <c r="R642" i="2"/>
  <c r="Q642" i="2"/>
  <c r="H642" i="2"/>
  <c r="O642" i="2"/>
  <c r="N642" i="2"/>
  <c r="R641" i="2"/>
  <c r="Q641" i="2"/>
  <c r="H641" i="2"/>
  <c r="O641" i="2"/>
  <c r="N641" i="2"/>
  <c r="R640" i="2"/>
  <c r="Q640" i="2"/>
  <c r="H640" i="2"/>
  <c r="O640" i="2"/>
  <c r="N640" i="2"/>
  <c r="R639" i="2"/>
  <c r="Q639" i="2"/>
  <c r="H639" i="2"/>
  <c r="O639" i="2"/>
  <c r="N639" i="2"/>
  <c r="R638" i="2"/>
  <c r="Q638" i="2"/>
  <c r="H638" i="2"/>
  <c r="O638" i="2"/>
  <c r="N638" i="2"/>
  <c r="R637" i="2"/>
  <c r="Q637" i="2"/>
  <c r="H637" i="2"/>
  <c r="O637" i="2"/>
  <c r="N637" i="2"/>
  <c r="R636" i="2"/>
  <c r="Q636" i="2"/>
  <c r="H636" i="2"/>
  <c r="O636" i="2"/>
  <c r="N636" i="2"/>
  <c r="R635" i="2"/>
  <c r="Q635" i="2"/>
  <c r="H635" i="2"/>
  <c r="O635" i="2"/>
  <c r="N635" i="2"/>
  <c r="R634" i="2"/>
  <c r="Q634" i="2"/>
  <c r="H634" i="2"/>
  <c r="O634" i="2"/>
  <c r="N634" i="2"/>
  <c r="R633" i="2"/>
  <c r="Q633" i="2"/>
  <c r="H633" i="2"/>
  <c r="O633" i="2"/>
  <c r="N633" i="2"/>
  <c r="R632" i="2"/>
  <c r="Q632" i="2"/>
  <c r="H632" i="2"/>
  <c r="O632" i="2"/>
  <c r="N632" i="2"/>
  <c r="R631" i="2"/>
  <c r="Q631" i="2"/>
  <c r="H631" i="2"/>
  <c r="O631" i="2"/>
  <c r="N631" i="2"/>
  <c r="R630" i="2"/>
  <c r="Q630" i="2"/>
  <c r="H630" i="2"/>
  <c r="O630" i="2"/>
  <c r="N630" i="2"/>
  <c r="R629" i="2"/>
  <c r="Q629" i="2"/>
  <c r="H629" i="2"/>
  <c r="O629" i="2"/>
  <c r="N629" i="2"/>
  <c r="R628" i="2"/>
  <c r="Q628" i="2"/>
  <c r="H628" i="2"/>
  <c r="O628" i="2"/>
  <c r="N628" i="2"/>
  <c r="R627" i="2"/>
  <c r="Q627" i="2"/>
  <c r="H627" i="2"/>
  <c r="O627" i="2"/>
  <c r="N627" i="2"/>
  <c r="R626" i="2"/>
  <c r="Q626" i="2"/>
  <c r="H626" i="2"/>
  <c r="O626" i="2"/>
  <c r="N626" i="2"/>
  <c r="R625" i="2"/>
  <c r="Q625" i="2"/>
  <c r="H625" i="2"/>
  <c r="O625" i="2"/>
  <c r="N625" i="2"/>
  <c r="R624" i="2"/>
  <c r="Q624" i="2"/>
  <c r="H624" i="2"/>
  <c r="O624" i="2"/>
  <c r="N624" i="2"/>
  <c r="R623" i="2"/>
  <c r="Q623" i="2"/>
  <c r="H623" i="2"/>
  <c r="O623" i="2"/>
  <c r="N623" i="2"/>
  <c r="R622" i="2"/>
  <c r="Q622" i="2"/>
  <c r="H622" i="2"/>
  <c r="O622" i="2"/>
  <c r="N622" i="2"/>
  <c r="R621" i="2"/>
  <c r="Q621" i="2"/>
  <c r="H621" i="2"/>
  <c r="O621" i="2"/>
  <c r="N621" i="2"/>
  <c r="R620" i="2"/>
  <c r="Q620" i="2"/>
  <c r="H620" i="2"/>
  <c r="O620" i="2"/>
  <c r="N620" i="2"/>
  <c r="R619" i="2"/>
  <c r="Q619" i="2"/>
  <c r="H619" i="2"/>
  <c r="O619" i="2"/>
  <c r="N619" i="2"/>
  <c r="R618" i="2"/>
  <c r="Q618" i="2"/>
  <c r="H618" i="2"/>
  <c r="O618" i="2"/>
  <c r="N618" i="2"/>
  <c r="R617" i="2"/>
  <c r="Q617" i="2"/>
  <c r="H617" i="2"/>
  <c r="O617" i="2"/>
  <c r="N617" i="2"/>
  <c r="R616" i="2"/>
  <c r="Q616" i="2"/>
  <c r="H616" i="2"/>
  <c r="O616" i="2"/>
  <c r="N616" i="2"/>
  <c r="R615" i="2"/>
  <c r="Q615" i="2"/>
  <c r="H615" i="2"/>
  <c r="O615" i="2"/>
  <c r="N615" i="2"/>
  <c r="R614" i="2"/>
  <c r="Q614" i="2"/>
  <c r="H614" i="2"/>
  <c r="O614" i="2"/>
  <c r="N614" i="2"/>
  <c r="R613" i="2"/>
  <c r="Q613" i="2"/>
  <c r="H613" i="2"/>
  <c r="O613" i="2"/>
  <c r="N613" i="2"/>
  <c r="R612" i="2"/>
  <c r="Q612" i="2"/>
  <c r="H612" i="2"/>
  <c r="O612" i="2"/>
  <c r="N612" i="2"/>
  <c r="R611" i="2"/>
  <c r="Q611" i="2"/>
  <c r="H611" i="2"/>
  <c r="O611" i="2"/>
  <c r="N611" i="2"/>
  <c r="R610" i="2"/>
  <c r="Q610" i="2"/>
  <c r="H610" i="2"/>
  <c r="O610" i="2"/>
  <c r="N610" i="2"/>
  <c r="R609" i="2"/>
  <c r="Q609" i="2"/>
  <c r="H609" i="2"/>
  <c r="O609" i="2"/>
  <c r="N609" i="2"/>
  <c r="R608" i="2"/>
  <c r="Q608" i="2"/>
  <c r="H608" i="2"/>
  <c r="O608" i="2"/>
  <c r="N608" i="2"/>
  <c r="R607" i="2"/>
  <c r="Q607" i="2"/>
  <c r="H607" i="2"/>
  <c r="O607" i="2"/>
  <c r="N607" i="2"/>
  <c r="R606" i="2"/>
  <c r="Q606" i="2"/>
  <c r="H606" i="2"/>
  <c r="O606" i="2"/>
  <c r="N606" i="2"/>
  <c r="R605" i="2"/>
  <c r="Q605" i="2"/>
  <c r="H605" i="2"/>
  <c r="O605" i="2"/>
  <c r="N605" i="2"/>
  <c r="R604" i="2"/>
  <c r="Q604" i="2"/>
  <c r="H604" i="2"/>
  <c r="O604" i="2"/>
  <c r="N604" i="2"/>
  <c r="R603" i="2"/>
  <c r="Q603" i="2"/>
  <c r="H603" i="2"/>
  <c r="O603" i="2"/>
  <c r="N603" i="2"/>
  <c r="R602" i="2"/>
  <c r="Q602" i="2"/>
  <c r="H602" i="2"/>
  <c r="O602" i="2"/>
  <c r="N602" i="2"/>
  <c r="R601" i="2"/>
  <c r="Q601" i="2"/>
  <c r="H601" i="2"/>
  <c r="O601" i="2"/>
  <c r="N601" i="2"/>
  <c r="R600" i="2"/>
  <c r="Q600" i="2"/>
  <c r="H600" i="2"/>
  <c r="O600" i="2"/>
  <c r="N600" i="2"/>
  <c r="R599" i="2"/>
  <c r="Q599" i="2"/>
  <c r="H599" i="2"/>
  <c r="O599" i="2"/>
  <c r="N599" i="2"/>
  <c r="R598" i="2"/>
  <c r="Q598" i="2"/>
  <c r="H598" i="2"/>
  <c r="O598" i="2"/>
  <c r="N598" i="2"/>
  <c r="R597" i="2"/>
  <c r="Q597" i="2"/>
  <c r="H597" i="2"/>
  <c r="O597" i="2"/>
  <c r="N597" i="2"/>
  <c r="R596" i="2"/>
  <c r="Q596" i="2"/>
  <c r="H596" i="2"/>
  <c r="O596" i="2"/>
  <c r="N596" i="2"/>
  <c r="R595" i="2"/>
  <c r="Q595" i="2"/>
  <c r="H595" i="2"/>
  <c r="O595" i="2"/>
  <c r="N595" i="2"/>
  <c r="R594" i="2"/>
  <c r="Q594" i="2"/>
  <c r="H594" i="2"/>
  <c r="O594" i="2"/>
  <c r="N594" i="2"/>
  <c r="R593" i="2"/>
  <c r="Q593" i="2"/>
  <c r="H593" i="2"/>
  <c r="O593" i="2"/>
  <c r="N593" i="2"/>
  <c r="R592" i="2"/>
  <c r="Q592" i="2"/>
  <c r="H592" i="2"/>
  <c r="O592" i="2"/>
  <c r="N592" i="2"/>
  <c r="R591" i="2"/>
  <c r="Q591" i="2"/>
  <c r="H591" i="2"/>
  <c r="O591" i="2"/>
  <c r="N591" i="2"/>
  <c r="R590" i="2"/>
  <c r="Q590" i="2"/>
  <c r="H590" i="2"/>
  <c r="O590" i="2"/>
  <c r="N590" i="2"/>
  <c r="R589" i="2"/>
  <c r="Q589" i="2"/>
  <c r="H589" i="2"/>
  <c r="O589" i="2"/>
  <c r="N589" i="2"/>
  <c r="R588" i="2"/>
  <c r="Q588" i="2"/>
  <c r="H588" i="2"/>
  <c r="O588" i="2"/>
  <c r="N588" i="2"/>
  <c r="R587" i="2"/>
  <c r="Q587" i="2"/>
  <c r="H587" i="2"/>
  <c r="O587" i="2"/>
  <c r="N587" i="2"/>
  <c r="R586" i="2"/>
  <c r="Q586" i="2"/>
  <c r="H586" i="2"/>
  <c r="O586" i="2"/>
  <c r="N586" i="2"/>
  <c r="R585" i="2"/>
  <c r="Q585" i="2"/>
  <c r="H585" i="2"/>
  <c r="O585" i="2"/>
  <c r="N585" i="2"/>
  <c r="R584" i="2"/>
  <c r="Q584" i="2"/>
  <c r="H584" i="2"/>
  <c r="O584" i="2"/>
  <c r="N584" i="2"/>
  <c r="R583" i="2"/>
  <c r="Q583" i="2"/>
  <c r="H583" i="2"/>
  <c r="O583" i="2"/>
  <c r="N583" i="2"/>
  <c r="R582" i="2"/>
  <c r="Q582" i="2"/>
  <c r="H582" i="2"/>
  <c r="O582" i="2"/>
  <c r="N582" i="2"/>
  <c r="R581" i="2"/>
  <c r="Q581" i="2"/>
  <c r="H581" i="2"/>
  <c r="O581" i="2"/>
  <c r="N581" i="2"/>
  <c r="R580" i="2"/>
  <c r="Q580" i="2"/>
  <c r="H580" i="2"/>
  <c r="O580" i="2"/>
  <c r="N580" i="2"/>
  <c r="R579" i="2"/>
  <c r="Q579" i="2"/>
  <c r="H579" i="2"/>
  <c r="O579" i="2"/>
  <c r="N579" i="2"/>
  <c r="R578" i="2"/>
  <c r="Q578" i="2"/>
  <c r="H578" i="2"/>
  <c r="O578" i="2"/>
  <c r="N578" i="2"/>
  <c r="R577" i="2"/>
  <c r="Q577" i="2"/>
  <c r="H577" i="2"/>
  <c r="O577" i="2"/>
  <c r="N577" i="2"/>
  <c r="R576" i="2"/>
  <c r="Q576" i="2"/>
  <c r="H576" i="2"/>
  <c r="O576" i="2"/>
  <c r="N576" i="2"/>
  <c r="R575" i="2"/>
  <c r="Q575" i="2"/>
  <c r="H575" i="2"/>
  <c r="O575" i="2"/>
  <c r="N575" i="2"/>
  <c r="R574" i="2"/>
  <c r="Q574" i="2"/>
  <c r="H574" i="2"/>
  <c r="O574" i="2"/>
  <c r="N574" i="2"/>
  <c r="R573" i="2"/>
  <c r="Q573" i="2"/>
  <c r="H573" i="2"/>
  <c r="O573" i="2"/>
  <c r="N573" i="2"/>
  <c r="R572" i="2"/>
  <c r="Q572" i="2"/>
  <c r="H572" i="2"/>
  <c r="O572" i="2"/>
  <c r="N572" i="2"/>
  <c r="R571" i="2"/>
  <c r="Q571" i="2"/>
  <c r="H571" i="2"/>
  <c r="O571" i="2"/>
  <c r="N571" i="2"/>
  <c r="R570" i="2"/>
  <c r="Q570" i="2"/>
  <c r="H570" i="2"/>
  <c r="O570" i="2"/>
  <c r="N570" i="2"/>
  <c r="R569" i="2"/>
  <c r="Q569" i="2"/>
  <c r="H569" i="2"/>
  <c r="O569" i="2"/>
  <c r="N569" i="2"/>
  <c r="R568" i="2"/>
  <c r="Q568" i="2"/>
  <c r="H568" i="2"/>
  <c r="O568" i="2"/>
  <c r="N568" i="2"/>
  <c r="R567" i="2"/>
  <c r="Q567" i="2"/>
  <c r="H567" i="2"/>
  <c r="O567" i="2"/>
  <c r="N567" i="2"/>
  <c r="R566" i="2"/>
  <c r="Q566" i="2"/>
  <c r="H566" i="2"/>
  <c r="O566" i="2"/>
  <c r="N566" i="2"/>
  <c r="R565" i="2"/>
  <c r="Q565" i="2"/>
  <c r="H565" i="2"/>
  <c r="O565" i="2"/>
  <c r="N565" i="2"/>
  <c r="R564" i="2"/>
  <c r="Q564" i="2"/>
  <c r="H564" i="2"/>
  <c r="O564" i="2"/>
  <c r="N564" i="2"/>
  <c r="R563" i="2"/>
  <c r="Q563" i="2"/>
  <c r="H563" i="2"/>
  <c r="O563" i="2"/>
  <c r="N563" i="2"/>
  <c r="R562" i="2"/>
  <c r="Q562" i="2"/>
  <c r="H562" i="2"/>
  <c r="O562" i="2"/>
  <c r="N562" i="2"/>
  <c r="R561" i="2"/>
  <c r="Q561" i="2"/>
  <c r="H561" i="2"/>
  <c r="O561" i="2"/>
  <c r="N561" i="2"/>
  <c r="R560" i="2"/>
  <c r="Q560" i="2"/>
  <c r="H560" i="2"/>
  <c r="O560" i="2"/>
  <c r="N560" i="2"/>
  <c r="R559" i="2"/>
  <c r="Q559" i="2"/>
  <c r="H559" i="2"/>
  <c r="O559" i="2"/>
  <c r="N559" i="2"/>
  <c r="R558" i="2"/>
  <c r="Q558" i="2"/>
  <c r="H558" i="2"/>
  <c r="O558" i="2"/>
  <c r="N558" i="2"/>
  <c r="R557" i="2"/>
  <c r="Q557" i="2"/>
  <c r="H557" i="2"/>
  <c r="O557" i="2"/>
  <c r="N557" i="2"/>
  <c r="R556" i="2"/>
  <c r="Q556" i="2"/>
  <c r="H556" i="2"/>
  <c r="O556" i="2"/>
  <c r="N556" i="2"/>
  <c r="R555" i="2"/>
  <c r="Q555" i="2"/>
  <c r="H555" i="2"/>
  <c r="O555" i="2"/>
  <c r="N555" i="2"/>
  <c r="R554" i="2"/>
  <c r="Q554" i="2"/>
  <c r="H554" i="2"/>
  <c r="O554" i="2"/>
  <c r="N554" i="2"/>
  <c r="R553" i="2"/>
  <c r="Q553" i="2"/>
  <c r="H553" i="2"/>
  <c r="O553" i="2"/>
  <c r="N553" i="2"/>
  <c r="R552" i="2"/>
  <c r="Q552" i="2"/>
  <c r="H552" i="2"/>
  <c r="O552" i="2"/>
  <c r="N552" i="2"/>
  <c r="R551" i="2"/>
  <c r="Q551" i="2"/>
  <c r="H551" i="2"/>
  <c r="O551" i="2"/>
  <c r="N551" i="2"/>
  <c r="R550" i="2"/>
  <c r="Q550" i="2"/>
  <c r="H550" i="2"/>
  <c r="O550" i="2"/>
  <c r="N550" i="2"/>
  <c r="R549" i="2"/>
  <c r="Q549" i="2"/>
  <c r="H549" i="2"/>
  <c r="O549" i="2"/>
  <c r="N549" i="2"/>
  <c r="R548" i="2"/>
  <c r="Q548" i="2"/>
  <c r="H548" i="2"/>
  <c r="O548" i="2"/>
  <c r="N548" i="2"/>
  <c r="R547" i="2"/>
  <c r="Q547" i="2"/>
  <c r="H547" i="2"/>
  <c r="O547" i="2"/>
  <c r="N547" i="2"/>
  <c r="R546" i="2"/>
  <c r="Q546" i="2"/>
  <c r="H546" i="2"/>
  <c r="O546" i="2"/>
  <c r="N546" i="2"/>
  <c r="R545" i="2"/>
  <c r="Q545" i="2"/>
  <c r="H545" i="2"/>
  <c r="O545" i="2"/>
  <c r="N545" i="2"/>
  <c r="R544" i="2"/>
  <c r="Q544" i="2"/>
  <c r="H544" i="2"/>
  <c r="O544" i="2"/>
  <c r="N544" i="2"/>
  <c r="R543" i="2"/>
  <c r="Q543" i="2"/>
  <c r="H543" i="2"/>
  <c r="O543" i="2"/>
  <c r="N543" i="2"/>
  <c r="R542" i="2"/>
  <c r="Q542" i="2"/>
  <c r="H542" i="2"/>
  <c r="O542" i="2"/>
  <c r="N542" i="2"/>
  <c r="R541" i="2"/>
  <c r="Q541" i="2"/>
  <c r="H541" i="2"/>
  <c r="O541" i="2"/>
  <c r="N541" i="2"/>
  <c r="R540" i="2"/>
  <c r="Q540" i="2"/>
  <c r="H540" i="2"/>
  <c r="O540" i="2"/>
  <c r="N540" i="2"/>
  <c r="R539" i="2"/>
  <c r="Q539" i="2"/>
  <c r="H539" i="2"/>
  <c r="O539" i="2"/>
  <c r="N539" i="2"/>
  <c r="R538" i="2"/>
  <c r="Q538" i="2"/>
  <c r="H538" i="2"/>
  <c r="O538" i="2"/>
  <c r="N538" i="2"/>
  <c r="R537" i="2"/>
  <c r="Q537" i="2"/>
  <c r="H537" i="2"/>
  <c r="O537" i="2"/>
  <c r="N537" i="2"/>
  <c r="R536" i="2"/>
  <c r="Q536" i="2"/>
  <c r="H536" i="2"/>
  <c r="O536" i="2"/>
  <c r="N536" i="2"/>
  <c r="R535" i="2"/>
  <c r="Q535" i="2"/>
  <c r="H535" i="2"/>
  <c r="O535" i="2"/>
  <c r="N535" i="2"/>
  <c r="R534" i="2"/>
  <c r="Q534" i="2"/>
  <c r="H534" i="2"/>
  <c r="O534" i="2"/>
  <c r="N534" i="2"/>
  <c r="R533" i="2"/>
  <c r="Q533" i="2"/>
  <c r="H533" i="2"/>
  <c r="O533" i="2"/>
  <c r="N533" i="2"/>
  <c r="R532" i="2"/>
  <c r="Q532" i="2"/>
  <c r="H532" i="2"/>
  <c r="O532" i="2"/>
  <c r="N532" i="2"/>
  <c r="R531" i="2"/>
  <c r="Q531" i="2"/>
  <c r="H531" i="2"/>
  <c r="O531" i="2"/>
  <c r="N531" i="2"/>
  <c r="R530" i="2"/>
  <c r="Q530" i="2"/>
  <c r="H530" i="2"/>
  <c r="O530" i="2"/>
  <c r="N530" i="2"/>
  <c r="R529" i="2"/>
  <c r="Q529" i="2"/>
  <c r="H529" i="2"/>
  <c r="O529" i="2"/>
  <c r="N529" i="2"/>
  <c r="R528" i="2"/>
  <c r="Q528" i="2"/>
  <c r="H528" i="2"/>
  <c r="O528" i="2"/>
  <c r="N528" i="2"/>
  <c r="R527" i="2"/>
  <c r="Q527" i="2"/>
  <c r="H527" i="2"/>
  <c r="O527" i="2"/>
  <c r="N527" i="2"/>
  <c r="R526" i="2"/>
  <c r="Q526" i="2"/>
  <c r="H526" i="2"/>
  <c r="O526" i="2"/>
  <c r="N526" i="2"/>
  <c r="R525" i="2"/>
  <c r="Q525" i="2"/>
  <c r="H525" i="2"/>
  <c r="O525" i="2"/>
  <c r="N525" i="2"/>
  <c r="R524" i="2"/>
  <c r="Q524" i="2"/>
  <c r="H524" i="2"/>
  <c r="O524" i="2"/>
  <c r="N524" i="2"/>
  <c r="R523" i="2"/>
  <c r="Q523" i="2"/>
  <c r="H523" i="2"/>
  <c r="O523" i="2"/>
  <c r="N523" i="2"/>
  <c r="R522" i="2"/>
  <c r="Q522" i="2"/>
  <c r="H522" i="2"/>
  <c r="O522" i="2"/>
  <c r="N522" i="2"/>
  <c r="R521" i="2"/>
  <c r="Q521" i="2"/>
  <c r="H521" i="2"/>
  <c r="O521" i="2"/>
  <c r="N521" i="2"/>
  <c r="R520" i="2"/>
  <c r="Q520" i="2"/>
  <c r="H520" i="2"/>
  <c r="O520" i="2"/>
  <c r="N520" i="2"/>
  <c r="R519" i="2"/>
  <c r="Q519" i="2"/>
  <c r="H519" i="2"/>
  <c r="O519" i="2"/>
  <c r="N519" i="2"/>
  <c r="R518" i="2"/>
  <c r="Q518" i="2"/>
  <c r="H518" i="2"/>
  <c r="O518" i="2"/>
  <c r="N518" i="2"/>
  <c r="R517" i="2"/>
  <c r="Q517" i="2"/>
  <c r="H517" i="2"/>
  <c r="O517" i="2"/>
  <c r="N517" i="2"/>
  <c r="R516" i="2"/>
  <c r="Q516" i="2"/>
  <c r="H516" i="2"/>
  <c r="O516" i="2"/>
  <c r="N516" i="2"/>
  <c r="R515" i="2"/>
  <c r="Q515" i="2"/>
  <c r="H515" i="2"/>
  <c r="O515" i="2"/>
  <c r="N515" i="2"/>
  <c r="R514" i="2"/>
  <c r="Q514" i="2"/>
  <c r="H514" i="2"/>
  <c r="O514" i="2"/>
  <c r="N514" i="2"/>
  <c r="R513" i="2"/>
  <c r="Q513" i="2"/>
  <c r="H513" i="2"/>
  <c r="O513" i="2"/>
  <c r="N513" i="2"/>
  <c r="R512" i="2"/>
  <c r="Q512" i="2"/>
  <c r="H512" i="2"/>
  <c r="O512" i="2"/>
  <c r="N512" i="2"/>
  <c r="R511" i="2"/>
  <c r="Q511" i="2"/>
  <c r="H511" i="2"/>
  <c r="O511" i="2"/>
  <c r="N511" i="2"/>
  <c r="R510" i="2"/>
  <c r="Q510" i="2"/>
  <c r="H510" i="2"/>
  <c r="O510" i="2"/>
  <c r="N510" i="2"/>
  <c r="R509" i="2"/>
  <c r="Q509" i="2"/>
  <c r="H509" i="2"/>
  <c r="O509" i="2"/>
  <c r="N509" i="2"/>
  <c r="R508" i="2"/>
  <c r="Q508" i="2"/>
  <c r="H508" i="2"/>
  <c r="O508" i="2"/>
  <c r="N508" i="2"/>
  <c r="R507" i="2"/>
  <c r="Q507" i="2"/>
  <c r="H507" i="2"/>
  <c r="O507" i="2"/>
  <c r="N507" i="2"/>
  <c r="R506" i="2"/>
  <c r="Q506" i="2"/>
  <c r="H506" i="2"/>
  <c r="O506" i="2"/>
  <c r="N506" i="2"/>
  <c r="R505" i="2"/>
  <c r="Q505" i="2"/>
  <c r="H505" i="2"/>
  <c r="O505" i="2"/>
  <c r="N505" i="2"/>
  <c r="R504" i="2"/>
  <c r="Q504" i="2"/>
  <c r="H504" i="2"/>
  <c r="O504" i="2"/>
  <c r="N504" i="2"/>
  <c r="R503" i="2"/>
  <c r="Q503" i="2"/>
  <c r="H503" i="2"/>
  <c r="O503" i="2"/>
  <c r="N503" i="2"/>
  <c r="R502" i="2"/>
  <c r="Q502" i="2"/>
  <c r="H502" i="2"/>
  <c r="O502" i="2"/>
  <c r="N502" i="2"/>
  <c r="R501" i="2"/>
  <c r="Q501" i="2"/>
  <c r="H501" i="2"/>
  <c r="O501" i="2"/>
  <c r="N501" i="2"/>
  <c r="R500" i="2"/>
  <c r="Q500" i="2"/>
  <c r="H500" i="2"/>
  <c r="O500" i="2"/>
  <c r="N500" i="2"/>
  <c r="R499" i="2"/>
  <c r="Q499" i="2"/>
  <c r="H499" i="2"/>
  <c r="O499" i="2"/>
  <c r="N499" i="2"/>
  <c r="R498" i="2"/>
  <c r="Q498" i="2"/>
  <c r="H498" i="2"/>
  <c r="O498" i="2"/>
  <c r="N498" i="2"/>
  <c r="R497" i="2"/>
  <c r="Q497" i="2"/>
  <c r="H497" i="2"/>
  <c r="O497" i="2"/>
  <c r="N497" i="2"/>
  <c r="R496" i="2"/>
  <c r="Q496" i="2"/>
  <c r="H496" i="2"/>
  <c r="O496" i="2"/>
  <c r="N496" i="2"/>
  <c r="R495" i="2"/>
  <c r="Q495" i="2"/>
  <c r="H495" i="2"/>
  <c r="O495" i="2"/>
  <c r="N495" i="2"/>
  <c r="R494" i="2"/>
  <c r="Q494" i="2"/>
  <c r="H494" i="2"/>
  <c r="O494" i="2"/>
  <c r="N494" i="2"/>
  <c r="R493" i="2"/>
  <c r="Q493" i="2"/>
  <c r="H493" i="2"/>
  <c r="O493" i="2"/>
  <c r="N493" i="2"/>
  <c r="R492" i="2"/>
  <c r="Q492" i="2"/>
  <c r="H492" i="2"/>
  <c r="O492" i="2"/>
  <c r="N492" i="2"/>
  <c r="R491" i="2"/>
  <c r="Q491" i="2"/>
  <c r="H491" i="2"/>
  <c r="O491" i="2"/>
  <c r="N491" i="2"/>
  <c r="R490" i="2"/>
  <c r="Q490" i="2"/>
  <c r="H490" i="2"/>
  <c r="O490" i="2"/>
  <c r="N490" i="2"/>
  <c r="R489" i="2"/>
  <c r="Q489" i="2"/>
  <c r="H489" i="2"/>
  <c r="O489" i="2"/>
  <c r="N489" i="2"/>
  <c r="R488" i="2"/>
  <c r="Q488" i="2"/>
  <c r="H488" i="2"/>
  <c r="O488" i="2"/>
  <c r="N488" i="2"/>
  <c r="R487" i="2"/>
  <c r="Q487" i="2"/>
  <c r="H487" i="2"/>
  <c r="O487" i="2"/>
  <c r="N487" i="2"/>
  <c r="R486" i="2"/>
  <c r="Q486" i="2"/>
  <c r="H486" i="2"/>
  <c r="O486" i="2"/>
  <c r="N486" i="2"/>
  <c r="R485" i="2"/>
  <c r="Q485" i="2"/>
  <c r="H485" i="2"/>
  <c r="O485" i="2"/>
  <c r="N485" i="2"/>
  <c r="R484" i="2"/>
  <c r="Q484" i="2"/>
  <c r="H484" i="2"/>
  <c r="O484" i="2"/>
  <c r="N484" i="2"/>
  <c r="R483" i="2"/>
  <c r="Q483" i="2"/>
  <c r="H483" i="2"/>
  <c r="O483" i="2"/>
  <c r="N483" i="2"/>
  <c r="R482" i="2"/>
  <c r="Q482" i="2"/>
  <c r="H482" i="2"/>
  <c r="O482" i="2"/>
  <c r="N482" i="2"/>
  <c r="R481" i="2"/>
  <c r="Q481" i="2"/>
  <c r="H481" i="2"/>
  <c r="O481" i="2"/>
  <c r="N481" i="2"/>
  <c r="R480" i="2"/>
  <c r="Q480" i="2"/>
  <c r="H480" i="2"/>
  <c r="O480" i="2"/>
  <c r="N480" i="2"/>
  <c r="R479" i="2"/>
  <c r="Q479" i="2"/>
  <c r="H479" i="2"/>
  <c r="O479" i="2"/>
  <c r="N479" i="2"/>
  <c r="R478" i="2"/>
  <c r="Q478" i="2"/>
  <c r="H478" i="2"/>
  <c r="O478" i="2"/>
  <c r="N478" i="2"/>
  <c r="R477" i="2"/>
  <c r="Q477" i="2"/>
  <c r="H477" i="2"/>
  <c r="O477" i="2"/>
  <c r="N477" i="2"/>
  <c r="R476" i="2"/>
  <c r="Q476" i="2"/>
  <c r="H476" i="2"/>
  <c r="O476" i="2"/>
  <c r="N476" i="2"/>
  <c r="R475" i="2"/>
  <c r="Q475" i="2"/>
  <c r="H475" i="2"/>
  <c r="O475" i="2"/>
  <c r="N475" i="2"/>
  <c r="R474" i="2"/>
  <c r="Q474" i="2"/>
  <c r="H474" i="2"/>
  <c r="O474" i="2"/>
  <c r="N474" i="2"/>
  <c r="R473" i="2"/>
  <c r="Q473" i="2"/>
  <c r="H473" i="2"/>
  <c r="O473" i="2"/>
  <c r="N473" i="2"/>
  <c r="R472" i="2"/>
  <c r="Q472" i="2"/>
  <c r="H472" i="2"/>
  <c r="O472" i="2"/>
  <c r="N472" i="2"/>
  <c r="R471" i="2"/>
  <c r="Q471" i="2"/>
  <c r="H471" i="2"/>
  <c r="O471" i="2"/>
  <c r="N471" i="2"/>
  <c r="R470" i="2"/>
  <c r="Q470" i="2"/>
  <c r="H470" i="2"/>
  <c r="O470" i="2"/>
  <c r="N470" i="2"/>
  <c r="R469" i="2"/>
  <c r="Q469" i="2"/>
  <c r="H469" i="2"/>
  <c r="O469" i="2"/>
  <c r="N469" i="2"/>
  <c r="R468" i="2"/>
  <c r="Q468" i="2"/>
  <c r="H468" i="2"/>
  <c r="O468" i="2"/>
  <c r="N468" i="2"/>
  <c r="R467" i="2"/>
  <c r="Q467" i="2"/>
  <c r="H467" i="2"/>
  <c r="O467" i="2"/>
  <c r="N467" i="2"/>
  <c r="R466" i="2"/>
  <c r="Q466" i="2"/>
  <c r="H466" i="2"/>
  <c r="O466" i="2"/>
  <c r="N466" i="2"/>
  <c r="R465" i="2"/>
  <c r="Q465" i="2"/>
  <c r="H465" i="2"/>
  <c r="O465" i="2"/>
  <c r="N465" i="2"/>
  <c r="R464" i="2"/>
  <c r="Q464" i="2"/>
  <c r="H464" i="2"/>
  <c r="O464" i="2"/>
  <c r="N464" i="2"/>
  <c r="R463" i="2"/>
  <c r="Q463" i="2"/>
  <c r="H463" i="2"/>
  <c r="O463" i="2"/>
  <c r="N463" i="2"/>
  <c r="R462" i="2"/>
  <c r="Q462" i="2"/>
  <c r="H462" i="2"/>
  <c r="O462" i="2"/>
  <c r="N462" i="2"/>
  <c r="R461" i="2"/>
  <c r="Q461" i="2"/>
  <c r="H461" i="2"/>
  <c r="O461" i="2"/>
  <c r="N461" i="2"/>
  <c r="R460" i="2"/>
  <c r="Q460" i="2"/>
  <c r="H460" i="2"/>
  <c r="O460" i="2"/>
  <c r="N460" i="2"/>
  <c r="R459" i="2"/>
  <c r="Q459" i="2"/>
  <c r="H459" i="2"/>
  <c r="O459" i="2"/>
  <c r="N459" i="2"/>
  <c r="R458" i="2"/>
  <c r="Q458" i="2"/>
  <c r="H458" i="2"/>
  <c r="O458" i="2"/>
  <c r="N458" i="2"/>
  <c r="R457" i="2"/>
  <c r="Q457" i="2"/>
  <c r="H457" i="2"/>
  <c r="O457" i="2"/>
  <c r="N457" i="2"/>
  <c r="R456" i="2"/>
  <c r="Q456" i="2"/>
  <c r="H456" i="2"/>
  <c r="O456" i="2"/>
  <c r="N456" i="2"/>
  <c r="R455" i="2"/>
  <c r="Q455" i="2"/>
  <c r="H455" i="2"/>
  <c r="O455" i="2"/>
  <c r="N455" i="2"/>
  <c r="R454" i="2"/>
  <c r="Q454" i="2"/>
  <c r="H454" i="2"/>
  <c r="O454" i="2"/>
  <c r="N454" i="2"/>
  <c r="R453" i="2"/>
  <c r="Q453" i="2"/>
  <c r="H453" i="2"/>
  <c r="O453" i="2"/>
  <c r="N453" i="2"/>
  <c r="R452" i="2"/>
  <c r="Q452" i="2"/>
  <c r="H452" i="2"/>
  <c r="O452" i="2"/>
  <c r="N452" i="2"/>
  <c r="R451" i="2"/>
  <c r="Q451" i="2"/>
  <c r="H451" i="2"/>
  <c r="O451" i="2"/>
  <c r="N451" i="2"/>
  <c r="R450" i="2"/>
  <c r="Q450" i="2"/>
  <c r="H450" i="2"/>
  <c r="O450" i="2"/>
  <c r="N450" i="2"/>
  <c r="R449" i="2"/>
  <c r="Q449" i="2"/>
  <c r="H449" i="2"/>
  <c r="O449" i="2"/>
  <c r="N449" i="2"/>
  <c r="R448" i="2"/>
  <c r="Q448" i="2"/>
  <c r="H448" i="2"/>
  <c r="O448" i="2"/>
  <c r="N448" i="2"/>
  <c r="R447" i="2"/>
  <c r="Q447" i="2"/>
  <c r="H447" i="2"/>
  <c r="O447" i="2"/>
  <c r="N447" i="2"/>
  <c r="R446" i="2"/>
  <c r="Q446" i="2"/>
  <c r="H446" i="2"/>
  <c r="O446" i="2"/>
  <c r="N446" i="2"/>
  <c r="R445" i="2"/>
  <c r="Q445" i="2"/>
  <c r="H445" i="2"/>
  <c r="O445" i="2"/>
  <c r="N445" i="2"/>
  <c r="R444" i="2"/>
  <c r="Q444" i="2"/>
  <c r="H444" i="2"/>
  <c r="O444" i="2"/>
  <c r="N444" i="2"/>
  <c r="R443" i="2"/>
  <c r="Q443" i="2"/>
  <c r="H443" i="2"/>
  <c r="O443" i="2"/>
  <c r="N443" i="2"/>
  <c r="R442" i="2"/>
  <c r="Q442" i="2"/>
  <c r="H442" i="2"/>
  <c r="O442" i="2"/>
  <c r="N442" i="2"/>
  <c r="R441" i="2"/>
  <c r="Q441" i="2"/>
  <c r="H441" i="2"/>
  <c r="O441" i="2"/>
  <c r="N441" i="2"/>
  <c r="R440" i="2"/>
  <c r="Q440" i="2"/>
  <c r="H440" i="2"/>
  <c r="O440" i="2"/>
  <c r="N440" i="2"/>
  <c r="R439" i="2"/>
  <c r="Q439" i="2"/>
  <c r="H439" i="2"/>
  <c r="O439" i="2"/>
  <c r="N439" i="2"/>
  <c r="R438" i="2"/>
  <c r="Q438" i="2"/>
  <c r="H438" i="2"/>
  <c r="O438" i="2"/>
  <c r="N438" i="2"/>
  <c r="R437" i="2"/>
  <c r="Q437" i="2"/>
  <c r="H437" i="2"/>
  <c r="O437" i="2"/>
  <c r="N437" i="2"/>
  <c r="R436" i="2"/>
  <c r="Q436" i="2"/>
  <c r="H436" i="2"/>
  <c r="O436" i="2"/>
  <c r="N436" i="2"/>
  <c r="R435" i="2"/>
  <c r="Q435" i="2"/>
  <c r="H435" i="2"/>
  <c r="O435" i="2"/>
  <c r="N435" i="2"/>
  <c r="R434" i="2"/>
  <c r="Q434" i="2"/>
  <c r="H434" i="2"/>
  <c r="O434" i="2"/>
  <c r="N434" i="2"/>
  <c r="R433" i="2"/>
  <c r="Q433" i="2"/>
  <c r="H433" i="2"/>
  <c r="O433" i="2"/>
  <c r="N433" i="2"/>
  <c r="R432" i="2"/>
  <c r="Q432" i="2"/>
  <c r="H432" i="2"/>
  <c r="O432" i="2"/>
  <c r="N432" i="2"/>
  <c r="R431" i="2"/>
  <c r="Q431" i="2"/>
  <c r="H431" i="2"/>
  <c r="O431" i="2"/>
  <c r="N431" i="2"/>
  <c r="R430" i="2"/>
  <c r="Q430" i="2"/>
  <c r="H430" i="2"/>
  <c r="O430" i="2"/>
  <c r="N430" i="2"/>
  <c r="R429" i="2"/>
  <c r="Q429" i="2"/>
  <c r="H429" i="2"/>
  <c r="O429" i="2"/>
  <c r="N429" i="2"/>
  <c r="R428" i="2"/>
  <c r="Q428" i="2"/>
  <c r="H428" i="2"/>
  <c r="O428" i="2"/>
  <c r="N428" i="2"/>
  <c r="R427" i="2"/>
  <c r="Q427" i="2"/>
  <c r="H427" i="2"/>
  <c r="O427" i="2"/>
  <c r="N427" i="2"/>
  <c r="R426" i="2"/>
  <c r="Q426" i="2"/>
  <c r="H426" i="2"/>
  <c r="O426" i="2"/>
  <c r="N426" i="2"/>
  <c r="R425" i="2"/>
  <c r="Q425" i="2"/>
  <c r="H425" i="2"/>
  <c r="O425" i="2"/>
  <c r="N425" i="2"/>
  <c r="R424" i="2"/>
  <c r="Q424" i="2"/>
  <c r="H424" i="2"/>
  <c r="O424" i="2"/>
  <c r="N424" i="2"/>
  <c r="R423" i="2"/>
  <c r="Q423" i="2"/>
  <c r="H423" i="2"/>
  <c r="O423" i="2"/>
  <c r="N423" i="2"/>
  <c r="R422" i="2"/>
  <c r="Q422" i="2"/>
  <c r="H422" i="2"/>
  <c r="O422" i="2"/>
  <c r="N422" i="2"/>
  <c r="R421" i="2"/>
  <c r="Q421" i="2"/>
  <c r="H421" i="2"/>
  <c r="O421" i="2"/>
  <c r="N421" i="2"/>
  <c r="R420" i="2"/>
  <c r="Q420" i="2"/>
  <c r="H420" i="2"/>
  <c r="O420" i="2"/>
  <c r="N420" i="2"/>
  <c r="R419" i="2"/>
  <c r="Q419" i="2"/>
  <c r="H419" i="2"/>
  <c r="O419" i="2"/>
  <c r="N419" i="2"/>
  <c r="R418" i="2"/>
  <c r="Q418" i="2"/>
  <c r="H418" i="2"/>
  <c r="O418" i="2"/>
  <c r="N418" i="2"/>
  <c r="R417" i="2"/>
  <c r="Q417" i="2"/>
  <c r="H417" i="2"/>
  <c r="O417" i="2"/>
  <c r="N417" i="2"/>
  <c r="R416" i="2"/>
  <c r="Q416" i="2"/>
  <c r="H416" i="2"/>
  <c r="O416" i="2"/>
  <c r="N416" i="2"/>
  <c r="R415" i="2"/>
  <c r="Q415" i="2"/>
  <c r="H415" i="2"/>
  <c r="O415" i="2"/>
  <c r="N415" i="2"/>
  <c r="R414" i="2"/>
  <c r="Q414" i="2"/>
  <c r="H414" i="2"/>
  <c r="O414" i="2"/>
  <c r="N414" i="2"/>
  <c r="R413" i="2"/>
  <c r="Q413" i="2"/>
  <c r="H413" i="2"/>
  <c r="O413" i="2"/>
  <c r="N413" i="2"/>
  <c r="R412" i="2"/>
  <c r="Q412" i="2"/>
  <c r="H412" i="2"/>
  <c r="O412" i="2"/>
  <c r="N412" i="2"/>
  <c r="R411" i="2"/>
  <c r="Q411" i="2"/>
  <c r="H411" i="2"/>
  <c r="O411" i="2"/>
  <c r="N411" i="2"/>
  <c r="R410" i="2"/>
  <c r="Q410" i="2"/>
  <c r="H410" i="2"/>
  <c r="O410" i="2"/>
  <c r="N410" i="2"/>
  <c r="R409" i="2"/>
  <c r="Q409" i="2"/>
  <c r="H409" i="2"/>
  <c r="O409" i="2"/>
  <c r="N409" i="2"/>
  <c r="R408" i="2"/>
  <c r="Q408" i="2"/>
  <c r="H408" i="2"/>
  <c r="O408" i="2"/>
  <c r="N408" i="2"/>
  <c r="R407" i="2"/>
  <c r="Q407" i="2"/>
  <c r="H407" i="2"/>
  <c r="O407" i="2"/>
  <c r="N407" i="2"/>
  <c r="R406" i="2"/>
  <c r="Q406" i="2"/>
  <c r="H406" i="2"/>
  <c r="O406" i="2"/>
  <c r="N406" i="2"/>
  <c r="R405" i="2"/>
  <c r="Q405" i="2"/>
  <c r="H405" i="2"/>
  <c r="O405" i="2"/>
  <c r="N405" i="2"/>
  <c r="R404" i="2"/>
  <c r="Q404" i="2"/>
  <c r="H404" i="2"/>
  <c r="O404" i="2"/>
  <c r="N404" i="2"/>
  <c r="R403" i="2"/>
  <c r="Q403" i="2"/>
  <c r="H403" i="2"/>
  <c r="O403" i="2"/>
  <c r="N403" i="2"/>
  <c r="R402" i="2"/>
  <c r="Q402" i="2"/>
  <c r="H402" i="2"/>
  <c r="O402" i="2"/>
  <c r="N402" i="2"/>
  <c r="R401" i="2"/>
  <c r="Q401" i="2"/>
  <c r="H401" i="2"/>
  <c r="O401" i="2"/>
  <c r="N401" i="2"/>
  <c r="R400" i="2"/>
  <c r="Q400" i="2"/>
  <c r="H400" i="2"/>
  <c r="O400" i="2"/>
  <c r="N400" i="2"/>
  <c r="R399" i="2"/>
  <c r="Q399" i="2"/>
  <c r="H399" i="2"/>
  <c r="O399" i="2"/>
  <c r="N399" i="2"/>
  <c r="R398" i="2"/>
  <c r="Q398" i="2"/>
  <c r="H398" i="2"/>
  <c r="O398" i="2"/>
  <c r="N398" i="2"/>
  <c r="R397" i="2"/>
  <c r="Q397" i="2"/>
  <c r="H397" i="2"/>
  <c r="O397" i="2"/>
  <c r="N397" i="2"/>
  <c r="R396" i="2"/>
  <c r="Q396" i="2"/>
  <c r="H396" i="2"/>
  <c r="O396" i="2"/>
  <c r="N396" i="2"/>
  <c r="R395" i="2"/>
  <c r="Q395" i="2"/>
  <c r="H395" i="2"/>
  <c r="O395" i="2"/>
  <c r="N395" i="2"/>
  <c r="R394" i="2"/>
  <c r="Q394" i="2"/>
  <c r="H394" i="2"/>
  <c r="O394" i="2"/>
  <c r="N394" i="2"/>
  <c r="R393" i="2"/>
  <c r="Q393" i="2"/>
  <c r="H393" i="2"/>
  <c r="O393" i="2"/>
  <c r="N393" i="2"/>
  <c r="R392" i="2"/>
  <c r="Q392" i="2"/>
  <c r="H392" i="2"/>
  <c r="O392" i="2"/>
  <c r="N392" i="2"/>
  <c r="R391" i="2"/>
  <c r="Q391" i="2"/>
  <c r="H391" i="2"/>
  <c r="O391" i="2"/>
  <c r="N391" i="2"/>
  <c r="R390" i="2"/>
  <c r="Q390" i="2"/>
  <c r="H390" i="2"/>
  <c r="O390" i="2"/>
  <c r="N390" i="2"/>
  <c r="R389" i="2"/>
  <c r="Q389" i="2"/>
  <c r="H389" i="2"/>
  <c r="O389" i="2"/>
  <c r="N389" i="2"/>
  <c r="R388" i="2"/>
  <c r="Q388" i="2"/>
  <c r="H388" i="2"/>
  <c r="O388" i="2"/>
  <c r="N388" i="2"/>
  <c r="R387" i="2"/>
  <c r="Q387" i="2"/>
  <c r="H387" i="2"/>
  <c r="O387" i="2"/>
  <c r="N387" i="2"/>
  <c r="R386" i="2"/>
  <c r="Q386" i="2"/>
  <c r="H386" i="2"/>
  <c r="O386" i="2"/>
  <c r="N386" i="2"/>
  <c r="R385" i="2"/>
  <c r="Q385" i="2"/>
  <c r="H385" i="2"/>
  <c r="O385" i="2"/>
  <c r="N385" i="2"/>
  <c r="R384" i="2"/>
  <c r="Q384" i="2"/>
  <c r="H384" i="2"/>
  <c r="O384" i="2"/>
  <c r="N384" i="2"/>
  <c r="R383" i="2"/>
  <c r="Q383" i="2"/>
  <c r="H383" i="2"/>
  <c r="O383" i="2"/>
  <c r="N383" i="2"/>
  <c r="R382" i="2"/>
  <c r="Q382" i="2"/>
  <c r="H382" i="2"/>
  <c r="O382" i="2"/>
  <c r="N382" i="2"/>
  <c r="R381" i="2"/>
  <c r="Q381" i="2"/>
  <c r="H381" i="2"/>
  <c r="O381" i="2"/>
  <c r="N381" i="2"/>
  <c r="R380" i="2"/>
  <c r="Q380" i="2"/>
  <c r="H380" i="2"/>
  <c r="O380" i="2"/>
  <c r="N380" i="2"/>
  <c r="R379" i="2"/>
  <c r="Q379" i="2"/>
  <c r="H379" i="2"/>
  <c r="O379" i="2"/>
  <c r="N379" i="2"/>
  <c r="R378" i="2"/>
  <c r="Q378" i="2"/>
  <c r="H378" i="2"/>
  <c r="O378" i="2"/>
  <c r="N378" i="2"/>
  <c r="R377" i="2"/>
  <c r="Q377" i="2"/>
  <c r="H377" i="2"/>
  <c r="O377" i="2"/>
  <c r="N377" i="2"/>
  <c r="R376" i="2"/>
  <c r="Q376" i="2"/>
  <c r="H376" i="2"/>
  <c r="O376" i="2"/>
  <c r="N376" i="2"/>
  <c r="R375" i="2"/>
  <c r="Q375" i="2"/>
  <c r="H375" i="2"/>
  <c r="O375" i="2"/>
  <c r="N375" i="2"/>
  <c r="R374" i="2"/>
  <c r="Q374" i="2"/>
  <c r="H374" i="2"/>
  <c r="O374" i="2"/>
  <c r="N374" i="2"/>
  <c r="R373" i="2"/>
  <c r="Q373" i="2"/>
  <c r="H373" i="2"/>
  <c r="O373" i="2"/>
  <c r="N373" i="2"/>
  <c r="R372" i="2"/>
  <c r="Q372" i="2"/>
  <c r="H372" i="2"/>
  <c r="O372" i="2"/>
  <c r="N372" i="2"/>
  <c r="R371" i="2"/>
  <c r="Q371" i="2"/>
  <c r="H371" i="2"/>
  <c r="O371" i="2"/>
  <c r="N371" i="2"/>
  <c r="R370" i="2"/>
  <c r="Q370" i="2"/>
  <c r="H370" i="2"/>
  <c r="O370" i="2"/>
  <c r="N370" i="2"/>
  <c r="R369" i="2"/>
  <c r="Q369" i="2"/>
  <c r="H369" i="2"/>
  <c r="O369" i="2"/>
  <c r="N369" i="2"/>
  <c r="R368" i="2"/>
  <c r="Q368" i="2"/>
  <c r="H368" i="2"/>
  <c r="O368" i="2"/>
  <c r="N368" i="2"/>
  <c r="R367" i="2"/>
  <c r="Q367" i="2"/>
  <c r="H367" i="2"/>
  <c r="O367" i="2"/>
  <c r="N367" i="2"/>
  <c r="R366" i="2"/>
  <c r="Q366" i="2"/>
  <c r="H366" i="2"/>
  <c r="O366" i="2"/>
  <c r="N366" i="2"/>
  <c r="R365" i="2"/>
  <c r="Q365" i="2"/>
  <c r="H365" i="2"/>
  <c r="O365" i="2"/>
  <c r="N365" i="2"/>
  <c r="R364" i="2"/>
  <c r="Q364" i="2"/>
  <c r="H364" i="2"/>
  <c r="O364" i="2"/>
  <c r="N364" i="2"/>
  <c r="R363" i="2"/>
  <c r="Q363" i="2"/>
  <c r="H363" i="2"/>
  <c r="O363" i="2"/>
  <c r="N363" i="2"/>
  <c r="R362" i="2"/>
  <c r="Q362" i="2"/>
  <c r="H362" i="2"/>
  <c r="O362" i="2"/>
  <c r="N362" i="2"/>
  <c r="R361" i="2"/>
  <c r="Q361" i="2"/>
  <c r="H361" i="2"/>
  <c r="O361" i="2"/>
  <c r="N361" i="2"/>
  <c r="R360" i="2"/>
  <c r="Q360" i="2"/>
  <c r="H360" i="2"/>
  <c r="O360" i="2"/>
  <c r="N360" i="2"/>
  <c r="R359" i="2"/>
  <c r="Q359" i="2"/>
  <c r="H359" i="2"/>
  <c r="O359" i="2"/>
  <c r="N359" i="2"/>
  <c r="R358" i="2"/>
  <c r="Q358" i="2"/>
  <c r="H358" i="2"/>
  <c r="O358" i="2"/>
  <c r="N358" i="2"/>
  <c r="R357" i="2"/>
  <c r="Q357" i="2"/>
  <c r="H357" i="2"/>
  <c r="O357" i="2"/>
  <c r="N357" i="2"/>
  <c r="R356" i="2"/>
  <c r="Q356" i="2"/>
  <c r="H356" i="2"/>
  <c r="O356" i="2"/>
  <c r="N356" i="2"/>
  <c r="R355" i="2"/>
  <c r="Q355" i="2"/>
  <c r="H355" i="2"/>
  <c r="O355" i="2"/>
  <c r="N355" i="2"/>
  <c r="R354" i="2"/>
  <c r="Q354" i="2"/>
  <c r="H354" i="2"/>
  <c r="O354" i="2"/>
  <c r="N354" i="2"/>
  <c r="R353" i="2"/>
  <c r="Q353" i="2"/>
  <c r="H353" i="2"/>
  <c r="O353" i="2"/>
  <c r="N353" i="2"/>
  <c r="R352" i="2"/>
  <c r="Q352" i="2"/>
  <c r="H352" i="2"/>
  <c r="O352" i="2"/>
  <c r="N352" i="2"/>
  <c r="R351" i="2"/>
  <c r="Q351" i="2"/>
  <c r="H351" i="2"/>
  <c r="O351" i="2"/>
  <c r="N351" i="2"/>
  <c r="R350" i="2"/>
  <c r="Q350" i="2"/>
  <c r="H350" i="2"/>
  <c r="O350" i="2"/>
  <c r="N350" i="2"/>
  <c r="R349" i="2"/>
  <c r="Q349" i="2"/>
  <c r="H349" i="2"/>
  <c r="O349" i="2"/>
  <c r="N349" i="2"/>
  <c r="R348" i="2"/>
  <c r="Q348" i="2"/>
  <c r="H348" i="2"/>
  <c r="O348" i="2"/>
  <c r="N348" i="2"/>
  <c r="R347" i="2"/>
  <c r="Q347" i="2"/>
  <c r="H347" i="2"/>
  <c r="O347" i="2"/>
  <c r="N347" i="2"/>
  <c r="R346" i="2"/>
  <c r="Q346" i="2"/>
  <c r="H346" i="2"/>
  <c r="O346" i="2"/>
  <c r="N346" i="2"/>
  <c r="R345" i="2"/>
  <c r="Q345" i="2"/>
  <c r="H345" i="2"/>
  <c r="O345" i="2"/>
  <c r="N345" i="2"/>
  <c r="R344" i="2"/>
  <c r="Q344" i="2"/>
  <c r="H344" i="2"/>
  <c r="O344" i="2"/>
  <c r="N344" i="2"/>
  <c r="R343" i="2"/>
  <c r="Q343" i="2"/>
  <c r="O343" i="2"/>
  <c r="N343" i="2"/>
  <c r="R342" i="2"/>
  <c r="Q342" i="2"/>
  <c r="O342" i="2"/>
  <c r="N342" i="2"/>
  <c r="R341" i="2"/>
  <c r="Q341" i="2"/>
  <c r="O341" i="2"/>
  <c r="N341" i="2"/>
  <c r="R340" i="2"/>
  <c r="Q340" i="2"/>
  <c r="O340" i="2"/>
  <c r="N340" i="2"/>
  <c r="R339" i="2"/>
  <c r="Q339" i="2"/>
  <c r="O339" i="2"/>
  <c r="N339" i="2"/>
  <c r="R338" i="2"/>
  <c r="Q338" i="2"/>
  <c r="O338" i="2"/>
  <c r="N338" i="2"/>
  <c r="R337" i="2"/>
  <c r="Q337" i="2"/>
  <c r="O337" i="2"/>
  <c r="N337" i="2"/>
  <c r="R336" i="2"/>
  <c r="Q336" i="2"/>
  <c r="O336" i="2"/>
  <c r="N336" i="2"/>
  <c r="R335" i="2"/>
  <c r="Q335" i="2"/>
  <c r="O335" i="2"/>
  <c r="N335" i="2"/>
  <c r="R334" i="2"/>
  <c r="Q334" i="2"/>
  <c r="O334" i="2"/>
  <c r="N334" i="2"/>
  <c r="R333" i="2"/>
  <c r="Q333" i="2"/>
  <c r="O333" i="2"/>
  <c r="N333" i="2"/>
  <c r="R332" i="2"/>
  <c r="Q332" i="2"/>
  <c r="O332" i="2"/>
  <c r="N332" i="2"/>
  <c r="R331" i="2"/>
  <c r="Q331" i="2"/>
  <c r="O331" i="2"/>
  <c r="N331" i="2"/>
  <c r="R330" i="2"/>
  <c r="Q330" i="2"/>
  <c r="O330" i="2"/>
  <c r="N330" i="2"/>
  <c r="R329" i="2"/>
  <c r="Q329" i="2"/>
  <c r="O329" i="2"/>
  <c r="N329" i="2"/>
  <c r="R328" i="2"/>
  <c r="Q328" i="2"/>
  <c r="O328" i="2"/>
  <c r="N328" i="2"/>
  <c r="R327" i="2"/>
  <c r="Q327" i="2"/>
  <c r="O327" i="2"/>
  <c r="N327" i="2"/>
  <c r="R326" i="2"/>
  <c r="Q326" i="2"/>
  <c r="O326" i="2"/>
  <c r="N326" i="2"/>
  <c r="R325" i="2"/>
  <c r="Q325" i="2"/>
  <c r="O325" i="2"/>
  <c r="N325" i="2"/>
  <c r="R324" i="2"/>
  <c r="Q324" i="2"/>
  <c r="O324" i="2"/>
  <c r="N324" i="2"/>
  <c r="R323" i="2"/>
  <c r="Q323" i="2"/>
  <c r="O323" i="2"/>
  <c r="N323" i="2"/>
  <c r="R322" i="2"/>
  <c r="Q322" i="2"/>
  <c r="O322" i="2"/>
  <c r="N322" i="2"/>
  <c r="R321" i="2"/>
  <c r="Q321" i="2"/>
  <c r="O321" i="2"/>
  <c r="N321" i="2"/>
  <c r="R320" i="2"/>
  <c r="Q320" i="2"/>
  <c r="O320" i="2"/>
  <c r="N320" i="2"/>
  <c r="R319" i="2"/>
  <c r="Q319" i="2"/>
  <c r="O319" i="2"/>
  <c r="N319" i="2"/>
  <c r="R318" i="2"/>
  <c r="Q318" i="2"/>
  <c r="O318" i="2"/>
  <c r="N318" i="2"/>
  <c r="R317" i="2"/>
  <c r="Q317" i="2"/>
  <c r="O317" i="2"/>
  <c r="N317" i="2"/>
  <c r="R316" i="2"/>
  <c r="Q316" i="2"/>
  <c r="O316" i="2"/>
  <c r="N316" i="2"/>
  <c r="R315" i="2"/>
  <c r="Q315" i="2"/>
  <c r="O315" i="2"/>
  <c r="N315" i="2"/>
  <c r="R314" i="2"/>
  <c r="Q314" i="2"/>
  <c r="O314" i="2"/>
  <c r="N314" i="2"/>
  <c r="R313" i="2"/>
  <c r="Q313" i="2"/>
  <c r="O313" i="2"/>
  <c r="N313" i="2"/>
  <c r="R312" i="2"/>
  <c r="Q312" i="2"/>
  <c r="O312" i="2"/>
  <c r="N312" i="2"/>
  <c r="R311" i="2"/>
  <c r="Q311" i="2"/>
  <c r="O311" i="2"/>
  <c r="N311" i="2"/>
  <c r="R310" i="2"/>
  <c r="Q310" i="2"/>
  <c r="O310" i="2"/>
  <c r="N310" i="2"/>
  <c r="R309" i="2"/>
  <c r="Q309" i="2"/>
  <c r="O309" i="2"/>
  <c r="N309" i="2"/>
  <c r="R308" i="2"/>
  <c r="Q308" i="2"/>
  <c r="O308" i="2"/>
  <c r="N308" i="2"/>
  <c r="R307" i="2"/>
  <c r="Q307" i="2"/>
  <c r="O307" i="2"/>
  <c r="N307" i="2"/>
  <c r="R306" i="2"/>
  <c r="Q306" i="2"/>
  <c r="O306" i="2"/>
  <c r="N306" i="2"/>
  <c r="R305" i="2"/>
  <c r="Q305" i="2"/>
  <c r="O305" i="2"/>
  <c r="N305" i="2"/>
  <c r="R304" i="2"/>
  <c r="Q304" i="2"/>
  <c r="O304" i="2"/>
  <c r="N304" i="2"/>
  <c r="R303" i="2"/>
  <c r="Q303" i="2"/>
  <c r="O303" i="2"/>
  <c r="N303" i="2"/>
  <c r="R302" i="2"/>
  <c r="Q302" i="2"/>
  <c r="O302" i="2"/>
  <c r="N302" i="2"/>
  <c r="R301" i="2"/>
  <c r="Q301" i="2"/>
  <c r="O301" i="2"/>
  <c r="N301" i="2"/>
  <c r="R300" i="2"/>
  <c r="Q300" i="2"/>
  <c r="O300" i="2"/>
  <c r="N300" i="2"/>
  <c r="R299" i="2"/>
  <c r="Q299" i="2"/>
  <c r="O299" i="2"/>
  <c r="N299" i="2"/>
  <c r="R298" i="2"/>
  <c r="Q298" i="2"/>
  <c r="O298" i="2"/>
  <c r="N298" i="2"/>
  <c r="R297" i="2"/>
  <c r="Q297" i="2"/>
  <c r="O297" i="2"/>
  <c r="N297" i="2"/>
  <c r="R296" i="2"/>
  <c r="Q296" i="2"/>
  <c r="O296" i="2"/>
  <c r="N296" i="2"/>
  <c r="R295" i="2"/>
  <c r="Q295" i="2"/>
  <c r="O295" i="2"/>
  <c r="N295" i="2"/>
  <c r="R294" i="2"/>
  <c r="Q294" i="2"/>
  <c r="O294" i="2"/>
  <c r="N294" i="2"/>
  <c r="R293" i="2"/>
  <c r="Q293" i="2"/>
  <c r="O293" i="2"/>
  <c r="N293" i="2"/>
  <c r="R292" i="2"/>
  <c r="Q292" i="2"/>
  <c r="O292" i="2"/>
  <c r="N292" i="2"/>
  <c r="R291" i="2"/>
  <c r="Q291" i="2"/>
  <c r="O291" i="2"/>
  <c r="N291" i="2"/>
  <c r="R290" i="2"/>
  <c r="Q290" i="2"/>
  <c r="O290" i="2"/>
  <c r="N290" i="2"/>
  <c r="R289" i="2"/>
  <c r="Q289" i="2"/>
  <c r="O289" i="2"/>
  <c r="N289" i="2"/>
  <c r="R288" i="2"/>
  <c r="Q288" i="2"/>
  <c r="O288" i="2"/>
  <c r="N288" i="2"/>
  <c r="R287" i="2"/>
  <c r="Q287" i="2"/>
  <c r="O287" i="2"/>
  <c r="N287" i="2"/>
  <c r="R286" i="2"/>
  <c r="Q286" i="2"/>
  <c r="O286" i="2"/>
  <c r="N286" i="2"/>
  <c r="R285" i="2"/>
  <c r="Q285" i="2"/>
  <c r="O285" i="2"/>
  <c r="N285" i="2"/>
  <c r="R284" i="2"/>
  <c r="Q284" i="2"/>
  <c r="O284" i="2"/>
  <c r="N284" i="2"/>
  <c r="R283" i="2"/>
  <c r="Q283" i="2"/>
  <c r="O283" i="2"/>
  <c r="N283" i="2"/>
  <c r="R282" i="2"/>
  <c r="Q282" i="2"/>
  <c r="O282" i="2"/>
  <c r="N282" i="2"/>
  <c r="R281" i="2"/>
  <c r="Q281" i="2"/>
  <c r="O281" i="2"/>
  <c r="N281" i="2"/>
  <c r="R280" i="2"/>
  <c r="Q280" i="2"/>
  <c r="O280" i="2"/>
  <c r="N280" i="2"/>
  <c r="R279" i="2"/>
  <c r="Q279" i="2"/>
  <c r="O279" i="2"/>
  <c r="N279" i="2"/>
  <c r="R278" i="2"/>
  <c r="Q278" i="2"/>
  <c r="O278" i="2"/>
  <c r="N278" i="2"/>
  <c r="R277" i="2"/>
  <c r="Q277" i="2"/>
  <c r="O277" i="2"/>
  <c r="N277" i="2"/>
  <c r="R276" i="2"/>
  <c r="Q276" i="2"/>
  <c r="O276" i="2"/>
  <c r="N276" i="2"/>
  <c r="R275" i="2"/>
  <c r="Q275" i="2"/>
  <c r="O275" i="2"/>
  <c r="N275" i="2"/>
  <c r="R274" i="2"/>
  <c r="Q274" i="2"/>
  <c r="O274" i="2"/>
  <c r="N274" i="2"/>
  <c r="R273" i="2"/>
  <c r="Q273" i="2"/>
  <c r="O273" i="2"/>
  <c r="N273" i="2"/>
  <c r="R272" i="2"/>
  <c r="Q272" i="2"/>
  <c r="O272" i="2"/>
  <c r="N272" i="2"/>
  <c r="R271" i="2"/>
  <c r="Q271" i="2"/>
  <c r="O271" i="2"/>
  <c r="N271" i="2"/>
  <c r="R270" i="2"/>
  <c r="Q270" i="2"/>
  <c r="O270" i="2"/>
  <c r="N270" i="2"/>
  <c r="R269" i="2"/>
  <c r="Q269" i="2"/>
  <c r="O269" i="2"/>
  <c r="N269" i="2"/>
  <c r="R268" i="2"/>
  <c r="Q268" i="2"/>
  <c r="O268" i="2"/>
  <c r="N268" i="2"/>
  <c r="R267" i="2"/>
  <c r="Q267" i="2"/>
  <c r="O267" i="2"/>
  <c r="N267" i="2"/>
  <c r="R266" i="2"/>
  <c r="Q266" i="2"/>
  <c r="O266" i="2"/>
  <c r="N266" i="2"/>
  <c r="R265" i="2"/>
  <c r="Q265" i="2"/>
  <c r="O265" i="2"/>
  <c r="N265" i="2"/>
  <c r="R264" i="2"/>
  <c r="Q264" i="2"/>
  <c r="O264" i="2"/>
  <c r="N264" i="2"/>
  <c r="R263" i="2"/>
  <c r="Q263" i="2"/>
  <c r="O263" i="2"/>
  <c r="N263" i="2"/>
  <c r="R262" i="2"/>
  <c r="Q262" i="2"/>
  <c r="O262" i="2"/>
  <c r="N262" i="2"/>
  <c r="R261" i="2"/>
  <c r="Q261" i="2"/>
  <c r="O261" i="2"/>
  <c r="N261" i="2"/>
  <c r="R260" i="2"/>
  <c r="Q260" i="2"/>
  <c r="O260" i="2"/>
  <c r="N260" i="2"/>
  <c r="R259" i="2"/>
  <c r="Q259" i="2"/>
  <c r="O259" i="2"/>
  <c r="N259" i="2"/>
  <c r="R258" i="2"/>
  <c r="Q258" i="2"/>
  <c r="O258" i="2"/>
  <c r="N258" i="2"/>
  <c r="R257" i="2"/>
  <c r="Q257" i="2"/>
  <c r="O257" i="2"/>
  <c r="N257" i="2"/>
  <c r="R256" i="2"/>
  <c r="Q256" i="2"/>
  <c r="O256" i="2"/>
  <c r="N256" i="2"/>
  <c r="R255" i="2"/>
  <c r="Q255" i="2"/>
  <c r="O255" i="2"/>
  <c r="N255" i="2"/>
  <c r="R254" i="2"/>
  <c r="Q254" i="2"/>
  <c r="O254" i="2"/>
  <c r="N254" i="2"/>
  <c r="R253" i="2"/>
  <c r="Q253" i="2"/>
  <c r="O253" i="2"/>
  <c r="N253" i="2"/>
  <c r="R252" i="2"/>
  <c r="Q252" i="2"/>
  <c r="O252" i="2"/>
  <c r="N252" i="2"/>
  <c r="R251" i="2"/>
  <c r="Q251" i="2"/>
  <c r="O251" i="2"/>
  <c r="N251" i="2"/>
  <c r="R250" i="2"/>
  <c r="Q250" i="2"/>
  <c r="O250" i="2"/>
  <c r="N250" i="2"/>
  <c r="R249" i="2"/>
  <c r="Q249" i="2"/>
  <c r="O249" i="2"/>
  <c r="N249" i="2"/>
  <c r="R248" i="2"/>
  <c r="Q248" i="2"/>
  <c r="O248" i="2"/>
  <c r="N248" i="2"/>
  <c r="R247" i="2"/>
  <c r="Q247" i="2"/>
  <c r="O247" i="2"/>
  <c r="N247" i="2"/>
  <c r="R246" i="2"/>
  <c r="Q246" i="2"/>
  <c r="O246" i="2"/>
  <c r="N246" i="2"/>
  <c r="R245" i="2"/>
  <c r="Q245" i="2"/>
  <c r="O245" i="2"/>
  <c r="N245" i="2"/>
  <c r="R244" i="2"/>
  <c r="Q244" i="2"/>
  <c r="O244" i="2"/>
  <c r="N244" i="2"/>
  <c r="R243" i="2"/>
  <c r="Q243" i="2"/>
  <c r="O243" i="2"/>
  <c r="N243" i="2"/>
  <c r="R242" i="2"/>
  <c r="Q242" i="2"/>
  <c r="O242" i="2"/>
  <c r="N242" i="2"/>
  <c r="R241" i="2"/>
  <c r="Q241" i="2"/>
  <c r="O241" i="2"/>
  <c r="N241" i="2"/>
  <c r="R240" i="2"/>
  <c r="Q240" i="2"/>
  <c r="O240" i="2"/>
  <c r="N240" i="2"/>
  <c r="R239" i="2"/>
  <c r="Q239" i="2"/>
  <c r="O239" i="2"/>
  <c r="N239" i="2"/>
  <c r="R238" i="2"/>
  <c r="Q238" i="2"/>
  <c r="O238" i="2"/>
  <c r="N238" i="2"/>
  <c r="R237" i="2"/>
  <c r="Q237" i="2"/>
  <c r="O237" i="2"/>
  <c r="N237" i="2"/>
  <c r="R236" i="2"/>
  <c r="Q236" i="2"/>
  <c r="O236" i="2"/>
  <c r="N236" i="2"/>
  <c r="R235" i="2"/>
  <c r="Q235" i="2"/>
  <c r="O235" i="2"/>
  <c r="N235" i="2"/>
  <c r="R234" i="2"/>
  <c r="Q234" i="2"/>
  <c r="O234" i="2"/>
  <c r="N234" i="2"/>
  <c r="R233" i="2"/>
  <c r="Q233" i="2"/>
  <c r="O233" i="2"/>
  <c r="N233" i="2"/>
  <c r="R232" i="2"/>
  <c r="Q232" i="2"/>
  <c r="O232" i="2"/>
  <c r="N232" i="2"/>
  <c r="R231" i="2"/>
  <c r="Q231" i="2"/>
  <c r="O231" i="2"/>
  <c r="N231" i="2"/>
  <c r="R230" i="2"/>
  <c r="Q230" i="2"/>
  <c r="O230" i="2"/>
  <c r="N230" i="2"/>
  <c r="R229" i="2"/>
  <c r="Q229" i="2"/>
  <c r="O229" i="2"/>
  <c r="N229" i="2"/>
  <c r="R228" i="2"/>
  <c r="Q228" i="2"/>
  <c r="O228" i="2"/>
  <c r="N228" i="2"/>
  <c r="R227" i="2"/>
  <c r="Q227" i="2"/>
  <c r="O227" i="2"/>
  <c r="N227" i="2"/>
  <c r="R226" i="2"/>
  <c r="Q226" i="2"/>
  <c r="O226" i="2"/>
  <c r="N226" i="2"/>
  <c r="R225" i="2"/>
  <c r="Q225" i="2"/>
  <c r="O225" i="2"/>
  <c r="N225" i="2"/>
  <c r="R224" i="2"/>
  <c r="Q224" i="2"/>
  <c r="O224" i="2"/>
  <c r="N224" i="2"/>
  <c r="R223" i="2"/>
  <c r="Q223" i="2"/>
  <c r="O223" i="2"/>
  <c r="N223" i="2"/>
  <c r="R222" i="2"/>
  <c r="Q222" i="2"/>
  <c r="O222" i="2"/>
  <c r="N222" i="2"/>
  <c r="R221" i="2"/>
  <c r="Q221" i="2"/>
  <c r="O221" i="2"/>
  <c r="N221" i="2"/>
  <c r="R220" i="2"/>
  <c r="Q220" i="2"/>
  <c r="O220" i="2"/>
  <c r="N220" i="2"/>
  <c r="R219" i="2"/>
  <c r="Q219" i="2"/>
  <c r="O219" i="2"/>
  <c r="N219" i="2"/>
  <c r="R218" i="2"/>
  <c r="Q218" i="2"/>
  <c r="O218" i="2"/>
  <c r="N218" i="2"/>
  <c r="R217" i="2"/>
  <c r="Q217" i="2"/>
  <c r="O217" i="2"/>
  <c r="N217" i="2"/>
  <c r="R216" i="2"/>
  <c r="Q216" i="2"/>
  <c r="O216" i="2"/>
  <c r="N216" i="2"/>
  <c r="R215" i="2"/>
  <c r="Q215" i="2"/>
  <c r="O215" i="2"/>
  <c r="N215" i="2"/>
  <c r="R214" i="2"/>
  <c r="Q214" i="2"/>
  <c r="O214" i="2"/>
  <c r="N214" i="2"/>
  <c r="R213" i="2"/>
  <c r="Q213" i="2"/>
  <c r="O213" i="2"/>
  <c r="N213" i="2"/>
  <c r="R212" i="2"/>
  <c r="Q212" i="2"/>
  <c r="O212" i="2"/>
  <c r="N212" i="2"/>
  <c r="R211" i="2"/>
  <c r="Q211" i="2"/>
  <c r="O211" i="2"/>
  <c r="N211" i="2"/>
  <c r="R210" i="2"/>
  <c r="Q210" i="2"/>
  <c r="O210" i="2"/>
  <c r="N210" i="2"/>
  <c r="R209" i="2"/>
  <c r="Q209" i="2"/>
  <c r="O209" i="2"/>
  <c r="N209" i="2"/>
  <c r="R208" i="2"/>
  <c r="Q208" i="2"/>
  <c r="O208" i="2"/>
  <c r="N208" i="2"/>
  <c r="R207" i="2"/>
  <c r="Q207" i="2"/>
  <c r="O207" i="2"/>
  <c r="N207" i="2"/>
  <c r="R206" i="2"/>
  <c r="Q206" i="2"/>
  <c r="O206" i="2"/>
  <c r="N206" i="2"/>
  <c r="R205" i="2"/>
  <c r="Q205" i="2"/>
  <c r="O205" i="2"/>
  <c r="N205" i="2"/>
  <c r="R204" i="2"/>
  <c r="Q204" i="2"/>
  <c r="O204" i="2"/>
  <c r="N204" i="2"/>
  <c r="R203" i="2"/>
  <c r="Q203" i="2"/>
  <c r="O203" i="2"/>
  <c r="N203" i="2"/>
  <c r="R202" i="2"/>
  <c r="Q202" i="2"/>
  <c r="O202" i="2"/>
  <c r="N202" i="2"/>
  <c r="R201" i="2"/>
  <c r="Q201" i="2"/>
  <c r="O201" i="2"/>
  <c r="N201" i="2"/>
  <c r="R200" i="2"/>
  <c r="Q200" i="2"/>
  <c r="O200" i="2"/>
  <c r="N200" i="2"/>
  <c r="R199" i="2"/>
  <c r="Q199" i="2"/>
  <c r="O199" i="2"/>
  <c r="N199" i="2"/>
  <c r="R198" i="2"/>
  <c r="Q198" i="2"/>
  <c r="O198" i="2"/>
  <c r="N198" i="2"/>
  <c r="R197" i="2"/>
  <c r="Q197" i="2"/>
  <c r="O197" i="2"/>
  <c r="N197" i="2"/>
  <c r="R196" i="2"/>
  <c r="Q196" i="2"/>
  <c r="O196" i="2"/>
  <c r="N196" i="2"/>
  <c r="R195" i="2"/>
  <c r="Q195" i="2"/>
  <c r="O195" i="2"/>
  <c r="N195" i="2"/>
  <c r="R194" i="2"/>
  <c r="Q194" i="2"/>
  <c r="O194" i="2"/>
  <c r="N194" i="2"/>
  <c r="R193" i="2"/>
  <c r="Q193" i="2"/>
  <c r="O193" i="2"/>
  <c r="N193" i="2"/>
  <c r="R192" i="2"/>
  <c r="Q192" i="2"/>
  <c r="O192" i="2"/>
  <c r="N192" i="2"/>
  <c r="R191" i="2"/>
  <c r="Q191" i="2"/>
  <c r="O191" i="2"/>
  <c r="N191" i="2"/>
  <c r="R190" i="2"/>
  <c r="Q190" i="2"/>
  <c r="O190" i="2"/>
  <c r="N190" i="2"/>
  <c r="R189" i="2"/>
  <c r="Q189" i="2"/>
  <c r="O189" i="2"/>
  <c r="N189" i="2"/>
  <c r="R188" i="2"/>
  <c r="Q188" i="2"/>
  <c r="O188" i="2"/>
  <c r="N188" i="2"/>
  <c r="R187" i="2"/>
  <c r="Q187" i="2"/>
  <c r="O187" i="2"/>
  <c r="N187" i="2"/>
  <c r="R186" i="2"/>
  <c r="Q186" i="2"/>
  <c r="O186" i="2"/>
  <c r="N186" i="2"/>
  <c r="R185" i="2"/>
  <c r="Q185" i="2"/>
  <c r="O185" i="2"/>
  <c r="N185" i="2"/>
  <c r="R184" i="2"/>
  <c r="Q184" i="2"/>
  <c r="O184" i="2"/>
  <c r="N184" i="2"/>
  <c r="R183" i="2"/>
  <c r="Q183" i="2"/>
  <c r="O183" i="2"/>
  <c r="N183" i="2"/>
  <c r="R182" i="2"/>
  <c r="Q182" i="2"/>
  <c r="O182" i="2"/>
  <c r="N182" i="2"/>
  <c r="R181" i="2"/>
  <c r="Q181" i="2"/>
  <c r="O181" i="2"/>
  <c r="N181" i="2"/>
  <c r="R180" i="2"/>
  <c r="Q180" i="2"/>
  <c r="O180" i="2"/>
  <c r="N180" i="2"/>
  <c r="R179" i="2"/>
  <c r="Q179" i="2"/>
  <c r="O179" i="2"/>
  <c r="N179" i="2"/>
  <c r="R178" i="2"/>
  <c r="Q178" i="2"/>
  <c r="O178" i="2"/>
  <c r="N178" i="2"/>
  <c r="R177" i="2"/>
  <c r="Q177" i="2"/>
  <c r="O177" i="2"/>
  <c r="N177" i="2"/>
  <c r="R176" i="2"/>
  <c r="Q176" i="2"/>
  <c r="O176" i="2"/>
  <c r="N176" i="2"/>
  <c r="R175" i="2"/>
  <c r="Q175" i="2"/>
  <c r="O175" i="2"/>
  <c r="N175" i="2"/>
  <c r="R174" i="2"/>
  <c r="Q174" i="2"/>
  <c r="O174" i="2"/>
  <c r="N174" i="2"/>
  <c r="R173" i="2"/>
  <c r="Q173" i="2"/>
  <c r="O173" i="2"/>
  <c r="N173" i="2"/>
  <c r="R172" i="2"/>
  <c r="Q172" i="2"/>
  <c r="O172" i="2"/>
  <c r="N172" i="2"/>
  <c r="R171" i="2"/>
  <c r="Q171" i="2"/>
  <c r="O171" i="2"/>
  <c r="N171" i="2"/>
  <c r="R170" i="2"/>
  <c r="Q170" i="2"/>
  <c r="O170" i="2"/>
  <c r="N170" i="2"/>
  <c r="R169" i="2"/>
  <c r="Q169" i="2"/>
  <c r="O169" i="2"/>
  <c r="N169" i="2"/>
  <c r="R168" i="2"/>
  <c r="Q168" i="2"/>
  <c r="O168" i="2"/>
  <c r="N168" i="2"/>
  <c r="R167" i="2"/>
  <c r="Q167" i="2"/>
  <c r="O167" i="2"/>
  <c r="N167" i="2"/>
  <c r="R166" i="2"/>
  <c r="Q166" i="2"/>
  <c r="O166" i="2"/>
  <c r="N166" i="2"/>
  <c r="R165" i="2"/>
  <c r="Q165" i="2"/>
  <c r="O165" i="2"/>
  <c r="N165" i="2"/>
  <c r="R164" i="2"/>
  <c r="Q164" i="2"/>
  <c r="O164" i="2"/>
  <c r="N164" i="2"/>
  <c r="R163" i="2"/>
  <c r="Q163" i="2"/>
  <c r="O163" i="2"/>
  <c r="N163" i="2"/>
  <c r="R162" i="2"/>
  <c r="Q162" i="2"/>
  <c r="O162" i="2"/>
  <c r="N162" i="2"/>
  <c r="R161" i="2"/>
  <c r="Q161" i="2"/>
  <c r="O161" i="2"/>
  <c r="N161" i="2"/>
  <c r="R160" i="2"/>
  <c r="Q160" i="2"/>
  <c r="O160" i="2"/>
  <c r="N160" i="2"/>
  <c r="R159" i="2"/>
  <c r="Q159" i="2"/>
  <c r="O159" i="2"/>
  <c r="N159" i="2"/>
  <c r="R158" i="2"/>
  <c r="Q158" i="2"/>
  <c r="O158" i="2"/>
  <c r="N158" i="2"/>
  <c r="R157" i="2"/>
  <c r="Q157" i="2"/>
  <c r="O157" i="2"/>
  <c r="N157" i="2"/>
  <c r="R156" i="2"/>
  <c r="Q156" i="2"/>
  <c r="O156" i="2"/>
  <c r="N156" i="2"/>
  <c r="R155" i="2"/>
  <c r="Q155" i="2"/>
  <c r="O155" i="2"/>
  <c r="N155" i="2"/>
  <c r="R154" i="2"/>
  <c r="Q154" i="2"/>
  <c r="O154" i="2"/>
  <c r="N154" i="2"/>
  <c r="R153" i="2"/>
  <c r="Q153" i="2"/>
  <c r="O153" i="2"/>
  <c r="N153" i="2"/>
  <c r="R152" i="2"/>
  <c r="Q152" i="2"/>
  <c r="O152" i="2"/>
  <c r="N152" i="2"/>
  <c r="R151" i="2"/>
  <c r="Q151" i="2"/>
  <c r="O151" i="2"/>
  <c r="N151" i="2"/>
  <c r="R150" i="2"/>
  <c r="Q150" i="2"/>
  <c r="O150" i="2"/>
  <c r="N150" i="2"/>
  <c r="R149" i="2"/>
  <c r="Q149" i="2"/>
  <c r="O149" i="2"/>
  <c r="N149" i="2"/>
  <c r="R148" i="2"/>
  <c r="Q148" i="2"/>
  <c r="O148" i="2"/>
  <c r="N148" i="2"/>
  <c r="R147" i="2"/>
  <c r="Q147" i="2"/>
  <c r="O147" i="2"/>
  <c r="N147" i="2"/>
  <c r="R146" i="2"/>
  <c r="Q146" i="2"/>
  <c r="O146" i="2"/>
  <c r="N146" i="2"/>
  <c r="R145" i="2"/>
  <c r="Q145" i="2"/>
  <c r="O145" i="2"/>
  <c r="N145" i="2"/>
  <c r="R144" i="2"/>
  <c r="Q144" i="2"/>
  <c r="O144" i="2"/>
  <c r="N144" i="2"/>
  <c r="R143" i="2"/>
  <c r="Q143" i="2"/>
  <c r="O143" i="2"/>
  <c r="N143" i="2"/>
  <c r="R142" i="2"/>
  <c r="Q142" i="2"/>
  <c r="O142" i="2"/>
  <c r="N142" i="2"/>
  <c r="R141" i="2"/>
  <c r="Q141" i="2"/>
  <c r="O141" i="2"/>
  <c r="N141" i="2"/>
  <c r="R140" i="2"/>
  <c r="Q140" i="2"/>
  <c r="O140" i="2"/>
  <c r="N140" i="2"/>
  <c r="R139" i="2"/>
  <c r="Q139" i="2"/>
  <c r="O139" i="2"/>
  <c r="N139" i="2"/>
  <c r="R138" i="2"/>
  <c r="Q138" i="2"/>
  <c r="O138" i="2"/>
  <c r="N138" i="2"/>
  <c r="R137" i="2"/>
  <c r="Q137" i="2"/>
  <c r="O137" i="2"/>
  <c r="N137" i="2"/>
  <c r="R136" i="2"/>
  <c r="Q136" i="2"/>
  <c r="O136" i="2"/>
  <c r="N136" i="2"/>
  <c r="R135" i="2"/>
  <c r="Q135" i="2"/>
  <c r="O135" i="2"/>
  <c r="N135" i="2"/>
  <c r="R134" i="2"/>
  <c r="Q134" i="2"/>
  <c r="O134" i="2"/>
  <c r="N134" i="2"/>
  <c r="R133" i="2"/>
  <c r="Q133" i="2"/>
  <c r="O133" i="2"/>
  <c r="N133" i="2"/>
  <c r="R132" i="2"/>
  <c r="Q132" i="2"/>
  <c r="O132" i="2"/>
  <c r="N132" i="2"/>
  <c r="R131" i="2"/>
  <c r="Q131" i="2"/>
  <c r="O131" i="2"/>
  <c r="N131" i="2"/>
  <c r="R130" i="2"/>
  <c r="Q130" i="2"/>
  <c r="O130" i="2"/>
  <c r="N130" i="2"/>
  <c r="R129" i="2"/>
  <c r="Q129" i="2"/>
  <c r="O129" i="2"/>
  <c r="N129" i="2"/>
  <c r="R128" i="2"/>
  <c r="Q128" i="2"/>
  <c r="O128" i="2"/>
  <c r="N128" i="2"/>
  <c r="R127" i="2"/>
  <c r="Q127" i="2"/>
  <c r="O127" i="2"/>
  <c r="N127" i="2"/>
  <c r="R126" i="2"/>
  <c r="Q126" i="2"/>
  <c r="O126" i="2"/>
  <c r="N126" i="2"/>
  <c r="R125" i="2"/>
  <c r="Q125" i="2"/>
  <c r="O125" i="2"/>
  <c r="N125" i="2"/>
  <c r="R124" i="2"/>
  <c r="Q124" i="2"/>
  <c r="O124" i="2"/>
  <c r="N124" i="2"/>
  <c r="R123" i="2"/>
  <c r="Q123" i="2"/>
  <c r="O123" i="2"/>
  <c r="N123" i="2"/>
  <c r="R122" i="2"/>
  <c r="Q122" i="2"/>
  <c r="O122" i="2"/>
  <c r="N122" i="2"/>
  <c r="R121" i="2"/>
  <c r="Q121" i="2"/>
  <c r="O121" i="2"/>
  <c r="N121" i="2"/>
  <c r="R120" i="2"/>
  <c r="Q120" i="2"/>
  <c r="O120" i="2"/>
  <c r="N120" i="2"/>
  <c r="R119" i="2"/>
  <c r="Q119" i="2"/>
  <c r="O119" i="2"/>
  <c r="N119" i="2"/>
  <c r="R118" i="2"/>
  <c r="Q118" i="2"/>
  <c r="O118" i="2"/>
  <c r="N118" i="2"/>
  <c r="R117" i="2"/>
  <c r="Q117" i="2"/>
  <c r="O117" i="2"/>
  <c r="N117" i="2"/>
  <c r="R116" i="2"/>
  <c r="Q116" i="2"/>
  <c r="O116" i="2"/>
  <c r="N116" i="2"/>
  <c r="R115" i="2"/>
  <c r="Q115" i="2"/>
  <c r="O115" i="2"/>
  <c r="N115" i="2"/>
  <c r="R114" i="2"/>
  <c r="Q114" i="2"/>
  <c r="O114" i="2"/>
  <c r="N114" i="2"/>
  <c r="R113" i="2"/>
  <c r="Q113" i="2"/>
  <c r="O113" i="2"/>
  <c r="N113" i="2"/>
  <c r="R112" i="2"/>
  <c r="Q112" i="2"/>
  <c r="O112" i="2"/>
  <c r="N112" i="2"/>
  <c r="R111" i="2"/>
  <c r="Q111" i="2"/>
  <c r="O111" i="2"/>
  <c r="N111" i="2"/>
  <c r="R110" i="2"/>
  <c r="Q110" i="2"/>
  <c r="O110" i="2"/>
  <c r="N110" i="2"/>
  <c r="R109" i="2"/>
  <c r="Q109" i="2"/>
  <c r="O109" i="2"/>
  <c r="N109" i="2"/>
  <c r="R108" i="2"/>
  <c r="Q108" i="2"/>
  <c r="O108" i="2"/>
  <c r="N108" i="2"/>
  <c r="R107" i="2"/>
  <c r="Q107" i="2"/>
  <c r="O107" i="2"/>
  <c r="N107" i="2"/>
  <c r="R106" i="2"/>
  <c r="Q106" i="2"/>
  <c r="O106" i="2"/>
  <c r="N106" i="2"/>
  <c r="R105" i="2"/>
  <c r="Q105" i="2"/>
  <c r="O105" i="2"/>
  <c r="N105" i="2"/>
  <c r="R104" i="2"/>
  <c r="Q104" i="2"/>
  <c r="O104" i="2"/>
  <c r="N104" i="2"/>
  <c r="R103" i="2"/>
  <c r="Q103" i="2"/>
  <c r="O103" i="2"/>
  <c r="N103" i="2"/>
  <c r="R102" i="2"/>
  <c r="Q102" i="2"/>
  <c r="O102" i="2"/>
  <c r="N102" i="2"/>
  <c r="R101" i="2"/>
  <c r="Q101" i="2"/>
  <c r="O101" i="2"/>
  <c r="N101" i="2"/>
  <c r="R100" i="2"/>
  <c r="Q100" i="2"/>
  <c r="O100" i="2"/>
  <c r="N100" i="2"/>
  <c r="R99" i="2"/>
  <c r="Q99" i="2"/>
  <c r="O99" i="2"/>
  <c r="N99" i="2"/>
  <c r="R98" i="2"/>
  <c r="Q98" i="2"/>
  <c r="O98" i="2"/>
  <c r="N98" i="2"/>
  <c r="R97" i="2"/>
  <c r="Q97" i="2"/>
  <c r="O97" i="2"/>
  <c r="N97" i="2"/>
  <c r="R96" i="2"/>
  <c r="Q96" i="2"/>
  <c r="O96" i="2"/>
  <c r="N96" i="2"/>
  <c r="R95" i="2"/>
  <c r="Q95" i="2"/>
  <c r="O95" i="2"/>
  <c r="N95" i="2"/>
  <c r="R94" i="2"/>
  <c r="Q94" i="2"/>
  <c r="O94" i="2"/>
  <c r="N94" i="2"/>
  <c r="R93" i="2"/>
  <c r="Q93" i="2"/>
  <c r="O93" i="2"/>
  <c r="N93" i="2"/>
  <c r="R92" i="2"/>
  <c r="Q92" i="2"/>
  <c r="O92" i="2"/>
  <c r="N92" i="2"/>
  <c r="R91" i="2"/>
  <c r="Q91" i="2"/>
  <c r="O91" i="2"/>
  <c r="N91" i="2"/>
  <c r="R90" i="2"/>
  <c r="Q90" i="2"/>
  <c r="O90" i="2"/>
  <c r="N90" i="2"/>
  <c r="R89" i="2"/>
  <c r="Q89" i="2"/>
  <c r="O89" i="2"/>
  <c r="N89" i="2"/>
  <c r="R88" i="2"/>
  <c r="Q88" i="2"/>
  <c r="O88" i="2"/>
  <c r="N88" i="2"/>
  <c r="R87" i="2"/>
  <c r="Q87" i="2"/>
  <c r="O87" i="2"/>
  <c r="N87" i="2"/>
  <c r="R86" i="2"/>
  <c r="Q86" i="2"/>
  <c r="O86" i="2"/>
  <c r="N86" i="2"/>
  <c r="R85" i="2"/>
  <c r="Q85" i="2"/>
  <c r="O85" i="2"/>
  <c r="N85" i="2"/>
  <c r="R84" i="2"/>
  <c r="Q84" i="2"/>
  <c r="O84" i="2"/>
  <c r="N84" i="2"/>
  <c r="R83" i="2"/>
  <c r="Q83" i="2"/>
  <c r="O83" i="2"/>
  <c r="N83" i="2"/>
  <c r="R82" i="2"/>
  <c r="Q82" i="2"/>
  <c r="O82" i="2"/>
  <c r="N82" i="2"/>
  <c r="R81" i="2"/>
  <c r="Q81" i="2"/>
  <c r="O81" i="2"/>
  <c r="N81" i="2"/>
  <c r="R80" i="2"/>
  <c r="Q80" i="2"/>
  <c r="O80" i="2"/>
  <c r="N80" i="2"/>
  <c r="R79" i="2"/>
  <c r="Q79" i="2"/>
  <c r="O79" i="2"/>
  <c r="N79" i="2"/>
  <c r="R78" i="2"/>
  <c r="Q78" i="2"/>
  <c r="O78" i="2"/>
  <c r="N78" i="2"/>
  <c r="R77" i="2"/>
  <c r="Q77" i="2"/>
  <c r="O77" i="2"/>
  <c r="N77" i="2"/>
  <c r="R76" i="2"/>
  <c r="Q76" i="2"/>
  <c r="O76" i="2"/>
  <c r="N76" i="2"/>
  <c r="R75" i="2"/>
  <c r="Q75" i="2"/>
  <c r="O75" i="2"/>
  <c r="N75" i="2"/>
  <c r="R74" i="2"/>
  <c r="Q74" i="2"/>
  <c r="O74" i="2"/>
  <c r="N74" i="2"/>
  <c r="R73" i="2"/>
  <c r="Q73" i="2"/>
  <c r="O73" i="2"/>
  <c r="N73" i="2"/>
  <c r="R72" i="2"/>
  <c r="Q72" i="2"/>
  <c r="O72" i="2"/>
  <c r="N72" i="2"/>
  <c r="R71" i="2"/>
  <c r="Q71" i="2"/>
  <c r="O71" i="2"/>
  <c r="N71" i="2"/>
  <c r="R70" i="2"/>
  <c r="Q70" i="2"/>
  <c r="O70" i="2"/>
  <c r="N70" i="2"/>
  <c r="R69" i="2"/>
  <c r="Q69" i="2"/>
  <c r="O69" i="2"/>
  <c r="N69" i="2"/>
  <c r="R68" i="2"/>
  <c r="Q68" i="2"/>
  <c r="O68" i="2"/>
  <c r="N68" i="2"/>
  <c r="R67" i="2"/>
  <c r="Q67" i="2"/>
  <c r="O67" i="2"/>
  <c r="N67" i="2"/>
  <c r="R66" i="2"/>
  <c r="Q66" i="2"/>
  <c r="O66" i="2"/>
  <c r="N66" i="2"/>
  <c r="R65" i="2"/>
  <c r="Q65" i="2"/>
  <c r="O65" i="2"/>
  <c r="N65" i="2"/>
  <c r="R64" i="2"/>
  <c r="Q64" i="2"/>
  <c r="O64" i="2"/>
  <c r="N64" i="2"/>
  <c r="R63" i="2"/>
  <c r="Q63" i="2"/>
  <c r="O63" i="2"/>
  <c r="N63" i="2"/>
  <c r="R62" i="2"/>
  <c r="Q62" i="2"/>
  <c r="O62" i="2"/>
  <c r="N62" i="2"/>
  <c r="R61" i="2"/>
  <c r="Q61" i="2"/>
  <c r="O61" i="2"/>
  <c r="N61" i="2"/>
  <c r="R60" i="2"/>
  <c r="Q60" i="2"/>
  <c r="O60" i="2"/>
  <c r="N60" i="2"/>
  <c r="R59" i="2"/>
  <c r="Q59" i="2"/>
  <c r="O59" i="2"/>
  <c r="N59" i="2"/>
  <c r="R58" i="2"/>
  <c r="Q58" i="2"/>
  <c r="O58" i="2"/>
  <c r="N58" i="2"/>
  <c r="R57" i="2"/>
  <c r="Q57" i="2"/>
  <c r="O57" i="2"/>
  <c r="N57" i="2"/>
  <c r="R56" i="2"/>
  <c r="Q56" i="2"/>
  <c r="O56" i="2"/>
  <c r="N56" i="2"/>
  <c r="R55" i="2"/>
  <c r="Q55" i="2"/>
  <c r="O55" i="2"/>
  <c r="N55" i="2"/>
  <c r="R54" i="2"/>
  <c r="Q54" i="2"/>
  <c r="O54" i="2"/>
  <c r="N54" i="2"/>
  <c r="R53" i="2"/>
  <c r="Q53" i="2"/>
  <c r="O53" i="2"/>
  <c r="N53" i="2"/>
  <c r="R52" i="2"/>
  <c r="Q52" i="2"/>
  <c r="O52" i="2"/>
  <c r="N52" i="2"/>
  <c r="R51" i="2"/>
  <c r="Q51" i="2"/>
  <c r="O51" i="2"/>
  <c r="N51" i="2"/>
  <c r="R50" i="2"/>
  <c r="Q50" i="2"/>
  <c r="O50" i="2"/>
  <c r="N50" i="2"/>
  <c r="R49" i="2"/>
  <c r="Q49" i="2"/>
  <c r="O49" i="2"/>
  <c r="N49" i="2"/>
  <c r="R48" i="2"/>
  <c r="Q48" i="2"/>
  <c r="O48" i="2"/>
  <c r="N48" i="2"/>
  <c r="R47" i="2"/>
  <c r="Q47" i="2"/>
  <c r="O47" i="2"/>
  <c r="N47" i="2"/>
  <c r="R46" i="2"/>
  <c r="Q46" i="2"/>
  <c r="O46" i="2"/>
  <c r="N46" i="2"/>
  <c r="R45" i="2"/>
  <c r="Q45" i="2"/>
  <c r="O45" i="2"/>
  <c r="N45" i="2"/>
  <c r="R44" i="2"/>
  <c r="Q44" i="2"/>
  <c r="O44" i="2"/>
  <c r="N44" i="2"/>
  <c r="R43" i="2"/>
  <c r="Q43" i="2"/>
  <c r="O43" i="2"/>
  <c r="N43" i="2"/>
  <c r="R42" i="2"/>
  <c r="Q42" i="2"/>
  <c r="O42" i="2"/>
  <c r="N42" i="2"/>
  <c r="R41" i="2"/>
  <c r="Q41" i="2"/>
  <c r="O41" i="2"/>
  <c r="N41" i="2"/>
  <c r="R40" i="2"/>
  <c r="Q40" i="2"/>
  <c r="O40" i="2"/>
  <c r="N40" i="2"/>
  <c r="R39" i="2"/>
  <c r="Q39" i="2"/>
  <c r="O39" i="2"/>
  <c r="N39" i="2"/>
  <c r="R38" i="2"/>
  <c r="Q38" i="2"/>
  <c r="O38" i="2"/>
  <c r="N38" i="2"/>
  <c r="R37" i="2"/>
  <c r="Q37" i="2"/>
  <c r="O37" i="2"/>
  <c r="N37" i="2"/>
  <c r="R36" i="2"/>
  <c r="Q36" i="2"/>
  <c r="O36" i="2"/>
  <c r="N36" i="2"/>
  <c r="R35" i="2"/>
  <c r="Q35" i="2"/>
  <c r="O35" i="2"/>
  <c r="N35" i="2"/>
  <c r="R34" i="2"/>
  <c r="Q34" i="2"/>
  <c r="O34" i="2"/>
  <c r="N34" i="2"/>
  <c r="R33" i="2"/>
  <c r="Q33" i="2"/>
  <c r="O33" i="2"/>
  <c r="N33" i="2"/>
  <c r="R32" i="2"/>
  <c r="Q32" i="2"/>
  <c r="O32" i="2"/>
  <c r="N32" i="2"/>
  <c r="R31" i="2"/>
  <c r="Q31" i="2"/>
  <c r="O31" i="2"/>
  <c r="N31" i="2"/>
  <c r="R30" i="2"/>
  <c r="Q30" i="2"/>
  <c r="O30" i="2"/>
  <c r="N30" i="2"/>
  <c r="R29" i="2"/>
  <c r="Q29" i="2"/>
  <c r="O29" i="2"/>
  <c r="N29" i="2"/>
  <c r="R28" i="2"/>
  <c r="Q28" i="2"/>
  <c r="O28" i="2"/>
  <c r="N28" i="2"/>
  <c r="R27" i="2"/>
  <c r="Q27" i="2"/>
  <c r="O27" i="2"/>
  <c r="N27" i="2"/>
  <c r="R26" i="2"/>
  <c r="Q26" i="2"/>
  <c r="O26" i="2"/>
  <c r="N26" i="2"/>
  <c r="R25" i="2"/>
  <c r="Q25" i="2"/>
  <c r="O25" i="2"/>
  <c r="N25" i="2"/>
  <c r="R24" i="2"/>
  <c r="Q24" i="2"/>
  <c r="O24" i="2"/>
  <c r="N24" i="2"/>
  <c r="R23" i="2"/>
  <c r="Q23" i="2"/>
  <c r="O23" i="2"/>
  <c r="N23" i="2"/>
  <c r="R22" i="2"/>
  <c r="Q22" i="2"/>
  <c r="O22" i="2"/>
  <c r="N22" i="2"/>
  <c r="R21" i="2"/>
  <c r="Q21" i="2"/>
  <c r="O21" i="2"/>
  <c r="N21" i="2"/>
  <c r="R20" i="2"/>
  <c r="Q20" i="2"/>
  <c r="O20" i="2"/>
  <c r="N20" i="2"/>
  <c r="R19" i="2"/>
  <c r="Q19" i="2"/>
  <c r="O19" i="2"/>
  <c r="N19" i="2"/>
  <c r="R18" i="2"/>
  <c r="Q18" i="2"/>
  <c r="O18" i="2"/>
  <c r="N18" i="2"/>
  <c r="R17" i="2"/>
  <c r="Q17" i="2"/>
  <c r="O17" i="2"/>
  <c r="N17" i="2"/>
  <c r="R16" i="2"/>
  <c r="Q16" i="2"/>
  <c r="O16" i="2"/>
  <c r="N16" i="2"/>
  <c r="R15" i="2"/>
  <c r="Q15" i="2"/>
  <c r="O15" i="2"/>
  <c r="N15" i="2"/>
  <c r="R14" i="2"/>
  <c r="Q14" i="2"/>
  <c r="O14" i="2"/>
  <c r="N14" i="2"/>
  <c r="R13" i="2"/>
  <c r="Q13" i="2"/>
  <c r="O13" i="2"/>
  <c r="N13" i="2"/>
  <c r="R2159" i="2"/>
  <c r="Q2159" i="2"/>
  <c r="O2159" i="2"/>
  <c r="N2159" i="2"/>
  <c r="R2158" i="2"/>
  <c r="Q2158" i="2"/>
  <c r="O2158" i="2"/>
  <c r="N2158" i="2"/>
  <c r="R2157" i="2"/>
  <c r="Q2157" i="2"/>
  <c r="O2157" i="2"/>
  <c r="N2157" i="2"/>
  <c r="R2156" i="2"/>
  <c r="Q2156" i="2"/>
  <c r="O2156" i="2"/>
  <c r="N2156" i="2"/>
  <c r="R2155" i="2"/>
  <c r="Q2155" i="2"/>
  <c r="O2155" i="2"/>
  <c r="N2155" i="2"/>
  <c r="R2154" i="2"/>
  <c r="Q2154" i="2"/>
  <c r="O2154" i="2"/>
  <c r="N2154" i="2"/>
  <c r="R2153" i="2"/>
  <c r="Q2153" i="2"/>
  <c r="O2153" i="2"/>
  <c r="N2153" i="2"/>
  <c r="R2152" i="2"/>
  <c r="Q2152" i="2"/>
  <c r="O2152" i="2"/>
  <c r="N2152" i="2"/>
  <c r="R2151" i="2"/>
  <c r="Q2151" i="2"/>
  <c r="O2151" i="2"/>
  <c r="N2151" i="2"/>
  <c r="R2150" i="2"/>
  <c r="Q2150" i="2"/>
  <c r="O2150" i="2"/>
  <c r="N2150" i="2"/>
  <c r="R2149" i="2"/>
  <c r="Q2149" i="2"/>
  <c r="O2149" i="2"/>
  <c r="N2149" i="2"/>
  <c r="R2148" i="2"/>
  <c r="Q2148" i="2"/>
  <c r="O2148" i="2"/>
  <c r="N2148" i="2"/>
  <c r="R2147" i="2"/>
  <c r="Q2147" i="2"/>
  <c r="O2147" i="2"/>
  <c r="N2147" i="2"/>
  <c r="R2146" i="2"/>
  <c r="Q2146" i="2"/>
  <c r="O2146" i="2"/>
  <c r="N2146" i="2"/>
  <c r="R2145" i="2"/>
  <c r="Q2145" i="2"/>
  <c r="O2145" i="2"/>
  <c r="N2145" i="2"/>
  <c r="R2144" i="2"/>
  <c r="Q2144" i="2"/>
  <c r="O2144" i="2"/>
  <c r="N2144" i="2"/>
  <c r="R2143" i="2"/>
  <c r="Q2143" i="2"/>
  <c r="O2143" i="2"/>
  <c r="N2143" i="2"/>
  <c r="R2142" i="2"/>
  <c r="Q2142" i="2"/>
  <c r="O2142" i="2"/>
  <c r="N2142" i="2"/>
  <c r="R2141" i="2"/>
  <c r="Q2141" i="2"/>
  <c r="O2141" i="2"/>
  <c r="N2141" i="2"/>
  <c r="R2140" i="2"/>
  <c r="Q2140" i="2"/>
  <c r="O2140" i="2"/>
  <c r="N2140" i="2"/>
  <c r="R2139" i="2"/>
  <c r="Q2139" i="2"/>
  <c r="O2139" i="2"/>
  <c r="N2139" i="2"/>
  <c r="R2138" i="2"/>
  <c r="Q2138" i="2"/>
  <c r="O2138" i="2"/>
  <c r="N2138" i="2"/>
  <c r="R2137" i="2"/>
  <c r="Q2137" i="2"/>
  <c r="O2137" i="2"/>
  <c r="N2137" i="2"/>
  <c r="R2136" i="2"/>
  <c r="Q2136" i="2"/>
  <c r="O2136" i="2"/>
  <c r="N2136" i="2"/>
  <c r="R2135" i="2"/>
  <c r="Q2135" i="2"/>
  <c r="O2135" i="2"/>
  <c r="N2135" i="2"/>
  <c r="R2134" i="2"/>
  <c r="Q2134" i="2"/>
  <c r="O2134" i="2"/>
  <c r="N2134" i="2"/>
  <c r="R2133" i="2"/>
  <c r="Q2133" i="2"/>
  <c r="O2133" i="2"/>
  <c r="N2133" i="2"/>
  <c r="R2132" i="2"/>
  <c r="Q2132" i="2"/>
  <c r="O2132" i="2"/>
  <c r="N2132" i="2"/>
  <c r="R2131" i="2"/>
  <c r="Q2131" i="2"/>
  <c r="O2131" i="2"/>
  <c r="N2131" i="2"/>
  <c r="R2130" i="2"/>
  <c r="Q2130" i="2"/>
  <c r="O2130" i="2"/>
  <c r="N2130" i="2"/>
  <c r="R2129" i="2"/>
  <c r="Q2129" i="2"/>
  <c r="O2129" i="2"/>
  <c r="N2129" i="2"/>
  <c r="R2128" i="2"/>
  <c r="Q2128" i="2"/>
  <c r="O2128" i="2"/>
  <c r="N2128" i="2"/>
  <c r="R2127" i="2"/>
  <c r="Q2127" i="2"/>
  <c r="O2127" i="2"/>
  <c r="N2127" i="2"/>
  <c r="R2126" i="2"/>
  <c r="Q2126" i="2"/>
  <c r="O2126" i="2"/>
  <c r="N2126" i="2"/>
  <c r="R2125" i="2"/>
  <c r="Q2125" i="2"/>
  <c r="O2125" i="2"/>
  <c r="N2125" i="2"/>
  <c r="R2124" i="2"/>
  <c r="Q2124" i="2"/>
  <c r="O2124" i="2"/>
  <c r="N2124" i="2"/>
  <c r="R2123" i="2"/>
  <c r="Q2123" i="2"/>
  <c r="O2123" i="2"/>
  <c r="N2123" i="2"/>
  <c r="R2122" i="2"/>
  <c r="Q2122" i="2"/>
  <c r="O2122" i="2"/>
  <c r="N2122" i="2"/>
  <c r="R2121" i="2"/>
  <c r="Q2121" i="2"/>
  <c r="O2121" i="2"/>
  <c r="N2121" i="2"/>
  <c r="R2120" i="2"/>
  <c r="Q2120" i="2"/>
  <c r="O2120" i="2"/>
  <c r="N2120" i="2"/>
  <c r="R2119" i="2"/>
  <c r="Q2119" i="2"/>
  <c r="O2119" i="2"/>
  <c r="N2119" i="2"/>
  <c r="R2118" i="2"/>
  <c r="Q2118" i="2"/>
  <c r="O2118" i="2"/>
  <c r="N2118" i="2"/>
  <c r="R2117" i="2"/>
  <c r="Q2117" i="2"/>
  <c r="O2117" i="2"/>
  <c r="N2117" i="2"/>
  <c r="R2116" i="2"/>
  <c r="Q2116" i="2"/>
  <c r="O2116" i="2"/>
  <c r="N2116" i="2"/>
  <c r="R2115" i="2"/>
  <c r="Q2115" i="2"/>
  <c r="O2115" i="2"/>
  <c r="N2115" i="2"/>
  <c r="R2114" i="2"/>
  <c r="Q2114" i="2"/>
  <c r="O2114" i="2"/>
  <c r="N2114" i="2"/>
  <c r="R2113" i="2"/>
  <c r="Q2113" i="2"/>
  <c r="O2113" i="2"/>
  <c r="N2113" i="2"/>
  <c r="R2112" i="2"/>
  <c r="Q2112" i="2"/>
  <c r="O2112" i="2"/>
  <c r="N2112" i="2"/>
  <c r="R2111" i="2"/>
  <c r="Q2111" i="2"/>
  <c r="O2111" i="2"/>
  <c r="N2111" i="2"/>
  <c r="R2110" i="2"/>
  <c r="Q2110" i="2"/>
  <c r="O2110" i="2"/>
  <c r="N2110" i="2"/>
  <c r="R2109" i="2"/>
  <c r="Q2109" i="2"/>
  <c r="O2109" i="2"/>
  <c r="N2109" i="2"/>
  <c r="R2108" i="2"/>
  <c r="Q2108" i="2"/>
  <c r="O2108" i="2"/>
  <c r="N2108" i="2"/>
  <c r="R2107" i="2"/>
  <c r="Q2107" i="2"/>
  <c r="O2107" i="2"/>
  <c r="N2107" i="2"/>
  <c r="R2106" i="2"/>
  <c r="Q2106" i="2"/>
  <c r="O2106" i="2"/>
  <c r="N2106" i="2"/>
  <c r="R2105" i="2"/>
  <c r="Q2105" i="2"/>
  <c r="O2105" i="2"/>
  <c r="N2105" i="2"/>
  <c r="R2104" i="2"/>
  <c r="Q2104" i="2"/>
  <c r="O2104" i="2"/>
  <c r="N2104" i="2"/>
  <c r="R2103" i="2"/>
  <c r="Q2103" i="2"/>
  <c r="O2103" i="2"/>
  <c r="N2103" i="2"/>
  <c r="R2102" i="2"/>
  <c r="Q2102" i="2"/>
  <c r="O2102" i="2"/>
  <c r="N2102" i="2"/>
  <c r="R2101" i="2"/>
  <c r="Q2101" i="2"/>
  <c r="O2101" i="2"/>
  <c r="N2101" i="2"/>
  <c r="R2100" i="2"/>
  <c r="Q2100" i="2"/>
  <c r="O2100" i="2"/>
  <c r="N2100" i="2"/>
  <c r="R2099" i="2"/>
  <c r="Q2099" i="2"/>
  <c r="O2099" i="2"/>
  <c r="N2099" i="2"/>
  <c r="R2098" i="2"/>
  <c r="Q2098" i="2"/>
  <c r="O2098" i="2"/>
  <c r="N2098" i="2"/>
  <c r="R2097" i="2"/>
  <c r="Q2097" i="2"/>
  <c r="O2097" i="2"/>
  <c r="N2097" i="2"/>
  <c r="R2096" i="2"/>
  <c r="Q2096" i="2"/>
  <c r="O2096" i="2"/>
  <c r="N2096" i="2"/>
  <c r="R2095" i="2"/>
  <c r="Q2095" i="2"/>
  <c r="O2095" i="2"/>
  <c r="N2095" i="2"/>
  <c r="R2094" i="2"/>
  <c r="Q2094" i="2"/>
  <c r="O2094" i="2"/>
  <c r="N2094" i="2"/>
  <c r="R2093" i="2"/>
  <c r="Q2093" i="2"/>
  <c r="O2093" i="2"/>
  <c r="N2093" i="2"/>
  <c r="R2092" i="2"/>
  <c r="Q2092" i="2"/>
  <c r="O2092" i="2"/>
  <c r="N2092" i="2"/>
  <c r="R2091" i="2"/>
  <c r="Q2091" i="2"/>
  <c r="O2091" i="2"/>
  <c r="N2091" i="2"/>
  <c r="R2090" i="2"/>
  <c r="Q2090" i="2"/>
  <c r="O2090" i="2"/>
  <c r="N2090" i="2"/>
  <c r="R2089" i="2"/>
  <c r="Q2089" i="2"/>
  <c r="O2089" i="2"/>
  <c r="N2089" i="2"/>
  <c r="R2088" i="2"/>
  <c r="Q2088" i="2"/>
  <c r="O2088" i="2"/>
  <c r="N2088" i="2"/>
  <c r="R2087" i="2"/>
  <c r="Q2087" i="2"/>
  <c r="O2087" i="2"/>
  <c r="N2087" i="2"/>
  <c r="R2086" i="2"/>
  <c r="Q2086" i="2"/>
  <c r="O2086" i="2"/>
  <c r="N2086" i="2"/>
  <c r="R2085" i="2"/>
  <c r="Q2085" i="2"/>
  <c r="O2085" i="2"/>
  <c r="N2085" i="2"/>
  <c r="R2084" i="2"/>
  <c r="Q2084" i="2"/>
  <c r="O2084" i="2"/>
  <c r="N2084" i="2"/>
  <c r="R2083" i="2"/>
  <c r="Q2083" i="2"/>
  <c r="O2083" i="2"/>
  <c r="N2083" i="2"/>
  <c r="R2082" i="2"/>
  <c r="Q2082" i="2"/>
  <c r="O2082" i="2"/>
  <c r="N2082" i="2"/>
  <c r="R2081" i="2"/>
  <c r="Q2081" i="2"/>
  <c r="O2081" i="2"/>
  <c r="N2081" i="2"/>
  <c r="R2080" i="2"/>
  <c r="Q2080" i="2"/>
  <c r="O2080" i="2"/>
  <c r="N2080" i="2"/>
  <c r="R2079" i="2"/>
  <c r="Q2079" i="2"/>
  <c r="O2079" i="2"/>
  <c r="N2079" i="2"/>
  <c r="R2078" i="2"/>
  <c r="Q2078" i="2"/>
  <c r="O2078" i="2"/>
  <c r="N2078" i="2"/>
  <c r="R2077" i="2"/>
  <c r="Q2077" i="2"/>
  <c r="O2077" i="2"/>
  <c r="N2077" i="2"/>
  <c r="R2076" i="2"/>
  <c r="Q2076" i="2"/>
  <c r="O2076" i="2"/>
  <c r="N2076" i="2"/>
  <c r="R2075" i="2"/>
  <c r="Q2075" i="2"/>
  <c r="O2075" i="2"/>
  <c r="N2075" i="2"/>
  <c r="R2074" i="2"/>
  <c r="Q2074" i="2"/>
  <c r="O2074" i="2"/>
  <c r="N2074" i="2"/>
  <c r="R2073" i="2"/>
  <c r="Q2073" i="2"/>
  <c r="O2073" i="2"/>
  <c r="N2073" i="2"/>
  <c r="R2072" i="2"/>
  <c r="Q2072" i="2"/>
  <c r="O2072" i="2"/>
  <c r="N2072" i="2"/>
  <c r="R2071" i="2"/>
  <c r="Q2071" i="2"/>
  <c r="O2071" i="2"/>
  <c r="N2071" i="2"/>
  <c r="R2070" i="2"/>
  <c r="Q2070" i="2"/>
  <c r="O2070" i="2"/>
  <c r="N2070" i="2"/>
  <c r="R2069" i="2"/>
  <c r="Q2069" i="2"/>
  <c r="O2069" i="2"/>
  <c r="N2069" i="2"/>
  <c r="R2068" i="2"/>
  <c r="Q2068" i="2"/>
  <c r="O2068" i="2"/>
  <c r="N2068" i="2"/>
  <c r="R2067" i="2"/>
  <c r="Q2067" i="2"/>
  <c r="O2067" i="2"/>
  <c r="N2067" i="2"/>
  <c r="R2066" i="2"/>
  <c r="Q2066" i="2"/>
  <c r="O2066" i="2"/>
  <c r="N2066" i="2"/>
  <c r="R2065" i="2"/>
  <c r="Q2065" i="2"/>
  <c r="O2065" i="2"/>
  <c r="N2065" i="2"/>
  <c r="R2064" i="2"/>
  <c r="Q2064" i="2"/>
  <c r="O2064" i="2"/>
  <c r="N2064" i="2"/>
  <c r="R2063" i="2"/>
  <c r="Q2063" i="2"/>
  <c r="O2063" i="2"/>
  <c r="N2063" i="2"/>
  <c r="R2062" i="2"/>
  <c r="Q2062" i="2"/>
  <c r="O2062" i="2"/>
  <c r="N2062" i="2"/>
  <c r="R2061" i="2"/>
  <c r="Q2061" i="2"/>
  <c r="O2061" i="2"/>
  <c r="N2061" i="2"/>
  <c r="R2060" i="2"/>
  <c r="Q2060" i="2"/>
  <c r="O2060" i="2"/>
  <c r="N2060" i="2"/>
  <c r="R2059" i="2"/>
  <c r="Q2059" i="2"/>
  <c r="O2059" i="2"/>
  <c r="N2059" i="2"/>
  <c r="R2058" i="2"/>
  <c r="Q2058" i="2"/>
  <c r="O2058" i="2"/>
  <c r="N2058" i="2"/>
  <c r="R2057" i="2"/>
  <c r="Q2057" i="2"/>
  <c r="O2057" i="2"/>
  <c r="N2057" i="2"/>
  <c r="R2056" i="2"/>
  <c r="Q2056" i="2"/>
  <c r="O2056" i="2"/>
  <c r="N2056" i="2"/>
  <c r="R2055" i="2"/>
  <c r="Q2055" i="2"/>
  <c r="O2055" i="2"/>
  <c r="N2055" i="2"/>
  <c r="R2054" i="2"/>
  <c r="Q2054" i="2"/>
  <c r="O2054" i="2"/>
  <c r="N2054" i="2"/>
  <c r="R2053" i="2"/>
  <c r="Q2053" i="2"/>
  <c r="O2053" i="2"/>
  <c r="N2053" i="2"/>
  <c r="R2052" i="2"/>
  <c r="Q2052" i="2"/>
  <c r="O2052" i="2"/>
  <c r="N2052" i="2"/>
  <c r="R2051" i="2"/>
  <c r="Q2051" i="2"/>
  <c r="O2051" i="2"/>
  <c r="N2051" i="2"/>
  <c r="R2050" i="2"/>
  <c r="Q2050" i="2"/>
  <c r="O2050" i="2"/>
  <c r="N2050" i="2"/>
  <c r="R2049" i="2"/>
  <c r="Q2049" i="2"/>
  <c r="O2049" i="2"/>
  <c r="N2049" i="2"/>
  <c r="R2048" i="2"/>
  <c r="Q2048" i="2"/>
  <c r="O2048" i="2"/>
  <c r="N2048" i="2"/>
  <c r="R2047" i="2"/>
  <c r="Q2047" i="2"/>
  <c r="O2047" i="2"/>
  <c r="N2047" i="2"/>
  <c r="R2046" i="2"/>
  <c r="Q2046" i="2"/>
  <c r="O2046" i="2"/>
  <c r="N2046" i="2"/>
  <c r="R2045" i="2"/>
  <c r="Q2045" i="2"/>
  <c r="O2045" i="2"/>
  <c r="N2045" i="2"/>
  <c r="R2044" i="2"/>
  <c r="Q2044" i="2"/>
  <c r="O2044" i="2"/>
  <c r="N2044" i="2"/>
  <c r="R2043" i="2"/>
  <c r="Q2043" i="2"/>
  <c r="O2043" i="2"/>
  <c r="N2043" i="2"/>
  <c r="R2042" i="2"/>
  <c r="Q2042" i="2"/>
  <c r="O2042" i="2"/>
  <c r="N2042" i="2"/>
  <c r="R2041" i="2"/>
  <c r="Q2041" i="2"/>
  <c r="O2041" i="2"/>
  <c r="N2041" i="2"/>
  <c r="R2040" i="2"/>
  <c r="Q2040" i="2"/>
  <c r="O2040" i="2"/>
  <c r="N2040" i="2"/>
  <c r="R2039" i="2"/>
  <c r="Q2039" i="2"/>
  <c r="O2039" i="2"/>
  <c r="N2039" i="2"/>
  <c r="R2038" i="2"/>
  <c r="Q2038" i="2"/>
  <c r="O2038" i="2"/>
  <c r="N2038" i="2"/>
  <c r="R2037" i="2"/>
  <c r="Q2037" i="2"/>
  <c r="O2037" i="2"/>
  <c r="N2037" i="2"/>
  <c r="R2036" i="2"/>
  <c r="Q2036" i="2"/>
  <c r="O2036" i="2"/>
  <c r="N2036" i="2"/>
  <c r="R2035" i="2"/>
  <c r="Q2035" i="2"/>
  <c r="O2035" i="2"/>
  <c r="N2035" i="2"/>
  <c r="R2034" i="2"/>
  <c r="Q2034" i="2"/>
  <c r="O2034" i="2"/>
  <c r="N2034" i="2"/>
  <c r="R2033" i="2"/>
  <c r="Q2033" i="2"/>
  <c r="O2033" i="2"/>
  <c r="N2033" i="2"/>
  <c r="R2032" i="2"/>
  <c r="Q2032" i="2"/>
  <c r="O2032" i="2"/>
  <c r="N2032" i="2"/>
  <c r="R2031" i="2"/>
  <c r="Q2031" i="2"/>
  <c r="O2031" i="2"/>
  <c r="N2031" i="2"/>
  <c r="R2030" i="2"/>
  <c r="Q2030" i="2"/>
  <c r="O2030" i="2"/>
  <c r="N2030" i="2"/>
  <c r="R2029" i="2"/>
  <c r="Q2029" i="2"/>
  <c r="O2029" i="2"/>
  <c r="N2029" i="2"/>
  <c r="R2028" i="2"/>
  <c r="Q2028" i="2"/>
  <c r="O2028" i="2"/>
  <c r="N2028" i="2"/>
  <c r="R2027" i="2"/>
  <c r="Q2027" i="2"/>
  <c r="O2027" i="2"/>
  <c r="N2027" i="2"/>
  <c r="R2026" i="2"/>
  <c r="Q2026" i="2"/>
  <c r="O2026" i="2"/>
  <c r="N2026" i="2"/>
  <c r="R2025" i="2"/>
  <c r="Q2025" i="2"/>
  <c r="O2025" i="2"/>
  <c r="N2025" i="2"/>
  <c r="R2024" i="2"/>
  <c r="Q2024" i="2"/>
  <c r="O2024" i="2"/>
  <c r="N2024" i="2"/>
  <c r="R2023" i="2"/>
  <c r="Q2023" i="2"/>
  <c r="O2023" i="2"/>
  <c r="N2023" i="2"/>
  <c r="R2022" i="2"/>
  <c r="Q2022" i="2"/>
  <c r="O2022" i="2"/>
  <c r="N2022" i="2"/>
  <c r="R2021" i="2"/>
  <c r="Q2021" i="2"/>
  <c r="O2021" i="2"/>
  <c r="N2021" i="2"/>
  <c r="R2020" i="2"/>
  <c r="Q2020" i="2"/>
  <c r="O2020" i="2"/>
  <c r="N2020" i="2"/>
  <c r="R2019" i="2"/>
  <c r="Q2019" i="2"/>
  <c r="O2019" i="2"/>
  <c r="N2019" i="2"/>
  <c r="R2018" i="2"/>
  <c r="Q2018" i="2"/>
  <c r="O2018" i="2"/>
  <c r="N2018" i="2"/>
  <c r="R2017" i="2"/>
  <c r="Q2017" i="2"/>
  <c r="O2017" i="2"/>
  <c r="N2017" i="2"/>
  <c r="R2016" i="2"/>
  <c r="Q2016" i="2"/>
  <c r="O2016" i="2"/>
  <c r="N2016" i="2"/>
  <c r="R2015" i="2"/>
  <c r="Q2015" i="2"/>
  <c r="O2015" i="2"/>
  <c r="N2015" i="2"/>
  <c r="R2014" i="2"/>
  <c r="Q2014" i="2"/>
  <c r="O2014" i="2"/>
  <c r="N2014" i="2"/>
  <c r="R2013" i="2"/>
  <c r="Q2013" i="2"/>
  <c r="O2013" i="2"/>
  <c r="N2013" i="2"/>
  <c r="R2012" i="2"/>
  <c r="Q2012" i="2"/>
  <c r="O2012" i="2"/>
  <c r="N2012" i="2"/>
  <c r="R2011" i="2"/>
  <c r="Q2011" i="2"/>
  <c r="O2011" i="2"/>
  <c r="N2011" i="2"/>
  <c r="R2010" i="2"/>
  <c r="Q2010" i="2"/>
  <c r="O2010" i="2"/>
  <c r="N2010" i="2"/>
  <c r="R2009" i="2"/>
  <c r="Q2009" i="2"/>
  <c r="O2009" i="2"/>
  <c r="N2009" i="2"/>
  <c r="R2008" i="2"/>
  <c r="Q2008" i="2"/>
  <c r="O2008" i="2"/>
  <c r="N2008" i="2"/>
  <c r="R2007" i="2"/>
  <c r="Q2007" i="2"/>
  <c r="O2007" i="2"/>
  <c r="N2007" i="2"/>
  <c r="R2006" i="2"/>
  <c r="Q2006" i="2"/>
  <c r="O2006" i="2"/>
  <c r="N2006" i="2"/>
  <c r="R2005" i="2"/>
  <c r="Q2005" i="2"/>
  <c r="O2005" i="2"/>
  <c r="N2005" i="2"/>
  <c r="R2004" i="2"/>
  <c r="Q2004" i="2"/>
  <c r="O2004" i="2"/>
  <c r="N2004" i="2"/>
  <c r="R2003" i="2"/>
  <c r="Q2003" i="2"/>
  <c r="O2003" i="2"/>
  <c r="N2003" i="2"/>
  <c r="R2002" i="2"/>
  <c r="Q2002" i="2"/>
  <c r="O2002" i="2"/>
  <c r="N2002" i="2"/>
  <c r="R2001" i="2"/>
  <c r="Q2001" i="2"/>
  <c r="O2001" i="2"/>
  <c r="N2001" i="2"/>
  <c r="R2000" i="2"/>
  <c r="Q2000" i="2"/>
  <c r="O2000" i="2"/>
  <c r="N2000" i="2"/>
  <c r="R1999" i="2"/>
  <c r="Q1999" i="2"/>
  <c r="O1999" i="2"/>
  <c r="N1999" i="2"/>
  <c r="R1998" i="2"/>
  <c r="Q1998" i="2"/>
  <c r="O1998" i="2"/>
  <c r="N1998" i="2"/>
  <c r="R1997" i="2"/>
  <c r="Q1997" i="2"/>
  <c r="O1997" i="2"/>
  <c r="N1997" i="2"/>
  <c r="R1996" i="2"/>
  <c r="Q1996" i="2"/>
  <c r="O1996" i="2"/>
  <c r="N1996" i="2"/>
  <c r="R1995" i="2"/>
  <c r="Q1995" i="2"/>
  <c r="O1995" i="2"/>
  <c r="N1995" i="2"/>
  <c r="R1994" i="2"/>
  <c r="Q1994" i="2"/>
  <c r="O1994" i="2"/>
  <c r="N1994" i="2"/>
  <c r="R1993" i="2"/>
  <c r="Q1993" i="2"/>
  <c r="O1993" i="2"/>
  <c r="N1993" i="2"/>
  <c r="R1992" i="2"/>
  <c r="Q1992" i="2"/>
  <c r="O1992" i="2"/>
  <c r="N1992" i="2"/>
  <c r="R1991" i="2"/>
  <c r="Q1991" i="2"/>
  <c r="O1991" i="2"/>
  <c r="N1991" i="2"/>
  <c r="R1990" i="2"/>
  <c r="Q1990" i="2"/>
  <c r="O1990" i="2"/>
  <c r="N1990" i="2"/>
  <c r="R1989" i="2"/>
  <c r="Q1989" i="2"/>
  <c r="O1989" i="2"/>
  <c r="N1989" i="2"/>
  <c r="R1988" i="2"/>
  <c r="Q1988" i="2"/>
  <c r="O1988" i="2"/>
  <c r="N1988" i="2"/>
  <c r="R1987" i="2"/>
  <c r="Q1987" i="2"/>
  <c r="O1987" i="2"/>
  <c r="N1987" i="2"/>
  <c r="R1986" i="2"/>
  <c r="Q1986" i="2"/>
  <c r="O1986" i="2"/>
  <c r="N1986" i="2"/>
  <c r="R1985" i="2"/>
  <c r="Q1985" i="2"/>
  <c r="O1985" i="2"/>
  <c r="N1985" i="2"/>
  <c r="R1984" i="2"/>
  <c r="Q1984" i="2"/>
  <c r="O1984" i="2"/>
  <c r="N1984" i="2"/>
  <c r="R1983" i="2"/>
  <c r="Q1983" i="2"/>
  <c r="O1983" i="2"/>
  <c r="N1983" i="2"/>
  <c r="R1982" i="2"/>
  <c r="Q1982" i="2"/>
  <c r="O1982" i="2"/>
  <c r="N1982" i="2"/>
  <c r="R1981" i="2"/>
  <c r="Q1981" i="2"/>
  <c r="O1981" i="2"/>
  <c r="N1981" i="2"/>
  <c r="R1980" i="2"/>
  <c r="Q1980" i="2"/>
  <c r="O1980" i="2"/>
  <c r="N1980" i="2"/>
  <c r="R1979" i="2"/>
  <c r="Q1979" i="2"/>
  <c r="O1979" i="2"/>
  <c r="N1979" i="2"/>
  <c r="R1978" i="2"/>
  <c r="Q1978" i="2"/>
  <c r="O1978" i="2"/>
  <c r="N1978" i="2"/>
  <c r="R1977" i="2"/>
  <c r="Q1977" i="2"/>
  <c r="O1977" i="2"/>
  <c r="N1977" i="2"/>
  <c r="R1976" i="2"/>
  <c r="Q1976" i="2"/>
  <c r="O1976" i="2"/>
  <c r="N1976" i="2"/>
  <c r="R1975" i="2"/>
  <c r="Q1975" i="2"/>
  <c r="O1975" i="2"/>
  <c r="N1975" i="2"/>
  <c r="R1974" i="2"/>
  <c r="Q1974" i="2"/>
  <c r="O1974" i="2"/>
  <c r="N1974" i="2"/>
  <c r="R1973" i="2"/>
  <c r="Q1973" i="2"/>
  <c r="O1973" i="2"/>
  <c r="N1973" i="2"/>
  <c r="R1972" i="2"/>
  <c r="Q1972" i="2"/>
  <c r="O1972" i="2"/>
  <c r="N1972" i="2"/>
  <c r="R1971" i="2"/>
  <c r="Q1971" i="2"/>
  <c r="O1971" i="2"/>
  <c r="N1971" i="2"/>
  <c r="R1970" i="2"/>
  <c r="Q1970" i="2"/>
  <c r="O1970" i="2"/>
  <c r="N1970" i="2"/>
  <c r="R1969" i="2"/>
  <c r="Q1969" i="2"/>
  <c r="O1969" i="2"/>
  <c r="N1969" i="2"/>
  <c r="R1968" i="2"/>
  <c r="Q1968" i="2"/>
  <c r="O1968" i="2"/>
  <c r="N1968" i="2"/>
  <c r="R1967" i="2"/>
  <c r="Q1967" i="2"/>
  <c r="O1967" i="2"/>
  <c r="N1967" i="2"/>
  <c r="R1966" i="2"/>
  <c r="Q1966" i="2"/>
  <c r="O1966" i="2"/>
  <c r="N1966" i="2"/>
  <c r="R1965" i="2"/>
  <c r="Q1965" i="2"/>
  <c r="O1965" i="2"/>
  <c r="N1965" i="2"/>
  <c r="R1964" i="2"/>
  <c r="Q1964" i="2"/>
  <c r="O1964" i="2"/>
  <c r="N1964" i="2"/>
  <c r="R1963" i="2"/>
  <c r="Q1963" i="2"/>
  <c r="O1963" i="2"/>
  <c r="N1963" i="2"/>
  <c r="R1962" i="2"/>
  <c r="Q1962" i="2"/>
  <c r="O1962" i="2"/>
  <c r="N1962" i="2"/>
  <c r="R1961" i="2"/>
  <c r="Q1961" i="2"/>
  <c r="O1961" i="2"/>
  <c r="N1961" i="2"/>
  <c r="R1960" i="2"/>
  <c r="Q1960" i="2"/>
  <c r="O1960" i="2"/>
  <c r="N1960" i="2"/>
  <c r="R1959" i="2"/>
  <c r="Q1959" i="2"/>
  <c r="O1959" i="2"/>
  <c r="N1959" i="2"/>
  <c r="R1958" i="2"/>
  <c r="Q1958" i="2"/>
  <c r="O1958" i="2"/>
  <c r="N1958" i="2"/>
  <c r="R1957" i="2"/>
  <c r="Q1957" i="2"/>
  <c r="O1957" i="2"/>
  <c r="N1957" i="2"/>
  <c r="R1956" i="2"/>
  <c r="Q1956" i="2"/>
  <c r="O1956" i="2"/>
  <c r="N1956" i="2"/>
  <c r="R1955" i="2"/>
  <c r="Q1955" i="2"/>
  <c r="O1955" i="2"/>
  <c r="N1955" i="2"/>
  <c r="R1954" i="2"/>
  <c r="Q1954" i="2"/>
  <c r="O1954" i="2"/>
  <c r="N1954" i="2"/>
  <c r="R1953" i="2"/>
  <c r="Q1953" i="2"/>
  <c r="O1953" i="2"/>
  <c r="N1953" i="2"/>
  <c r="R1952" i="2"/>
  <c r="Q1952" i="2"/>
  <c r="O1952" i="2"/>
  <c r="N1952" i="2"/>
  <c r="R1951" i="2"/>
  <c r="Q1951" i="2"/>
  <c r="O1951" i="2"/>
  <c r="N1951" i="2"/>
  <c r="R1950" i="2"/>
  <c r="Q1950" i="2"/>
  <c r="O1950" i="2"/>
  <c r="N1950" i="2"/>
  <c r="R1949" i="2"/>
  <c r="Q1949" i="2"/>
  <c r="O1949" i="2"/>
  <c r="N1949" i="2"/>
  <c r="R1948" i="2"/>
  <c r="Q1948" i="2"/>
  <c r="O1948" i="2"/>
  <c r="N1948" i="2"/>
  <c r="R1947" i="2"/>
  <c r="Q1947" i="2"/>
  <c r="O1947" i="2"/>
  <c r="N1947" i="2"/>
  <c r="R1946" i="2"/>
  <c r="Q1946" i="2"/>
  <c r="O1946" i="2"/>
  <c r="N1946" i="2"/>
  <c r="R1945" i="2"/>
  <c r="Q1945" i="2"/>
  <c r="O1945" i="2"/>
  <c r="N1945" i="2"/>
  <c r="R1944" i="2"/>
  <c r="Q1944" i="2"/>
  <c r="O1944" i="2"/>
  <c r="N1944" i="2"/>
  <c r="R1943" i="2"/>
  <c r="Q1943" i="2"/>
  <c r="O1943" i="2"/>
  <c r="N1943" i="2"/>
  <c r="R1942" i="2"/>
  <c r="Q1942" i="2"/>
  <c r="O1942" i="2"/>
  <c r="N1942" i="2"/>
  <c r="R1941" i="2"/>
  <c r="Q1941" i="2"/>
  <c r="O1941" i="2"/>
  <c r="N1941" i="2"/>
  <c r="R1940" i="2"/>
  <c r="Q1940" i="2"/>
  <c r="O1940" i="2"/>
  <c r="N1940" i="2"/>
  <c r="R1939" i="2"/>
  <c r="Q1939" i="2"/>
  <c r="O1939" i="2"/>
  <c r="N1939" i="2"/>
  <c r="R1938" i="2"/>
  <c r="Q1938" i="2"/>
  <c r="O1938" i="2"/>
  <c r="N1938" i="2"/>
  <c r="R1937" i="2"/>
  <c r="Q1937" i="2"/>
  <c r="O1937" i="2"/>
  <c r="N1937" i="2"/>
  <c r="R1936" i="2"/>
  <c r="Q1936" i="2"/>
  <c r="O1936" i="2"/>
  <c r="N1936" i="2"/>
  <c r="R1935" i="2"/>
  <c r="Q1935" i="2"/>
  <c r="O1935" i="2"/>
  <c r="N1935" i="2"/>
  <c r="R1934" i="2"/>
  <c r="Q1934" i="2"/>
  <c r="O1934" i="2"/>
  <c r="N1934" i="2"/>
  <c r="R1933" i="2"/>
  <c r="Q1933" i="2"/>
  <c r="O1933" i="2"/>
  <c r="N1933" i="2"/>
  <c r="R1932" i="2"/>
  <c r="Q1932" i="2"/>
  <c r="O1932" i="2"/>
  <c r="N1932" i="2"/>
  <c r="R1931" i="2"/>
  <c r="Q1931" i="2"/>
  <c r="O1931" i="2"/>
  <c r="N1931" i="2"/>
  <c r="R1930" i="2"/>
  <c r="Q1930" i="2"/>
  <c r="O1930" i="2"/>
  <c r="N1930" i="2"/>
  <c r="R1929" i="2"/>
  <c r="Q1929" i="2"/>
  <c r="O1929" i="2"/>
  <c r="N1929" i="2"/>
  <c r="R1928" i="2"/>
  <c r="Q1928" i="2"/>
  <c r="O1928" i="2"/>
  <c r="N1928" i="2"/>
  <c r="R1927" i="2"/>
  <c r="Q1927" i="2"/>
  <c r="O1927" i="2"/>
  <c r="N1927" i="2"/>
  <c r="R1926" i="2"/>
  <c r="Q1926" i="2"/>
  <c r="O1926" i="2"/>
  <c r="N1926" i="2"/>
  <c r="R1925" i="2"/>
  <c r="Q1925" i="2"/>
  <c r="O1925" i="2"/>
  <c r="N1925" i="2"/>
  <c r="R1924" i="2"/>
  <c r="Q1924" i="2"/>
  <c r="O1924" i="2"/>
  <c r="N1924" i="2"/>
  <c r="R1923" i="2"/>
  <c r="Q1923" i="2"/>
  <c r="O1923" i="2"/>
  <c r="N1923" i="2"/>
  <c r="R1922" i="2"/>
  <c r="Q1922" i="2"/>
  <c r="O1922" i="2"/>
  <c r="N1922" i="2"/>
  <c r="R1921" i="2"/>
  <c r="Q1921" i="2"/>
  <c r="O1921" i="2"/>
  <c r="N1921" i="2"/>
  <c r="R1920" i="2"/>
  <c r="Q1920" i="2"/>
  <c r="O1920" i="2"/>
  <c r="N1920" i="2"/>
  <c r="R1919" i="2"/>
  <c r="Q1919" i="2"/>
  <c r="O1919" i="2"/>
  <c r="N1919" i="2"/>
  <c r="R1918" i="2"/>
  <c r="Q1918" i="2"/>
  <c r="O1918" i="2"/>
  <c r="N1918" i="2"/>
  <c r="R1917" i="2"/>
  <c r="Q1917" i="2"/>
  <c r="O1917" i="2"/>
  <c r="N1917" i="2"/>
  <c r="R1916" i="2"/>
  <c r="Q1916" i="2"/>
  <c r="O1916" i="2"/>
  <c r="N1916" i="2"/>
  <c r="R1915" i="2"/>
  <c r="Q1915" i="2"/>
  <c r="O1915" i="2"/>
  <c r="N1915" i="2"/>
  <c r="R1914" i="2"/>
  <c r="Q1914" i="2"/>
  <c r="O1914" i="2"/>
  <c r="N1914" i="2"/>
  <c r="R1913" i="2"/>
  <c r="Q1913" i="2"/>
  <c r="O1913" i="2"/>
  <c r="N1913" i="2"/>
  <c r="R1912" i="2"/>
  <c r="Q1912" i="2"/>
  <c r="O1912" i="2"/>
  <c r="N1912" i="2"/>
  <c r="R1911" i="2"/>
  <c r="Q1911" i="2"/>
  <c r="O1911" i="2"/>
  <c r="N1911" i="2"/>
  <c r="R1910" i="2"/>
  <c r="Q1910" i="2"/>
  <c r="O1910" i="2"/>
  <c r="N1910" i="2"/>
  <c r="R1909" i="2"/>
  <c r="Q1909" i="2"/>
  <c r="O1909" i="2"/>
  <c r="N1909" i="2"/>
  <c r="R1908" i="2"/>
  <c r="Q1908" i="2"/>
  <c r="O1908" i="2"/>
  <c r="N1908" i="2"/>
  <c r="R1907" i="2"/>
  <c r="Q1907" i="2"/>
  <c r="O1907" i="2"/>
  <c r="N1907" i="2"/>
  <c r="R1906" i="2"/>
  <c r="Q1906" i="2"/>
  <c r="O1906" i="2"/>
  <c r="N1906" i="2"/>
  <c r="R1905" i="2"/>
  <c r="Q1905" i="2"/>
  <c r="O1905" i="2"/>
  <c r="N1905" i="2"/>
  <c r="R1904" i="2"/>
  <c r="Q1904" i="2"/>
  <c r="O1904" i="2"/>
  <c r="N1904" i="2"/>
  <c r="R1903" i="2"/>
  <c r="Q1903" i="2"/>
  <c r="O1903" i="2"/>
  <c r="N1903" i="2"/>
  <c r="R1902" i="2"/>
  <c r="Q1902" i="2"/>
  <c r="O1902" i="2"/>
  <c r="N1902" i="2"/>
  <c r="R1901" i="2"/>
  <c r="Q1901" i="2"/>
  <c r="O1901" i="2"/>
  <c r="N1901" i="2"/>
  <c r="R1900" i="2"/>
  <c r="Q1900" i="2"/>
  <c r="O1900" i="2"/>
  <c r="N1900" i="2"/>
  <c r="R1899" i="2"/>
  <c r="Q1899" i="2"/>
  <c r="O1899" i="2"/>
  <c r="N1899" i="2"/>
  <c r="R1898" i="2"/>
  <c r="Q1898" i="2"/>
  <c r="O1898" i="2"/>
  <c r="N1898" i="2"/>
  <c r="R1897" i="2"/>
  <c r="Q1897" i="2"/>
  <c r="O1897" i="2"/>
  <c r="N1897" i="2"/>
  <c r="R1896" i="2"/>
  <c r="Q1896" i="2"/>
  <c r="O1896" i="2"/>
  <c r="N1896" i="2"/>
  <c r="R1895" i="2"/>
  <c r="Q1895" i="2"/>
  <c r="O1895" i="2"/>
  <c r="N1895" i="2"/>
  <c r="R1894" i="2"/>
  <c r="Q1894" i="2"/>
  <c r="O1894" i="2"/>
  <c r="N1894" i="2"/>
  <c r="R1893" i="2"/>
  <c r="Q1893" i="2"/>
  <c r="O1893" i="2"/>
  <c r="N1893" i="2"/>
  <c r="R1892" i="2"/>
  <c r="Q1892" i="2"/>
  <c r="O1892" i="2"/>
  <c r="N1892" i="2"/>
  <c r="R1891" i="2"/>
  <c r="Q1891" i="2"/>
  <c r="O1891" i="2"/>
  <c r="N1891" i="2"/>
  <c r="R1890" i="2"/>
  <c r="Q1890" i="2"/>
  <c r="O1890" i="2"/>
  <c r="N1890" i="2"/>
  <c r="R1889" i="2"/>
  <c r="Q1889" i="2"/>
  <c r="O1889" i="2"/>
  <c r="N1889" i="2"/>
  <c r="R1888" i="2"/>
  <c r="Q1888" i="2"/>
  <c r="O1888" i="2"/>
  <c r="N1888" i="2"/>
  <c r="R1887" i="2"/>
  <c r="Q1887" i="2"/>
  <c r="O1887" i="2"/>
  <c r="N1887" i="2"/>
  <c r="R1886" i="2"/>
  <c r="Q1886" i="2"/>
  <c r="O1886" i="2"/>
  <c r="N1886" i="2"/>
  <c r="R1885" i="2"/>
  <c r="Q1885" i="2"/>
  <c r="O1885" i="2"/>
  <c r="N1885" i="2"/>
  <c r="R1884" i="2"/>
  <c r="Q1884" i="2"/>
  <c r="O1884" i="2"/>
  <c r="N1884" i="2"/>
  <c r="R1883" i="2"/>
  <c r="Q1883" i="2"/>
  <c r="O1883" i="2"/>
  <c r="N1883" i="2"/>
  <c r="R1882" i="2"/>
  <c r="Q1882" i="2"/>
  <c r="O1882" i="2"/>
  <c r="N1882" i="2"/>
  <c r="R1881" i="2"/>
  <c r="Q1881" i="2"/>
  <c r="O1881" i="2"/>
  <c r="N1881" i="2"/>
  <c r="R1880" i="2"/>
  <c r="Q1880" i="2"/>
  <c r="O1880" i="2"/>
  <c r="N1880" i="2"/>
  <c r="R1879" i="2"/>
  <c r="Q1879" i="2"/>
  <c r="O1879" i="2"/>
  <c r="N1879" i="2"/>
  <c r="R1878" i="2"/>
  <c r="Q1878" i="2"/>
  <c r="O1878" i="2"/>
  <c r="N1878" i="2"/>
  <c r="R1877" i="2"/>
  <c r="Q1877" i="2"/>
  <c r="O1877" i="2"/>
  <c r="N1877" i="2"/>
  <c r="R1876" i="2"/>
  <c r="Q1876" i="2"/>
  <c r="O1876" i="2"/>
  <c r="N1876" i="2"/>
  <c r="R1875" i="2"/>
  <c r="Q1875" i="2"/>
  <c r="O1875" i="2"/>
  <c r="N1875" i="2"/>
  <c r="R1874" i="2"/>
  <c r="Q1874" i="2"/>
  <c r="O1874" i="2"/>
  <c r="N1874" i="2"/>
  <c r="R1873" i="2"/>
  <c r="Q1873" i="2"/>
  <c r="O1873" i="2"/>
  <c r="N1873" i="2"/>
  <c r="R1872" i="2"/>
  <c r="Q1872" i="2"/>
  <c r="O1872" i="2"/>
  <c r="N1872" i="2"/>
  <c r="R1871" i="2"/>
  <c r="Q1871" i="2"/>
  <c r="O1871" i="2"/>
  <c r="N1871" i="2"/>
  <c r="R1870" i="2"/>
  <c r="Q1870" i="2"/>
  <c r="O1870" i="2"/>
  <c r="N1870" i="2"/>
  <c r="R1869" i="2"/>
  <c r="Q1869" i="2"/>
  <c r="O1869" i="2"/>
  <c r="N1869" i="2"/>
  <c r="R1868" i="2"/>
  <c r="Q1868" i="2"/>
  <c r="O1868" i="2"/>
  <c r="N1868" i="2"/>
  <c r="R1867" i="2"/>
  <c r="Q1867" i="2"/>
  <c r="O1867" i="2"/>
  <c r="N1867" i="2"/>
  <c r="R1866" i="2"/>
  <c r="Q1866" i="2"/>
  <c r="O1866" i="2"/>
  <c r="N1866" i="2"/>
  <c r="R1865" i="2"/>
  <c r="Q1865" i="2"/>
  <c r="O1865" i="2"/>
  <c r="N1865" i="2"/>
  <c r="R1864" i="2"/>
  <c r="Q1864" i="2"/>
  <c r="O1864" i="2"/>
  <c r="N1864" i="2"/>
  <c r="R1863" i="2"/>
  <c r="Q1863" i="2"/>
  <c r="O1863" i="2"/>
  <c r="N1863" i="2"/>
  <c r="R1862" i="2"/>
  <c r="Q1862" i="2"/>
  <c r="O1862" i="2"/>
  <c r="N1862" i="2"/>
  <c r="R1861" i="2"/>
  <c r="Q1861" i="2"/>
  <c r="O1861" i="2"/>
  <c r="N1861" i="2"/>
  <c r="R1860" i="2"/>
  <c r="Q1860" i="2"/>
  <c r="O1860" i="2"/>
  <c r="N1860" i="2"/>
  <c r="R1859" i="2"/>
  <c r="Q1859" i="2"/>
  <c r="O1859" i="2"/>
  <c r="N1859" i="2"/>
  <c r="R1858" i="2"/>
  <c r="Q1858" i="2"/>
  <c r="O1858" i="2"/>
  <c r="N1858" i="2"/>
  <c r="R1857" i="2"/>
  <c r="Q1857" i="2"/>
  <c r="O1857" i="2"/>
  <c r="N1857" i="2"/>
  <c r="R1856" i="2"/>
  <c r="Q1856" i="2"/>
  <c r="O1856" i="2"/>
  <c r="N1856" i="2"/>
  <c r="R1855" i="2"/>
  <c r="Q1855" i="2"/>
  <c r="O1855" i="2"/>
  <c r="N1855" i="2"/>
  <c r="R1854" i="2"/>
  <c r="Q1854" i="2"/>
  <c r="O1854" i="2"/>
  <c r="N1854" i="2"/>
  <c r="R1853" i="2"/>
  <c r="Q1853" i="2"/>
  <c r="O1853" i="2"/>
  <c r="N1853" i="2"/>
  <c r="R1852" i="2"/>
  <c r="Q1852" i="2"/>
  <c r="O1852" i="2"/>
  <c r="N1852" i="2"/>
  <c r="R1851" i="2"/>
  <c r="Q1851" i="2"/>
  <c r="O1851" i="2"/>
  <c r="N1851" i="2"/>
  <c r="R1850" i="2"/>
  <c r="Q1850" i="2"/>
  <c r="O1850" i="2"/>
  <c r="N1850" i="2"/>
  <c r="R1849" i="2"/>
  <c r="Q1849" i="2"/>
  <c r="O1849" i="2"/>
  <c r="N1849" i="2"/>
  <c r="R1848" i="2"/>
  <c r="Q1848" i="2"/>
  <c r="O1848" i="2"/>
  <c r="N1848" i="2"/>
  <c r="R1847" i="2"/>
  <c r="Q1847" i="2"/>
  <c r="O1847" i="2"/>
  <c r="N1847" i="2"/>
  <c r="R1846" i="2"/>
  <c r="Q1846" i="2"/>
  <c r="O1846" i="2"/>
  <c r="N1846" i="2"/>
  <c r="R1845" i="2"/>
  <c r="Q1845" i="2"/>
  <c r="O1845" i="2"/>
  <c r="N1845" i="2"/>
  <c r="R1844" i="2"/>
  <c r="Q1844" i="2"/>
  <c r="O1844" i="2"/>
  <c r="N1844" i="2"/>
  <c r="R1843" i="2"/>
  <c r="Q1843" i="2"/>
  <c r="O1843" i="2"/>
  <c r="N1843" i="2"/>
  <c r="R1842" i="2"/>
  <c r="Q1842" i="2"/>
  <c r="O1842" i="2"/>
  <c r="N1842" i="2"/>
  <c r="R1841" i="2"/>
  <c r="Q1841" i="2"/>
  <c r="O1841" i="2"/>
  <c r="N1841" i="2"/>
  <c r="R1840" i="2"/>
  <c r="Q1840" i="2"/>
  <c r="O1840" i="2"/>
  <c r="N1840" i="2"/>
  <c r="R1839" i="2"/>
  <c r="Q1839" i="2"/>
  <c r="O1839" i="2"/>
  <c r="N1839" i="2"/>
  <c r="R1838" i="2"/>
  <c r="Q1838" i="2"/>
  <c r="O1838" i="2"/>
  <c r="N1838" i="2"/>
  <c r="R1837" i="2"/>
  <c r="Q1837" i="2"/>
  <c r="O1837" i="2"/>
  <c r="N1837" i="2"/>
  <c r="R1836" i="2"/>
  <c r="Q1836" i="2"/>
  <c r="O1836" i="2"/>
  <c r="N1836" i="2"/>
  <c r="R1835" i="2"/>
  <c r="Q1835" i="2"/>
  <c r="O1835" i="2"/>
  <c r="N1835" i="2"/>
  <c r="R1834" i="2"/>
  <c r="Q1834" i="2"/>
  <c r="O1834" i="2"/>
  <c r="N1834" i="2"/>
  <c r="R1833" i="2"/>
  <c r="Q1833" i="2"/>
  <c r="O1833" i="2"/>
  <c r="N1833" i="2"/>
  <c r="R1832" i="2"/>
  <c r="Q1832" i="2"/>
  <c r="O1832" i="2"/>
  <c r="N1832" i="2"/>
  <c r="R1831" i="2"/>
  <c r="Q1831" i="2"/>
  <c r="O1831" i="2"/>
  <c r="N1831" i="2"/>
  <c r="R1830" i="2"/>
  <c r="Q1830" i="2"/>
  <c r="O1830" i="2"/>
  <c r="N1830" i="2"/>
  <c r="R1829" i="2"/>
  <c r="Q1829" i="2"/>
  <c r="O1829" i="2"/>
  <c r="N1829" i="2"/>
  <c r="R1828" i="2"/>
  <c r="Q1828" i="2"/>
  <c r="O1828" i="2"/>
  <c r="N1828" i="2"/>
  <c r="R1827" i="2"/>
  <c r="Q1827" i="2"/>
  <c r="O1827" i="2"/>
  <c r="N1827" i="2"/>
  <c r="R1826" i="2"/>
  <c r="Q1826" i="2"/>
  <c r="O1826" i="2"/>
  <c r="N1826" i="2"/>
  <c r="R1825" i="2"/>
  <c r="Q1825" i="2"/>
  <c r="O1825" i="2"/>
  <c r="N1825" i="2"/>
  <c r="R1824" i="2"/>
  <c r="Q1824" i="2"/>
  <c r="O1824" i="2"/>
  <c r="N1824" i="2"/>
  <c r="R1823" i="2"/>
  <c r="Q1823" i="2"/>
  <c r="O1823" i="2"/>
  <c r="N1823" i="2"/>
  <c r="R1822" i="2"/>
  <c r="Q1822" i="2"/>
  <c r="O1822" i="2"/>
  <c r="N1822" i="2"/>
  <c r="R1821" i="2"/>
  <c r="Q1821" i="2"/>
  <c r="O1821" i="2"/>
  <c r="N1821" i="2"/>
  <c r="R1820" i="2"/>
  <c r="Q1820" i="2"/>
  <c r="O1820" i="2"/>
  <c r="N1820" i="2"/>
  <c r="R1819" i="2"/>
  <c r="Q1819" i="2"/>
  <c r="O1819" i="2"/>
  <c r="N1819" i="2"/>
  <c r="R1818" i="2"/>
  <c r="Q1818" i="2"/>
  <c r="H1818" i="2"/>
  <c r="O1818" i="2"/>
  <c r="N1818" i="2"/>
  <c r="R1817" i="2"/>
  <c r="Q1817" i="2"/>
  <c r="H1817" i="2"/>
  <c r="O1817" i="2"/>
  <c r="N1817" i="2"/>
  <c r="R1816" i="2"/>
  <c r="Q1816" i="2"/>
  <c r="H1816" i="2"/>
  <c r="O1816" i="2"/>
  <c r="N1816" i="2"/>
  <c r="R1815" i="2"/>
  <c r="Q1815" i="2"/>
  <c r="H1815" i="2"/>
  <c r="O1815" i="2"/>
  <c r="N1815" i="2"/>
  <c r="R1814" i="2"/>
  <c r="Q1814" i="2"/>
  <c r="H1814" i="2"/>
  <c r="O1814" i="2"/>
  <c r="N1814" i="2"/>
  <c r="R1813" i="2"/>
  <c r="Q1813" i="2"/>
  <c r="H1813" i="2"/>
  <c r="O1813" i="2"/>
  <c r="N1813" i="2"/>
  <c r="R1812" i="2"/>
  <c r="Q1812" i="2"/>
  <c r="H1812" i="2"/>
  <c r="O1812" i="2"/>
  <c r="N1812" i="2"/>
  <c r="R1811" i="2"/>
  <c r="Q1811" i="2"/>
  <c r="H1811" i="2"/>
  <c r="O1811" i="2"/>
  <c r="N1811" i="2"/>
  <c r="R1810" i="2"/>
  <c r="Q1810" i="2"/>
  <c r="H1810" i="2"/>
  <c r="O1810" i="2"/>
  <c r="N1810" i="2"/>
  <c r="R1809" i="2"/>
  <c r="Q1809" i="2"/>
  <c r="H1809" i="2"/>
  <c r="O1809" i="2"/>
  <c r="N1809" i="2"/>
  <c r="R1808" i="2"/>
  <c r="Q1808" i="2"/>
  <c r="H1808" i="2"/>
  <c r="O1808" i="2"/>
  <c r="N1808" i="2"/>
  <c r="R1807" i="2"/>
  <c r="Q1807" i="2"/>
  <c r="H1807" i="2"/>
  <c r="O1807" i="2"/>
  <c r="N1807" i="2"/>
  <c r="R1806" i="2"/>
  <c r="Q1806" i="2"/>
  <c r="H1806" i="2"/>
  <c r="O1806" i="2"/>
  <c r="N1806" i="2"/>
  <c r="R1805" i="2"/>
  <c r="Q1805" i="2"/>
  <c r="H1805" i="2"/>
  <c r="O1805" i="2"/>
  <c r="N1805" i="2"/>
  <c r="R1804" i="2"/>
  <c r="Q1804" i="2"/>
  <c r="H1804" i="2"/>
  <c r="O1804" i="2"/>
  <c r="N1804" i="2"/>
  <c r="R1803" i="2"/>
  <c r="Q1803" i="2"/>
  <c r="H1803" i="2"/>
  <c r="O1803" i="2"/>
  <c r="N1803" i="2"/>
  <c r="R1802" i="2"/>
  <c r="Q1802" i="2"/>
  <c r="H1802" i="2"/>
  <c r="O1802" i="2"/>
  <c r="N1802" i="2"/>
  <c r="R1801" i="2"/>
  <c r="Q1801" i="2"/>
  <c r="H1801" i="2"/>
  <c r="O1801" i="2"/>
  <c r="N1801" i="2"/>
  <c r="R1800" i="2"/>
  <c r="Q1800" i="2"/>
  <c r="H1800" i="2"/>
  <c r="O1800" i="2"/>
  <c r="N1800" i="2"/>
  <c r="R1799" i="2"/>
  <c r="Q1799" i="2"/>
  <c r="H1799" i="2"/>
  <c r="O1799" i="2"/>
  <c r="N1799" i="2"/>
  <c r="R1798" i="2"/>
  <c r="Q1798" i="2"/>
  <c r="H1798" i="2"/>
  <c r="O1798" i="2"/>
  <c r="N1798" i="2"/>
  <c r="R1797" i="2"/>
  <c r="Q1797" i="2"/>
  <c r="H1797" i="2"/>
  <c r="O1797" i="2"/>
  <c r="N1797" i="2"/>
  <c r="R1796" i="2"/>
  <c r="Q1796" i="2"/>
  <c r="H1796" i="2"/>
  <c r="O1796" i="2"/>
  <c r="N1796" i="2"/>
  <c r="R1795" i="2"/>
  <c r="Q1795" i="2"/>
  <c r="H1795" i="2"/>
  <c r="O1795" i="2"/>
  <c r="N1795" i="2"/>
  <c r="R1794" i="2"/>
  <c r="Q1794" i="2"/>
  <c r="H1794" i="2"/>
  <c r="O1794" i="2"/>
  <c r="N1794" i="2"/>
  <c r="R1793" i="2"/>
  <c r="Q1793" i="2"/>
  <c r="H1793" i="2"/>
  <c r="O1793" i="2"/>
  <c r="N1793" i="2"/>
  <c r="R1792" i="2"/>
  <c r="Q1792" i="2"/>
  <c r="H1792" i="2"/>
  <c r="O1792" i="2"/>
  <c r="N1792" i="2"/>
  <c r="R1791" i="2"/>
  <c r="Q1791" i="2"/>
  <c r="H1791" i="2"/>
  <c r="O1791" i="2"/>
  <c r="N1791" i="2"/>
  <c r="R1790" i="2"/>
  <c r="Q1790" i="2"/>
  <c r="H1790" i="2"/>
  <c r="O1790" i="2"/>
  <c r="N1790" i="2"/>
  <c r="R1789" i="2"/>
  <c r="Q1789" i="2"/>
  <c r="H1789" i="2"/>
  <c r="O1789" i="2"/>
  <c r="N1789" i="2"/>
  <c r="R1788" i="2"/>
  <c r="Q1788" i="2"/>
  <c r="H1788" i="2"/>
  <c r="O1788" i="2"/>
  <c r="N1788" i="2"/>
  <c r="R1787" i="2"/>
  <c r="Q1787" i="2"/>
  <c r="H1787" i="2"/>
  <c r="O1787" i="2"/>
  <c r="N1787" i="2"/>
  <c r="R1786" i="2"/>
  <c r="Q1786" i="2"/>
  <c r="H1786" i="2"/>
  <c r="O1786" i="2"/>
  <c r="N1786" i="2"/>
  <c r="R1785" i="2"/>
  <c r="Q1785" i="2"/>
  <c r="H1785" i="2"/>
  <c r="O1785" i="2"/>
  <c r="N1785" i="2"/>
  <c r="R1784" i="2"/>
  <c r="Q1784" i="2"/>
  <c r="H1784" i="2"/>
  <c r="O1784" i="2"/>
  <c r="N1784" i="2"/>
  <c r="R1783" i="2"/>
  <c r="Q1783" i="2"/>
  <c r="H1783" i="2"/>
  <c r="O1783" i="2"/>
  <c r="N1783" i="2"/>
  <c r="R1782" i="2"/>
  <c r="Q1782" i="2"/>
  <c r="H1782" i="2"/>
  <c r="O1782" i="2"/>
  <c r="N1782" i="2"/>
  <c r="R1781" i="2"/>
  <c r="Q1781" i="2"/>
  <c r="H1781" i="2"/>
  <c r="O1781" i="2"/>
  <c r="N1781" i="2"/>
  <c r="R1780" i="2"/>
  <c r="Q1780" i="2"/>
  <c r="H1780" i="2"/>
  <c r="O1780" i="2"/>
  <c r="N1780" i="2"/>
  <c r="R1779" i="2"/>
  <c r="Q1779" i="2"/>
  <c r="H1779" i="2"/>
  <c r="O1779" i="2"/>
  <c r="N1779" i="2"/>
  <c r="R1778" i="2"/>
  <c r="Q1778" i="2"/>
  <c r="H1778" i="2"/>
  <c r="O1778" i="2"/>
  <c r="N1778" i="2"/>
  <c r="R1777" i="2"/>
  <c r="Q1777" i="2"/>
  <c r="H1777" i="2"/>
  <c r="O1777" i="2"/>
  <c r="N1777" i="2"/>
  <c r="R1776" i="2"/>
  <c r="Q1776" i="2"/>
  <c r="H1776" i="2"/>
  <c r="O1776" i="2"/>
  <c r="N1776" i="2"/>
  <c r="R1775" i="2"/>
  <c r="Q1775" i="2"/>
  <c r="H1775" i="2"/>
  <c r="O1775" i="2"/>
  <c r="N1775" i="2"/>
  <c r="R1774" i="2"/>
  <c r="Q1774" i="2"/>
  <c r="H1774" i="2"/>
  <c r="O1774" i="2"/>
  <c r="N1774" i="2"/>
  <c r="R1773" i="2"/>
  <c r="Q1773" i="2"/>
  <c r="H1773" i="2"/>
  <c r="O1773" i="2"/>
  <c r="N1773" i="2"/>
  <c r="R1772" i="2"/>
  <c r="Q1772" i="2"/>
  <c r="H1772" i="2"/>
  <c r="O1772" i="2"/>
  <c r="N1772" i="2"/>
  <c r="R1771" i="2"/>
  <c r="Q1771" i="2"/>
  <c r="H1771" i="2"/>
  <c r="O1771" i="2"/>
  <c r="N1771" i="2"/>
  <c r="R1770" i="2"/>
  <c r="Q1770" i="2"/>
  <c r="H1770" i="2"/>
  <c r="O1770" i="2"/>
  <c r="N1770" i="2"/>
  <c r="R1769" i="2"/>
  <c r="Q1769" i="2"/>
  <c r="H1769" i="2"/>
  <c r="O1769" i="2"/>
  <c r="N1769" i="2"/>
  <c r="R1768" i="2"/>
  <c r="Q1768" i="2"/>
  <c r="H1768" i="2"/>
  <c r="O1768" i="2"/>
  <c r="N1768" i="2"/>
  <c r="R1767" i="2"/>
  <c r="Q1767" i="2"/>
  <c r="H1767" i="2"/>
  <c r="O1767" i="2"/>
  <c r="N1767" i="2"/>
  <c r="R1766" i="2"/>
  <c r="Q1766" i="2"/>
  <c r="H1766" i="2"/>
  <c r="O1766" i="2"/>
  <c r="N1766" i="2"/>
  <c r="R1765" i="2"/>
  <c r="Q1765" i="2"/>
  <c r="H1765" i="2"/>
  <c r="O1765" i="2"/>
  <c r="N1765" i="2"/>
  <c r="R1764" i="2"/>
  <c r="Q1764" i="2"/>
  <c r="H1764" i="2"/>
  <c r="O1764" i="2"/>
  <c r="N1764" i="2"/>
  <c r="R1763" i="2"/>
  <c r="Q1763" i="2"/>
  <c r="H1763" i="2"/>
  <c r="O1763" i="2"/>
  <c r="N1763" i="2"/>
  <c r="R1762" i="2"/>
  <c r="Q1762" i="2"/>
  <c r="H1762" i="2"/>
  <c r="O1762" i="2"/>
  <c r="N1762" i="2"/>
  <c r="R1761" i="2"/>
  <c r="Q1761" i="2"/>
  <c r="H1761" i="2"/>
  <c r="O1761" i="2"/>
  <c r="N1761" i="2"/>
  <c r="R1760" i="2"/>
  <c r="Q1760" i="2"/>
  <c r="H1760" i="2"/>
  <c r="O1760" i="2"/>
  <c r="N1760" i="2"/>
  <c r="R1759" i="2"/>
  <c r="Q1759" i="2"/>
  <c r="H1759" i="2"/>
  <c r="O1759" i="2"/>
  <c r="N1759" i="2"/>
  <c r="R1758" i="2"/>
  <c r="Q1758" i="2"/>
  <c r="H1758" i="2"/>
  <c r="O1758" i="2"/>
  <c r="N1758" i="2"/>
  <c r="R1757" i="2"/>
  <c r="Q1757" i="2"/>
  <c r="H1757" i="2"/>
  <c r="O1757" i="2"/>
  <c r="N1757" i="2"/>
  <c r="R1756" i="2"/>
  <c r="Q1756" i="2"/>
  <c r="H1756" i="2"/>
  <c r="O1756" i="2"/>
  <c r="N1756" i="2"/>
  <c r="R1755" i="2"/>
  <c r="Q1755" i="2"/>
  <c r="H1755" i="2"/>
  <c r="O1755" i="2"/>
  <c r="N1755" i="2"/>
  <c r="R1754" i="2"/>
  <c r="Q1754" i="2"/>
  <c r="H1754" i="2"/>
  <c r="O1754" i="2"/>
  <c r="N1754" i="2"/>
  <c r="R1753" i="2"/>
  <c r="Q1753" i="2"/>
  <c r="H1753" i="2"/>
  <c r="O1753" i="2"/>
  <c r="N1753" i="2"/>
  <c r="R1752" i="2"/>
  <c r="Q1752" i="2"/>
  <c r="H1752" i="2"/>
  <c r="O1752" i="2"/>
  <c r="N1752" i="2"/>
  <c r="R1751" i="2"/>
  <c r="Q1751" i="2"/>
  <c r="H1751" i="2"/>
  <c r="O1751" i="2"/>
  <c r="N1751" i="2"/>
  <c r="R1750" i="2"/>
  <c r="Q1750" i="2"/>
  <c r="H1750" i="2"/>
  <c r="O1750" i="2"/>
  <c r="N1750" i="2"/>
  <c r="R1749" i="2"/>
  <c r="Q1749" i="2"/>
  <c r="H1749" i="2"/>
  <c r="O1749" i="2"/>
  <c r="N1749" i="2"/>
  <c r="R1748" i="2"/>
  <c r="Q1748" i="2"/>
  <c r="H1748" i="2"/>
  <c r="O1748" i="2"/>
  <c r="N1748" i="2"/>
  <c r="R1747" i="2"/>
  <c r="Q1747" i="2"/>
  <c r="H1747" i="2"/>
  <c r="O1747" i="2"/>
  <c r="N1747" i="2"/>
  <c r="R1746" i="2"/>
  <c r="Q1746" i="2"/>
  <c r="H1746" i="2"/>
  <c r="O1746" i="2"/>
  <c r="N1746" i="2"/>
  <c r="R1745" i="2"/>
  <c r="Q1745" i="2"/>
  <c r="H1745" i="2"/>
  <c r="O1745" i="2"/>
  <c r="N1745" i="2"/>
  <c r="R1744" i="2"/>
  <c r="Q1744" i="2"/>
  <c r="H1744" i="2"/>
  <c r="O1744" i="2"/>
  <c r="N1744" i="2"/>
  <c r="R1743" i="2"/>
  <c r="Q1743" i="2"/>
  <c r="H1743" i="2"/>
  <c r="O1743" i="2"/>
  <c r="N1743" i="2"/>
  <c r="R1742" i="2"/>
  <c r="Q1742" i="2"/>
  <c r="H1742" i="2"/>
  <c r="O1742" i="2"/>
  <c r="N1742" i="2"/>
  <c r="R1741" i="2"/>
  <c r="Q1741" i="2"/>
  <c r="H1741" i="2"/>
  <c r="O1741" i="2"/>
  <c r="N1741" i="2"/>
  <c r="R1740" i="2"/>
  <c r="Q1740" i="2"/>
  <c r="H1740" i="2"/>
  <c r="O1740" i="2"/>
  <c r="N1740" i="2"/>
  <c r="R1739" i="2"/>
  <c r="Q1739" i="2"/>
  <c r="H1739" i="2"/>
  <c r="O1739" i="2"/>
  <c r="N1739" i="2"/>
  <c r="R1738" i="2"/>
  <c r="Q1738" i="2"/>
  <c r="H1738" i="2"/>
  <c r="O1738" i="2"/>
  <c r="N1738" i="2"/>
  <c r="R1737" i="2"/>
  <c r="Q1737" i="2"/>
  <c r="H1737" i="2"/>
  <c r="O1737" i="2"/>
  <c r="N1737" i="2"/>
  <c r="R1736" i="2"/>
  <c r="Q1736" i="2"/>
  <c r="H1736" i="2"/>
  <c r="O1736" i="2"/>
  <c r="N1736" i="2"/>
  <c r="R1735" i="2"/>
  <c r="Q1735" i="2"/>
  <c r="H1735" i="2"/>
  <c r="O1735" i="2"/>
  <c r="N1735" i="2"/>
  <c r="R1734" i="2"/>
  <c r="Q1734" i="2"/>
  <c r="H1734" i="2"/>
  <c r="O1734" i="2"/>
  <c r="N1734" i="2"/>
  <c r="R1733" i="2"/>
  <c r="Q1733" i="2"/>
  <c r="H1733" i="2"/>
  <c r="O1733" i="2"/>
  <c r="N1733" i="2"/>
  <c r="R1732" i="2"/>
  <c r="Q1732" i="2"/>
  <c r="H1732" i="2"/>
  <c r="O1732" i="2"/>
  <c r="N1732" i="2"/>
  <c r="R1731" i="2"/>
  <c r="Q1731" i="2"/>
  <c r="H1731" i="2"/>
  <c r="O1731" i="2"/>
  <c r="N1731" i="2"/>
  <c r="R1730" i="2"/>
  <c r="Q1730" i="2"/>
  <c r="H1730" i="2"/>
  <c r="O1730" i="2"/>
  <c r="N1730" i="2"/>
  <c r="R1729" i="2"/>
  <c r="Q1729" i="2"/>
  <c r="H1729" i="2"/>
  <c r="O1729" i="2"/>
  <c r="N1729" i="2"/>
  <c r="R1728" i="2"/>
  <c r="Q1728" i="2"/>
  <c r="H1728" i="2"/>
  <c r="O1728" i="2"/>
  <c r="N1728" i="2"/>
  <c r="R1727" i="2"/>
  <c r="Q1727" i="2"/>
  <c r="H1727" i="2"/>
  <c r="O1727" i="2"/>
  <c r="N1727" i="2"/>
  <c r="R1726" i="2"/>
  <c r="Q1726" i="2"/>
  <c r="H1726" i="2"/>
  <c r="O1726" i="2"/>
  <c r="N1726" i="2"/>
  <c r="R1725" i="2"/>
  <c r="Q1725" i="2"/>
  <c r="H1725" i="2"/>
  <c r="O1725" i="2"/>
  <c r="N1725" i="2"/>
  <c r="R1724" i="2"/>
  <c r="Q1724" i="2"/>
  <c r="H1724" i="2"/>
  <c r="O1724" i="2"/>
  <c r="N1724" i="2"/>
  <c r="R1723" i="2"/>
  <c r="Q1723" i="2"/>
  <c r="H1723" i="2"/>
  <c r="O1723" i="2"/>
  <c r="N1723" i="2"/>
  <c r="R1722" i="2"/>
  <c r="Q1722" i="2"/>
  <c r="H1722" i="2"/>
  <c r="O1722" i="2"/>
  <c r="N1722" i="2"/>
  <c r="R1721" i="2"/>
  <c r="Q1721" i="2"/>
  <c r="H1721" i="2"/>
  <c r="O1721" i="2"/>
  <c r="N1721" i="2"/>
  <c r="R1720" i="2"/>
  <c r="Q1720" i="2"/>
  <c r="H1720" i="2"/>
  <c r="O1720" i="2"/>
  <c r="N1720" i="2"/>
  <c r="R1719" i="2"/>
  <c r="Q1719" i="2"/>
  <c r="H1719" i="2"/>
  <c r="O1719" i="2"/>
  <c r="N1719" i="2"/>
  <c r="R1718" i="2"/>
  <c r="Q1718" i="2"/>
  <c r="H1718" i="2"/>
  <c r="O1718" i="2"/>
  <c r="N1718" i="2"/>
  <c r="R1717" i="2"/>
  <c r="Q1717" i="2"/>
  <c r="H1717" i="2"/>
  <c r="O1717" i="2"/>
  <c r="N1717" i="2"/>
  <c r="R1716" i="2"/>
  <c r="Q1716" i="2"/>
  <c r="H1716" i="2"/>
  <c r="O1716" i="2"/>
  <c r="N1716" i="2"/>
  <c r="R1715" i="2"/>
  <c r="Q1715" i="2"/>
  <c r="H1715" i="2"/>
  <c r="O1715" i="2"/>
  <c r="N1715" i="2"/>
  <c r="R1714" i="2"/>
  <c r="Q1714" i="2"/>
  <c r="H1714" i="2"/>
  <c r="O1714" i="2"/>
  <c r="N1714" i="2"/>
  <c r="R1713" i="2"/>
  <c r="Q1713" i="2"/>
  <c r="H1713" i="2"/>
  <c r="O1713" i="2"/>
  <c r="N1713" i="2"/>
  <c r="R1712" i="2"/>
  <c r="Q1712" i="2"/>
  <c r="H1712" i="2"/>
  <c r="O1712" i="2"/>
  <c r="N1712" i="2"/>
  <c r="R1711" i="2"/>
  <c r="Q1711" i="2"/>
  <c r="H1711" i="2"/>
  <c r="O1711" i="2"/>
  <c r="N1711" i="2"/>
  <c r="R1710" i="2"/>
  <c r="Q1710" i="2"/>
  <c r="H1710" i="2"/>
  <c r="O1710" i="2"/>
  <c r="N1710" i="2"/>
  <c r="R1709" i="2"/>
  <c r="Q1709" i="2"/>
  <c r="H1709" i="2"/>
  <c r="O1709" i="2"/>
  <c r="N1709" i="2"/>
  <c r="R1708" i="2"/>
  <c r="Q1708" i="2"/>
  <c r="H1708" i="2"/>
  <c r="O1708" i="2"/>
  <c r="N1708" i="2"/>
  <c r="R1707" i="2"/>
  <c r="Q1707" i="2"/>
  <c r="H1707" i="2"/>
  <c r="O1707" i="2"/>
  <c r="N1707" i="2"/>
  <c r="R1706" i="2"/>
  <c r="Q1706" i="2"/>
  <c r="H1706" i="2"/>
  <c r="O1706" i="2"/>
  <c r="N1706" i="2"/>
  <c r="R1705" i="2"/>
  <c r="Q1705" i="2"/>
  <c r="H1705" i="2"/>
  <c r="O1705" i="2"/>
  <c r="N1705" i="2"/>
  <c r="R1704" i="2"/>
  <c r="Q1704" i="2"/>
  <c r="H1704" i="2"/>
  <c r="O1704" i="2"/>
  <c r="N1704" i="2"/>
  <c r="R1703" i="2"/>
  <c r="Q1703" i="2"/>
  <c r="H1703" i="2"/>
  <c r="O1703" i="2"/>
  <c r="N1703" i="2"/>
  <c r="R1702" i="2"/>
  <c r="Q1702" i="2"/>
  <c r="H1702" i="2"/>
  <c r="O1702" i="2"/>
  <c r="N1702" i="2"/>
  <c r="R1701" i="2"/>
  <c r="Q1701" i="2"/>
  <c r="H1701" i="2"/>
  <c r="O1701" i="2"/>
  <c r="N1701" i="2"/>
  <c r="R1700" i="2"/>
  <c r="Q1700" i="2"/>
  <c r="H1700" i="2"/>
  <c r="O1700" i="2"/>
  <c r="N1700" i="2"/>
  <c r="R1699" i="2"/>
  <c r="Q1699" i="2"/>
  <c r="H1699" i="2"/>
  <c r="O1699" i="2"/>
  <c r="N1699" i="2"/>
  <c r="R1698" i="2"/>
  <c r="Q1698" i="2"/>
  <c r="H1698" i="2"/>
  <c r="O1698" i="2"/>
  <c r="N1698" i="2"/>
  <c r="R1697" i="2"/>
  <c r="Q1697" i="2"/>
  <c r="H1697" i="2"/>
  <c r="O1697" i="2"/>
  <c r="N1697" i="2"/>
  <c r="R1696" i="2"/>
  <c r="Q1696" i="2"/>
  <c r="H1696" i="2"/>
  <c r="O1696" i="2"/>
  <c r="N1696" i="2"/>
  <c r="R1695" i="2"/>
  <c r="Q1695" i="2"/>
  <c r="H1695" i="2"/>
  <c r="O1695" i="2"/>
  <c r="N1695" i="2"/>
  <c r="R1694" i="2"/>
  <c r="Q1694" i="2"/>
  <c r="H1694" i="2"/>
  <c r="O1694" i="2"/>
  <c r="N1694" i="2"/>
  <c r="R1693" i="2"/>
  <c r="Q1693" i="2"/>
  <c r="H1693" i="2"/>
  <c r="O1693" i="2"/>
  <c r="N1693" i="2"/>
  <c r="R1692" i="2"/>
  <c r="Q1692" i="2"/>
  <c r="H1692" i="2"/>
  <c r="O1692" i="2"/>
  <c r="N1692" i="2"/>
  <c r="R1691" i="2"/>
  <c r="Q1691" i="2"/>
  <c r="H1691" i="2"/>
  <c r="O1691" i="2"/>
  <c r="N1691" i="2"/>
  <c r="R1690" i="2"/>
  <c r="Q1690" i="2"/>
  <c r="H1690" i="2"/>
  <c r="O1690" i="2"/>
  <c r="N1690" i="2"/>
  <c r="R1689" i="2"/>
  <c r="Q1689" i="2"/>
  <c r="H1689" i="2"/>
  <c r="O1689" i="2"/>
  <c r="N1689" i="2"/>
  <c r="R1688" i="2"/>
  <c r="Q1688" i="2"/>
  <c r="H1688" i="2"/>
  <c r="O1688" i="2"/>
  <c r="N1688" i="2"/>
  <c r="R1687" i="2"/>
  <c r="Q1687" i="2"/>
  <c r="H1687" i="2"/>
  <c r="O1687" i="2"/>
  <c r="N1687" i="2"/>
  <c r="R1686" i="2"/>
  <c r="Q1686" i="2"/>
  <c r="H1686" i="2"/>
  <c r="O1686" i="2"/>
  <c r="N1686" i="2"/>
  <c r="R1685" i="2"/>
  <c r="Q1685" i="2"/>
  <c r="H1685" i="2"/>
  <c r="O1685" i="2"/>
  <c r="N1685" i="2"/>
  <c r="R1684" i="2"/>
  <c r="Q1684" i="2"/>
  <c r="H1684" i="2"/>
  <c r="O1684" i="2"/>
  <c r="N1684" i="2"/>
  <c r="R1683" i="2"/>
  <c r="Q1683" i="2"/>
  <c r="H1683" i="2"/>
  <c r="O1683" i="2"/>
  <c r="N1683" i="2"/>
  <c r="R1682" i="2"/>
  <c r="Q1682" i="2"/>
  <c r="H1682" i="2"/>
  <c r="O1682" i="2"/>
  <c r="N1682" i="2"/>
  <c r="R1681" i="2"/>
  <c r="Q1681" i="2"/>
  <c r="H1681" i="2"/>
  <c r="O1681" i="2"/>
  <c r="N1681" i="2"/>
  <c r="R1680" i="2"/>
  <c r="Q1680" i="2"/>
  <c r="H1680" i="2"/>
  <c r="O1680" i="2"/>
  <c r="N1680" i="2"/>
  <c r="R1679" i="2"/>
  <c r="Q1679" i="2"/>
  <c r="H1679" i="2"/>
  <c r="O1679" i="2"/>
  <c r="N1679" i="2"/>
  <c r="R1678" i="2"/>
  <c r="Q1678" i="2"/>
  <c r="H1678" i="2"/>
  <c r="O1678" i="2"/>
  <c r="N1678" i="2"/>
  <c r="R1677" i="2"/>
  <c r="Q1677" i="2"/>
  <c r="H1677" i="2"/>
  <c r="O1677" i="2"/>
  <c r="N1677" i="2"/>
  <c r="R1676" i="2"/>
  <c r="Q1676" i="2"/>
  <c r="H1676" i="2"/>
  <c r="O1676" i="2"/>
  <c r="N1676" i="2"/>
  <c r="R1675" i="2"/>
  <c r="Q1675" i="2"/>
  <c r="H1675" i="2"/>
  <c r="O1675" i="2"/>
  <c r="N1675" i="2"/>
  <c r="R1674" i="2"/>
  <c r="Q1674" i="2"/>
  <c r="H1674" i="2"/>
  <c r="O1674" i="2"/>
  <c r="N1674" i="2"/>
  <c r="R1673" i="2"/>
  <c r="Q1673" i="2"/>
  <c r="H1673" i="2"/>
  <c r="O1673" i="2"/>
  <c r="N1673" i="2"/>
  <c r="R1672" i="2"/>
  <c r="Q1672" i="2"/>
  <c r="H1672" i="2"/>
  <c r="O1672" i="2"/>
  <c r="N1672" i="2"/>
  <c r="R1671" i="2"/>
  <c r="Q1671" i="2"/>
  <c r="H1671" i="2"/>
  <c r="O1671" i="2"/>
  <c r="N1671" i="2"/>
  <c r="R1670" i="2"/>
  <c r="Q1670" i="2"/>
  <c r="H1670" i="2"/>
  <c r="O1670" i="2"/>
  <c r="N1670" i="2"/>
  <c r="R1669" i="2"/>
  <c r="Q1669" i="2"/>
  <c r="H1669" i="2"/>
  <c r="O1669" i="2"/>
  <c r="N1669" i="2"/>
  <c r="R1668" i="2"/>
  <c r="Q1668" i="2"/>
  <c r="H1668" i="2"/>
  <c r="O1668" i="2"/>
  <c r="N1668" i="2"/>
  <c r="R1667" i="2"/>
  <c r="Q1667" i="2"/>
  <c r="H1667" i="2"/>
  <c r="O1667" i="2"/>
  <c r="N1667" i="2"/>
  <c r="R1666" i="2"/>
  <c r="Q1666" i="2"/>
  <c r="H1666" i="2"/>
  <c r="O1666" i="2"/>
  <c r="N1666" i="2"/>
  <c r="R1665" i="2"/>
  <c r="Q1665" i="2"/>
  <c r="H1665" i="2"/>
  <c r="O1665" i="2"/>
  <c r="N1665" i="2"/>
  <c r="R1664" i="2"/>
  <c r="Q1664" i="2"/>
  <c r="H1664" i="2"/>
  <c r="O1664" i="2"/>
  <c r="N1664" i="2"/>
  <c r="R1663" i="2"/>
  <c r="Q1663" i="2"/>
  <c r="H1663" i="2"/>
  <c r="O1663" i="2"/>
  <c r="N1663" i="2"/>
  <c r="R1662" i="2"/>
  <c r="Q1662" i="2"/>
  <c r="H1662" i="2"/>
  <c r="O1662" i="2"/>
  <c r="N1662" i="2"/>
  <c r="R1661" i="2"/>
  <c r="Q1661" i="2"/>
  <c r="H1661" i="2"/>
  <c r="O1661" i="2"/>
  <c r="N1661" i="2"/>
  <c r="R1660" i="2"/>
  <c r="Q1660" i="2"/>
  <c r="H1660" i="2"/>
  <c r="O1660" i="2"/>
  <c r="N1660" i="2"/>
  <c r="R1659" i="2"/>
  <c r="Q1659" i="2"/>
  <c r="H1659" i="2"/>
  <c r="O1659" i="2"/>
  <c r="N1659" i="2"/>
  <c r="R1658" i="2"/>
  <c r="Q1658" i="2"/>
  <c r="H1658" i="2"/>
  <c r="O1658" i="2"/>
  <c r="N1658" i="2"/>
  <c r="R1657" i="2"/>
  <c r="Q1657" i="2"/>
  <c r="H1657" i="2"/>
  <c r="O1657" i="2"/>
  <c r="N1657" i="2"/>
  <c r="R1656" i="2"/>
  <c r="Q1656" i="2"/>
  <c r="H1656" i="2"/>
  <c r="O1656" i="2"/>
  <c r="N1656" i="2"/>
  <c r="R1655" i="2"/>
  <c r="Q1655" i="2"/>
  <c r="H1655" i="2"/>
  <c r="O1655" i="2"/>
  <c r="N1655" i="2"/>
  <c r="R1654" i="2"/>
  <c r="Q1654" i="2"/>
  <c r="H1654" i="2"/>
  <c r="O1654" i="2"/>
  <c r="N1654" i="2"/>
  <c r="R1653" i="2"/>
  <c r="Q1653" i="2"/>
  <c r="H1653" i="2"/>
  <c r="O1653" i="2"/>
  <c r="N1653" i="2"/>
  <c r="R1652" i="2"/>
  <c r="Q1652" i="2"/>
  <c r="H1652" i="2"/>
  <c r="O1652" i="2"/>
  <c r="N1652" i="2"/>
  <c r="R1651" i="2"/>
  <c r="Q1651" i="2"/>
  <c r="H1651" i="2"/>
  <c r="O1651" i="2"/>
  <c r="N1651" i="2"/>
  <c r="R1650" i="2"/>
  <c r="Q1650" i="2"/>
  <c r="H1650" i="2"/>
  <c r="O1650" i="2"/>
  <c r="N1650" i="2"/>
  <c r="R1649" i="2"/>
  <c r="Q1649" i="2"/>
  <c r="H1649" i="2"/>
  <c r="O1649" i="2"/>
  <c r="N1649" i="2"/>
  <c r="R1648" i="2"/>
  <c r="Q1648" i="2"/>
  <c r="H1648" i="2"/>
  <c r="O1648" i="2"/>
  <c r="N1648" i="2"/>
  <c r="R1647" i="2"/>
  <c r="Q1647" i="2"/>
  <c r="H1647" i="2"/>
  <c r="O1647" i="2"/>
  <c r="N1647" i="2"/>
  <c r="R1646" i="2"/>
  <c r="Q1646" i="2"/>
  <c r="H1646" i="2"/>
  <c r="O1646" i="2"/>
  <c r="N1646" i="2"/>
  <c r="R1645" i="2"/>
  <c r="Q1645" i="2"/>
  <c r="H1645" i="2"/>
  <c r="O1645" i="2"/>
  <c r="N1645" i="2"/>
  <c r="R1644" i="2"/>
  <c r="Q1644" i="2"/>
  <c r="H1644" i="2"/>
  <c r="O1644" i="2"/>
  <c r="N1644" i="2"/>
  <c r="R1643" i="2"/>
  <c r="Q1643" i="2"/>
  <c r="H1643" i="2"/>
  <c r="O1643" i="2"/>
  <c r="N1643" i="2"/>
  <c r="R1642" i="2"/>
  <c r="Q1642" i="2"/>
  <c r="H1642" i="2"/>
  <c r="O1642" i="2"/>
  <c r="N1642" i="2"/>
  <c r="R1641" i="2"/>
  <c r="Q1641" i="2"/>
  <c r="H1641" i="2"/>
  <c r="O1641" i="2"/>
  <c r="N1641" i="2"/>
  <c r="R1640" i="2"/>
  <c r="Q1640" i="2"/>
  <c r="H1640" i="2"/>
  <c r="O1640" i="2"/>
  <c r="N1640" i="2"/>
  <c r="R1639" i="2"/>
  <c r="Q1639" i="2"/>
  <c r="H1639" i="2"/>
  <c r="O1639" i="2"/>
  <c r="N1639" i="2"/>
  <c r="R1638" i="2"/>
  <c r="Q1638" i="2"/>
  <c r="H1638" i="2"/>
  <c r="O1638" i="2"/>
  <c r="N1638" i="2"/>
  <c r="R1637" i="2"/>
  <c r="Q1637" i="2"/>
  <c r="H1637" i="2"/>
  <c r="O1637" i="2"/>
  <c r="N1637" i="2"/>
  <c r="R1636" i="2"/>
  <c r="Q1636" i="2"/>
  <c r="H1636" i="2"/>
  <c r="O1636" i="2"/>
  <c r="N1636" i="2"/>
  <c r="R1635" i="2"/>
  <c r="Q1635" i="2"/>
  <c r="H1635" i="2"/>
  <c r="O1635" i="2"/>
  <c r="N1635" i="2"/>
  <c r="R1634" i="2"/>
  <c r="Q1634" i="2"/>
  <c r="H1634" i="2"/>
  <c r="O1634" i="2"/>
  <c r="N1634" i="2"/>
  <c r="R1633" i="2"/>
  <c r="Q1633" i="2"/>
  <c r="H1633" i="2"/>
  <c r="O1633" i="2"/>
  <c r="N1633" i="2"/>
  <c r="R1632" i="2"/>
  <c r="Q1632" i="2"/>
  <c r="H1632" i="2"/>
  <c r="O1632" i="2"/>
  <c r="N1632" i="2"/>
  <c r="R1631" i="2"/>
  <c r="Q1631" i="2"/>
  <c r="H1631" i="2"/>
  <c r="O1631" i="2"/>
  <c r="N1631" i="2"/>
  <c r="R1630" i="2"/>
  <c r="Q1630" i="2"/>
  <c r="H1630" i="2"/>
  <c r="O1630" i="2"/>
  <c r="N1630" i="2"/>
  <c r="R1629" i="2"/>
  <c r="Q1629" i="2"/>
  <c r="H1629" i="2"/>
  <c r="O1629" i="2"/>
  <c r="N1629" i="2"/>
  <c r="R1628" i="2"/>
  <c r="Q1628" i="2"/>
  <c r="H1628" i="2"/>
  <c r="O1628" i="2"/>
  <c r="N1628" i="2"/>
  <c r="R1627" i="2"/>
  <c r="Q1627" i="2"/>
  <c r="H1627" i="2"/>
  <c r="O1627" i="2"/>
  <c r="N1627" i="2"/>
  <c r="R1626" i="2"/>
  <c r="Q1626" i="2"/>
  <c r="H1626" i="2"/>
  <c r="O1626" i="2"/>
  <c r="N1626" i="2"/>
  <c r="R1625" i="2"/>
  <c r="Q1625" i="2"/>
  <c r="H1625" i="2"/>
  <c r="O1625" i="2"/>
  <c r="N1625" i="2"/>
  <c r="R1624" i="2"/>
  <c r="Q1624" i="2"/>
  <c r="H1624" i="2"/>
  <c r="O1624" i="2"/>
  <c r="N1624" i="2"/>
  <c r="R1623" i="2"/>
  <c r="Q1623" i="2"/>
  <c r="H1623" i="2"/>
  <c r="O1623" i="2"/>
  <c r="N1623" i="2"/>
  <c r="R1622" i="2"/>
  <c r="Q1622" i="2"/>
  <c r="H1622" i="2"/>
  <c r="O1622" i="2"/>
  <c r="N1622" i="2"/>
  <c r="R1621" i="2"/>
  <c r="Q1621" i="2"/>
  <c r="H1621" i="2"/>
  <c r="O1621" i="2"/>
  <c r="N1621" i="2"/>
  <c r="R1620" i="2"/>
  <c r="Q1620" i="2"/>
  <c r="H1620" i="2"/>
  <c r="O1620" i="2"/>
  <c r="N1620" i="2"/>
  <c r="R1619" i="2"/>
  <c r="Q1619" i="2"/>
  <c r="H1619" i="2"/>
  <c r="O1619" i="2"/>
  <c r="N1619" i="2"/>
  <c r="R1618" i="2"/>
  <c r="Q1618" i="2"/>
  <c r="H1618" i="2"/>
  <c r="O1618" i="2"/>
  <c r="N1618" i="2"/>
  <c r="R1617" i="2"/>
  <c r="Q1617" i="2"/>
  <c r="H1617" i="2"/>
  <c r="O1617" i="2"/>
  <c r="N1617" i="2"/>
  <c r="R1616" i="2"/>
  <c r="Q1616" i="2"/>
  <c r="H1616" i="2"/>
  <c r="O1616" i="2"/>
  <c r="N1616" i="2"/>
  <c r="R1615" i="2"/>
  <c r="Q1615" i="2"/>
  <c r="H1615" i="2"/>
  <c r="O1615" i="2"/>
  <c r="N1615" i="2"/>
  <c r="R1614" i="2"/>
  <c r="Q1614" i="2"/>
  <c r="H1614" i="2"/>
  <c r="O1614" i="2"/>
  <c r="N1614" i="2"/>
  <c r="R1613" i="2"/>
  <c r="Q1613" i="2"/>
  <c r="H1613" i="2"/>
  <c r="O1613" i="2"/>
  <c r="N1613" i="2"/>
  <c r="R1612" i="2"/>
  <c r="Q1612" i="2"/>
  <c r="H1612" i="2"/>
  <c r="O1612" i="2"/>
  <c r="N1612" i="2"/>
  <c r="R1611" i="2"/>
  <c r="Q1611" i="2"/>
  <c r="H1611" i="2"/>
  <c r="O1611" i="2"/>
  <c r="N1611" i="2"/>
  <c r="R1610" i="2"/>
  <c r="Q1610" i="2"/>
  <c r="H1610" i="2"/>
  <c r="O1610" i="2"/>
  <c r="N1610" i="2"/>
  <c r="R1609" i="2"/>
  <c r="Q1609" i="2"/>
  <c r="H1609" i="2"/>
  <c r="O1609" i="2"/>
  <c r="N1609" i="2"/>
  <c r="R1608" i="2"/>
  <c r="Q1608" i="2"/>
  <c r="H1608" i="2"/>
  <c r="O1608" i="2"/>
  <c r="N1608" i="2"/>
  <c r="R1607" i="2"/>
  <c r="Q1607" i="2"/>
  <c r="H1607" i="2"/>
  <c r="O1607" i="2"/>
  <c r="N1607" i="2"/>
  <c r="R1606" i="2"/>
  <c r="Q1606" i="2"/>
  <c r="H1606" i="2"/>
  <c r="O1606" i="2"/>
  <c r="N1606" i="2"/>
  <c r="R1605" i="2"/>
  <c r="Q1605" i="2"/>
  <c r="H1605" i="2"/>
  <c r="O1605" i="2"/>
  <c r="N1605" i="2"/>
  <c r="R1604" i="2"/>
  <c r="Q1604" i="2"/>
  <c r="H1604" i="2"/>
  <c r="O1604" i="2"/>
  <c r="N1604" i="2"/>
  <c r="R1603" i="2"/>
  <c r="Q1603" i="2"/>
  <c r="H1603" i="2"/>
  <c r="O1603" i="2"/>
  <c r="N1603" i="2"/>
  <c r="R1602" i="2"/>
  <c r="Q1602" i="2"/>
  <c r="H1602" i="2"/>
  <c r="O1602" i="2"/>
  <c r="N1602" i="2"/>
  <c r="R1601" i="2"/>
  <c r="Q1601" i="2"/>
  <c r="H1601" i="2"/>
  <c r="O1601" i="2"/>
  <c r="N1601" i="2"/>
  <c r="R1600" i="2"/>
  <c r="Q1600" i="2"/>
  <c r="H1600" i="2"/>
  <c r="O1600" i="2"/>
  <c r="N1600" i="2"/>
  <c r="R1599" i="2"/>
  <c r="Q1599" i="2"/>
  <c r="H1599" i="2"/>
  <c r="O1599" i="2"/>
  <c r="N1599" i="2"/>
  <c r="R1598" i="2"/>
  <c r="Q1598" i="2"/>
  <c r="H1598" i="2"/>
  <c r="O1598" i="2"/>
  <c r="N1598" i="2"/>
  <c r="R1597" i="2"/>
  <c r="Q1597" i="2"/>
  <c r="H1597" i="2"/>
  <c r="O1597" i="2"/>
  <c r="N1597" i="2"/>
  <c r="R1596" i="2"/>
  <c r="Q1596" i="2"/>
  <c r="H1596" i="2"/>
  <c r="O1596" i="2"/>
  <c r="N1596" i="2"/>
  <c r="R1595" i="2"/>
  <c r="Q1595" i="2"/>
  <c r="H1595" i="2"/>
  <c r="O1595" i="2"/>
  <c r="N1595" i="2"/>
  <c r="R1594" i="2"/>
  <c r="Q1594" i="2"/>
  <c r="H1594" i="2"/>
  <c r="O1594" i="2"/>
  <c r="N1594" i="2"/>
  <c r="R1593" i="2"/>
  <c r="Q1593" i="2"/>
  <c r="H1593" i="2"/>
  <c r="O1593" i="2"/>
  <c r="N1593" i="2"/>
  <c r="R1592" i="2"/>
  <c r="Q1592" i="2"/>
  <c r="H1592" i="2"/>
  <c r="O1592" i="2"/>
  <c r="N1592" i="2"/>
  <c r="R1591" i="2"/>
  <c r="Q1591" i="2"/>
  <c r="H1591" i="2"/>
  <c r="O1591" i="2"/>
  <c r="N1591" i="2"/>
  <c r="R1590" i="2"/>
  <c r="Q1590" i="2"/>
  <c r="H1590" i="2"/>
  <c r="O1590" i="2"/>
  <c r="N1590" i="2"/>
  <c r="R1589" i="2"/>
  <c r="Q1589" i="2"/>
  <c r="H1589" i="2"/>
  <c r="O1589" i="2"/>
  <c r="N1589" i="2"/>
  <c r="R1588" i="2"/>
  <c r="Q1588" i="2"/>
  <c r="H1588" i="2"/>
  <c r="O1588" i="2"/>
  <c r="N1588" i="2"/>
  <c r="R1587" i="2"/>
  <c r="Q1587" i="2"/>
  <c r="H1587" i="2"/>
  <c r="O1587" i="2"/>
  <c r="N1587" i="2"/>
  <c r="R1586" i="2"/>
  <c r="Q1586" i="2"/>
  <c r="H1586" i="2"/>
  <c r="O1586" i="2"/>
  <c r="N1586" i="2"/>
  <c r="R1585" i="2"/>
  <c r="Q1585" i="2"/>
  <c r="H1585" i="2"/>
  <c r="O1585" i="2"/>
  <c r="N1585" i="2"/>
  <c r="R1584" i="2"/>
  <c r="Q1584" i="2"/>
  <c r="H1584" i="2"/>
  <c r="O1584" i="2"/>
  <c r="N1584" i="2"/>
  <c r="R1583" i="2"/>
  <c r="Q1583" i="2"/>
  <c r="H1583" i="2"/>
  <c r="O1583" i="2"/>
  <c r="N1583" i="2"/>
  <c r="R1582" i="2"/>
  <c r="Q1582" i="2"/>
  <c r="H1582" i="2"/>
  <c r="O1582" i="2"/>
  <c r="N1582" i="2"/>
  <c r="R1581" i="2"/>
  <c r="Q1581" i="2"/>
  <c r="H1581" i="2"/>
  <c r="O1581" i="2"/>
  <c r="N1581" i="2"/>
  <c r="R1580" i="2"/>
  <c r="Q1580" i="2"/>
  <c r="H1580" i="2"/>
  <c r="O1580" i="2"/>
  <c r="N1580" i="2"/>
  <c r="R1579" i="2"/>
  <c r="Q1579" i="2"/>
  <c r="H1579" i="2"/>
  <c r="O1579" i="2"/>
  <c r="N1579" i="2"/>
  <c r="R1578" i="2"/>
  <c r="Q1578" i="2"/>
  <c r="H1578" i="2"/>
  <c r="O1578" i="2"/>
  <c r="N1578" i="2"/>
  <c r="R1577" i="2"/>
  <c r="Q1577" i="2"/>
  <c r="H1577" i="2"/>
  <c r="O1577" i="2"/>
  <c r="N1577" i="2"/>
  <c r="R1576" i="2"/>
  <c r="Q1576" i="2"/>
  <c r="H1576" i="2"/>
  <c r="O1576" i="2"/>
  <c r="N1576" i="2"/>
  <c r="R1575" i="2"/>
  <c r="Q1575" i="2"/>
  <c r="H1575" i="2"/>
  <c r="O1575" i="2"/>
  <c r="N1575" i="2"/>
  <c r="R1574" i="2"/>
  <c r="Q1574" i="2"/>
  <c r="H1574" i="2"/>
  <c r="O1574" i="2"/>
  <c r="N1574" i="2"/>
  <c r="R1573" i="2"/>
  <c r="Q1573" i="2"/>
  <c r="H1573" i="2"/>
  <c r="O1573" i="2"/>
  <c r="N1573" i="2"/>
  <c r="R1572" i="2"/>
  <c r="Q1572" i="2"/>
  <c r="H1572" i="2"/>
  <c r="O1572" i="2"/>
  <c r="N1572" i="2"/>
  <c r="R1571" i="2"/>
  <c r="Q1571" i="2"/>
  <c r="H1571" i="2"/>
  <c r="O1571" i="2"/>
  <c r="N1571" i="2"/>
  <c r="R1570" i="2"/>
  <c r="Q1570" i="2"/>
  <c r="H1570" i="2"/>
  <c r="O1570" i="2"/>
  <c r="N1570" i="2"/>
  <c r="R1569" i="2"/>
  <c r="Q1569" i="2"/>
  <c r="H1569" i="2"/>
  <c r="O1569" i="2"/>
  <c r="N1569" i="2"/>
  <c r="R1568" i="2"/>
  <c r="Q1568" i="2"/>
  <c r="H1568" i="2"/>
  <c r="O1568" i="2"/>
  <c r="N1568" i="2"/>
  <c r="R1567" i="2"/>
  <c r="Q1567" i="2"/>
  <c r="H1567" i="2"/>
  <c r="O1567" i="2"/>
  <c r="N1567" i="2"/>
  <c r="R1566" i="2"/>
  <c r="Q1566" i="2"/>
  <c r="H1566" i="2"/>
  <c r="O1566" i="2"/>
  <c r="N1566" i="2"/>
  <c r="R1565" i="2"/>
  <c r="Q1565" i="2"/>
  <c r="H1565" i="2"/>
  <c r="O1565" i="2"/>
  <c r="N1565" i="2"/>
  <c r="R1564" i="2"/>
  <c r="Q1564" i="2"/>
  <c r="H1564" i="2"/>
  <c r="O1564" i="2"/>
  <c r="N1564" i="2"/>
  <c r="R1563" i="2"/>
  <c r="Q1563" i="2"/>
  <c r="H1563" i="2"/>
  <c r="O1563" i="2"/>
  <c r="N1563" i="2"/>
  <c r="R1562" i="2"/>
  <c r="Q1562" i="2"/>
  <c r="H1562" i="2"/>
  <c r="O1562" i="2"/>
  <c r="N1562" i="2"/>
  <c r="R1561" i="2"/>
  <c r="Q1561" i="2"/>
  <c r="H1561" i="2"/>
  <c r="O1561" i="2"/>
  <c r="N1561" i="2"/>
  <c r="R1560" i="2"/>
  <c r="Q1560" i="2"/>
  <c r="H1560" i="2"/>
  <c r="O1560" i="2"/>
  <c r="N1560" i="2"/>
  <c r="R1559" i="2"/>
  <c r="Q1559" i="2"/>
  <c r="H1559" i="2"/>
  <c r="O1559" i="2"/>
  <c r="N1559" i="2"/>
  <c r="R1558" i="2"/>
  <c r="Q1558" i="2"/>
  <c r="H1558" i="2"/>
  <c r="O1558" i="2"/>
  <c r="N1558" i="2"/>
  <c r="R1557" i="2"/>
  <c r="Q1557" i="2"/>
  <c r="H1557" i="2"/>
  <c r="O1557" i="2"/>
  <c r="N1557" i="2"/>
  <c r="R1556" i="2"/>
  <c r="Q1556" i="2"/>
  <c r="H1556" i="2"/>
  <c r="O1556" i="2"/>
  <c r="N1556" i="2"/>
  <c r="R1555" i="2"/>
  <c r="Q1555" i="2"/>
  <c r="H1555" i="2"/>
  <c r="O1555" i="2"/>
  <c r="N1555" i="2"/>
  <c r="R1554" i="2"/>
  <c r="Q1554" i="2"/>
  <c r="H1554" i="2"/>
  <c r="O1554" i="2"/>
  <c r="N1554" i="2"/>
  <c r="R1553" i="2"/>
  <c r="Q1553" i="2"/>
  <c r="H1553" i="2"/>
  <c r="O1553" i="2"/>
  <c r="N1553" i="2"/>
  <c r="R1552" i="2"/>
  <c r="Q1552" i="2"/>
  <c r="H1552" i="2"/>
  <c r="O1552" i="2"/>
  <c r="N1552" i="2"/>
  <c r="R1551" i="2"/>
  <c r="Q1551" i="2"/>
  <c r="H1551" i="2"/>
  <c r="O1551" i="2"/>
  <c r="N1551" i="2"/>
  <c r="R1550" i="2"/>
  <c r="Q1550" i="2"/>
  <c r="H1550" i="2"/>
  <c r="O1550" i="2"/>
  <c r="N1550" i="2"/>
  <c r="R1549" i="2"/>
  <c r="Q1549" i="2"/>
  <c r="H1549" i="2"/>
  <c r="O1549" i="2"/>
  <c r="N1549" i="2"/>
  <c r="R1548" i="2"/>
  <c r="Q1548" i="2"/>
  <c r="H1548" i="2"/>
  <c r="O1548" i="2"/>
  <c r="N1548" i="2"/>
  <c r="R1547" i="2"/>
  <c r="Q1547" i="2"/>
  <c r="H1547" i="2"/>
  <c r="O1547" i="2"/>
  <c r="N1547" i="2"/>
  <c r="R1546" i="2"/>
  <c r="Q1546" i="2"/>
  <c r="H1546" i="2"/>
  <c r="O1546" i="2"/>
  <c r="N1546" i="2"/>
  <c r="R1545" i="2"/>
  <c r="Q1545" i="2"/>
  <c r="H1545" i="2"/>
  <c r="O1545" i="2"/>
  <c r="N1545" i="2"/>
  <c r="R1544" i="2"/>
  <c r="Q1544" i="2"/>
  <c r="H1544" i="2"/>
  <c r="O1544" i="2"/>
  <c r="N1544" i="2"/>
  <c r="R1543" i="2"/>
  <c r="Q1543" i="2"/>
  <c r="H1543" i="2"/>
  <c r="O1543" i="2"/>
  <c r="N1543" i="2"/>
  <c r="R1542" i="2"/>
  <c r="Q1542" i="2"/>
  <c r="H1542" i="2"/>
  <c r="O1542" i="2"/>
  <c r="N1542" i="2"/>
  <c r="R1541" i="2"/>
  <c r="Q1541" i="2"/>
  <c r="H1541" i="2"/>
  <c r="O1541" i="2"/>
  <c r="N1541" i="2"/>
  <c r="R1540" i="2"/>
  <c r="Q1540" i="2"/>
  <c r="H1540" i="2"/>
  <c r="O1540" i="2"/>
  <c r="N1540" i="2"/>
  <c r="R1539" i="2"/>
  <c r="Q1539" i="2"/>
  <c r="H1539" i="2"/>
  <c r="O1539" i="2"/>
  <c r="N1539" i="2"/>
  <c r="R1538" i="2"/>
  <c r="Q1538" i="2"/>
  <c r="H1538" i="2"/>
  <c r="O1538" i="2"/>
  <c r="N1538" i="2"/>
  <c r="R1537" i="2"/>
  <c r="Q1537" i="2"/>
  <c r="H1537" i="2"/>
  <c r="O1537" i="2"/>
  <c r="N1537" i="2"/>
  <c r="R1536" i="2"/>
  <c r="Q1536" i="2"/>
  <c r="H1536" i="2"/>
  <c r="O1536" i="2"/>
  <c r="N1536" i="2"/>
  <c r="R1535" i="2"/>
  <c r="Q1535" i="2"/>
  <c r="H1535" i="2"/>
  <c r="O1535" i="2"/>
  <c r="N1535" i="2"/>
  <c r="R1534" i="2"/>
  <c r="Q1534" i="2"/>
  <c r="H1534" i="2"/>
  <c r="O1534" i="2"/>
  <c r="N1534" i="2"/>
  <c r="R1533" i="2"/>
  <c r="Q1533" i="2"/>
  <c r="H1533" i="2"/>
  <c r="O1533" i="2"/>
  <c r="N1533" i="2"/>
  <c r="R1532" i="2"/>
  <c r="Q1532" i="2"/>
  <c r="H1532" i="2"/>
  <c r="O1532" i="2"/>
  <c r="N1532" i="2"/>
  <c r="R1531" i="2"/>
  <c r="Q1531" i="2"/>
  <c r="H1531" i="2"/>
  <c r="O1531" i="2"/>
  <c r="N1531" i="2"/>
  <c r="R1530" i="2"/>
  <c r="Q1530" i="2"/>
  <c r="H1530" i="2"/>
  <c r="O1530" i="2"/>
  <c r="N1530" i="2"/>
  <c r="R1529" i="2"/>
  <c r="Q1529" i="2"/>
  <c r="H1529" i="2"/>
  <c r="O1529" i="2"/>
  <c r="N1529" i="2"/>
  <c r="R1528" i="2"/>
  <c r="Q1528" i="2"/>
  <c r="H1528" i="2"/>
  <c r="O1528" i="2"/>
  <c r="N1528" i="2"/>
  <c r="R1527" i="2"/>
  <c r="Q1527" i="2"/>
  <c r="H1527" i="2"/>
  <c r="O1527" i="2"/>
  <c r="N1527" i="2"/>
  <c r="R1526" i="2"/>
  <c r="Q1526" i="2"/>
  <c r="H1526" i="2"/>
  <c r="O1526" i="2"/>
  <c r="N1526" i="2"/>
  <c r="R1525" i="2"/>
  <c r="Q1525" i="2"/>
  <c r="H1525" i="2"/>
  <c r="O1525" i="2"/>
  <c r="N1525" i="2"/>
  <c r="R1524" i="2"/>
  <c r="Q1524" i="2"/>
  <c r="H1524" i="2"/>
  <c r="O1524" i="2"/>
  <c r="N1524" i="2"/>
  <c r="R1523" i="2"/>
  <c r="Q1523" i="2"/>
  <c r="H1523" i="2"/>
  <c r="O1523" i="2"/>
  <c r="N1523" i="2"/>
  <c r="R1522" i="2"/>
  <c r="Q1522" i="2"/>
  <c r="H1522" i="2"/>
  <c r="O1522" i="2"/>
  <c r="N1522" i="2"/>
  <c r="R1521" i="2"/>
  <c r="Q1521" i="2"/>
  <c r="H1521" i="2"/>
  <c r="O1521" i="2"/>
  <c r="N1521" i="2"/>
  <c r="R1520" i="2"/>
  <c r="Q1520" i="2"/>
  <c r="H1520" i="2"/>
  <c r="O1520" i="2"/>
  <c r="N1520" i="2"/>
  <c r="R1519" i="2"/>
  <c r="Q1519" i="2"/>
  <c r="H1519" i="2"/>
  <c r="O1519" i="2"/>
  <c r="N1519" i="2"/>
  <c r="R1518" i="2"/>
  <c r="Q1518" i="2"/>
  <c r="H1518" i="2"/>
  <c r="O1518" i="2"/>
  <c r="N1518" i="2"/>
  <c r="R1517" i="2"/>
  <c r="Q1517" i="2"/>
  <c r="H1517" i="2"/>
  <c r="O1517" i="2"/>
  <c r="N1517" i="2"/>
  <c r="R1516" i="2"/>
  <c r="Q1516" i="2"/>
  <c r="H1516" i="2"/>
  <c r="O1516" i="2"/>
  <c r="N1516" i="2"/>
  <c r="R1515" i="2"/>
  <c r="Q1515" i="2"/>
  <c r="H1515" i="2"/>
  <c r="O1515" i="2"/>
  <c r="N1515" i="2"/>
  <c r="R1514" i="2"/>
  <c r="Q1514" i="2"/>
  <c r="H1514" i="2"/>
  <c r="O1514" i="2"/>
  <c r="N1514" i="2"/>
  <c r="R1513" i="2"/>
  <c r="Q1513" i="2"/>
  <c r="H1513" i="2"/>
  <c r="O1513" i="2"/>
  <c r="N1513" i="2"/>
  <c r="R1512" i="2"/>
  <c r="Q1512" i="2"/>
  <c r="H1512" i="2"/>
  <c r="O1512" i="2"/>
  <c r="N1512" i="2"/>
  <c r="R1511" i="2"/>
  <c r="Q1511" i="2"/>
  <c r="H1511" i="2"/>
  <c r="O1511" i="2"/>
  <c r="N1511" i="2"/>
  <c r="R1510" i="2"/>
  <c r="Q1510" i="2"/>
  <c r="H1510" i="2"/>
  <c r="O1510" i="2"/>
  <c r="N1510" i="2"/>
  <c r="R1509" i="2"/>
  <c r="Q1509" i="2"/>
  <c r="H1509" i="2"/>
  <c r="O1509" i="2"/>
  <c r="N1509" i="2"/>
  <c r="R1508" i="2"/>
  <c r="Q1508" i="2"/>
  <c r="H1508" i="2"/>
  <c r="O1508" i="2"/>
  <c r="N1508" i="2"/>
  <c r="R1507" i="2"/>
  <c r="Q1507" i="2"/>
  <c r="H1507" i="2"/>
  <c r="O1507" i="2"/>
  <c r="N1507" i="2"/>
  <c r="R1506" i="2"/>
  <c r="Q1506" i="2"/>
  <c r="H1506" i="2"/>
  <c r="O1506" i="2"/>
  <c r="N1506" i="2"/>
  <c r="R1505" i="2"/>
  <c r="Q1505" i="2"/>
  <c r="H1505" i="2"/>
  <c r="O1505" i="2"/>
  <c r="N1505" i="2"/>
  <c r="R1504" i="2"/>
  <c r="Q1504" i="2"/>
  <c r="H1504" i="2"/>
  <c r="O1504" i="2"/>
  <c r="N1504" i="2"/>
  <c r="R1503" i="2"/>
  <c r="Q1503" i="2"/>
  <c r="H1503" i="2"/>
  <c r="O1503" i="2"/>
  <c r="N1503" i="2"/>
  <c r="R1502" i="2"/>
  <c r="Q1502" i="2"/>
  <c r="H1502" i="2"/>
  <c r="O1502" i="2"/>
  <c r="N1502" i="2"/>
  <c r="R1501" i="2"/>
  <c r="Q1501" i="2"/>
  <c r="H1501" i="2"/>
  <c r="O1501" i="2"/>
  <c r="N1501" i="2"/>
  <c r="R1500" i="2"/>
  <c r="Q1500" i="2"/>
  <c r="H1500" i="2"/>
  <c r="O1500" i="2"/>
  <c r="N1500" i="2"/>
  <c r="R1499" i="2"/>
  <c r="Q1499" i="2"/>
  <c r="H1499" i="2"/>
  <c r="O1499" i="2"/>
  <c r="N1499" i="2"/>
  <c r="R1498" i="2"/>
  <c r="Q1498" i="2"/>
  <c r="H1498" i="2"/>
  <c r="O1498" i="2"/>
  <c r="N1498" i="2"/>
  <c r="R1497" i="2"/>
  <c r="Q1497" i="2"/>
  <c r="H1497" i="2"/>
  <c r="O1497" i="2"/>
  <c r="N1497" i="2"/>
  <c r="R1496" i="2"/>
  <c r="Q1496" i="2"/>
  <c r="H1496" i="2"/>
  <c r="O1496" i="2"/>
  <c r="N1496" i="2"/>
  <c r="R1495" i="2"/>
  <c r="Q1495" i="2"/>
  <c r="H1495" i="2"/>
  <c r="O1495" i="2"/>
  <c r="N1495" i="2"/>
  <c r="R1494" i="2"/>
  <c r="Q1494" i="2"/>
  <c r="H1494" i="2"/>
  <c r="O1494" i="2"/>
  <c r="N1494" i="2"/>
  <c r="R1493" i="2"/>
  <c r="Q1493" i="2"/>
  <c r="H1493" i="2"/>
  <c r="O1493" i="2"/>
  <c r="N1493" i="2"/>
  <c r="R1492" i="2"/>
  <c r="Q1492" i="2"/>
  <c r="H1492" i="2"/>
  <c r="O1492" i="2"/>
  <c r="N1492" i="2"/>
  <c r="R1491" i="2"/>
  <c r="Q1491" i="2"/>
  <c r="H1491" i="2"/>
  <c r="O1491" i="2"/>
  <c r="N1491" i="2"/>
  <c r="R1490" i="2"/>
  <c r="Q1490" i="2"/>
  <c r="H1490" i="2"/>
  <c r="O1490" i="2"/>
  <c r="N1490" i="2"/>
  <c r="R1489" i="2"/>
  <c r="Q1489" i="2"/>
  <c r="H1489" i="2"/>
  <c r="O1489" i="2"/>
  <c r="N1489" i="2"/>
  <c r="R1488" i="2"/>
  <c r="Q1488" i="2"/>
  <c r="H1488" i="2"/>
  <c r="O1488" i="2"/>
  <c r="N1488" i="2"/>
  <c r="R1487" i="2"/>
  <c r="Q1487" i="2"/>
  <c r="H1487" i="2"/>
  <c r="O1487" i="2"/>
  <c r="N1487" i="2"/>
  <c r="R1486" i="2"/>
  <c r="Q1486" i="2"/>
  <c r="H1486" i="2"/>
  <c r="O1486" i="2"/>
  <c r="N1486" i="2"/>
  <c r="R1485" i="2"/>
  <c r="Q1485" i="2"/>
  <c r="H1485" i="2"/>
  <c r="O1485" i="2"/>
  <c r="N1485" i="2"/>
  <c r="R1484" i="2"/>
  <c r="Q1484" i="2"/>
  <c r="H1484" i="2"/>
  <c r="O1484" i="2"/>
  <c r="N1484" i="2"/>
  <c r="R1483" i="2"/>
  <c r="Q1483" i="2"/>
  <c r="H1483" i="2"/>
  <c r="O1483" i="2"/>
  <c r="N1483" i="2"/>
  <c r="R1482" i="2"/>
  <c r="Q1482" i="2"/>
  <c r="H1482" i="2"/>
  <c r="O1482" i="2"/>
  <c r="N1482" i="2"/>
  <c r="R1481" i="2"/>
  <c r="Q1481" i="2"/>
  <c r="H1481" i="2"/>
  <c r="O1481" i="2"/>
  <c r="N1481" i="2"/>
  <c r="R1480" i="2"/>
  <c r="Q1480" i="2"/>
  <c r="H1480" i="2"/>
  <c r="O1480" i="2"/>
  <c r="N1480" i="2"/>
  <c r="R1479" i="2"/>
  <c r="Q1479" i="2"/>
  <c r="H1479" i="2"/>
  <c r="O1479" i="2"/>
  <c r="N1479" i="2"/>
  <c r="R1478" i="2"/>
  <c r="Q1478" i="2"/>
  <c r="H1478" i="2"/>
  <c r="O1478" i="2"/>
  <c r="N1478" i="2"/>
  <c r="R1477" i="2"/>
  <c r="Q1477" i="2"/>
  <c r="H1477" i="2"/>
  <c r="O1477" i="2"/>
  <c r="N1477" i="2"/>
  <c r="R1476" i="2"/>
  <c r="Q1476" i="2"/>
  <c r="H1476" i="2"/>
  <c r="O1476" i="2"/>
  <c r="N1476" i="2"/>
  <c r="R1475" i="2"/>
  <c r="Q1475" i="2"/>
  <c r="H1475" i="2"/>
  <c r="O1475" i="2"/>
  <c r="N1475" i="2"/>
  <c r="R1474" i="2"/>
  <c r="Q1474" i="2"/>
  <c r="H1474" i="2"/>
  <c r="O1474" i="2"/>
  <c r="N1474" i="2"/>
  <c r="R1473" i="2"/>
  <c r="Q1473" i="2"/>
  <c r="H1473" i="2"/>
  <c r="O1473" i="2"/>
  <c r="N1473" i="2"/>
  <c r="R1472" i="2"/>
  <c r="Q1472" i="2"/>
  <c r="H1472" i="2"/>
  <c r="O1472" i="2"/>
  <c r="N1472" i="2"/>
  <c r="R1471" i="2"/>
  <c r="Q1471" i="2"/>
  <c r="H1471" i="2"/>
  <c r="O1471" i="2"/>
  <c r="N1471" i="2"/>
  <c r="R1470" i="2"/>
  <c r="Q1470" i="2"/>
  <c r="H1470" i="2"/>
  <c r="O1470" i="2"/>
  <c r="N1470" i="2"/>
  <c r="R1469" i="2"/>
  <c r="Q1469" i="2"/>
  <c r="H1469" i="2"/>
  <c r="O1469" i="2"/>
  <c r="N1469" i="2"/>
  <c r="R1468" i="2"/>
  <c r="Q1468" i="2"/>
  <c r="H1468" i="2"/>
  <c r="O1468" i="2"/>
  <c r="N1468" i="2"/>
  <c r="R1467" i="2"/>
  <c r="Q1467" i="2"/>
  <c r="H1467" i="2"/>
  <c r="O1467" i="2"/>
  <c r="N1467" i="2"/>
  <c r="R1466" i="2"/>
  <c r="Q1466" i="2"/>
  <c r="H1466" i="2"/>
  <c r="O1466" i="2"/>
  <c r="N1466" i="2"/>
  <c r="R1465" i="2"/>
  <c r="Q1465" i="2"/>
  <c r="H1465" i="2"/>
  <c r="O1465" i="2"/>
  <c r="N1465" i="2"/>
  <c r="R1464" i="2"/>
  <c r="Q1464" i="2"/>
  <c r="H1464" i="2"/>
  <c r="O1464" i="2"/>
  <c r="N1464" i="2"/>
  <c r="R1463" i="2"/>
  <c r="Q1463" i="2"/>
  <c r="H1463" i="2"/>
  <c r="O1463" i="2"/>
  <c r="N1463" i="2"/>
  <c r="R1462" i="2"/>
  <c r="Q1462" i="2"/>
  <c r="H1462" i="2"/>
  <c r="O1462" i="2"/>
  <c r="N1462" i="2"/>
  <c r="R1461" i="2"/>
  <c r="Q1461" i="2"/>
  <c r="H1461" i="2"/>
  <c r="O1461" i="2"/>
  <c r="N1461" i="2"/>
  <c r="R1460" i="2"/>
  <c r="Q1460" i="2"/>
  <c r="H1460" i="2"/>
  <c r="O1460" i="2"/>
  <c r="N1460" i="2"/>
  <c r="R1459" i="2"/>
  <c r="Q1459" i="2"/>
  <c r="H1459" i="2"/>
  <c r="O1459" i="2"/>
  <c r="N1459" i="2"/>
  <c r="R1458" i="2"/>
  <c r="Q1458" i="2"/>
  <c r="H1458" i="2"/>
  <c r="O1458" i="2"/>
  <c r="N1458" i="2"/>
  <c r="R1457" i="2"/>
  <c r="Q1457" i="2"/>
  <c r="H1457" i="2"/>
  <c r="O1457" i="2"/>
  <c r="N1457" i="2"/>
  <c r="R1456" i="2"/>
  <c r="Q1456" i="2"/>
  <c r="H1456" i="2"/>
  <c r="O1456" i="2"/>
  <c r="N1456" i="2"/>
  <c r="R1455" i="2"/>
  <c r="Q1455" i="2"/>
  <c r="H1455" i="2"/>
  <c r="O1455" i="2"/>
  <c r="N1455" i="2"/>
  <c r="R1454" i="2"/>
  <c r="Q1454" i="2"/>
  <c r="H1454" i="2"/>
  <c r="O1454" i="2"/>
  <c r="N1454" i="2"/>
  <c r="R1453" i="2"/>
  <c r="Q1453" i="2"/>
  <c r="H1453" i="2"/>
  <c r="O1453" i="2"/>
  <c r="N1453" i="2"/>
  <c r="R1452" i="2"/>
  <c r="Q1452" i="2"/>
  <c r="H1452" i="2"/>
  <c r="O1452" i="2"/>
  <c r="N1452" i="2"/>
  <c r="R1451" i="2"/>
  <c r="Q1451" i="2"/>
  <c r="H1451" i="2"/>
  <c r="O1451" i="2"/>
  <c r="N1451" i="2"/>
  <c r="R1450" i="2"/>
  <c r="Q1450" i="2"/>
  <c r="H1450" i="2"/>
  <c r="O1450" i="2"/>
  <c r="N1450" i="2"/>
  <c r="R1449" i="2"/>
  <c r="Q1449" i="2"/>
  <c r="H1449" i="2"/>
  <c r="O1449" i="2"/>
  <c r="N1449" i="2"/>
  <c r="R1448" i="2"/>
  <c r="Q1448" i="2"/>
  <c r="H1448" i="2"/>
  <c r="O1448" i="2"/>
  <c r="N1448" i="2"/>
  <c r="R1447" i="2"/>
  <c r="Q1447" i="2"/>
  <c r="H1447" i="2"/>
  <c r="O1447" i="2"/>
  <c r="N1447" i="2"/>
  <c r="R1446" i="2"/>
  <c r="Q1446" i="2"/>
  <c r="H1446" i="2"/>
  <c r="O1446" i="2"/>
  <c r="N1446" i="2"/>
  <c r="R1445" i="2"/>
  <c r="Q1445" i="2"/>
  <c r="H1445" i="2"/>
  <c r="O1445" i="2"/>
  <c r="N1445" i="2"/>
  <c r="R1444" i="2"/>
  <c r="Q1444" i="2"/>
  <c r="H1444" i="2"/>
  <c r="O1444" i="2"/>
  <c r="N1444" i="2"/>
  <c r="R1443" i="2"/>
  <c r="Q1443" i="2"/>
  <c r="H1443" i="2"/>
  <c r="O1443" i="2"/>
  <c r="N1443" i="2"/>
  <c r="R1442" i="2"/>
  <c r="Q1442" i="2"/>
  <c r="H1442" i="2"/>
  <c r="O1442" i="2"/>
  <c r="N1442" i="2"/>
  <c r="R1441" i="2"/>
  <c r="Q1441" i="2"/>
  <c r="H1441" i="2"/>
  <c r="O1441" i="2"/>
  <c r="N1441" i="2"/>
  <c r="R1440" i="2"/>
  <c r="Q1440" i="2"/>
  <c r="H1440" i="2"/>
  <c r="O1440" i="2"/>
  <c r="N1440" i="2"/>
  <c r="R1439" i="2"/>
  <c r="Q1439" i="2"/>
  <c r="H1439" i="2"/>
  <c r="O1439" i="2"/>
  <c r="N1439" i="2"/>
  <c r="R1438" i="2"/>
  <c r="Q1438" i="2"/>
  <c r="H1438" i="2"/>
  <c r="O1438" i="2"/>
  <c r="N1438" i="2"/>
  <c r="R1437" i="2"/>
  <c r="Q1437" i="2"/>
  <c r="H1437" i="2"/>
  <c r="O1437" i="2"/>
  <c r="N1437" i="2"/>
  <c r="R1436" i="2"/>
  <c r="Q1436" i="2"/>
  <c r="H1436" i="2"/>
  <c r="O1436" i="2"/>
  <c r="N1436" i="2"/>
  <c r="R1435" i="2"/>
  <c r="Q1435" i="2"/>
  <c r="H1435" i="2"/>
  <c r="O1435" i="2"/>
  <c r="N1435" i="2"/>
  <c r="R1434" i="2"/>
  <c r="Q1434" i="2"/>
  <c r="H1434" i="2"/>
  <c r="O1434" i="2"/>
  <c r="N1434" i="2"/>
  <c r="R1433" i="2"/>
  <c r="Q1433" i="2"/>
  <c r="H1433" i="2"/>
  <c r="O1433" i="2"/>
  <c r="N1433" i="2"/>
  <c r="R1432" i="2"/>
  <c r="Q1432" i="2"/>
  <c r="H1432" i="2"/>
  <c r="O1432" i="2"/>
  <c r="N1432" i="2"/>
  <c r="R1431" i="2"/>
  <c r="Q1431" i="2"/>
  <c r="H1431" i="2"/>
  <c r="O1431" i="2"/>
  <c r="N1431" i="2"/>
  <c r="R1430" i="2"/>
  <c r="Q1430" i="2"/>
  <c r="H1430" i="2"/>
  <c r="O1430" i="2"/>
  <c r="N1430" i="2"/>
  <c r="R1429" i="2"/>
  <c r="Q1429" i="2"/>
  <c r="H1429" i="2"/>
  <c r="O1429" i="2"/>
  <c r="N1429" i="2"/>
  <c r="R1428" i="2"/>
  <c r="Q1428" i="2"/>
  <c r="H1428" i="2"/>
  <c r="O1428" i="2"/>
  <c r="N1428" i="2"/>
  <c r="R1427" i="2"/>
  <c r="Q1427" i="2"/>
  <c r="H1427" i="2"/>
  <c r="O1427" i="2"/>
  <c r="N1427" i="2"/>
  <c r="R1426" i="2"/>
  <c r="Q1426" i="2"/>
  <c r="H1426" i="2"/>
  <c r="O1426" i="2"/>
  <c r="N1426" i="2"/>
  <c r="R1425" i="2"/>
  <c r="Q1425" i="2"/>
  <c r="H1425" i="2"/>
  <c r="O1425" i="2"/>
  <c r="N1425" i="2"/>
  <c r="R1424" i="2"/>
  <c r="Q1424" i="2"/>
  <c r="H1424" i="2"/>
  <c r="O1424" i="2"/>
  <c r="N1424" i="2"/>
  <c r="R1423" i="2"/>
  <c r="Q1423" i="2"/>
  <c r="H1423" i="2"/>
  <c r="O1423" i="2"/>
  <c r="N1423" i="2"/>
  <c r="R1422" i="2"/>
  <c r="Q1422" i="2"/>
  <c r="H1422" i="2"/>
  <c r="O1422" i="2"/>
  <c r="N1422" i="2"/>
  <c r="R1421" i="2"/>
  <c r="Q1421" i="2"/>
  <c r="H1421" i="2"/>
  <c r="O1421" i="2"/>
  <c r="N1421" i="2"/>
  <c r="R1420" i="2"/>
  <c r="Q1420" i="2"/>
  <c r="H1420" i="2"/>
  <c r="O1420" i="2"/>
  <c r="N1420" i="2"/>
  <c r="R1419" i="2"/>
  <c r="Q1419" i="2"/>
  <c r="H1419" i="2"/>
  <c r="O1419" i="2"/>
  <c r="N1419" i="2"/>
  <c r="R1418" i="2"/>
  <c r="Q1418" i="2"/>
  <c r="H1418" i="2"/>
  <c r="O1418" i="2"/>
  <c r="N1418" i="2"/>
  <c r="R1417" i="2"/>
  <c r="Q1417" i="2"/>
  <c r="H1417" i="2"/>
  <c r="O1417" i="2"/>
  <c r="N1417" i="2"/>
  <c r="R1416" i="2"/>
  <c r="Q1416" i="2"/>
  <c r="H1416" i="2"/>
  <c r="O1416" i="2"/>
  <c r="N1416" i="2"/>
  <c r="R1415" i="2"/>
  <c r="Q1415" i="2"/>
  <c r="H1415" i="2"/>
  <c r="O1415" i="2"/>
  <c r="N1415" i="2"/>
  <c r="R1414" i="2"/>
  <c r="Q1414" i="2"/>
  <c r="H1414" i="2"/>
  <c r="O1414" i="2"/>
  <c r="N1414" i="2"/>
  <c r="R1413" i="2"/>
  <c r="Q1413" i="2"/>
  <c r="H1413" i="2"/>
  <c r="O1413" i="2"/>
  <c r="N1413" i="2"/>
  <c r="R1412" i="2"/>
  <c r="Q1412" i="2"/>
  <c r="H1412" i="2"/>
  <c r="O1412" i="2"/>
  <c r="N1412" i="2"/>
  <c r="R1411" i="2"/>
  <c r="Q1411" i="2"/>
  <c r="H1411" i="2"/>
  <c r="O1411" i="2"/>
  <c r="N1411" i="2"/>
  <c r="R1410" i="2"/>
  <c r="Q1410" i="2"/>
  <c r="H1410" i="2"/>
  <c r="O1410" i="2"/>
  <c r="N1410" i="2"/>
  <c r="R1409" i="2"/>
  <c r="Q1409" i="2"/>
  <c r="H1409" i="2"/>
  <c r="O1409" i="2"/>
  <c r="N1409" i="2"/>
  <c r="R1408" i="2"/>
  <c r="Q1408" i="2"/>
  <c r="H1408" i="2"/>
  <c r="O1408" i="2"/>
  <c r="N1408" i="2"/>
  <c r="R1407" i="2"/>
  <c r="Q1407" i="2"/>
  <c r="H1407" i="2"/>
  <c r="O1407" i="2"/>
  <c r="N1407" i="2"/>
  <c r="R1406" i="2"/>
  <c r="Q1406" i="2"/>
  <c r="H1406" i="2"/>
  <c r="O1406" i="2"/>
  <c r="N1406" i="2"/>
  <c r="R1405" i="2"/>
  <c r="Q1405" i="2"/>
  <c r="H1405" i="2"/>
  <c r="O1405" i="2"/>
  <c r="N1405" i="2"/>
  <c r="R1404" i="2"/>
  <c r="Q1404" i="2"/>
  <c r="H1404" i="2"/>
  <c r="O1404" i="2"/>
  <c r="N1404" i="2"/>
  <c r="R1403" i="2"/>
  <c r="Q1403" i="2"/>
  <c r="H1403" i="2"/>
  <c r="O1403" i="2"/>
  <c r="N1403" i="2"/>
  <c r="R1402" i="2"/>
  <c r="Q1402" i="2"/>
  <c r="H1402" i="2"/>
  <c r="O1402" i="2"/>
  <c r="N1402" i="2"/>
  <c r="R1401" i="2"/>
  <c r="Q1401" i="2"/>
  <c r="H1401" i="2"/>
  <c r="O1401" i="2"/>
  <c r="N1401" i="2"/>
  <c r="R1400" i="2"/>
  <c r="Q1400" i="2"/>
  <c r="H1400" i="2"/>
  <c r="O1400" i="2"/>
  <c r="N1400" i="2"/>
  <c r="R1399" i="2"/>
  <c r="Q1399" i="2"/>
  <c r="H1399" i="2"/>
  <c r="O1399" i="2"/>
  <c r="N1399" i="2"/>
  <c r="R1398" i="2"/>
  <c r="Q1398" i="2"/>
  <c r="H1398" i="2"/>
  <c r="O1398" i="2"/>
  <c r="N1398" i="2"/>
  <c r="R1397" i="2"/>
  <c r="Q1397" i="2"/>
  <c r="H1397" i="2"/>
  <c r="O1397" i="2"/>
  <c r="N1397" i="2"/>
  <c r="R1396" i="2"/>
  <c r="Q1396" i="2"/>
  <c r="H1396" i="2"/>
  <c r="O1396" i="2"/>
  <c r="N1396" i="2"/>
  <c r="R1395" i="2"/>
  <c r="Q1395" i="2"/>
  <c r="H1395" i="2"/>
  <c r="O1395" i="2"/>
  <c r="N1395" i="2"/>
  <c r="R1394" i="2"/>
  <c r="Q1394" i="2"/>
  <c r="H1394" i="2"/>
  <c r="O1394" i="2"/>
  <c r="N1394" i="2"/>
  <c r="R1393" i="2"/>
  <c r="Q1393" i="2"/>
  <c r="H1393" i="2"/>
  <c r="O1393" i="2"/>
  <c r="N1393" i="2"/>
  <c r="R1392" i="2"/>
  <c r="Q1392" i="2"/>
  <c r="H1392" i="2"/>
  <c r="O1392" i="2"/>
  <c r="N1392" i="2"/>
  <c r="R1391" i="2"/>
  <c r="Q1391" i="2"/>
  <c r="H1391" i="2"/>
  <c r="O1391" i="2"/>
  <c r="N1391" i="2"/>
  <c r="R1390" i="2"/>
  <c r="Q1390" i="2"/>
  <c r="H1390" i="2"/>
  <c r="O1390" i="2"/>
  <c r="N1390" i="2"/>
  <c r="R1389" i="2"/>
  <c r="Q1389" i="2"/>
  <c r="H1389" i="2"/>
  <c r="O1389" i="2"/>
  <c r="N1389" i="2"/>
  <c r="R1388" i="2"/>
  <c r="Q1388" i="2"/>
  <c r="H1388" i="2"/>
  <c r="O1388" i="2"/>
  <c r="N1388" i="2"/>
  <c r="R1387" i="2"/>
  <c r="Q1387" i="2"/>
  <c r="H1387" i="2"/>
  <c r="O1387" i="2"/>
  <c r="N1387" i="2"/>
  <c r="R1386" i="2"/>
  <c r="Q1386" i="2"/>
  <c r="H1386" i="2"/>
  <c r="O1386" i="2"/>
  <c r="N1386" i="2"/>
  <c r="R1385" i="2"/>
  <c r="Q1385" i="2"/>
  <c r="H1385" i="2"/>
  <c r="O1385" i="2"/>
  <c r="N1385" i="2"/>
  <c r="R1384" i="2"/>
  <c r="Q1384" i="2"/>
  <c r="H1384" i="2"/>
  <c r="O1384" i="2"/>
  <c r="N1384" i="2"/>
  <c r="R1383" i="2"/>
  <c r="Q1383" i="2"/>
  <c r="H1383" i="2"/>
  <c r="O1383" i="2"/>
  <c r="N1383" i="2"/>
  <c r="R1382" i="2"/>
  <c r="Q1382" i="2"/>
  <c r="H1382" i="2"/>
  <c r="O1382" i="2"/>
  <c r="N1382" i="2"/>
  <c r="R1381" i="2"/>
  <c r="Q1381" i="2"/>
  <c r="H1381" i="2"/>
  <c r="O1381" i="2"/>
  <c r="N1381" i="2"/>
  <c r="R1380" i="2"/>
  <c r="Q1380" i="2"/>
  <c r="H1380" i="2"/>
  <c r="O1380" i="2"/>
  <c r="N1380" i="2"/>
  <c r="R1379" i="2"/>
  <c r="Q1379" i="2"/>
  <c r="H1379" i="2"/>
  <c r="O1379" i="2"/>
  <c r="N1379" i="2"/>
  <c r="R1378" i="2"/>
  <c r="Q1378" i="2"/>
  <c r="H1378" i="2"/>
  <c r="O1378" i="2"/>
  <c r="N1378" i="2"/>
  <c r="R1377" i="2"/>
  <c r="Q1377" i="2"/>
  <c r="H1377" i="2"/>
  <c r="O1377" i="2"/>
  <c r="N1377" i="2"/>
  <c r="R1376" i="2"/>
  <c r="Q1376" i="2"/>
  <c r="H1376" i="2"/>
  <c r="O1376" i="2"/>
  <c r="N1376" i="2"/>
  <c r="R1375" i="2"/>
  <c r="Q1375" i="2"/>
  <c r="H1375" i="2"/>
  <c r="O1375" i="2"/>
  <c r="N1375" i="2"/>
  <c r="R1374" i="2"/>
  <c r="Q1374" i="2"/>
  <c r="H1374" i="2"/>
  <c r="O1374" i="2"/>
  <c r="N1374" i="2"/>
  <c r="R1373" i="2"/>
  <c r="Q1373" i="2"/>
  <c r="H1373" i="2"/>
  <c r="O1373" i="2"/>
  <c r="N1373" i="2"/>
  <c r="R1372" i="2"/>
  <c r="Q1372" i="2"/>
  <c r="H1372" i="2"/>
  <c r="O1372" i="2"/>
  <c r="N1372" i="2"/>
  <c r="R1371" i="2"/>
  <c r="Q1371" i="2"/>
  <c r="H1371" i="2"/>
  <c r="O1371" i="2"/>
  <c r="N1371" i="2"/>
  <c r="R1370" i="2"/>
  <c r="Q1370" i="2"/>
  <c r="H1370" i="2"/>
  <c r="O1370" i="2"/>
  <c r="N1370" i="2"/>
  <c r="R1369" i="2"/>
  <c r="Q1369" i="2"/>
  <c r="H1369" i="2"/>
  <c r="O1369" i="2"/>
  <c r="N1369" i="2"/>
  <c r="R1368" i="2"/>
  <c r="Q1368" i="2"/>
  <c r="H1368" i="2"/>
  <c r="O1368" i="2"/>
  <c r="N1368" i="2"/>
  <c r="R1367" i="2"/>
  <c r="Q1367" i="2"/>
  <c r="H1367" i="2"/>
  <c r="O1367" i="2"/>
  <c r="N1367" i="2"/>
  <c r="R1366" i="2"/>
  <c r="Q1366" i="2"/>
  <c r="H1366" i="2"/>
  <c r="O1366" i="2"/>
  <c r="N1366" i="2"/>
  <c r="R1365" i="2"/>
  <c r="Q1365" i="2"/>
  <c r="H1365" i="2"/>
  <c r="O1365" i="2"/>
  <c r="N1365" i="2"/>
  <c r="R1364" i="2"/>
  <c r="Q1364" i="2"/>
  <c r="H1364" i="2"/>
  <c r="O1364" i="2"/>
  <c r="N1364" i="2"/>
  <c r="R1363" i="2"/>
  <c r="Q1363" i="2"/>
  <c r="H1363" i="2"/>
  <c r="O1363" i="2"/>
  <c r="N1363" i="2"/>
  <c r="R1362" i="2"/>
  <c r="Q1362" i="2"/>
  <c r="H1362" i="2"/>
  <c r="O1362" i="2"/>
  <c r="N1362" i="2"/>
  <c r="R1361" i="2"/>
  <c r="Q1361" i="2"/>
  <c r="H1361" i="2"/>
  <c r="O1361" i="2"/>
  <c r="N1361" i="2"/>
  <c r="R1360" i="2"/>
  <c r="Q1360" i="2"/>
  <c r="H1360" i="2"/>
  <c r="O1360" i="2"/>
  <c r="N1360" i="2"/>
  <c r="R1359" i="2"/>
  <c r="Q1359" i="2"/>
  <c r="H1359" i="2"/>
  <c r="O1359" i="2"/>
  <c r="N1359" i="2"/>
  <c r="R1358" i="2"/>
  <c r="Q1358" i="2"/>
  <c r="H1358" i="2"/>
  <c r="O1358" i="2"/>
  <c r="N1358" i="2"/>
  <c r="R1357" i="2"/>
  <c r="Q1357" i="2"/>
  <c r="H1357" i="2"/>
  <c r="O1357" i="2"/>
  <c r="N1357" i="2"/>
  <c r="R1356" i="2"/>
  <c r="Q1356" i="2"/>
  <c r="H1356" i="2"/>
  <c r="O1356" i="2"/>
  <c r="N1356" i="2"/>
  <c r="R1355" i="2"/>
  <c r="Q1355" i="2"/>
  <c r="H1355" i="2"/>
  <c r="O1355" i="2"/>
  <c r="N1355" i="2"/>
  <c r="R1354" i="2"/>
  <c r="Q1354" i="2"/>
  <c r="H1354" i="2"/>
  <c r="O1354" i="2"/>
  <c r="N1354" i="2"/>
  <c r="R1353" i="2"/>
  <c r="Q1353" i="2"/>
  <c r="H1353" i="2"/>
  <c r="O1353" i="2"/>
  <c r="N1353" i="2"/>
  <c r="R1352" i="2"/>
  <c r="Q1352" i="2"/>
  <c r="H1352" i="2"/>
  <c r="O1352" i="2"/>
  <c r="N1352" i="2"/>
  <c r="R1351" i="2"/>
  <c r="Q1351" i="2"/>
  <c r="H1351" i="2"/>
  <c r="O1351" i="2"/>
  <c r="N1351" i="2"/>
  <c r="R1350" i="2"/>
  <c r="Q1350" i="2"/>
  <c r="H1350" i="2"/>
  <c r="O1350" i="2"/>
  <c r="N1350" i="2"/>
  <c r="R1349" i="2"/>
  <c r="Q1349" i="2"/>
  <c r="H1349" i="2"/>
  <c r="O1349" i="2"/>
  <c r="N1349" i="2"/>
  <c r="R1348" i="2"/>
  <c r="Q1348" i="2"/>
  <c r="H1348" i="2"/>
  <c r="O1348" i="2"/>
  <c r="N1348" i="2"/>
  <c r="R1347" i="2"/>
  <c r="Q1347" i="2"/>
  <c r="H1347" i="2"/>
  <c r="O1347" i="2"/>
  <c r="N1347" i="2"/>
  <c r="R1346" i="2"/>
  <c r="Q1346" i="2"/>
  <c r="H1346" i="2"/>
  <c r="O1346" i="2"/>
  <c r="N1346" i="2"/>
  <c r="R1345" i="2"/>
  <c r="Q1345" i="2"/>
  <c r="H1345" i="2"/>
  <c r="O1345" i="2"/>
  <c r="N1345" i="2"/>
  <c r="R1344" i="2"/>
  <c r="Q1344" i="2"/>
  <c r="H1344" i="2"/>
  <c r="O1344" i="2"/>
  <c r="N1344" i="2"/>
  <c r="R1343" i="2"/>
  <c r="Q1343" i="2"/>
  <c r="H1343" i="2"/>
  <c r="O1343" i="2"/>
  <c r="N1343" i="2"/>
  <c r="R1342" i="2"/>
  <c r="Q1342" i="2"/>
  <c r="H1342" i="2"/>
  <c r="O1342" i="2"/>
  <c r="N1342" i="2"/>
  <c r="R1341" i="2"/>
  <c r="Q1341" i="2"/>
  <c r="H1341" i="2"/>
  <c r="O1341" i="2"/>
  <c r="N1341" i="2"/>
  <c r="R1340" i="2"/>
  <c r="Q1340" i="2"/>
  <c r="H1340" i="2"/>
  <c r="O1340" i="2"/>
  <c r="N1340" i="2"/>
  <c r="R1339" i="2"/>
  <c r="Q1339" i="2"/>
  <c r="H1339" i="2"/>
  <c r="O1339" i="2"/>
  <c r="N1339" i="2"/>
  <c r="R1338" i="2"/>
  <c r="Q1338" i="2"/>
  <c r="H1338" i="2"/>
  <c r="O1338" i="2"/>
  <c r="N1338" i="2"/>
  <c r="R1337" i="2"/>
  <c r="Q1337" i="2"/>
  <c r="H1337" i="2"/>
  <c r="O1337" i="2"/>
  <c r="N1337" i="2"/>
  <c r="R1336" i="2"/>
  <c r="Q1336" i="2"/>
  <c r="H1336" i="2"/>
  <c r="O1336" i="2"/>
  <c r="N1336" i="2"/>
  <c r="R1335" i="2"/>
  <c r="Q1335" i="2"/>
  <c r="H1335" i="2"/>
  <c r="O1335" i="2"/>
  <c r="N1335" i="2"/>
  <c r="R1334" i="2"/>
  <c r="Q1334" i="2"/>
  <c r="H1334" i="2"/>
  <c r="O1334" i="2"/>
  <c r="N1334" i="2"/>
  <c r="R1333" i="2"/>
  <c r="Q1333" i="2"/>
  <c r="H1333" i="2"/>
  <c r="O1333" i="2"/>
  <c r="N1333" i="2"/>
  <c r="R1332" i="2"/>
  <c r="Q1332" i="2"/>
  <c r="H1332" i="2"/>
  <c r="O1332" i="2"/>
  <c r="N1332" i="2"/>
  <c r="R1331" i="2"/>
  <c r="Q1331" i="2"/>
  <c r="H1331" i="2"/>
  <c r="O1331" i="2"/>
  <c r="N1331" i="2"/>
  <c r="R1330" i="2"/>
  <c r="Q1330" i="2"/>
  <c r="H1330" i="2"/>
  <c r="O1330" i="2"/>
  <c r="N1330" i="2"/>
  <c r="R1329" i="2"/>
  <c r="Q1329" i="2"/>
  <c r="H1329" i="2"/>
  <c r="O1329" i="2"/>
  <c r="N1329" i="2"/>
  <c r="R1328" i="2"/>
  <c r="Q1328" i="2"/>
  <c r="H1328" i="2"/>
  <c r="O1328" i="2"/>
  <c r="N1328" i="2"/>
  <c r="R1327" i="2"/>
  <c r="Q1327" i="2"/>
  <c r="H1327" i="2"/>
  <c r="O1327" i="2"/>
  <c r="N1327" i="2"/>
  <c r="R1326" i="2"/>
  <c r="Q1326" i="2"/>
  <c r="H1326" i="2"/>
  <c r="O1326" i="2"/>
  <c r="N1326" i="2"/>
  <c r="R1325" i="2"/>
  <c r="Q1325" i="2"/>
  <c r="H1325" i="2"/>
  <c r="O1325" i="2"/>
  <c r="N1325" i="2"/>
  <c r="R1324" i="2"/>
  <c r="Q1324" i="2"/>
  <c r="H1324" i="2"/>
  <c r="O1324" i="2"/>
  <c r="N1324" i="2"/>
  <c r="R1323" i="2"/>
  <c r="Q1323" i="2"/>
  <c r="H1323" i="2"/>
  <c r="O1323" i="2"/>
  <c r="N1323" i="2"/>
  <c r="R1322" i="2"/>
  <c r="Q1322" i="2"/>
  <c r="H1322" i="2"/>
  <c r="O1322" i="2"/>
  <c r="N1322" i="2"/>
  <c r="R1321" i="2"/>
  <c r="Q1321" i="2"/>
  <c r="H1321" i="2"/>
  <c r="O1321" i="2"/>
  <c r="N1321" i="2"/>
  <c r="R1320" i="2"/>
  <c r="Q1320" i="2"/>
  <c r="H1320" i="2"/>
  <c r="O1320" i="2"/>
  <c r="N1320" i="2"/>
  <c r="R1319" i="2"/>
  <c r="Q1319" i="2"/>
  <c r="H1319" i="2"/>
  <c r="O1319" i="2"/>
  <c r="N1319" i="2"/>
  <c r="R1318" i="2"/>
  <c r="Q1318" i="2"/>
  <c r="H1318" i="2"/>
  <c r="O1318" i="2"/>
  <c r="N1318" i="2"/>
  <c r="R1317" i="2"/>
  <c r="Q1317" i="2"/>
  <c r="H1317" i="2"/>
  <c r="O1317" i="2"/>
  <c r="N1317" i="2"/>
  <c r="R1316" i="2"/>
  <c r="Q1316" i="2"/>
  <c r="H1316" i="2"/>
  <c r="O1316" i="2"/>
  <c r="N1316" i="2"/>
  <c r="R1315" i="2"/>
  <c r="Q1315" i="2"/>
  <c r="H1315" i="2"/>
  <c r="O1315" i="2"/>
  <c r="N1315" i="2"/>
  <c r="R1314" i="2"/>
  <c r="Q1314" i="2"/>
  <c r="H1314" i="2"/>
  <c r="O1314" i="2"/>
  <c r="N1314" i="2"/>
  <c r="R1313" i="2"/>
  <c r="Q1313" i="2"/>
  <c r="H1313" i="2"/>
  <c r="O1313" i="2"/>
  <c r="N1313" i="2"/>
  <c r="R1312" i="2"/>
  <c r="Q1312" i="2"/>
  <c r="H1312" i="2"/>
  <c r="O1312" i="2"/>
  <c r="N1312" i="2"/>
  <c r="R1311" i="2"/>
  <c r="Q1311" i="2"/>
  <c r="H1311" i="2"/>
  <c r="O1311" i="2"/>
  <c r="N1311" i="2"/>
  <c r="R1310" i="2"/>
  <c r="Q1310" i="2"/>
  <c r="H1310" i="2"/>
  <c r="O1310" i="2"/>
  <c r="N1310" i="2"/>
  <c r="R1309" i="2"/>
  <c r="Q1309" i="2"/>
  <c r="H1309" i="2"/>
  <c r="O1309" i="2"/>
  <c r="N1309" i="2"/>
  <c r="R1308" i="2"/>
  <c r="Q1308" i="2"/>
  <c r="H1308" i="2"/>
  <c r="O1308" i="2"/>
  <c r="N1308" i="2"/>
  <c r="R1307" i="2"/>
  <c r="Q1307" i="2"/>
  <c r="H1307" i="2"/>
  <c r="O1307" i="2"/>
  <c r="N1307" i="2"/>
  <c r="R1306" i="2"/>
  <c r="Q1306" i="2"/>
  <c r="H1306" i="2"/>
  <c r="O1306" i="2"/>
  <c r="N1306" i="2"/>
  <c r="R1305" i="2"/>
  <c r="Q1305" i="2"/>
  <c r="H1305" i="2"/>
  <c r="O1305" i="2"/>
  <c r="N1305" i="2"/>
  <c r="R1304" i="2"/>
  <c r="Q1304" i="2"/>
  <c r="H1304" i="2"/>
  <c r="O1304" i="2"/>
  <c r="N1304" i="2"/>
  <c r="R1303" i="2"/>
  <c r="Q1303" i="2"/>
  <c r="H1303" i="2"/>
  <c r="O1303" i="2"/>
  <c r="N1303" i="2"/>
  <c r="R1302" i="2"/>
  <c r="Q1302" i="2"/>
  <c r="H1302" i="2"/>
  <c r="O1302" i="2"/>
  <c r="N1302" i="2"/>
  <c r="R1301" i="2"/>
  <c r="Q1301" i="2"/>
  <c r="H1301" i="2"/>
  <c r="O1301" i="2"/>
  <c r="N1301" i="2"/>
  <c r="R1300" i="2"/>
  <c r="Q1300" i="2"/>
  <c r="H1300" i="2"/>
  <c r="O1300" i="2"/>
  <c r="N1300" i="2"/>
  <c r="R1299" i="2"/>
  <c r="Q1299" i="2"/>
  <c r="H1299" i="2"/>
  <c r="O1299" i="2"/>
  <c r="N1299" i="2"/>
  <c r="R1298" i="2"/>
  <c r="Q1298" i="2"/>
  <c r="H1298" i="2"/>
  <c r="O1298" i="2"/>
  <c r="N1298" i="2"/>
  <c r="R1297" i="2"/>
  <c r="Q1297" i="2"/>
  <c r="H1297" i="2"/>
  <c r="O1297" i="2"/>
  <c r="N1297" i="2"/>
  <c r="R1296" i="2"/>
  <c r="Q1296" i="2"/>
  <c r="H1296" i="2"/>
  <c r="O1296" i="2"/>
  <c r="N1296" i="2"/>
  <c r="R1295" i="2"/>
  <c r="Q1295" i="2"/>
  <c r="H1295" i="2"/>
  <c r="O1295" i="2"/>
  <c r="N1295" i="2"/>
  <c r="R1294" i="2"/>
  <c r="Q1294" i="2"/>
  <c r="H1294" i="2"/>
  <c r="O1294" i="2"/>
  <c r="N1294" i="2"/>
  <c r="R1293" i="2"/>
  <c r="Q1293" i="2"/>
  <c r="H1293" i="2"/>
  <c r="O1293" i="2"/>
  <c r="N1293" i="2"/>
  <c r="R1292" i="2"/>
  <c r="Q1292" i="2"/>
  <c r="H1292" i="2"/>
  <c r="O1292" i="2"/>
  <c r="N1292" i="2"/>
  <c r="R1291" i="2"/>
  <c r="Q1291" i="2"/>
  <c r="H1291" i="2"/>
  <c r="O1291" i="2"/>
  <c r="N1291" i="2"/>
  <c r="R1290" i="2"/>
  <c r="Q1290" i="2"/>
  <c r="H1290" i="2"/>
  <c r="O1290" i="2"/>
  <c r="N1290" i="2"/>
  <c r="R1289" i="2"/>
  <c r="Q1289" i="2"/>
  <c r="H1289" i="2"/>
  <c r="O1289" i="2"/>
  <c r="N1289" i="2"/>
  <c r="R1288" i="2"/>
  <c r="Q1288" i="2"/>
  <c r="H1288" i="2"/>
  <c r="O1288" i="2"/>
  <c r="N1288" i="2"/>
  <c r="R1287" i="2"/>
  <c r="Q1287" i="2"/>
  <c r="H1287" i="2"/>
  <c r="O1287" i="2"/>
  <c r="N1287" i="2"/>
  <c r="R1286" i="2"/>
  <c r="Q1286" i="2"/>
  <c r="H1286" i="2"/>
  <c r="O1286" i="2"/>
  <c r="N1286" i="2"/>
  <c r="R1285" i="2"/>
  <c r="Q1285" i="2"/>
  <c r="H1285" i="2"/>
  <c r="O1285" i="2"/>
  <c r="N1285" i="2"/>
  <c r="R1284" i="2"/>
  <c r="Q1284" i="2"/>
  <c r="H1284" i="2"/>
  <c r="O1284" i="2"/>
  <c r="N1284" i="2"/>
  <c r="R1283" i="2"/>
  <c r="Q1283" i="2"/>
  <c r="H1283" i="2"/>
  <c r="O1283" i="2"/>
  <c r="N1283" i="2"/>
  <c r="R1282" i="2"/>
  <c r="Q1282" i="2"/>
  <c r="H1282" i="2"/>
  <c r="O1282" i="2"/>
  <c r="N1282" i="2"/>
  <c r="R1281" i="2"/>
  <c r="Q1281" i="2"/>
  <c r="H1281" i="2"/>
  <c r="O1281" i="2"/>
  <c r="N1281" i="2"/>
  <c r="R1280" i="2"/>
  <c r="Q1280" i="2"/>
  <c r="H1280" i="2"/>
  <c r="O1280" i="2"/>
  <c r="N1280" i="2"/>
  <c r="R1279" i="2"/>
  <c r="Q1279" i="2"/>
  <c r="H1279" i="2"/>
  <c r="O1279" i="2"/>
  <c r="N1279" i="2"/>
  <c r="R1278" i="2"/>
  <c r="Q1278" i="2"/>
  <c r="H1278" i="2"/>
  <c r="O1278" i="2"/>
  <c r="N1278" i="2"/>
  <c r="R1277" i="2"/>
  <c r="Q1277" i="2"/>
  <c r="H1277" i="2"/>
  <c r="O1277" i="2"/>
  <c r="N1277" i="2"/>
  <c r="R1276" i="2"/>
  <c r="Q1276" i="2"/>
  <c r="H1276" i="2"/>
  <c r="O1276" i="2"/>
  <c r="N1276" i="2"/>
  <c r="R1275" i="2"/>
  <c r="Q1275" i="2"/>
  <c r="H1275" i="2"/>
  <c r="O1275" i="2"/>
  <c r="N1275" i="2"/>
  <c r="R1274" i="2"/>
  <c r="Q1274" i="2"/>
  <c r="H1274" i="2"/>
  <c r="O1274" i="2"/>
  <c r="N1274" i="2"/>
  <c r="R1273" i="2"/>
  <c r="Q1273" i="2"/>
  <c r="H1273" i="2"/>
  <c r="O1273" i="2"/>
  <c r="N1273" i="2"/>
  <c r="R1272" i="2"/>
  <c r="Q1272" i="2"/>
  <c r="H1272" i="2"/>
  <c r="O1272" i="2"/>
  <c r="N1272" i="2"/>
  <c r="R1271" i="2"/>
  <c r="Q1271" i="2"/>
  <c r="H1271" i="2"/>
  <c r="O1271" i="2"/>
  <c r="N1271" i="2"/>
  <c r="R1270" i="2"/>
  <c r="Q1270" i="2"/>
  <c r="H1270" i="2"/>
  <c r="O1270" i="2"/>
  <c r="N1270" i="2"/>
  <c r="R1269" i="2"/>
  <c r="Q1269" i="2"/>
  <c r="H1269" i="2"/>
  <c r="O1269" i="2"/>
  <c r="N1269" i="2"/>
  <c r="R1268" i="2"/>
  <c r="Q1268" i="2"/>
  <c r="H1268" i="2"/>
  <c r="O1268" i="2"/>
  <c r="N1268" i="2"/>
  <c r="R1267" i="2"/>
  <c r="Q1267" i="2"/>
  <c r="H1267" i="2"/>
  <c r="O1267" i="2"/>
  <c r="N1267" i="2"/>
  <c r="R1266" i="2"/>
  <c r="Q1266" i="2"/>
  <c r="H1266" i="2"/>
  <c r="O1266" i="2"/>
  <c r="N1266" i="2"/>
  <c r="R1265" i="2"/>
  <c r="Q1265" i="2"/>
  <c r="H1265" i="2"/>
  <c r="O1265" i="2"/>
  <c r="N1265" i="2"/>
  <c r="R1264" i="2"/>
  <c r="Q1264" i="2"/>
  <c r="H1264" i="2"/>
  <c r="O1264" i="2"/>
  <c r="N1264" i="2"/>
  <c r="R1263" i="2"/>
  <c r="Q1263" i="2"/>
  <c r="H1263" i="2"/>
  <c r="O1263" i="2"/>
  <c r="N1263" i="2"/>
  <c r="R1262" i="2"/>
  <c r="Q1262" i="2"/>
  <c r="H1262" i="2"/>
  <c r="O1262" i="2"/>
  <c r="N1262" i="2"/>
  <c r="R1261" i="2"/>
  <c r="Q1261" i="2"/>
  <c r="H1261" i="2"/>
  <c r="O1261" i="2"/>
  <c r="N1261" i="2"/>
  <c r="R1260" i="2"/>
  <c r="Q1260" i="2"/>
  <c r="H1260" i="2"/>
  <c r="O1260" i="2"/>
  <c r="N1260" i="2"/>
  <c r="R1259" i="2"/>
  <c r="Q1259" i="2"/>
  <c r="H1259" i="2"/>
  <c r="O1259" i="2"/>
  <c r="N1259" i="2"/>
  <c r="R1258" i="2"/>
  <c r="Q1258" i="2"/>
  <c r="H1258" i="2"/>
  <c r="O1258" i="2"/>
  <c r="N1258" i="2"/>
  <c r="R1257" i="2"/>
  <c r="Q1257" i="2"/>
  <c r="H1257" i="2"/>
  <c r="O1257" i="2"/>
  <c r="N1257" i="2"/>
  <c r="R1256" i="2"/>
  <c r="Q1256" i="2"/>
  <c r="H1256" i="2"/>
  <c r="O1256" i="2"/>
  <c r="N1256" i="2"/>
  <c r="R1255" i="2"/>
  <c r="Q1255" i="2"/>
  <c r="H1255" i="2"/>
  <c r="O1255" i="2"/>
  <c r="N1255" i="2"/>
  <c r="R1254" i="2"/>
  <c r="Q1254" i="2"/>
  <c r="H1254" i="2"/>
  <c r="O1254" i="2"/>
  <c r="N1254" i="2"/>
  <c r="R1253" i="2"/>
  <c r="Q1253" i="2"/>
  <c r="H1253" i="2"/>
  <c r="O1253" i="2"/>
  <c r="N1253" i="2"/>
  <c r="R1252" i="2"/>
  <c r="Q1252" i="2"/>
  <c r="H1252" i="2"/>
  <c r="O1252" i="2"/>
  <c r="N1252" i="2"/>
  <c r="R1251" i="2"/>
  <c r="Q1251" i="2"/>
  <c r="H1251" i="2"/>
  <c r="O1251" i="2"/>
  <c r="N1251" i="2"/>
  <c r="R1250" i="2"/>
  <c r="Q1250" i="2"/>
  <c r="H1250" i="2"/>
  <c r="O1250" i="2"/>
  <c r="N1250" i="2"/>
  <c r="R1249" i="2"/>
  <c r="Q1249" i="2"/>
  <c r="H1249" i="2"/>
  <c r="O1249" i="2"/>
  <c r="N1249" i="2"/>
  <c r="R1248" i="2"/>
  <c r="Q1248" i="2"/>
  <c r="H1248" i="2"/>
  <c r="O1248" i="2"/>
  <c r="N1248" i="2"/>
  <c r="R1247" i="2"/>
  <c r="Q1247" i="2"/>
  <c r="H1247" i="2"/>
  <c r="O1247" i="2"/>
  <c r="N1247" i="2"/>
  <c r="R1246" i="2"/>
  <c r="Q1246" i="2"/>
  <c r="H1246" i="2"/>
  <c r="O1246" i="2"/>
  <c r="N1246" i="2"/>
  <c r="R1245" i="2"/>
  <c r="Q1245" i="2"/>
  <c r="H1245" i="2"/>
  <c r="O1245" i="2"/>
  <c r="N1245" i="2"/>
  <c r="R1244" i="2"/>
  <c r="Q1244" i="2"/>
  <c r="H1244" i="2"/>
  <c r="O1244" i="2"/>
  <c r="N1244" i="2"/>
  <c r="R1243" i="2"/>
  <c r="Q1243" i="2"/>
  <c r="H1243" i="2"/>
  <c r="O1243" i="2"/>
  <c r="N1243" i="2"/>
  <c r="R1242" i="2"/>
  <c r="Q1242" i="2"/>
  <c r="H1242" i="2"/>
  <c r="O1242" i="2"/>
  <c r="N1242" i="2"/>
  <c r="R1241" i="2"/>
  <c r="Q1241" i="2"/>
  <c r="H1241" i="2"/>
  <c r="O1241" i="2"/>
  <c r="N1241" i="2"/>
  <c r="R1240" i="2"/>
  <c r="Q1240" i="2"/>
  <c r="H1240" i="2"/>
  <c r="O1240" i="2"/>
  <c r="N1240" i="2"/>
  <c r="R1239" i="2"/>
  <c r="Q1239" i="2"/>
  <c r="H1239" i="2"/>
  <c r="O1239" i="2"/>
  <c r="N1239" i="2"/>
  <c r="R1238" i="2"/>
  <c r="Q1238" i="2"/>
  <c r="H1238" i="2"/>
  <c r="O1238" i="2"/>
  <c r="N1238" i="2"/>
  <c r="R1237" i="2"/>
  <c r="Q1237" i="2"/>
  <c r="H1237" i="2"/>
  <c r="O1237" i="2"/>
  <c r="N1237" i="2"/>
  <c r="R1236" i="2"/>
  <c r="Q1236" i="2"/>
  <c r="H1236" i="2"/>
  <c r="O1236" i="2"/>
  <c r="N1236" i="2"/>
  <c r="R1235" i="2"/>
  <c r="Q1235" i="2"/>
  <c r="H1235" i="2"/>
  <c r="O1235" i="2"/>
  <c r="N1235" i="2"/>
  <c r="R1234" i="2"/>
  <c r="Q1234" i="2"/>
  <c r="H1234" i="2"/>
  <c r="O1234" i="2"/>
  <c r="N1234" i="2"/>
  <c r="R1233" i="2"/>
  <c r="Q1233" i="2"/>
  <c r="H1233" i="2"/>
  <c r="O1233" i="2"/>
  <c r="N1233" i="2"/>
  <c r="R1232" i="2"/>
  <c r="Q1232" i="2"/>
  <c r="H1232" i="2"/>
  <c r="O1232" i="2"/>
  <c r="N1232" i="2"/>
  <c r="R1231" i="2"/>
  <c r="Q1231" i="2"/>
  <c r="H1231" i="2"/>
  <c r="O1231" i="2"/>
  <c r="N1231" i="2"/>
  <c r="R1230" i="2"/>
  <c r="Q1230" i="2"/>
  <c r="H1230" i="2"/>
  <c r="O1230" i="2"/>
  <c r="N1230" i="2"/>
  <c r="R1229" i="2"/>
  <c r="Q1229" i="2"/>
  <c r="H1229" i="2"/>
  <c r="O1229" i="2"/>
  <c r="N1229" i="2"/>
  <c r="R1228" i="2"/>
  <c r="Q1228" i="2"/>
  <c r="H1228" i="2"/>
  <c r="O1228" i="2"/>
  <c r="N1228" i="2"/>
  <c r="R1227" i="2"/>
  <c r="Q1227" i="2"/>
  <c r="H1227" i="2"/>
  <c r="O1227" i="2"/>
  <c r="N1227" i="2"/>
  <c r="R1226" i="2"/>
  <c r="Q1226" i="2"/>
  <c r="H1226" i="2"/>
  <c r="O1226" i="2"/>
  <c r="N1226" i="2"/>
  <c r="R1225" i="2"/>
  <c r="Q1225" i="2"/>
  <c r="H1225" i="2"/>
  <c r="O1225" i="2"/>
  <c r="N1225" i="2"/>
  <c r="R1224" i="2"/>
  <c r="Q1224" i="2"/>
  <c r="H1224" i="2"/>
  <c r="O1224" i="2"/>
  <c r="N1224" i="2"/>
  <c r="R1223" i="2"/>
  <c r="Q1223" i="2"/>
  <c r="H1223" i="2"/>
  <c r="O1223" i="2"/>
  <c r="N1223" i="2"/>
  <c r="R1222" i="2"/>
  <c r="Q1222" i="2"/>
  <c r="H1222" i="2"/>
  <c r="O1222" i="2"/>
  <c r="N1222" i="2"/>
  <c r="R1221" i="2"/>
  <c r="Q1221" i="2"/>
  <c r="H1221" i="2"/>
  <c r="O1221" i="2"/>
  <c r="N1221" i="2"/>
  <c r="R1220" i="2"/>
  <c r="Q1220" i="2"/>
  <c r="H1220" i="2"/>
  <c r="O1220" i="2"/>
  <c r="N1220" i="2"/>
  <c r="R1219" i="2"/>
  <c r="Q1219" i="2"/>
  <c r="H1219" i="2"/>
  <c r="O1219" i="2"/>
  <c r="N1219" i="2"/>
  <c r="R1218" i="2"/>
  <c r="Q1218" i="2"/>
  <c r="H1218" i="2"/>
  <c r="O1218" i="2"/>
  <c r="N1218" i="2"/>
  <c r="R1217" i="2"/>
  <c r="Q1217" i="2"/>
  <c r="H1217" i="2"/>
  <c r="O1217" i="2"/>
  <c r="N1217" i="2"/>
  <c r="R1216" i="2"/>
  <c r="Q1216" i="2"/>
  <c r="H1216" i="2"/>
  <c r="O1216" i="2"/>
  <c r="N1216" i="2"/>
  <c r="R1215" i="2"/>
  <c r="Q1215" i="2"/>
  <c r="H1215" i="2"/>
  <c r="O1215" i="2"/>
  <c r="N1215" i="2"/>
  <c r="R1214" i="2"/>
  <c r="Q1214" i="2"/>
  <c r="H1214" i="2"/>
  <c r="O1214" i="2"/>
  <c r="N1214" i="2"/>
  <c r="R1213" i="2"/>
  <c r="Q1213" i="2"/>
  <c r="H1213" i="2"/>
  <c r="O1213" i="2"/>
  <c r="N1213" i="2"/>
  <c r="R1212" i="2"/>
  <c r="Q1212" i="2"/>
  <c r="H1212" i="2"/>
  <c r="O1212" i="2"/>
  <c r="N1212" i="2"/>
  <c r="R1211" i="2"/>
  <c r="Q1211" i="2"/>
  <c r="H1211" i="2"/>
  <c r="O1211" i="2"/>
  <c r="N1211" i="2"/>
  <c r="R1210" i="2"/>
  <c r="Q1210" i="2"/>
  <c r="H1210" i="2"/>
  <c r="O1210" i="2"/>
  <c r="N1210" i="2"/>
  <c r="R1209" i="2"/>
  <c r="Q1209" i="2"/>
  <c r="H1209" i="2"/>
  <c r="O1209" i="2"/>
  <c r="N1209" i="2"/>
  <c r="R1208" i="2"/>
  <c r="Q1208" i="2"/>
  <c r="H1208" i="2"/>
  <c r="O1208" i="2"/>
  <c r="N1208" i="2"/>
  <c r="R1207" i="2"/>
  <c r="Q1207" i="2"/>
  <c r="H1207" i="2"/>
  <c r="O1207" i="2"/>
  <c r="N1207" i="2"/>
  <c r="R1206" i="2"/>
  <c r="Q1206" i="2"/>
  <c r="H1206" i="2"/>
  <c r="O1206" i="2"/>
  <c r="N1206" i="2"/>
  <c r="R1205" i="2"/>
  <c r="Q1205" i="2"/>
  <c r="H1205" i="2"/>
  <c r="O1205" i="2"/>
  <c r="N1205" i="2"/>
  <c r="R1204" i="2"/>
  <c r="Q1204" i="2"/>
  <c r="H1204" i="2"/>
  <c r="O1204" i="2"/>
  <c r="N1204" i="2"/>
  <c r="R1203" i="2"/>
  <c r="Q1203" i="2"/>
  <c r="H1203" i="2"/>
  <c r="O1203" i="2"/>
  <c r="N1203" i="2"/>
  <c r="R1202" i="2"/>
  <c r="Q1202" i="2"/>
  <c r="H1202" i="2"/>
  <c r="O1202" i="2"/>
  <c r="N1202" i="2"/>
  <c r="R1201" i="2"/>
  <c r="Q1201" i="2"/>
  <c r="H1201" i="2"/>
  <c r="O1201" i="2"/>
  <c r="N1201" i="2"/>
  <c r="R1200" i="2"/>
  <c r="Q1200" i="2"/>
  <c r="H1200" i="2"/>
  <c r="O1200" i="2"/>
  <c r="N1200" i="2"/>
  <c r="R1199" i="2"/>
  <c r="Q1199" i="2"/>
  <c r="H1199" i="2"/>
  <c r="O1199" i="2"/>
  <c r="N1199" i="2"/>
  <c r="R1198" i="2"/>
  <c r="Q1198" i="2"/>
  <c r="H1198" i="2"/>
  <c r="O1198" i="2"/>
  <c r="N1198" i="2"/>
  <c r="R1197" i="2"/>
  <c r="Q1197" i="2"/>
  <c r="H1197" i="2"/>
  <c r="O1197" i="2"/>
  <c r="N1197" i="2"/>
  <c r="R1196" i="2"/>
  <c r="Q1196" i="2"/>
  <c r="H1196" i="2"/>
  <c r="O1196" i="2"/>
  <c r="N1196" i="2"/>
  <c r="R1195" i="2"/>
  <c r="Q1195" i="2"/>
  <c r="H1195" i="2"/>
  <c r="O1195" i="2"/>
  <c r="N1195" i="2"/>
  <c r="R1194" i="2"/>
  <c r="Q1194" i="2"/>
  <c r="H1194" i="2"/>
  <c r="O1194" i="2"/>
  <c r="N1194" i="2"/>
  <c r="R1193" i="2"/>
  <c r="Q1193" i="2"/>
  <c r="H1193" i="2"/>
  <c r="O1193" i="2"/>
  <c r="N1193" i="2"/>
  <c r="R1192" i="2"/>
  <c r="Q1192" i="2"/>
  <c r="H1192" i="2"/>
  <c r="O1192" i="2"/>
  <c r="N1192" i="2"/>
  <c r="R1191" i="2"/>
  <c r="Q1191" i="2"/>
  <c r="H1191" i="2"/>
  <c r="O1191" i="2"/>
  <c r="N1191" i="2"/>
  <c r="R1190" i="2"/>
  <c r="Q1190" i="2"/>
  <c r="H1190" i="2"/>
  <c r="O1190" i="2"/>
  <c r="N1190" i="2"/>
  <c r="R1189" i="2"/>
  <c r="Q1189" i="2"/>
  <c r="H1189" i="2"/>
  <c r="O1189" i="2"/>
  <c r="N1189" i="2"/>
  <c r="R1188" i="2"/>
  <c r="Q1188" i="2"/>
  <c r="H1188" i="2"/>
  <c r="O1188" i="2"/>
  <c r="N1188" i="2"/>
  <c r="R1187" i="2"/>
  <c r="Q1187" i="2"/>
  <c r="H1187" i="2"/>
  <c r="O1187" i="2"/>
  <c r="N1187" i="2"/>
  <c r="R1186" i="2"/>
  <c r="Q1186" i="2"/>
  <c r="H1186" i="2"/>
  <c r="O1186" i="2"/>
  <c r="N1186" i="2"/>
  <c r="R1185" i="2"/>
  <c r="Q1185" i="2"/>
  <c r="H1185" i="2"/>
  <c r="O1185" i="2"/>
  <c r="N1185" i="2"/>
  <c r="R1184" i="2"/>
  <c r="Q1184" i="2"/>
  <c r="H1184" i="2"/>
  <c r="O1184" i="2"/>
  <c r="N1184" i="2"/>
  <c r="R1183" i="2"/>
  <c r="Q1183" i="2"/>
  <c r="H1183" i="2"/>
  <c r="O1183" i="2"/>
  <c r="N1183" i="2"/>
  <c r="R1182" i="2"/>
  <c r="Q1182" i="2"/>
  <c r="H1182" i="2"/>
  <c r="O1182" i="2"/>
  <c r="N1182" i="2"/>
  <c r="R1181" i="2"/>
  <c r="Q1181" i="2"/>
  <c r="H1181" i="2"/>
  <c r="O1181" i="2"/>
  <c r="N1181" i="2"/>
  <c r="R1180" i="2"/>
  <c r="Q1180" i="2"/>
  <c r="H1180" i="2"/>
  <c r="O1180" i="2"/>
  <c r="N1180" i="2"/>
  <c r="R1179" i="2"/>
  <c r="Q1179" i="2"/>
  <c r="H1179" i="2"/>
  <c r="O1179" i="2"/>
  <c r="N1179" i="2"/>
  <c r="R1178" i="2"/>
  <c r="Q1178" i="2"/>
  <c r="H1178" i="2"/>
  <c r="O1178" i="2"/>
  <c r="N1178" i="2"/>
  <c r="R1177" i="2"/>
  <c r="Q1177" i="2"/>
  <c r="H1177" i="2"/>
  <c r="O1177" i="2"/>
  <c r="N1177" i="2"/>
  <c r="R1176" i="2"/>
  <c r="Q1176" i="2"/>
  <c r="H1176" i="2"/>
  <c r="O1176" i="2"/>
  <c r="N1176" i="2"/>
  <c r="R1175" i="2"/>
  <c r="Q1175" i="2"/>
  <c r="H1175" i="2"/>
  <c r="O1175" i="2"/>
  <c r="N1175" i="2"/>
  <c r="R1174" i="2"/>
  <c r="Q1174" i="2"/>
  <c r="H1174" i="2"/>
  <c r="O1174" i="2"/>
  <c r="N1174" i="2"/>
  <c r="R1173" i="2"/>
  <c r="Q1173" i="2"/>
  <c r="H1173" i="2"/>
  <c r="O1173" i="2"/>
  <c r="N1173" i="2"/>
  <c r="R1172" i="2"/>
  <c r="Q1172" i="2"/>
  <c r="H1172" i="2"/>
  <c r="O1172" i="2"/>
  <c r="N1172" i="2"/>
  <c r="R1171" i="2"/>
  <c r="Q1171" i="2"/>
  <c r="H1171" i="2"/>
  <c r="O1171" i="2"/>
  <c r="N1171" i="2"/>
  <c r="R1170" i="2"/>
  <c r="Q1170" i="2"/>
  <c r="H1170" i="2"/>
  <c r="O1170" i="2"/>
  <c r="N1170" i="2"/>
  <c r="R1169" i="2"/>
  <c r="Q1169" i="2"/>
  <c r="H1169" i="2"/>
  <c r="O1169" i="2"/>
  <c r="N1169" i="2"/>
  <c r="R1168" i="2"/>
  <c r="Q1168" i="2"/>
  <c r="H1168" i="2"/>
  <c r="O1168" i="2"/>
  <c r="N1168" i="2"/>
  <c r="R1167" i="2"/>
  <c r="Q1167" i="2"/>
  <c r="H1167" i="2"/>
  <c r="O1167" i="2"/>
  <c r="N1167" i="2"/>
  <c r="R1166" i="2"/>
  <c r="Q1166" i="2"/>
  <c r="H1166" i="2"/>
  <c r="O1166" i="2"/>
  <c r="N1166" i="2"/>
  <c r="R1165" i="2"/>
  <c r="Q1165" i="2"/>
  <c r="H1165" i="2"/>
  <c r="O1165" i="2"/>
  <c r="N1165" i="2"/>
  <c r="R1164" i="2"/>
  <c r="Q1164" i="2"/>
  <c r="H1164" i="2"/>
  <c r="O1164" i="2"/>
  <c r="N1164" i="2"/>
  <c r="R1163" i="2"/>
  <c r="Q1163" i="2"/>
  <c r="H1163" i="2"/>
  <c r="O1163" i="2"/>
  <c r="N1163" i="2"/>
  <c r="R1162" i="2"/>
  <c r="Q1162" i="2"/>
  <c r="H1162" i="2"/>
  <c r="O1162" i="2"/>
  <c r="N1162" i="2"/>
  <c r="R1161" i="2"/>
  <c r="Q1161" i="2"/>
  <c r="H1161" i="2"/>
  <c r="O1161" i="2"/>
  <c r="N1161" i="2"/>
  <c r="R1160" i="2"/>
  <c r="Q1160" i="2"/>
  <c r="H1160" i="2"/>
  <c r="O1160" i="2"/>
  <c r="N1160" i="2"/>
  <c r="R1159" i="2"/>
  <c r="Q1159" i="2"/>
  <c r="H1159" i="2"/>
  <c r="O1159" i="2"/>
  <c r="N1159" i="2"/>
  <c r="R1158" i="2"/>
  <c r="Q1158" i="2"/>
  <c r="H1158" i="2"/>
  <c r="O1158" i="2"/>
  <c r="N1158" i="2"/>
  <c r="R1157" i="2"/>
  <c r="Q1157" i="2"/>
  <c r="H1157" i="2"/>
  <c r="O1157" i="2"/>
  <c r="N1157" i="2"/>
  <c r="R1156" i="2"/>
  <c r="Q1156" i="2"/>
  <c r="H1156" i="2"/>
  <c r="O1156" i="2"/>
  <c r="N1156" i="2"/>
  <c r="R1155" i="2"/>
  <c r="Q1155" i="2"/>
  <c r="H1155" i="2"/>
  <c r="O1155" i="2"/>
  <c r="N1155" i="2"/>
  <c r="R1154" i="2"/>
  <c r="Q1154" i="2"/>
  <c r="H1154" i="2"/>
  <c r="O1154" i="2"/>
  <c r="N1154" i="2"/>
  <c r="R1153" i="2"/>
  <c r="Q1153" i="2"/>
  <c r="H1153" i="2"/>
  <c r="O1153" i="2"/>
  <c r="N1153" i="2"/>
  <c r="R1152" i="2"/>
  <c r="Q1152" i="2"/>
  <c r="H1152" i="2"/>
  <c r="O1152" i="2"/>
  <c r="N1152" i="2"/>
  <c r="R1151" i="2"/>
  <c r="Q1151" i="2"/>
  <c r="H1151" i="2"/>
  <c r="O1151" i="2"/>
  <c r="N1151" i="2"/>
  <c r="R1150" i="2"/>
  <c r="Q1150" i="2"/>
  <c r="H1150" i="2"/>
  <c r="O1150" i="2"/>
  <c r="N1150" i="2"/>
  <c r="R1149" i="2"/>
  <c r="Q1149" i="2"/>
  <c r="H1149" i="2"/>
  <c r="O1149" i="2"/>
  <c r="N1149" i="2"/>
  <c r="R1148" i="2"/>
  <c r="Q1148" i="2"/>
  <c r="H1148" i="2"/>
  <c r="O1148" i="2"/>
  <c r="N1148" i="2"/>
  <c r="R1147" i="2"/>
  <c r="Q1147" i="2"/>
  <c r="H1147" i="2"/>
  <c r="O1147" i="2"/>
  <c r="N1147" i="2"/>
  <c r="R1146" i="2"/>
  <c r="Q1146" i="2"/>
  <c r="H1146" i="2"/>
  <c r="O1146" i="2"/>
  <c r="N1146" i="2"/>
  <c r="R1145" i="2"/>
  <c r="Q1145" i="2"/>
  <c r="H1145" i="2"/>
  <c r="O1145" i="2"/>
  <c r="N1145" i="2"/>
  <c r="R1144" i="2"/>
  <c r="Q1144" i="2"/>
  <c r="H1144" i="2"/>
  <c r="O1144" i="2"/>
  <c r="N1144" i="2"/>
  <c r="R1143" i="2"/>
  <c r="Q1143" i="2"/>
  <c r="H1143" i="2"/>
  <c r="O1143" i="2"/>
  <c r="N1143" i="2"/>
  <c r="R1142" i="2"/>
  <c r="Q1142" i="2"/>
  <c r="H1142" i="2"/>
  <c r="O1142" i="2"/>
  <c r="N1142" i="2"/>
  <c r="R1141" i="2"/>
  <c r="Q1141" i="2"/>
  <c r="H1141" i="2"/>
  <c r="O1141" i="2"/>
  <c r="N1141" i="2"/>
  <c r="R1140" i="2"/>
  <c r="Q1140" i="2"/>
  <c r="H1140" i="2"/>
  <c r="O1140" i="2"/>
  <c r="N1140" i="2"/>
  <c r="R1139" i="2"/>
  <c r="Q1139" i="2"/>
  <c r="H1139" i="2"/>
  <c r="O1139" i="2"/>
  <c r="N1139" i="2"/>
  <c r="R1138" i="2"/>
  <c r="Q1138" i="2"/>
  <c r="H1138" i="2"/>
  <c r="O1138" i="2"/>
  <c r="N1138" i="2"/>
  <c r="R1137" i="2"/>
  <c r="Q1137" i="2"/>
  <c r="H1137" i="2"/>
  <c r="O1137" i="2"/>
  <c r="N1137" i="2"/>
  <c r="R1136" i="2"/>
  <c r="Q1136" i="2"/>
  <c r="H1136" i="2"/>
  <c r="O1136" i="2"/>
  <c r="N1136" i="2"/>
  <c r="R1135" i="2"/>
  <c r="Q1135" i="2"/>
  <c r="H1135" i="2"/>
  <c r="O1135" i="2"/>
  <c r="N1135" i="2"/>
  <c r="R1134" i="2"/>
  <c r="Q1134" i="2"/>
  <c r="H1134" i="2"/>
  <c r="O1134" i="2"/>
  <c r="N1134" i="2"/>
  <c r="R1133" i="2"/>
  <c r="Q1133" i="2"/>
  <c r="H1133" i="2"/>
  <c r="O1133" i="2"/>
  <c r="N1133" i="2"/>
  <c r="R1132" i="2"/>
  <c r="Q1132" i="2"/>
  <c r="H1132" i="2"/>
  <c r="O1132" i="2"/>
  <c r="N1132" i="2"/>
  <c r="R1131" i="2"/>
  <c r="Q1131" i="2"/>
  <c r="H1131" i="2"/>
  <c r="O1131" i="2"/>
  <c r="N1131" i="2"/>
  <c r="R1130" i="2"/>
  <c r="Q1130" i="2"/>
  <c r="H1130" i="2"/>
  <c r="O1130" i="2"/>
  <c r="N1130" i="2"/>
  <c r="R1129" i="2"/>
  <c r="Q1129" i="2"/>
  <c r="H1129" i="2"/>
  <c r="O1129" i="2"/>
  <c r="N1129" i="2"/>
  <c r="R1128" i="2"/>
  <c r="Q1128" i="2"/>
  <c r="H1128" i="2"/>
  <c r="O1128" i="2"/>
  <c r="N1128" i="2"/>
  <c r="R1127" i="2"/>
  <c r="Q1127" i="2"/>
  <c r="H1127" i="2"/>
  <c r="O1127" i="2"/>
  <c r="N1127" i="2"/>
  <c r="R1126" i="2"/>
  <c r="Q1126" i="2"/>
  <c r="H1126" i="2"/>
  <c r="O1126" i="2"/>
  <c r="N1126" i="2"/>
  <c r="R1125" i="2"/>
  <c r="Q1125" i="2"/>
  <c r="H1125" i="2"/>
  <c r="O1125" i="2"/>
  <c r="N1125" i="2"/>
  <c r="R1124" i="2"/>
  <c r="Q1124" i="2"/>
  <c r="H1124" i="2"/>
  <c r="O1124" i="2"/>
  <c r="N1124" i="2"/>
  <c r="R1123" i="2"/>
  <c r="Q1123" i="2"/>
  <c r="H1123" i="2"/>
  <c r="O1123" i="2"/>
  <c r="N1123" i="2"/>
  <c r="R1122" i="2"/>
  <c r="Q1122" i="2"/>
  <c r="H1122" i="2"/>
  <c r="O1122" i="2"/>
  <c r="N1122" i="2"/>
  <c r="R1121" i="2"/>
  <c r="Q1121" i="2"/>
  <c r="H1121" i="2"/>
  <c r="O1121" i="2"/>
  <c r="N1121" i="2"/>
  <c r="R1120" i="2"/>
  <c r="Q1120" i="2"/>
  <c r="H1120" i="2"/>
  <c r="O1120" i="2"/>
  <c r="N1120" i="2"/>
  <c r="R1119" i="2"/>
  <c r="Q1119" i="2"/>
  <c r="H1119" i="2"/>
  <c r="O1119" i="2"/>
  <c r="N1119" i="2"/>
  <c r="R1118" i="2"/>
  <c r="Q1118" i="2"/>
  <c r="H1118" i="2"/>
  <c r="O1118" i="2"/>
  <c r="N1118" i="2"/>
  <c r="R1117" i="2"/>
  <c r="Q1117" i="2"/>
  <c r="H1117" i="2"/>
  <c r="O1117" i="2"/>
  <c r="N1117" i="2"/>
  <c r="R1116" i="2"/>
  <c r="Q1116" i="2"/>
  <c r="H1116" i="2"/>
  <c r="O1116" i="2"/>
  <c r="N1116" i="2"/>
  <c r="R1115" i="2"/>
  <c r="Q1115" i="2"/>
  <c r="H1115" i="2"/>
  <c r="O1115" i="2"/>
  <c r="N1115" i="2"/>
  <c r="R1114" i="2"/>
  <c r="Q1114" i="2"/>
  <c r="H1114" i="2"/>
  <c r="O1114" i="2"/>
  <c r="N1114" i="2"/>
  <c r="R1113" i="2"/>
  <c r="Q1113" i="2"/>
  <c r="H1113" i="2"/>
  <c r="O1113" i="2"/>
  <c r="N1113" i="2"/>
  <c r="R1112" i="2"/>
  <c r="Q1112" i="2"/>
  <c r="H1112" i="2"/>
  <c r="O1112" i="2"/>
  <c r="N1112" i="2"/>
  <c r="R1111" i="2"/>
  <c r="Q1111" i="2"/>
  <c r="H1111" i="2"/>
  <c r="O1111" i="2"/>
  <c r="N1111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D1718" i="2"/>
  <c r="AD1717" i="2"/>
  <c r="AD1716" i="2"/>
  <c r="AD1715" i="2"/>
  <c r="AD1714" i="2"/>
  <c r="AD1713" i="2"/>
  <c r="AD1712" i="2"/>
  <c r="AD1711" i="2"/>
  <c r="AD1710" i="2"/>
  <c r="AD1709" i="2"/>
  <c r="AD1708" i="2"/>
  <c r="AD1707" i="2"/>
  <c r="AD1706" i="2"/>
  <c r="AD1705" i="2"/>
  <c r="AD1704" i="2"/>
  <c r="AD1703" i="2"/>
  <c r="AD1702" i="2"/>
  <c r="AD1701" i="2"/>
  <c r="AD1700" i="2"/>
  <c r="AD1699" i="2"/>
  <c r="AD1698" i="2"/>
  <c r="AD1697" i="2"/>
  <c r="AD1696" i="2"/>
  <c r="AD1695" i="2"/>
  <c r="AD1694" i="2"/>
  <c r="AD1693" i="2"/>
  <c r="AD1692" i="2"/>
  <c r="AD1691" i="2"/>
  <c r="AD1690" i="2"/>
  <c r="AD1689" i="2"/>
  <c r="AD1688" i="2"/>
  <c r="AD1687" i="2"/>
  <c r="AD1686" i="2"/>
  <c r="AD1685" i="2"/>
  <c r="AD1684" i="2"/>
  <c r="AD1683" i="2"/>
  <c r="AD1682" i="2"/>
  <c r="AD1681" i="2"/>
  <c r="AD1680" i="2"/>
  <c r="AD1679" i="2"/>
  <c r="AD1678" i="2"/>
  <c r="AD1677" i="2"/>
  <c r="AD1676" i="2"/>
  <c r="AD1675" i="2"/>
  <c r="AD1674" i="2"/>
  <c r="AD1673" i="2"/>
  <c r="AD1672" i="2"/>
  <c r="AD1671" i="2"/>
  <c r="AD1670" i="2"/>
  <c r="AD1669" i="2"/>
  <c r="AD1668" i="2"/>
  <c r="AD1667" i="2"/>
  <c r="AD1666" i="2"/>
  <c r="AD1665" i="2"/>
  <c r="AD1664" i="2"/>
  <c r="AD1663" i="2"/>
  <c r="AD1662" i="2"/>
  <c r="AD1661" i="2"/>
  <c r="AD1660" i="2"/>
  <c r="AD1659" i="2"/>
  <c r="AD1658" i="2"/>
  <c r="AD1657" i="2"/>
  <c r="AD1656" i="2"/>
  <c r="AD1655" i="2"/>
  <c r="AD1654" i="2"/>
  <c r="AD1653" i="2"/>
  <c r="AD1652" i="2"/>
  <c r="AD1651" i="2"/>
  <c r="AD1650" i="2"/>
  <c r="AD1649" i="2"/>
  <c r="AD1648" i="2"/>
  <c r="AD1647" i="2"/>
  <c r="AD1646" i="2"/>
  <c r="AD1645" i="2"/>
  <c r="AD1644" i="2"/>
  <c r="AD1643" i="2"/>
  <c r="AD1642" i="2"/>
  <c r="AD1641" i="2"/>
  <c r="AD1640" i="2"/>
  <c r="AD1639" i="2"/>
  <c r="AD1638" i="2"/>
  <c r="AD1637" i="2"/>
  <c r="AD1636" i="2"/>
  <c r="AD1635" i="2"/>
  <c r="AD1634" i="2"/>
  <c r="AD1633" i="2"/>
  <c r="AD1632" i="2"/>
  <c r="AD1631" i="2"/>
  <c r="AD1630" i="2"/>
  <c r="AD1629" i="2"/>
  <c r="AD1628" i="2"/>
  <c r="AD1627" i="2"/>
  <c r="AD1626" i="2"/>
  <c r="AD1625" i="2"/>
  <c r="AD1624" i="2"/>
  <c r="AD1623" i="2"/>
  <c r="AD1622" i="2"/>
  <c r="AD1621" i="2"/>
  <c r="AD1620" i="2"/>
  <c r="AD1619" i="2"/>
  <c r="AD1618" i="2"/>
  <c r="AD1617" i="2"/>
  <c r="AD1616" i="2"/>
  <c r="AD1615" i="2"/>
  <c r="AD1614" i="2"/>
  <c r="AD1613" i="2"/>
  <c r="AD1612" i="2"/>
  <c r="AD1611" i="2"/>
  <c r="AD1610" i="2"/>
  <c r="AD1609" i="2"/>
  <c r="AD1608" i="2"/>
  <c r="AD1607" i="2"/>
  <c r="AD1606" i="2"/>
  <c r="AD1605" i="2"/>
  <c r="AD1604" i="2"/>
  <c r="AD1603" i="2"/>
  <c r="AD1602" i="2"/>
  <c r="AD1601" i="2"/>
  <c r="AD1600" i="2"/>
  <c r="AD1599" i="2"/>
  <c r="AD1598" i="2"/>
  <c r="AD1597" i="2"/>
  <c r="AD1596" i="2"/>
  <c r="AD1595" i="2"/>
  <c r="AD1594" i="2"/>
  <c r="AD1593" i="2"/>
  <c r="AD1592" i="2"/>
  <c r="AD1591" i="2"/>
  <c r="AD1590" i="2"/>
  <c r="AD1589" i="2"/>
  <c r="AD1588" i="2"/>
  <c r="AD1587" i="2"/>
  <c r="AD1586" i="2"/>
  <c r="AD1585" i="2"/>
  <c r="AD1584" i="2"/>
  <c r="AD1583" i="2"/>
  <c r="AD1582" i="2"/>
  <c r="AD1581" i="2"/>
  <c r="AD1580" i="2"/>
  <c r="AD1579" i="2"/>
  <c r="AD1578" i="2"/>
  <c r="AD1577" i="2"/>
  <c r="AD1576" i="2"/>
  <c r="AD1575" i="2"/>
  <c r="AD1574" i="2"/>
  <c r="AD1573" i="2"/>
  <c r="AD1572" i="2"/>
  <c r="AD1571" i="2"/>
  <c r="AD1570" i="2"/>
  <c r="AD1569" i="2"/>
  <c r="AD1568" i="2"/>
  <c r="AD1567" i="2"/>
  <c r="AD1566" i="2"/>
  <c r="AD1565" i="2"/>
  <c r="AD1564" i="2"/>
  <c r="AD1563" i="2"/>
  <c r="AD1562" i="2"/>
  <c r="AD1561" i="2"/>
  <c r="AD1560" i="2"/>
  <c r="AD1559" i="2"/>
  <c r="AD1558" i="2"/>
  <c r="AD1557" i="2"/>
  <c r="AD1556" i="2"/>
  <c r="AD1555" i="2"/>
  <c r="AD1554" i="2"/>
  <c r="AD1553" i="2"/>
  <c r="AD1552" i="2"/>
  <c r="AD1551" i="2"/>
  <c r="AD1550" i="2"/>
  <c r="AD1549" i="2"/>
  <c r="AD1548" i="2"/>
  <c r="AD1547" i="2"/>
  <c r="AD1546" i="2"/>
  <c r="AD1545" i="2"/>
  <c r="AD1544" i="2"/>
  <c r="AD1543" i="2"/>
  <c r="AD1542" i="2"/>
  <c r="AD1541" i="2"/>
  <c r="AD1540" i="2"/>
  <c r="AD1539" i="2"/>
  <c r="AD1538" i="2"/>
  <c r="AD1537" i="2"/>
  <c r="AD1536" i="2"/>
  <c r="AD1535" i="2"/>
  <c r="AD1534" i="2"/>
  <c r="AD1533" i="2"/>
  <c r="AD1532" i="2"/>
  <c r="AD1531" i="2"/>
  <c r="AD1530" i="2"/>
  <c r="AD1529" i="2"/>
  <c r="AD1528" i="2"/>
  <c r="AD1527" i="2"/>
  <c r="AD1526" i="2"/>
  <c r="AD1525" i="2"/>
  <c r="AD1524" i="2"/>
  <c r="AD1523" i="2"/>
  <c r="AD1522" i="2"/>
  <c r="AD1521" i="2"/>
  <c r="AD1520" i="2"/>
  <c r="AD1519" i="2"/>
  <c r="AD1518" i="2"/>
  <c r="AD1517" i="2"/>
  <c r="AD1516" i="2"/>
  <c r="AD1515" i="2"/>
  <c r="AD1514" i="2"/>
  <c r="AD1513" i="2"/>
  <c r="AD1512" i="2"/>
  <c r="AD1511" i="2"/>
  <c r="AD1510" i="2"/>
  <c r="AD1509" i="2"/>
  <c r="AD1508" i="2"/>
  <c r="AD1507" i="2"/>
  <c r="AD1506" i="2"/>
  <c r="AD1505" i="2"/>
  <c r="AD1504" i="2"/>
  <c r="AD1503" i="2"/>
  <c r="AD1502" i="2"/>
  <c r="AD1501" i="2"/>
  <c r="AD1500" i="2"/>
  <c r="AD1499" i="2"/>
  <c r="AD1498" i="2"/>
  <c r="AD1497" i="2"/>
  <c r="AD1496" i="2"/>
  <c r="AD1495" i="2"/>
  <c r="AD1494" i="2"/>
  <c r="AD1493" i="2"/>
  <c r="AD1492" i="2"/>
  <c r="AD1491" i="2"/>
  <c r="AD1490" i="2"/>
  <c r="AD1489" i="2"/>
  <c r="AD1488" i="2"/>
  <c r="AD1487" i="2"/>
  <c r="AD1486" i="2"/>
  <c r="AD1485" i="2"/>
  <c r="AD1484" i="2"/>
  <c r="AD1483" i="2"/>
  <c r="AD1482" i="2"/>
  <c r="AD1481" i="2"/>
  <c r="AD1480" i="2"/>
  <c r="AD1479" i="2"/>
  <c r="AD1478" i="2"/>
  <c r="AD1477" i="2"/>
  <c r="AD1476" i="2"/>
  <c r="AD1475" i="2"/>
  <c r="AD1474" i="2"/>
  <c r="AD1473" i="2"/>
  <c r="AD1472" i="2"/>
  <c r="AD1471" i="2"/>
  <c r="AD1470" i="2"/>
  <c r="AD1469" i="2"/>
  <c r="AD1468" i="2"/>
  <c r="AD1467" i="2"/>
  <c r="AD1466" i="2"/>
  <c r="AD1465" i="2"/>
  <c r="AD1464" i="2"/>
  <c r="AD1463" i="2"/>
  <c r="AD1462" i="2"/>
  <c r="AD1461" i="2"/>
  <c r="AD1460" i="2"/>
  <c r="AD1459" i="2"/>
  <c r="AD1458" i="2"/>
  <c r="AD1457" i="2"/>
  <c r="AD1456" i="2"/>
  <c r="AD1455" i="2"/>
  <c r="AD1454" i="2"/>
  <c r="AD1453" i="2"/>
  <c r="AD1452" i="2"/>
  <c r="AD1451" i="2"/>
  <c r="AD1450" i="2"/>
  <c r="AD1449" i="2"/>
  <c r="AD1448" i="2"/>
  <c r="AD1447" i="2"/>
  <c r="AD1446" i="2"/>
  <c r="AD1445" i="2"/>
  <c r="AD1444" i="2"/>
  <c r="AD1443" i="2"/>
  <c r="AD1442" i="2"/>
  <c r="AD1441" i="2"/>
  <c r="AD1440" i="2"/>
  <c r="AD1439" i="2"/>
  <c r="AD1438" i="2"/>
  <c r="AD1437" i="2"/>
  <c r="AD1436" i="2"/>
  <c r="AD1435" i="2"/>
  <c r="AD1434" i="2"/>
  <c r="AD1433" i="2"/>
  <c r="AD1432" i="2"/>
  <c r="AD1431" i="2"/>
  <c r="AD1430" i="2"/>
  <c r="AD1429" i="2"/>
  <c r="AD1428" i="2"/>
  <c r="AD1427" i="2"/>
  <c r="AD1426" i="2"/>
  <c r="AD1425" i="2"/>
  <c r="AD1424" i="2"/>
  <c r="AD1423" i="2"/>
  <c r="AD1422" i="2"/>
  <c r="AD1421" i="2"/>
  <c r="AD1420" i="2"/>
  <c r="AD1419" i="2"/>
  <c r="AD1418" i="2"/>
  <c r="AD1417" i="2"/>
  <c r="AD1416" i="2"/>
  <c r="AD1415" i="2"/>
  <c r="AD1414" i="2"/>
  <c r="AD1413" i="2"/>
  <c r="AD1412" i="2"/>
  <c r="AD1411" i="2"/>
  <c r="AD1410" i="2"/>
  <c r="AD1409" i="2"/>
  <c r="AD1408" i="2"/>
  <c r="AD1407" i="2"/>
  <c r="AD1406" i="2"/>
  <c r="AD1405" i="2"/>
  <c r="AD1404" i="2"/>
  <c r="AD1403" i="2"/>
  <c r="AD1402" i="2"/>
  <c r="AD1401" i="2"/>
  <c r="AD1400" i="2"/>
  <c r="AD1399" i="2"/>
  <c r="AD1398" i="2"/>
  <c r="AD1397" i="2"/>
  <c r="AD1396" i="2"/>
  <c r="AD1395" i="2"/>
  <c r="AD1394" i="2"/>
  <c r="AD1393" i="2"/>
  <c r="AD1392" i="2"/>
  <c r="AD1391" i="2"/>
  <c r="AD1390" i="2"/>
  <c r="AD1389" i="2"/>
  <c r="AD1388" i="2"/>
  <c r="AD1387" i="2"/>
  <c r="AD1386" i="2"/>
  <c r="AD1385" i="2"/>
  <c r="AD1384" i="2"/>
  <c r="AD1383" i="2"/>
  <c r="AD1382" i="2"/>
  <c r="AD1381" i="2"/>
  <c r="AD1380" i="2"/>
  <c r="AD1379" i="2"/>
  <c r="AD1378" i="2"/>
  <c r="AD1377" i="2"/>
  <c r="AD1376" i="2"/>
  <c r="AD1375" i="2"/>
  <c r="AD1374" i="2"/>
  <c r="AD1373" i="2"/>
  <c r="AD1372" i="2"/>
  <c r="AD1371" i="2"/>
  <c r="AD1370" i="2"/>
  <c r="AD1369" i="2"/>
  <c r="AD1368" i="2"/>
  <c r="AD1367" i="2"/>
  <c r="AD1366" i="2"/>
  <c r="AD1365" i="2"/>
  <c r="AD1364" i="2"/>
  <c r="AD1363" i="2"/>
  <c r="AD1362" i="2"/>
  <c r="AD1361" i="2"/>
  <c r="AD1360" i="2"/>
  <c r="AD1359" i="2"/>
  <c r="AD1358" i="2"/>
  <c r="AD1357" i="2"/>
  <c r="AD1356" i="2"/>
  <c r="AD1355" i="2"/>
  <c r="AD1354" i="2"/>
  <c r="AD1353" i="2"/>
  <c r="AD1352" i="2"/>
  <c r="AD1351" i="2"/>
  <c r="AD1350" i="2"/>
  <c r="AD1349" i="2"/>
  <c r="AD1348" i="2"/>
  <c r="AD1347" i="2"/>
  <c r="AD1346" i="2"/>
  <c r="AD1345" i="2"/>
  <c r="AD1344" i="2"/>
  <c r="AD1343" i="2"/>
  <c r="AD1342" i="2"/>
  <c r="AD1341" i="2"/>
  <c r="AD1340" i="2"/>
  <c r="AD1339" i="2"/>
  <c r="AD1338" i="2"/>
  <c r="AD1337" i="2"/>
  <c r="AD1336" i="2"/>
  <c r="AD1335" i="2"/>
  <c r="AD1334" i="2"/>
  <c r="AD1333" i="2"/>
  <c r="AD1332" i="2"/>
  <c r="AD1331" i="2"/>
  <c r="AD1330" i="2"/>
  <c r="AD1329" i="2"/>
  <c r="AD1328" i="2"/>
  <c r="AD1327" i="2"/>
  <c r="AD1326" i="2"/>
  <c r="AD1325" i="2"/>
  <c r="AD1324" i="2"/>
  <c r="AD1323" i="2"/>
  <c r="AD1322" i="2"/>
  <c r="AD1321" i="2"/>
  <c r="AD1320" i="2"/>
  <c r="AD1319" i="2"/>
  <c r="AD1318" i="2"/>
  <c r="AD1317" i="2"/>
  <c r="AD1316" i="2"/>
  <c r="AD1315" i="2"/>
  <c r="AD1314" i="2"/>
  <c r="AD1313" i="2"/>
  <c r="AD1312" i="2"/>
  <c r="AD1311" i="2"/>
  <c r="AD1310" i="2"/>
  <c r="AD1309" i="2"/>
  <c r="AD1308" i="2"/>
  <c r="AD1307" i="2"/>
  <c r="AD1306" i="2"/>
  <c r="AD1305" i="2"/>
  <c r="AD1304" i="2"/>
  <c r="AD1303" i="2"/>
  <c r="AD1302" i="2"/>
  <c r="AD1301" i="2"/>
  <c r="AD1300" i="2"/>
  <c r="AD1299" i="2"/>
  <c r="AD1298" i="2"/>
  <c r="AD1297" i="2"/>
  <c r="AD1296" i="2"/>
  <c r="AD1295" i="2"/>
  <c r="AD1294" i="2"/>
  <c r="AD1293" i="2"/>
  <c r="AD1292" i="2"/>
  <c r="AD1291" i="2"/>
  <c r="AD1290" i="2"/>
  <c r="AD1289" i="2"/>
  <c r="AD1288" i="2"/>
  <c r="AD1287" i="2"/>
  <c r="AD1286" i="2"/>
  <c r="AD1285" i="2"/>
  <c r="AD1284" i="2"/>
  <c r="AD1283" i="2"/>
  <c r="AD1282" i="2"/>
  <c r="AD1281" i="2"/>
  <c r="AD1280" i="2"/>
  <c r="AD1279" i="2"/>
  <c r="AD1278" i="2"/>
  <c r="AD1277" i="2"/>
  <c r="AD1276" i="2"/>
  <c r="AD1275" i="2"/>
  <c r="AD1274" i="2"/>
  <c r="AD1273" i="2"/>
  <c r="AD1272" i="2"/>
  <c r="AD1271" i="2"/>
  <c r="AD1270" i="2"/>
  <c r="AD1269" i="2"/>
  <c r="AD1268" i="2"/>
  <c r="AD1267" i="2"/>
  <c r="AD1266" i="2"/>
  <c r="AD1265" i="2"/>
  <c r="AD1264" i="2"/>
  <c r="AD1263" i="2"/>
  <c r="AD1262" i="2"/>
  <c r="AD1261" i="2"/>
  <c r="AD1260" i="2"/>
  <c r="AD1259" i="2"/>
  <c r="AD1258" i="2"/>
  <c r="AD1257" i="2"/>
  <c r="AD1256" i="2"/>
  <c r="AD1255" i="2"/>
  <c r="AD1254" i="2"/>
  <c r="AD1253" i="2"/>
  <c r="AD1252" i="2"/>
  <c r="AD1251" i="2"/>
  <c r="AD1250" i="2"/>
  <c r="AD1249" i="2"/>
  <c r="AD1248" i="2"/>
  <c r="AD1247" i="2"/>
  <c r="AD1246" i="2"/>
  <c r="AD1245" i="2"/>
  <c r="AD1244" i="2"/>
  <c r="AD1243" i="2"/>
  <c r="AD1242" i="2"/>
  <c r="AD1241" i="2"/>
  <c r="AD1240" i="2"/>
  <c r="AD1239" i="2"/>
  <c r="AD1238" i="2"/>
  <c r="AD1237" i="2"/>
  <c r="AD1236" i="2"/>
  <c r="AD1235" i="2"/>
  <c r="AD1234" i="2"/>
  <c r="AD1233" i="2"/>
  <c r="AD1232" i="2"/>
  <c r="AD1231" i="2"/>
  <c r="AD1230" i="2"/>
  <c r="AD1229" i="2"/>
  <c r="AD1228" i="2"/>
  <c r="AD1227" i="2"/>
  <c r="AD1226" i="2"/>
  <c r="AD1225" i="2"/>
  <c r="AD1224" i="2"/>
  <c r="AD1223" i="2"/>
  <c r="AD1222" i="2"/>
  <c r="AD1221" i="2"/>
  <c r="AD1220" i="2"/>
  <c r="AD1219" i="2"/>
  <c r="AD1218" i="2"/>
  <c r="AD1217" i="2"/>
  <c r="AD1216" i="2"/>
  <c r="AD1215" i="2"/>
  <c r="AD1214" i="2"/>
  <c r="AD1213" i="2"/>
  <c r="AD1212" i="2"/>
  <c r="AD1211" i="2"/>
  <c r="AD1210" i="2"/>
  <c r="AD1209" i="2"/>
  <c r="AD1208" i="2"/>
  <c r="AD1207" i="2"/>
  <c r="AD1206" i="2"/>
  <c r="AD1205" i="2"/>
  <c r="AD1204" i="2"/>
  <c r="AD1203" i="2"/>
  <c r="AD1202" i="2"/>
  <c r="AD1201" i="2"/>
  <c r="AD1200" i="2"/>
  <c r="AD1199" i="2"/>
  <c r="AD1198" i="2"/>
  <c r="AD1197" i="2"/>
  <c r="AD1196" i="2"/>
  <c r="AD1195" i="2"/>
  <c r="AD1194" i="2"/>
  <c r="AD1193" i="2"/>
  <c r="AD1192" i="2"/>
  <c r="AD1191" i="2"/>
  <c r="AD1190" i="2"/>
  <c r="AD1189" i="2"/>
  <c r="AD1188" i="2"/>
  <c r="AD1187" i="2"/>
  <c r="AD1186" i="2"/>
  <c r="AD1185" i="2"/>
  <c r="AD1184" i="2"/>
  <c r="AD1183" i="2"/>
  <c r="AD1182" i="2"/>
  <c r="AD1181" i="2"/>
  <c r="AD1180" i="2"/>
  <c r="AD1179" i="2"/>
  <c r="AD1178" i="2"/>
  <c r="AD1177" i="2"/>
  <c r="AD1176" i="2"/>
  <c r="AD1175" i="2"/>
  <c r="AD1174" i="2"/>
  <c r="AD1173" i="2"/>
  <c r="AD1172" i="2"/>
  <c r="AD1171" i="2"/>
  <c r="AD1170" i="2"/>
  <c r="AD1169" i="2"/>
  <c r="AD1168" i="2"/>
  <c r="AD1167" i="2"/>
  <c r="AD1166" i="2"/>
  <c r="AD1165" i="2"/>
  <c r="AD1164" i="2"/>
  <c r="AD1163" i="2"/>
  <c r="AD1162" i="2"/>
  <c r="AD1161" i="2"/>
  <c r="AD1160" i="2"/>
  <c r="AD1159" i="2"/>
  <c r="AD1158" i="2"/>
  <c r="AD1157" i="2"/>
  <c r="AD1156" i="2"/>
  <c r="AD1155" i="2"/>
  <c r="AD1154" i="2"/>
  <c r="AD1153" i="2"/>
  <c r="AD1152" i="2"/>
  <c r="AD1151" i="2"/>
  <c r="AD1150" i="2"/>
  <c r="AD1149" i="2"/>
  <c r="AD1148" i="2"/>
  <c r="AD1147" i="2"/>
  <c r="AD1146" i="2"/>
  <c r="AD1145" i="2"/>
  <c r="AD1144" i="2"/>
  <c r="AD1143" i="2"/>
  <c r="AD1142" i="2"/>
  <c r="AD1141" i="2"/>
  <c r="AD1140" i="2"/>
  <c r="AD1139" i="2"/>
  <c r="AD1138" i="2"/>
  <c r="AD1137" i="2"/>
  <c r="AD1136" i="2"/>
  <c r="AD1135" i="2"/>
  <c r="AD1134" i="2"/>
  <c r="AD1133" i="2"/>
  <c r="AD1132" i="2"/>
  <c r="AD1131" i="2"/>
  <c r="AD1130" i="2"/>
  <c r="AD1129" i="2"/>
  <c r="AD1128" i="2"/>
  <c r="AD1127" i="2"/>
  <c r="AD1126" i="2"/>
  <c r="AD1125" i="2"/>
  <c r="AD1124" i="2"/>
  <c r="AD1123" i="2"/>
  <c r="AD1122" i="2"/>
  <c r="AD1121" i="2"/>
  <c r="AD1120" i="2"/>
  <c r="AD1119" i="2"/>
  <c r="AD1118" i="2"/>
  <c r="AD1117" i="2"/>
  <c r="AD1116" i="2"/>
  <c r="AD1115" i="2"/>
  <c r="AD1114" i="2"/>
  <c r="AD1113" i="2"/>
  <c r="AD1112" i="2"/>
  <c r="AD1111" i="2"/>
  <c r="AD1110" i="2"/>
  <c r="AD1109" i="2"/>
  <c r="AD1108" i="2"/>
  <c r="AD1107" i="2"/>
  <c r="AD1106" i="2"/>
  <c r="AD1105" i="2"/>
  <c r="AD1104" i="2"/>
  <c r="AD1103" i="2"/>
  <c r="AD1102" i="2"/>
  <c r="AD1101" i="2"/>
  <c r="AD1100" i="2"/>
  <c r="AD1099" i="2"/>
  <c r="AD1098" i="2"/>
  <c r="AD1097" i="2"/>
  <c r="AD1096" i="2"/>
  <c r="AD1095" i="2"/>
  <c r="AD1094" i="2"/>
  <c r="AD1093" i="2"/>
  <c r="AD1092" i="2"/>
  <c r="AD1091" i="2"/>
  <c r="AD1090" i="2"/>
  <c r="AD1089" i="2"/>
  <c r="AD1088" i="2"/>
  <c r="AD1087" i="2"/>
  <c r="AD1086" i="2"/>
  <c r="AD1085" i="2"/>
  <c r="AD1084" i="2"/>
  <c r="AD1083" i="2"/>
  <c r="AD1082" i="2"/>
  <c r="AD1081" i="2"/>
  <c r="AD1080" i="2"/>
  <c r="AD1079" i="2"/>
  <c r="AD1078" i="2"/>
  <c r="AD1077" i="2"/>
  <c r="AD1076" i="2"/>
  <c r="AD1075" i="2"/>
  <c r="AD1074" i="2"/>
  <c r="AD1073" i="2"/>
  <c r="AD1072" i="2"/>
  <c r="AD1071" i="2"/>
  <c r="AD1070" i="2"/>
  <c r="AD1069" i="2"/>
  <c r="AD1068" i="2"/>
  <c r="AD1067" i="2"/>
  <c r="AD1066" i="2"/>
  <c r="AD1065" i="2"/>
  <c r="AD1064" i="2"/>
  <c r="AD1063" i="2"/>
  <c r="AD1062" i="2"/>
  <c r="AD1061" i="2"/>
  <c r="AD1060" i="2"/>
  <c r="AD1059" i="2"/>
  <c r="AD1058" i="2"/>
  <c r="AD1057" i="2"/>
  <c r="AD1056" i="2"/>
  <c r="AD1055" i="2"/>
  <c r="AD1054" i="2"/>
  <c r="AD1053" i="2"/>
  <c r="AD1052" i="2"/>
  <c r="AD1051" i="2"/>
  <c r="AD1050" i="2"/>
  <c r="AD1049" i="2"/>
  <c r="AD1048" i="2"/>
  <c r="AD1047" i="2"/>
  <c r="AD1046" i="2"/>
  <c r="AD1045" i="2"/>
  <c r="AD1044" i="2"/>
  <c r="AD1043" i="2"/>
  <c r="AD1042" i="2"/>
  <c r="AD1041" i="2"/>
  <c r="AD1040" i="2"/>
  <c r="AD1039" i="2"/>
  <c r="AD1038" i="2"/>
  <c r="AD1037" i="2"/>
  <c r="AD1036" i="2"/>
  <c r="AD1035" i="2"/>
  <c r="AD1034" i="2"/>
  <c r="AD1033" i="2"/>
  <c r="AD1032" i="2"/>
  <c r="AD1031" i="2"/>
  <c r="AD1030" i="2"/>
  <c r="AD1029" i="2"/>
  <c r="AD1028" i="2"/>
  <c r="AD1027" i="2"/>
  <c r="AD1026" i="2"/>
  <c r="AD1025" i="2"/>
  <c r="AD1024" i="2"/>
  <c r="AD1023" i="2"/>
  <c r="AD1022" i="2"/>
  <c r="AD1021" i="2"/>
  <c r="AD1020" i="2"/>
  <c r="AD1019" i="2"/>
  <c r="AD1018" i="2"/>
  <c r="AD1017" i="2"/>
  <c r="AD1016" i="2"/>
  <c r="AD1015" i="2"/>
  <c r="AD1014" i="2"/>
  <c r="AD1013" i="2"/>
  <c r="AD1012" i="2"/>
  <c r="AD1011" i="2"/>
  <c r="AD1010" i="2"/>
  <c r="AD1009" i="2"/>
  <c r="AD1008" i="2"/>
  <c r="AD1007" i="2"/>
  <c r="AD1006" i="2"/>
  <c r="AD1005" i="2"/>
  <c r="AD1004" i="2"/>
  <c r="AD1003" i="2"/>
  <c r="AD1002" i="2"/>
  <c r="AD1001" i="2"/>
  <c r="AD1000" i="2"/>
  <c r="AD999" i="2"/>
  <c r="AD998" i="2"/>
  <c r="AD997" i="2"/>
  <c r="AD996" i="2"/>
  <c r="AD995" i="2"/>
  <c r="AD994" i="2"/>
  <c r="AD993" i="2"/>
  <c r="AD992" i="2"/>
  <c r="AD991" i="2"/>
  <c r="AD990" i="2"/>
  <c r="AD989" i="2"/>
  <c r="AD988" i="2"/>
  <c r="AD987" i="2"/>
  <c r="AD986" i="2"/>
  <c r="AD985" i="2"/>
  <c r="AD984" i="2"/>
  <c r="AD983" i="2"/>
  <c r="AD982" i="2"/>
  <c r="AD981" i="2"/>
  <c r="AD980" i="2"/>
  <c r="AD979" i="2"/>
  <c r="AD978" i="2"/>
  <c r="AD977" i="2"/>
  <c r="AD976" i="2"/>
  <c r="AD975" i="2"/>
  <c r="AD974" i="2"/>
  <c r="AD973" i="2"/>
  <c r="AD972" i="2"/>
  <c r="AD971" i="2"/>
  <c r="AD970" i="2"/>
  <c r="AD969" i="2"/>
  <c r="AD968" i="2"/>
  <c r="AD967" i="2"/>
  <c r="AD966" i="2"/>
  <c r="AD965" i="2"/>
  <c r="AD964" i="2"/>
  <c r="AD963" i="2"/>
  <c r="AD962" i="2"/>
  <c r="AD961" i="2"/>
  <c r="AD960" i="2"/>
  <c r="AD959" i="2"/>
  <c r="AD958" i="2"/>
  <c r="AD957" i="2"/>
  <c r="AD956" i="2"/>
  <c r="AD955" i="2"/>
  <c r="AD954" i="2"/>
  <c r="AD953" i="2"/>
  <c r="AD952" i="2"/>
  <c r="AD951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84" i="2"/>
  <c r="AD883" i="2"/>
  <c r="AD882" i="2"/>
  <c r="AD881" i="2"/>
  <c r="AD880" i="2"/>
  <c r="AD879" i="2"/>
  <c r="AD878" i="2"/>
  <c r="AD877" i="2"/>
  <c r="AD876" i="2"/>
  <c r="AD875" i="2"/>
  <c r="AD874" i="2"/>
  <c r="AD873" i="2"/>
  <c r="AD872" i="2"/>
  <c r="AD871" i="2"/>
  <c r="AD870" i="2"/>
  <c r="AD869" i="2"/>
  <c r="AD868" i="2"/>
  <c r="AD867" i="2"/>
  <c r="AD866" i="2"/>
  <c r="AD865" i="2"/>
  <c r="AD864" i="2"/>
  <c r="AD863" i="2"/>
  <c r="AD862" i="2"/>
  <c r="AD861" i="2"/>
  <c r="AD860" i="2"/>
  <c r="AD859" i="2"/>
  <c r="AD858" i="2"/>
  <c r="AD857" i="2"/>
  <c r="AD856" i="2"/>
  <c r="AD855" i="2"/>
  <c r="AD854" i="2"/>
  <c r="AD853" i="2"/>
  <c r="AD852" i="2"/>
  <c r="AD851" i="2"/>
  <c r="AD850" i="2"/>
  <c r="AD849" i="2"/>
  <c r="AD848" i="2"/>
  <c r="AD847" i="2"/>
  <c r="AD846" i="2"/>
  <c r="AD845" i="2"/>
  <c r="AD844" i="2"/>
  <c r="AD843" i="2"/>
  <c r="AD842" i="2"/>
  <c r="AD841" i="2"/>
  <c r="AD840" i="2"/>
  <c r="AD839" i="2"/>
  <c r="AD838" i="2"/>
  <c r="AD837" i="2"/>
  <c r="AD836" i="2"/>
  <c r="AD835" i="2"/>
  <c r="AD834" i="2"/>
  <c r="AD833" i="2"/>
  <c r="AD832" i="2"/>
  <c r="AD831" i="2"/>
  <c r="AD830" i="2"/>
  <c r="AD829" i="2"/>
  <c r="AD828" i="2"/>
  <c r="AD827" i="2"/>
  <c r="AD826" i="2"/>
  <c r="AD825" i="2"/>
  <c r="AD824" i="2"/>
  <c r="AD823" i="2"/>
  <c r="AD822" i="2"/>
  <c r="AD821" i="2"/>
  <c r="AD820" i="2"/>
  <c r="AD819" i="2"/>
  <c r="AD818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804" i="2"/>
  <c r="AD803" i="2"/>
  <c r="AD802" i="2"/>
  <c r="AD801" i="2"/>
  <c r="AD800" i="2"/>
  <c r="AD799" i="2"/>
  <c r="AD798" i="2"/>
  <c r="AD797" i="2"/>
  <c r="AD796" i="2"/>
  <c r="AD795" i="2"/>
  <c r="AD794" i="2"/>
  <c r="AD793" i="2"/>
  <c r="AD792" i="2"/>
  <c r="AD791" i="2"/>
  <c r="AD790" i="2"/>
  <c r="AD789" i="2"/>
  <c r="AD788" i="2"/>
  <c r="AD787" i="2"/>
  <c r="AD786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7" i="2"/>
  <c r="AD736" i="2"/>
  <c r="AD735" i="2"/>
  <c r="AD734" i="2"/>
  <c r="AD733" i="2"/>
  <c r="AD732" i="2"/>
  <c r="AD731" i="2"/>
  <c r="AD730" i="2"/>
  <c r="AD729" i="2"/>
  <c r="AD728" i="2"/>
  <c r="AD727" i="2"/>
  <c r="AD726" i="2"/>
  <c r="AD725" i="2"/>
  <c r="AD724" i="2"/>
  <c r="AD723" i="2"/>
  <c r="AD722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50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8" i="2"/>
  <c r="AD627" i="2"/>
  <c r="AD626" i="2"/>
  <c r="AD625" i="2"/>
  <c r="AD624" i="2"/>
  <c r="AD623" i="2"/>
  <c r="AD622" i="2"/>
  <c r="AD621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4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66" i="2"/>
  <c r="AD565" i="2"/>
  <c r="AD564" i="2"/>
  <c r="AD563" i="2"/>
  <c r="AD562" i="2"/>
  <c r="AD561" i="2"/>
  <c r="AD560" i="2"/>
  <c r="AD559" i="2"/>
  <c r="AD558" i="2"/>
  <c r="AD557" i="2"/>
  <c r="AD556" i="2"/>
  <c r="AD555" i="2"/>
  <c r="AD554" i="2"/>
  <c r="AD553" i="2"/>
  <c r="AD552" i="2"/>
  <c r="AD551" i="2"/>
  <c r="AD550" i="2"/>
  <c r="AD549" i="2"/>
  <c r="AD548" i="2"/>
  <c r="AD547" i="2"/>
  <c r="AD546" i="2"/>
  <c r="AD545" i="2"/>
  <c r="AD544" i="2"/>
  <c r="AD543" i="2"/>
  <c r="AD542" i="2"/>
  <c r="AD541" i="2"/>
  <c r="AD540" i="2"/>
  <c r="AD539" i="2"/>
  <c r="AD538" i="2"/>
  <c r="AD537" i="2"/>
  <c r="AD536" i="2"/>
  <c r="AD535" i="2"/>
  <c r="AD534" i="2"/>
  <c r="AD533" i="2"/>
  <c r="AD532" i="2"/>
  <c r="AD531" i="2"/>
  <c r="AD530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14" i="2"/>
  <c r="AD413" i="2"/>
  <c r="AD412" i="2"/>
  <c r="AD411" i="2"/>
  <c r="AD410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M2159" i="2"/>
  <c r="AE2159" i="2"/>
  <c r="V2159" i="2"/>
  <c r="F2159" i="2"/>
  <c r="H2159" i="2"/>
  <c r="T2159" i="2"/>
  <c r="M2158" i="2"/>
  <c r="AE2158" i="2"/>
  <c r="V2158" i="2"/>
  <c r="F2158" i="2"/>
  <c r="H2158" i="2"/>
  <c r="T2158" i="2"/>
  <c r="M2157" i="2"/>
  <c r="AE2157" i="2"/>
  <c r="V2157" i="2"/>
  <c r="F2157" i="2"/>
  <c r="H2157" i="2"/>
  <c r="T2157" i="2"/>
  <c r="M2156" i="2"/>
  <c r="AE2156" i="2"/>
  <c r="V2156" i="2"/>
  <c r="F2156" i="2"/>
  <c r="H2156" i="2"/>
  <c r="T2156" i="2"/>
  <c r="M2155" i="2"/>
  <c r="AE2155" i="2"/>
  <c r="V2155" i="2"/>
  <c r="F2155" i="2"/>
  <c r="H2155" i="2"/>
  <c r="T2155" i="2"/>
  <c r="M2154" i="2"/>
  <c r="AE2154" i="2"/>
  <c r="V2154" i="2"/>
  <c r="F2154" i="2"/>
  <c r="H2154" i="2"/>
  <c r="T2154" i="2"/>
  <c r="M2153" i="2"/>
  <c r="AE2153" i="2"/>
  <c r="V2153" i="2"/>
  <c r="F2153" i="2"/>
  <c r="H2153" i="2"/>
  <c r="T2153" i="2"/>
  <c r="M2152" i="2"/>
  <c r="AE2152" i="2"/>
  <c r="V2152" i="2"/>
  <c r="F2152" i="2"/>
  <c r="H2152" i="2"/>
  <c r="T2152" i="2"/>
  <c r="M2151" i="2"/>
  <c r="AE2151" i="2"/>
  <c r="V2151" i="2"/>
  <c r="F2151" i="2"/>
  <c r="H2151" i="2"/>
  <c r="T2151" i="2"/>
  <c r="M2150" i="2"/>
  <c r="AE2150" i="2"/>
  <c r="V2150" i="2"/>
  <c r="F2150" i="2"/>
  <c r="H2150" i="2"/>
  <c r="T2150" i="2"/>
  <c r="M2149" i="2"/>
  <c r="AE2149" i="2"/>
  <c r="V2149" i="2"/>
  <c r="F2149" i="2"/>
  <c r="H2149" i="2"/>
  <c r="T2149" i="2"/>
  <c r="M2148" i="2"/>
  <c r="AE2148" i="2"/>
  <c r="V2148" i="2"/>
  <c r="F2148" i="2"/>
  <c r="H2148" i="2"/>
  <c r="T2148" i="2"/>
  <c r="M2147" i="2"/>
  <c r="AE2147" i="2"/>
  <c r="V2147" i="2"/>
  <c r="F2147" i="2"/>
  <c r="H2147" i="2"/>
  <c r="T2147" i="2"/>
  <c r="M2146" i="2"/>
  <c r="AE2146" i="2"/>
  <c r="V2146" i="2"/>
  <c r="F2146" i="2"/>
  <c r="H2146" i="2"/>
  <c r="T2146" i="2"/>
  <c r="M2145" i="2"/>
  <c r="AE2145" i="2"/>
  <c r="V2145" i="2"/>
  <c r="F2145" i="2"/>
  <c r="H2145" i="2"/>
  <c r="T2145" i="2"/>
  <c r="M2144" i="2"/>
  <c r="AE2144" i="2"/>
  <c r="V2144" i="2"/>
  <c r="F2144" i="2"/>
  <c r="H2144" i="2"/>
  <c r="T2144" i="2"/>
  <c r="M2143" i="2"/>
  <c r="AE2143" i="2"/>
  <c r="V2143" i="2"/>
  <c r="F2143" i="2"/>
  <c r="H2143" i="2"/>
  <c r="T2143" i="2"/>
  <c r="M2142" i="2"/>
  <c r="AE2142" i="2"/>
  <c r="V2142" i="2"/>
  <c r="F2142" i="2"/>
  <c r="H2142" i="2"/>
  <c r="T2142" i="2"/>
  <c r="M2141" i="2"/>
  <c r="AE2141" i="2"/>
  <c r="V2141" i="2"/>
  <c r="F2141" i="2"/>
  <c r="H2141" i="2"/>
  <c r="T2141" i="2"/>
  <c r="M2140" i="2"/>
  <c r="AE2140" i="2"/>
  <c r="V2140" i="2"/>
  <c r="F2140" i="2"/>
  <c r="H2140" i="2"/>
  <c r="T2140" i="2"/>
  <c r="M2139" i="2"/>
  <c r="AE2139" i="2"/>
  <c r="V2139" i="2"/>
  <c r="F2139" i="2"/>
  <c r="H2139" i="2"/>
  <c r="T2139" i="2"/>
  <c r="M2138" i="2"/>
  <c r="AE2138" i="2"/>
  <c r="V2138" i="2"/>
  <c r="F2138" i="2"/>
  <c r="H2138" i="2"/>
  <c r="T2138" i="2"/>
  <c r="M2137" i="2"/>
  <c r="AE2137" i="2"/>
  <c r="V2137" i="2"/>
  <c r="F2137" i="2"/>
  <c r="H2137" i="2"/>
  <c r="T2137" i="2"/>
  <c r="M2136" i="2"/>
  <c r="AE2136" i="2"/>
  <c r="V2136" i="2"/>
  <c r="F2136" i="2"/>
  <c r="H2136" i="2"/>
  <c r="T2136" i="2"/>
  <c r="M2135" i="2"/>
  <c r="AE2135" i="2"/>
  <c r="V2135" i="2"/>
  <c r="F2135" i="2"/>
  <c r="H2135" i="2"/>
  <c r="T2135" i="2"/>
  <c r="M2134" i="2"/>
  <c r="AE2134" i="2"/>
  <c r="V2134" i="2"/>
  <c r="F2134" i="2"/>
  <c r="H2134" i="2"/>
  <c r="T2134" i="2"/>
  <c r="M2133" i="2"/>
  <c r="AE2133" i="2"/>
  <c r="V2133" i="2"/>
  <c r="F2133" i="2"/>
  <c r="H2133" i="2"/>
  <c r="T2133" i="2"/>
  <c r="M2132" i="2"/>
  <c r="AE2132" i="2"/>
  <c r="V2132" i="2"/>
  <c r="F2132" i="2"/>
  <c r="H2132" i="2"/>
  <c r="T2132" i="2"/>
  <c r="M2131" i="2"/>
  <c r="AE2131" i="2"/>
  <c r="V2131" i="2"/>
  <c r="F2131" i="2"/>
  <c r="H2131" i="2"/>
  <c r="T2131" i="2"/>
  <c r="M2130" i="2"/>
  <c r="AE2130" i="2"/>
  <c r="V2130" i="2"/>
  <c r="F2130" i="2"/>
  <c r="H2130" i="2"/>
  <c r="T2130" i="2"/>
  <c r="M2129" i="2"/>
  <c r="AE2129" i="2"/>
  <c r="V2129" i="2"/>
  <c r="F2129" i="2"/>
  <c r="H2129" i="2"/>
  <c r="T2129" i="2"/>
  <c r="M2128" i="2"/>
  <c r="AE2128" i="2"/>
  <c r="V2128" i="2"/>
  <c r="F2128" i="2"/>
  <c r="H2128" i="2"/>
  <c r="T2128" i="2"/>
  <c r="M2127" i="2"/>
  <c r="AE2127" i="2"/>
  <c r="V2127" i="2"/>
  <c r="F2127" i="2"/>
  <c r="H2127" i="2"/>
  <c r="T2127" i="2"/>
  <c r="M2126" i="2"/>
  <c r="AE2126" i="2"/>
  <c r="V2126" i="2"/>
  <c r="F2126" i="2"/>
  <c r="H2126" i="2"/>
  <c r="T2126" i="2"/>
  <c r="M2125" i="2"/>
  <c r="AE2125" i="2"/>
  <c r="V2125" i="2"/>
  <c r="F2125" i="2"/>
  <c r="H2125" i="2"/>
  <c r="T2125" i="2"/>
  <c r="M2124" i="2"/>
  <c r="AE2124" i="2"/>
  <c r="V2124" i="2"/>
  <c r="F2124" i="2"/>
  <c r="H2124" i="2"/>
  <c r="T2124" i="2"/>
  <c r="M2123" i="2"/>
  <c r="AE2123" i="2"/>
  <c r="V2123" i="2"/>
  <c r="F2123" i="2"/>
  <c r="H2123" i="2"/>
  <c r="T2123" i="2"/>
  <c r="M2122" i="2"/>
  <c r="AE2122" i="2"/>
  <c r="V2122" i="2"/>
  <c r="F2122" i="2"/>
  <c r="H2122" i="2"/>
  <c r="T2122" i="2"/>
  <c r="M2121" i="2"/>
  <c r="AE2121" i="2"/>
  <c r="V2121" i="2"/>
  <c r="F2121" i="2"/>
  <c r="H2121" i="2"/>
  <c r="T2121" i="2"/>
  <c r="M2120" i="2"/>
  <c r="AE2120" i="2"/>
  <c r="V2120" i="2"/>
  <c r="F2120" i="2"/>
  <c r="H2120" i="2"/>
  <c r="T2120" i="2"/>
  <c r="M2119" i="2"/>
  <c r="AE2119" i="2"/>
  <c r="V2119" i="2"/>
  <c r="F2119" i="2"/>
  <c r="H2119" i="2"/>
  <c r="T2119" i="2"/>
  <c r="M2118" i="2"/>
  <c r="AE2118" i="2"/>
  <c r="V2118" i="2"/>
  <c r="F2118" i="2"/>
  <c r="H2118" i="2"/>
  <c r="T2118" i="2"/>
  <c r="M2117" i="2"/>
  <c r="AE2117" i="2"/>
  <c r="V2117" i="2"/>
  <c r="F2117" i="2"/>
  <c r="H2117" i="2"/>
  <c r="T2117" i="2"/>
  <c r="M2116" i="2"/>
  <c r="AE2116" i="2"/>
  <c r="V2116" i="2"/>
  <c r="F2116" i="2"/>
  <c r="H2116" i="2"/>
  <c r="T2116" i="2"/>
  <c r="M2115" i="2"/>
  <c r="AE2115" i="2"/>
  <c r="V2115" i="2"/>
  <c r="F2115" i="2"/>
  <c r="H2115" i="2"/>
  <c r="T2115" i="2"/>
  <c r="M2114" i="2"/>
  <c r="AE2114" i="2"/>
  <c r="V2114" i="2"/>
  <c r="F2114" i="2"/>
  <c r="H2114" i="2"/>
  <c r="T2114" i="2"/>
  <c r="M2113" i="2"/>
  <c r="AE2113" i="2"/>
  <c r="V2113" i="2"/>
  <c r="F2113" i="2"/>
  <c r="H2113" i="2"/>
  <c r="T2113" i="2"/>
  <c r="M2112" i="2"/>
  <c r="AE2112" i="2"/>
  <c r="V2112" i="2"/>
  <c r="F2112" i="2"/>
  <c r="H2112" i="2"/>
  <c r="T2112" i="2"/>
  <c r="M2111" i="2"/>
  <c r="AE2111" i="2"/>
  <c r="V2111" i="2"/>
  <c r="F2111" i="2"/>
  <c r="H2111" i="2"/>
  <c r="T2111" i="2"/>
  <c r="M2110" i="2"/>
  <c r="AE2110" i="2"/>
  <c r="V2110" i="2"/>
  <c r="F2110" i="2"/>
  <c r="H2110" i="2"/>
  <c r="T2110" i="2"/>
  <c r="M2109" i="2"/>
  <c r="AE2109" i="2"/>
  <c r="V2109" i="2"/>
  <c r="F2109" i="2"/>
  <c r="H2109" i="2"/>
  <c r="T2109" i="2"/>
  <c r="M2108" i="2"/>
  <c r="AE2108" i="2"/>
  <c r="V2108" i="2"/>
  <c r="F2108" i="2"/>
  <c r="H2108" i="2"/>
  <c r="T2108" i="2"/>
  <c r="M2107" i="2"/>
  <c r="AE2107" i="2"/>
  <c r="V2107" i="2"/>
  <c r="F2107" i="2"/>
  <c r="H2107" i="2"/>
  <c r="T2107" i="2"/>
  <c r="M2106" i="2"/>
  <c r="AE2106" i="2"/>
  <c r="V2106" i="2"/>
  <c r="F2106" i="2"/>
  <c r="H2106" i="2"/>
  <c r="T2106" i="2"/>
  <c r="M2105" i="2"/>
  <c r="AE2105" i="2"/>
  <c r="V2105" i="2"/>
  <c r="F2105" i="2"/>
  <c r="H2105" i="2"/>
  <c r="T2105" i="2"/>
  <c r="M2104" i="2"/>
  <c r="AE2104" i="2"/>
  <c r="V2104" i="2"/>
  <c r="F2104" i="2"/>
  <c r="H2104" i="2"/>
  <c r="T2104" i="2"/>
  <c r="M2103" i="2"/>
  <c r="AE2103" i="2"/>
  <c r="V2103" i="2"/>
  <c r="F2103" i="2"/>
  <c r="H2103" i="2"/>
  <c r="T2103" i="2"/>
  <c r="M2102" i="2"/>
  <c r="AE2102" i="2"/>
  <c r="V2102" i="2"/>
  <c r="F2102" i="2"/>
  <c r="H2102" i="2"/>
  <c r="T2102" i="2"/>
  <c r="M2101" i="2"/>
  <c r="AE2101" i="2"/>
  <c r="V2101" i="2"/>
  <c r="F2101" i="2"/>
  <c r="H2101" i="2"/>
  <c r="T2101" i="2"/>
  <c r="M2100" i="2"/>
  <c r="AE2100" i="2"/>
  <c r="V2100" i="2"/>
  <c r="F2100" i="2"/>
  <c r="H2100" i="2"/>
  <c r="T2100" i="2"/>
  <c r="M2099" i="2"/>
  <c r="AE2099" i="2"/>
  <c r="V2099" i="2"/>
  <c r="F2099" i="2"/>
  <c r="H2099" i="2"/>
  <c r="T2099" i="2"/>
  <c r="M2098" i="2"/>
  <c r="AE2098" i="2"/>
  <c r="V2098" i="2"/>
  <c r="F2098" i="2"/>
  <c r="H2098" i="2"/>
  <c r="T2098" i="2"/>
  <c r="M2097" i="2"/>
  <c r="AE2097" i="2"/>
  <c r="V2097" i="2"/>
  <c r="F2097" i="2"/>
  <c r="H2097" i="2"/>
  <c r="T2097" i="2"/>
  <c r="M2096" i="2"/>
  <c r="AE2096" i="2"/>
  <c r="V2096" i="2"/>
  <c r="F2096" i="2"/>
  <c r="H2096" i="2"/>
  <c r="T2096" i="2"/>
  <c r="M2095" i="2"/>
  <c r="AE2095" i="2"/>
  <c r="V2095" i="2"/>
  <c r="F2095" i="2"/>
  <c r="H2095" i="2"/>
  <c r="T2095" i="2"/>
  <c r="M2094" i="2"/>
  <c r="AE2094" i="2"/>
  <c r="V2094" i="2"/>
  <c r="F2094" i="2"/>
  <c r="H2094" i="2"/>
  <c r="T2094" i="2"/>
  <c r="M2093" i="2"/>
  <c r="AE2093" i="2"/>
  <c r="V2093" i="2"/>
  <c r="F2093" i="2"/>
  <c r="H2093" i="2"/>
  <c r="T2093" i="2"/>
  <c r="M2092" i="2"/>
  <c r="AE2092" i="2"/>
  <c r="V2092" i="2"/>
  <c r="F2092" i="2"/>
  <c r="H2092" i="2"/>
  <c r="T2092" i="2"/>
  <c r="M2091" i="2"/>
  <c r="AE2091" i="2"/>
  <c r="V2091" i="2"/>
  <c r="F2091" i="2"/>
  <c r="H2091" i="2"/>
  <c r="T2091" i="2"/>
  <c r="M2090" i="2"/>
  <c r="AE2090" i="2"/>
  <c r="V2090" i="2"/>
  <c r="F2090" i="2"/>
  <c r="H2090" i="2"/>
  <c r="T2090" i="2"/>
  <c r="M2089" i="2"/>
  <c r="AE2089" i="2"/>
  <c r="V2089" i="2"/>
  <c r="F2089" i="2"/>
  <c r="H2089" i="2"/>
  <c r="T2089" i="2"/>
  <c r="M2088" i="2"/>
  <c r="AE2088" i="2"/>
  <c r="V2088" i="2"/>
  <c r="F2088" i="2"/>
  <c r="H2088" i="2"/>
  <c r="T2088" i="2"/>
  <c r="M2087" i="2"/>
  <c r="AE2087" i="2"/>
  <c r="V2087" i="2"/>
  <c r="F2087" i="2"/>
  <c r="H2087" i="2"/>
  <c r="T2087" i="2"/>
  <c r="M2086" i="2"/>
  <c r="AE2086" i="2"/>
  <c r="V2086" i="2"/>
  <c r="F2086" i="2"/>
  <c r="H2086" i="2"/>
  <c r="T2086" i="2"/>
  <c r="M2085" i="2"/>
  <c r="AE2085" i="2"/>
  <c r="V2085" i="2"/>
  <c r="F2085" i="2"/>
  <c r="H2085" i="2"/>
  <c r="T2085" i="2"/>
  <c r="M2084" i="2"/>
  <c r="AE2084" i="2"/>
  <c r="V2084" i="2"/>
  <c r="F2084" i="2"/>
  <c r="H2084" i="2"/>
  <c r="T2084" i="2"/>
  <c r="M2083" i="2"/>
  <c r="AE2083" i="2"/>
  <c r="V2083" i="2"/>
  <c r="F2083" i="2"/>
  <c r="H2083" i="2"/>
  <c r="T2083" i="2"/>
  <c r="M2082" i="2"/>
  <c r="AE2082" i="2"/>
  <c r="V2082" i="2"/>
  <c r="F2082" i="2"/>
  <c r="H2082" i="2"/>
  <c r="T2082" i="2"/>
  <c r="M2081" i="2"/>
  <c r="AE2081" i="2"/>
  <c r="V2081" i="2"/>
  <c r="F2081" i="2"/>
  <c r="H2081" i="2"/>
  <c r="T2081" i="2"/>
  <c r="M2080" i="2"/>
  <c r="AE2080" i="2"/>
  <c r="V2080" i="2"/>
  <c r="F2080" i="2"/>
  <c r="H2080" i="2"/>
  <c r="T2080" i="2"/>
  <c r="M2079" i="2"/>
  <c r="AE2079" i="2"/>
  <c r="V2079" i="2"/>
  <c r="F2079" i="2"/>
  <c r="H2079" i="2"/>
  <c r="T2079" i="2"/>
  <c r="M2078" i="2"/>
  <c r="AE2078" i="2"/>
  <c r="V2078" i="2"/>
  <c r="F2078" i="2"/>
  <c r="H2078" i="2"/>
  <c r="T2078" i="2"/>
  <c r="M2077" i="2"/>
  <c r="AE2077" i="2"/>
  <c r="V2077" i="2"/>
  <c r="F2077" i="2"/>
  <c r="H2077" i="2"/>
  <c r="T2077" i="2"/>
  <c r="M2076" i="2"/>
  <c r="AE2076" i="2"/>
  <c r="V2076" i="2"/>
  <c r="F2076" i="2"/>
  <c r="H2076" i="2"/>
  <c r="T2076" i="2"/>
  <c r="M2075" i="2"/>
  <c r="AE2075" i="2"/>
  <c r="V2075" i="2"/>
  <c r="F2075" i="2"/>
  <c r="H2075" i="2"/>
  <c r="T2075" i="2"/>
  <c r="M2074" i="2"/>
  <c r="AE2074" i="2"/>
  <c r="V2074" i="2"/>
  <c r="F2074" i="2"/>
  <c r="H2074" i="2"/>
  <c r="T2074" i="2"/>
  <c r="M2073" i="2"/>
  <c r="AE2073" i="2"/>
  <c r="V2073" i="2"/>
  <c r="F2073" i="2"/>
  <c r="H2073" i="2"/>
  <c r="T2073" i="2"/>
  <c r="M2072" i="2"/>
  <c r="AE2072" i="2"/>
  <c r="V2072" i="2"/>
  <c r="F2072" i="2"/>
  <c r="H2072" i="2"/>
  <c r="T2072" i="2"/>
  <c r="M2071" i="2"/>
  <c r="AE2071" i="2"/>
  <c r="V2071" i="2"/>
  <c r="F2071" i="2"/>
  <c r="H2071" i="2"/>
  <c r="T2071" i="2"/>
  <c r="M2070" i="2"/>
  <c r="AE2070" i="2"/>
  <c r="V2070" i="2"/>
  <c r="F2070" i="2"/>
  <c r="H2070" i="2"/>
  <c r="T2070" i="2"/>
  <c r="M2069" i="2"/>
  <c r="AE2069" i="2"/>
  <c r="V2069" i="2"/>
  <c r="F2069" i="2"/>
  <c r="H2069" i="2"/>
  <c r="T2069" i="2"/>
  <c r="M2068" i="2"/>
  <c r="AE2068" i="2"/>
  <c r="V2068" i="2"/>
  <c r="F2068" i="2"/>
  <c r="H2068" i="2"/>
  <c r="T2068" i="2"/>
  <c r="M2067" i="2"/>
  <c r="AE2067" i="2"/>
  <c r="V2067" i="2"/>
  <c r="F2067" i="2"/>
  <c r="H2067" i="2"/>
  <c r="T2067" i="2"/>
  <c r="M2066" i="2"/>
  <c r="AE2066" i="2"/>
  <c r="V2066" i="2"/>
  <c r="F2066" i="2"/>
  <c r="H2066" i="2"/>
  <c r="T2066" i="2"/>
  <c r="M2065" i="2"/>
  <c r="AE2065" i="2"/>
  <c r="V2065" i="2"/>
  <c r="F2065" i="2"/>
  <c r="H2065" i="2"/>
  <c r="T2065" i="2"/>
  <c r="M2064" i="2"/>
  <c r="AE2064" i="2"/>
  <c r="V2064" i="2"/>
  <c r="F2064" i="2"/>
  <c r="H2064" i="2"/>
  <c r="T2064" i="2"/>
  <c r="M2063" i="2"/>
  <c r="AE2063" i="2"/>
  <c r="V2063" i="2"/>
  <c r="F2063" i="2"/>
  <c r="H2063" i="2"/>
  <c r="T2063" i="2"/>
  <c r="M2062" i="2"/>
  <c r="AE2062" i="2"/>
  <c r="V2062" i="2"/>
  <c r="F2062" i="2"/>
  <c r="H2062" i="2"/>
  <c r="T2062" i="2"/>
  <c r="M2061" i="2"/>
  <c r="AE2061" i="2"/>
  <c r="V2061" i="2"/>
  <c r="F2061" i="2"/>
  <c r="H2061" i="2"/>
  <c r="T2061" i="2"/>
  <c r="M2060" i="2"/>
  <c r="AE2060" i="2"/>
  <c r="V2060" i="2"/>
  <c r="F2060" i="2"/>
  <c r="H2060" i="2"/>
  <c r="T2060" i="2"/>
  <c r="M2059" i="2"/>
  <c r="AE2059" i="2"/>
  <c r="V2059" i="2"/>
  <c r="F2059" i="2"/>
  <c r="H2059" i="2"/>
  <c r="T2059" i="2"/>
  <c r="M2058" i="2"/>
  <c r="AE2058" i="2"/>
  <c r="V2058" i="2"/>
  <c r="F2058" i="2"/>
  <c r="H2058" i="2"/>
  <c r="T2058" i="2"/>
  <c r="M2057" i="2"/>
  <c r="AE2057" i="2"/>
  <c r="V2057" i="2"/>
  <c r="F2057" i="2"/>
  <c r="H2057" i="2"/>
  <c r="T2057" i="2"/>
  <c r="M2056" i="2"/>
  <c r="AE2056" i="2"/>
  <c r="V2056" i="2"/>
  <c r="F2056" i="2"/>
  <c r="H2056" i="2"/>
  <c r="T2056" i="2"/>
  <c r="M2055" i="2"/>
  <c r="AE2055" i="2"/>
  <c r="V2055" i="2"/>
  <c r="F2055" i="2"/>
  <c r="H2055" i="2"/>
  <c r="T2055" i="2"/>
  <c r="M2054" i="2"/>
  <c r="AE2054" i="2"/>
  <c r="V2054" i="2"/>
  <c r="F2054" i="2"/>
  <c r="H2054" i="2"/>
  <c r="T2054" i="2"/>
  <c r="M2053" i="2"/>
  <c r="AE2053" i="2"/>
  <c r="V2053" i="2"/>
  <c r="F2053" i="2"/>
  <c r="H2053" i="2"/>
  <c r="T2053" i="2"/>
  <c r="M2052" i="2"/>
  <c r="AE2052" i="2"/>
  <c r="V2052" i="2"/>
  <c r="F2052" i="2"/>
  <c r="H2052" i="2"/>
  <c r="T2052" i="2"/>
  <c r="M2051" i="2"/>
  <c r="AE2051" i="2"/>
  <c r="V2051" i="2"/>
  <c r="F2051" i="2"/>
  <c r="H2051" i="2"/>
  <c r="T2051" i="2"/>
  <c r="M2050" i="2"/>
  <c r="AE2050" i="2"/>
  <c r="V2050" i="2"/>
  <c r="F2050" i="2"/>
  <c r="H2050" i="2"/>
  <c r="T2050" i="2"/>
  <c r="M2049" i="2"/>
  <c r="AE2049" i="2"/>
  <c r="V2049" i="2"/>
  <c r="F2049" i="2"/>
  <c r="H2049" i="2"/>
  <c r="T2049" i="2"/>
  <c r="M2048" i="2"/>
  <c r="AE2048" i="2"/>
  <c r="V2048" i="2"/>
  <c r="F2048" i="2"/>
  <c r="H2048" i="2"/>
  <c r="T2048" i="2"/>
  <c r="M2047" i="2"/>
  <c r="AE2047" i="2"/>
  <c r="V2047" i="2"/>
  <c r="F2047" i="2"/>
  <c r="H2047" i="2"/>
  <c r="T2047" i="2"/>
  <c r="M2046" i="2"/>
  <c r="AE2046" i="2"/>
  <c r="V2046" i="2"/>
  <c r="F2046" i="2"/>
  <c r="H2046" i="2"/>
  <c r="T2046" i="2"/>
  <c r="M2045" i="2"/>
  <c r="AE2045" i="2"/>
  <c r="V2045" i="2"/>
  <c r="F2045" i="2"/>
  <c r="H2045" i="2"/>
  <c r="T2045" i="2"/>
  <c r="M2044" i="2"/>
  <c r="AE2044" i="2"/>
  <c r="V2044" i="2"/>
  <c r="F2044" i="2"/>
  <c r="H2044" i="2"/>
  <c r="T2044" i="2"/>
  <c r="M2043" i="2"/>
  <c r="AE2043" i="2"/>
  <c r="V2043" i="2"/>
  <c r="F2043" i="2"/>
  <c r="H2043" i="2"/>
  <c r="T2043" i="2"/>
  <c r="M2042" i="2"/>
  <c r="AE2042" i="2"/>
  <c r="V2042" i="2"/>
  <c r="F2042" i="2"/>
  <c r="H2042" i="2"/>
  <c r="T2042" i="2"/>
  <c r="M2041" i="2"/>
  <c r="AE2041" i="2"/>
  <c r="V2041" i="2"/>
  <c r="F2041" i="2"/>
  <c r="H2041" i="2"/>
  <c r="T2041" i="2"/>
  <c r="M2040" i="2"/>
  <c r="AE2040" i="2"/>
  <c r="V2040" i="2"/>
  <c r="F2040" i="2"/>
  <c r="H2040" i="2"/>
  <c r="T2040" i="2"/>
  <c r="M2039" i="2"/>
  <c r="AE2039" i="2"/>
  <c r="V2039" i="2"/>
  <c r="F2039" i="2"/>
  <c r="H2039" i="2"/>
  <c r="T2039" i="2"/>
  <c r="M2038" i="2"/>
  <c r="AE2038" i="2"/>
  <c r="V2038" i="2"/>
  <c r="F2038" i="2"/>
  <c r="H2038" i="2"/>
  <c r="T2038" i="2"/>
  <c r="M2037" i="2"/>
  <c r="AE2037" i="2"/>
  <c r="V2037" i="2"/>
  <c r="F2037" i="2"/>
  <c r="H2037" i="2"/>
  <c r="T2037" i="2"/>
  <c r="M2036" i="2"/>
  <c r="AE2036" i="2"/>
  <c r="V2036" i="2"/>
  <c r="F2036" i="2"/>
  <c r="H2036" i="2"/>
  <c r="T2036" i="2"/>
  <c r="M2035" i="2"/>
  <c r="AE2035" i="2"/>
  <c r="V2035" i="2"/>
  <c r="F2035" i="2"/>
  <c r="H2035" i="2"/>
  <c r="T2035" i="2"/>
  <c r="M2034" i="2"/>
  <c r="AE2034" i="2"/>
  <c r="V2034" i="2"/>
  <c r="F2034" i="2"/>
  <c r="H2034" i="2"/>
  <c r="T2034" i="2"/>
  <c r="M2033" i="2"/>
  <c r="AE2033" i="2"/>
  <c r="V2033" i="2"/>
  <c r="F2033" i="2"/>
  <c r="H2033" i="2"/>
  <c r="T2033" i="2"/>
  <c r="M2032" i="2"/>
  <c r="AE2032" i="2"/>
  <c r="V2032" i="2"/>
  <c r="F2032" i="2"/>
  <c r="H2032" i="2"/>
  <c r="T2032" i="2"/>
  <c r="M2031" i="2"/>
  <c r="AE2031" i="2"/>
  <c r="V2031" i="2"/>
  <c r="F2031" i="2"/>
  <c r="H2031" i="2"/>
  <c r="T2031" i="2"/>
  <c r="M2030" i="2"/>
  <c r="AE2030" i="2"/>
  <c r="V2030" i="2"/>
  <c r="F2030" i="2"/>
  <c r="H2030" i="2"/>
  <c r="T2030" i="2"/>
  <c r="M2029" i="2"/>
  <c r="AE2029" i="2"/>
  <c r="V2029" i="2"/>
  <c r="F2029" i="2"/>
  <c r="H2029" i="2"/>
  <c r="T2029" i="2"/>
  <c r="M2028" i="2"/>
  <c r="AE2028" i="2"/>
  <c r="V2028" i="2"/>
  <c r="F2028" i="2"/>
  <c r="H2028" i="2"/>
  <c r="T2028" i="2"/>
  <c r="M2027" i="2"/>
  <c r="AE2027" i="2"/>
  <c r="V2027" i="2"/>
  <c r="F2027" i="2"/>
  <c r="H2027" i="2"/>
  <c r="T2027" i="2"/>
  <c r="M2026" i="2"/>
  <c r="AE2026" i="2"/>
  <c r="V2026" i="2"/>
  <c r="F2026" i="2"/>
  <c r="H2026" i="2"/>
  <c r="T2026" i="2"/>
  <c r="M2025" i="2"/>
  <c r="AE2025" i="2"/>
  <c r="V2025" i="2"/>
  <c r="F2025" i="2"/>
  <c r="H2025" i="2"/>
  <c r="T2025" i="2"/>
  <c r="M2024" i="2"/>
  <c r="AE2024" i="2"/>
  <c r="V2024" i="2"/>
  <c r="F2024" i="2"/>
  <c r="H2024" i="2"/>
  <c r="T2024" i="2"/>
  <c r="M2023" i="2"/>
  <c r="AE2023" i="2"/>
  <c r="V2023" i="2"/>
  <c r="F2023" i="2"/>
  <c r="H2023" i="2"/>
  <c r="T2023" i="2"/>
  <c r="M2022" i="2"/>
  <c r="AE2022" i="2"/>
  <c r="V2022" i="2"/>
  <c r="F2022" i="2"/>
  <c r="H2022" i="2"/>
  <c r="T2022" i="2"/>
  <c r="M2021" i="2"/>
  <c r="AE2021" i="2"/>
  <c r="V2021" i="2"/>
  <c r="F2021" i="2"/>
  <c r="H2021" i="2"/>
  <c r="T2021" i="2"/>
  <c r="M2020" i="2"/>
  <c r="AE2020" i="2"/>
  <c r="V2020" i="2"/>
  <c r="F2020" i="2"/>
  <c r="H2020" i="2"/>
  <c r="T2020" i="2"/>
  <c r="M2019" i="2"/>
  <c r="AE2019" i="2"/>
  <c r="V2019" i="2"/>
  <c r="F2019" i="2"/>
  <c r="H2019" i="2"/>
  <c r="T2019" i="2"/>
  <c r="M2018" i="2"/>
  <c r="AE2018" i="2"/>
  <c r="V2018" i="2"/>
  <c r="F2018" i="2"/>
  <c r="H2018" i="2"/>
  <c r="T2018" i="2"/>
  <c r="M2017" i="2"/>
  <c r="AE2017" i="2"/>
  <c r="V2017" i="2"/>
  <c r="F2017" i="2"/>
  <c r="H2017" i="2"/>
  <c r="T2017" i="2"/>
  <c r="M2016" i="2"/>
  <c r="AE2016" i="2"/>
  <c r="V2016" i="2"/>
  <c r="F2016" i="2"/>
  <c r="H2016" i="2"/>
  <c r="T2016" i="2"/>
  <c r="M2015" i="2"/>
  <c r="AE2015" i="2"/>
  <c r="V2015" i="2"/>
  <c r="F2015" i="2"/>
  <c r="H2015" i="2"/>
  <c r="T2015" i="2"/>
  <c r="M2014" i="2"/>
  <c r="AE2014" i="2"/>
  <c r="V2014" i="2"/>
  <c r="F2014" i="2"/>
  <c r="H2014" i="2"/>
  <c r="T2014" i="2"/>
  <c r="M2013" i="2"/>
  <c r="AE2013" i="2"/>
  <c r="V2013" i="2"/>
  <c r="F2013" i="2"/>
  <c r="H2013" i="2"/>
  <c r="T2013" i="2"/>
  <c r="M2012" i="2"/>
  <c r="AE2012" i="2"/>
  <c r="V2012" i="2"/>
  <c r="F2012" i="2"/>
  <c r="H2012" i="2"/>
  <c r="T2012" i="2"/>
  <c r="M2011" i="2"/>
  <c r="AE2011" i="2"/>
  <c r="V2011" i="2"/>
  <c r="F2011" i="2"/>
  <c r="H2011" i="2"/>
  <c r="T2011" i="2"/>
  <c r="M2010" i="2"/>
  <c r="AE2010" i="2"/>
  <c r="V2010" i="2"/>
  <c r="F2010" i="2"/>
  <c r="H2010" i="2"/>
  <c r="T2010" i="2"/>
  <c r="M2009" i="2"/>
  <c r="AE2009" i="2"/>
  <c r="V2009" i="2"/>
  <c r="F2009" i="2"/>
  <c r="H2009" i="2"/>
  <c r="T2009" i="2"/>
  <c r="M2008" i="2"/>
  <c r="AE2008" i="2"/>
  <c r="V2008" i="2"/>
  <c r="F2008" i="2"/>
  <c r="H2008" i="2"/>
  <c r="T2008" i="2"/>
  <c r="M2007" i="2"/>
  <c r="AE2007" i="2"/>
  <c r="V2007" i="2"/>
  <c r="F2007" i="2"/>
  <c r="H2007" i="2"/>
  <c r="T2007" i="2"/>
  <c r="M2006" i="2"/>
  <c r="AE2006" i="2"/>
  <c r="V2006" i="2"/>
  <c r="F2006" i="2"/>
  <c r="H2006" i="2"/>
  <c r="T2006" i="2"/>
  <c r="M2005" i="2"/>
  <c r="AE2005" i="2"/>
  <c r="V2005" i="2"/>
  <c r="F2005" i="2"/>
  <c r="H2005" i="2"/>
  <c r="T2005" i="2"/>
  <c r="M2004" i="2"/>
  <c r="AE2004" i="2"/>
  <c r="V2004" i="2"/>
  <c r="F2004" i="2"/>
  <c r="H2004" i="2"/>
  <c r="T2004" i="2"/>
  <c r="M2003" i="2"/>
  <c r="AE2003" i="2"/>
  <c r="V2003" i="2"/>
  <c r="F2003" i="2"/>
  <c r="H2003" i="2"/>
  <c r="T2003" i="2"/>
  <c r="M2002" i="2"/>
  <c r="AE2002" i="2"/>
  <c r="V2002" i="2"/>
  <c r="F2002" i="2"/>
  <c r="H2002" i="2"/>
  <c r="T2002" i="2"/>
  <c r="M2001" i="2"/>
  <c r="AE2001" i="2"/>
  <c r="V2001" i="2"/>
  <c r="F2001" i="2"/>
  <c r="H2001" i="2"/>
  <c r="T2001" i="2"/>
  <c r="M2000" i="2"/>
  <c r="AE2000" i="2"/>
  <c r="V2000" i="2"/>
  <c r="F2000" i="2"/>
  <c r="H2000" i="2"/>
  <c r="T2000" i="2"/>
  <c r="M1999" i="2"/>
  <c r="AE1999" i="2"/>
  <c r="V1999" i="2"/>
  <c r="F1999" i="2"/>
  <c r="H1999" i="2"/>
  <c r="T1999" i="2"/>
  <c r="M1998" i="2"/>
  <c r="AE1998" i="2"/>
  <c r="V1998" i="2"/>
  <c r="F1998" i="2"/>
  <c r="H1998" i="2"/>
  <c r="T1998" i="2"/>
  <c r="M1997" i="2"/>
  <c r="AE1997" i="2"/>
  <c r="V1997" i="2"/>
  <c r="F1997" i="2"/>
  <c r="H1997" i="2"/>
  <c r="T1997" i="2"/>
  <c r="M1996" i="2"/>
  <c r="AE1996" i="2"/>
  <c r="V1996" i="2"/>
  <c r="F1996" i="2"/>
  <c r="H1996" i="2"/>
  <c r="T1996" i="2"/>
  <c r="M1995" i="2"/>
  <c r="AE1995" i="2"/>
  <c r="V1995" i="2"/>
  <c r="F1995" i="2"/>
  <c r="H1995" i="2"/>
  <c r="T1995" i="2"/>
  <c r="M1994" i="2"/>
  <c r="AE1994" i="2"/>
  <c r="V1994" i="2"/>
  <c r="F1994" i="2"/>
  <c r="H1994" i="2"/>
  <c r="T1994" i="2"/>
  <c r="M1993" i="2"/>
  <c r="AE1993" i="2"/>
  <c r="V1993" i="2"/>
  <c r="F1993" i="2"/>
  <c r="H1993" i="2"/>
  <c r="T1993" i="2"/>
  <c r="M1992" i="2"/>
  <c r="AE1992" i="2"/>
  <c r="V1992" i="2"/>
  <c r="F1992" i="2"/>
  <c r="H1992" i="2"/>
  <c r="T1992" i="2"/>
  <c r="M1991" i="2"/>
  <c r="AE1991" i="2"/>
  <c r="V1991" i="2"/>
  <c r="F1991" i="2"/>
  <c r="H1991" i="2"/>
  <c r="T1991" i="2"/>
  <c r="M1990" i="2"/>
  <c r="AE1990" i="2"/>
  <c r="V1990" i="2"/>
  <c r="F1990" i="2"/>
  <c r="H1990" i="2"/>
  <c r="T1990" i="2"/>
  <c r="M1989" i="2"/>
  <c r="AE1989" i="2"/>
  <c r="V1989" i="2"/>
  <c r="F1989" i="2"/>
  <c r="H1989" i="2"/>
  <c r="T1989" i="2"/>
  <c r="M1988" i="2"/>
  <c r="AE1988" i="2"/>
  <c r="V1988" i="2"/>
  <c r="F1988" i="2"/>
  <c r="H1988" i="2"/>
  <c r="T1988" i="2"/>
  <c r="M1987" i="2"/>
  <c r="AE1987" i="2"/>
  <c r="V1987" i="2"/>
  <c r="F1987" i="2"/>
  <c r="H1987" i="2"/>
  <c r="T1987" i="2"/>
  <c r="M1986" i="2"/>
  <c r="AE1986" i="2"/>
  <c r="V1986" i="2"/>
  <c r="F1986" i="2"/>
  <c r="H1986" i="2"/>
  <c r="T1986" i="2"/>
  <c r="M1985" i="2"/>
  <c r="AE1985" i="2"/>
  <c r="V1985" i="2"/>
  <c r="F1985" i="2"/>
  <c r="H1985" i="2"/>
  <c r="T1985" i="2"/>
  <c r="M1984" i="2"/>
  <c r="AE1984" i="2"/>
  <c r="V1984" i="2"/>
  <c r="F1984" i="2"/>
  <c r="H1984" i="2"/>
  <c r="T1984" i="2"/>
  <c r="M1983" i="2"/>
  <c r="AE1983" i="2"/>
  <c r="V1983" i="2"/>
  <c r="F1983" i="2"/>
  <c r="H1983" i="2"/>
  <c r="T1983" i="2"/>
  <c r="M1982" i="2"/>
  <c r="AE1982" i="2"/>
  <c r="V1982" i="2"/>
  <c r="F1982" i="2"/>
  <c r="H1982" i="2"/>
  <c r="T1982" i="2"/>
  <c r="M1981" i="2"/>
  <c r="AE1981" i="2"/>
  <c r="V1981" i="2"/>
  <c r="F1981" i="2"/>
  <c r="H1981" i="2"/>
  <c r="T1981" i="2"/>
  <c r="M1980" i="2"/>
  <c r="AE1980" i="2"/>
  <c r="V1980" i="2"/>
  <c r="F1980" i="2"/>
  <c r="H1980" i="2"/>
  <c r="T1980" i="2"/>
  <c r="M1979" i="2"/>
  <c r="AE1979" i="2"/>
  <c r="V1979" i="2"/>
  <c r="F1979" i="2"/>
  <c r="H1979" i="2"/>
  <c r="T1979" i="2"/>
  <c r="M1978" i="2"/>
  <c r="AE1978" i="2"/>
  <c r="V1978" i="2"/>
  <c r="F1978" i="2"/>
  <c r="H1978" i="2"/>
  <c r="T1978" i="2"/>
  <c r="M1977" i="2"/>
  <c r="AE1977" i="2"/>
  <c r="V1977" i="2"/>
  <c r="F1977" i="2"/>
  <c r="H1977" i="2"/>
  <c r="T1977" i="2"/>
  <c r="M1976" i="2"/>
  <c r="AE1976" i="2"/>
  <c r="V1976" i="2"/>
  <c r="F1976" i="2"/>
  <c r="H1976" i="2"/>
  <c r="T1976" i="2"/>
  <c r="M1975" i="2"/>
  <c r="AE1975" i="2"/>
  <c r="V1975" i="2"/>
  <c r="F1975" i="2"/>
  <c r="H1975" i="2"/>
  <c r="T1975" i="2"/>
  <c r="M1974" i="2"/>
  <c r="AE1974" i="2"/>
  <c r="V1974" i="2"/>
  <c r="F1974" i="2"/>
  <c r="H1974" i="2"/>
  <c r="T1974" i="2"/>
  <c r="M1973" i="2"/>
  <c r="AE1973" i="2"/>
  <c r="V1973" i="2"/>
  <c r="F1973" i="2"/>
  <c r="H1973" i="2"/>
  <c r="T1973" i="2"/>
  <c r="M1972" i="2"/>
  <c r="AE1972" i="2"/>
  <c r="V1972" i="2"/>
  <c r="F1972" i="2"/>
  <c r="H1972" i="2"/>
  <c r="T1972" i="2"/>
  <c r="M1971" i="2"/>
  <c r="AE1971" i="2"/>
  <c r="V1971" i="2"/>
  <c r="F1971" i="2"/>
  <c r="H1971" i="2"/>
  <c r="T1971" i="2"/>
  <c r="M1970" i="2"/>
  <c r="AE1970" i="2"/>
  <c r="V1970" i="2"/>
  <c r="F1970" i="2"/>
  <c r="H1970" i="2"/>
  <c r="T1970" i="2"/>
  <c r="M1969" i="2"/>
  <c r="AE1969" i="2"/>
  <c r="V1969" i="2"/>
  <c r="F1969" i="2"/>
  <c r="H1969" i="2"/>
  <c r="T1969" i="2"/>
  <c r="M1968" i="2"/>
  <c r="AE1968" i="2"/>
  <c r="V1968" i="2"/>
  <c r="F1968" i="2"/>
  <c r="H1968" i="2"/>
  <c r="T1968" i="2"/>
  <c r="M1967" i="2"/>
  <c r="AE1967" i="2"/>
  <c r="V1967" i="2"/>
  <c r="F1967" i="2"/>
  <c r="H1967" i="2"/>
  <c r="T1967" i="2"/>
  <c r="M1966" i="2"/>
  <c r="AE1966" i="2"/>
  <c r="V1966" i="2"/>
  <c r="F1966" i="2"/>
  <c r="H1966" i="2"/>
  <c r="T1966" i="2"/>
  <c r="M1965" i="2"/>
  <c r="AE1965" i="2"/>
  <c r="V1965" i="2"/>
  <c r="F1965" i="2"/>
  <c r="H1965" i="2"/>
  <c r="T1965" i="2"/>
  <c r="M1964" i="2"/>
  <c r="AE1964" i="2"/>
  <c r="V1964" i="2"/>
  <c r="F1964" i="2"/>
  <c r="H1964" i="2"/>
  <c r="T1964" i="2"/>
  <c r="M1963" i="2"/>
  <c r="AE1963" i="2"/>
  <c r="V1963" i="2"/>
  <c r="F1963" i="2"/>
  <c r="H1963" i="2"/>
  <c r="T1963" i="2"/>
  <c r="M1962" i="2"/>
  <c r="AE1962" i="2"/>
  <c r="V1962" i="2"/>
  <c r="F1962" i="2"/>
  <c r="H1962" i="2"/>
  <c r="T1962" i="2"/>
  <c r="M1961" i="2"/>
  <c r="AE1961" i="2"/>
  <c r="V1961" i="2"/>
  <c r="F1961" i="2"/>
  <c r="H1961" i="2"/>
  <c r="T1961" i="2"/>
  <c r="M1960" i="2"/>
  <c r="AE1960" i="2"/>
  <c r="V1960" i="2"/>
  <c r="F1960" i="2"/>
  <c r="H1960" i="2"/>
  <c r="T1960" i="2"/>
  <c r="M1959" i="2"/>
  <c r="AE1959" i="2"/>
  <c r="V1959" i="2"/>
  <c r="F1959" i="2"/>
  <c r="H1959" i="2"/>
  <c r="T1959" i="2"/>
  <c r="M1958" i="2"/>
  <c r="AE1958" i="2"/>
  <c r="V1958" i="2"/>
  <c r="F1958" i="2"/>
  <c r="H1958" i="2"/>
  <c r="T1958" i="2"/>
  <c r="M1957" i="2"/>
  <c r="AE1957" i="2"/>
  <c r="V1957" i="2"/>
  <c r="F1957" i="2"/>
  <c r="H1957" i="2"/>
  <c r="T1957" i="2"/>
  <c r="M1956" i="2"/>
  <c r="AE1956" i="2"/>
  <c r="V1956" i="2"/>
  <c r="F1956" i="2"/>
  <c r="H1956" i="2"/>
  <c r="T1956" i="2"/>
  <c r="M1955" i="2"/>
  <c r="AE1955" i="2"/>
  <c r="V1955" i="2"/>
  <c r="F1955" i="2"/>
  <c r="H1955" i="2"/>
  <c r="T1955" i="2"/>
  <c r="M1954" i="2"/>
  <c r="AE1954" i="2"/>
  <c r="V1954" i="2"/>
  <c r="F1954" i="2"/>
  <c r="H1954" i="2"/>
  <c r="T1954" i="2"/>
  <c r="M1953" i="2"/>
  <c r="AE1953" i="2"/>
  <c r="V1953" i="2"/>
  <c r="F1953" i="2"/>
  <c r="H1953" i="2"/>
  <c r="T1953" i="2"/>
  <c r="M1952" i="2"/>
  <c r="AE1952" i="2"/>
  <c r="V1952" i="2"/>
  <c r="F1952" i="2"/>
  <c r="H1952" i="2"/>
  <c r="T1952" i="2"/>
  <c r="M1951" i="2"/>
  <c r="AE1951" i="2"/>
  <c r="V1951" i="2"/>
  <c r="F1951" i="2"/>
  <c r="H1951" i="2"/>
  <c r="T1951" i="2"/>
  <c r="M1950" i="2"/>
  <c r="AE1950" i="2"/>
  <c r="V1950" i="2"/>
  <c r="F1950" i="2"/>
  <c r="H1950" i="2"/>
  <c r="T1950" i="2"/>
  <c r="M1949" i="2"/>
  <c r="AE1949" i="2"/>
  <c r="V1949" i="2"/>
  <c r="F1949" i="2"/>
  <c r="H1949" i="2"/>
  <c r="T1949" i="2"/>
  <c r="M1948" i="2"/>
  <c r="AE1948" i="2"/>
  <c r="V1948" i="2"/>
  <c r="F1948" i="2"/>
  <c r="H1948" i="2"/>
  <c r="T1948" i="2"/>
  <c r="M1947" i="2"/>
  <c r="AE1947" i="2"/>
  <c r="V1947" i="2"/>
  <c r="F1947" i="2"/>
  <c r="H1947" i="2"/>
  <c r="T1947" i="2"/>
  <c r="M1946" i="2"/>
  <c r="AE1946" i="2"/>
  <c r="V1946" i="2"/>
  <c r="F1946" i="2"/>
  <c r="H1946" i="2"/>
  <c r="T1946" i="2"/>
  <c r="M1945" i="2"/>
  <c r="AE1945" i="2"/>
  <c r="V1945" i="2"/>
  <c r="F1945" i="2"/>
  <c r="H1945" i="2"/>
  <c r="T1945" i="2"/>
  <c r="M1944" i="2"/>
  <c r="AE1944" i="2"/>
  <c r="V1944" i="2"/>
  <c r="F1944" i="2"/>
  <c r="H1944" i="2"/>
  <c r="T1944" i="2"/>
  <c r="M1943" i="2"/>
  <c r="AE1943" i="2"/>
  <c r="V1943" i="2"/>
  <c r="F1943" i="2"/>
  <c r="H1943" i="2"/>
  <c r="T1943" i="2"/>
  <c r="M1942" i="2"/>
  <c r="AE1942" i="2"/>
  <c r="V1942" i="2"/>
  <c r="F1942" i="2"/>
  <c r="H1942" i="2"/>
  <c r="T1942" i="2"/>
  <c r="M1941" i="2"/>
  <c r="AE1941" i="2"/>
  <c r="V1941" i="2"/>
  <c r="F1941" i="2"/>
  <c r="H1941" i="2"/>
  <c r="T1941" i="2"/>
  <c r="M1940" i="2"/>
  <c r="AE1940" i="2"/>
  <c r="V1940" i="2"/>
  <c r="F1940" i="2"/>
  <c r="H1940" i="2"/>
  <c r="T1940" i="2"/>
  <c r="M1939" i="2"/>
  <c r="AE1939" i="2"/>
  <c r="V1939" i="2"/>
  <c r="F1939" i="2"/>
  <c r="H1939" i="2"/>
  <c r="T1939" i="2"/>
  <c r="M1938" i="2"/>
  <c r="AE1938" i="2"/>
  <c r="V1938" i="2"/>
  <c r="F1938" i="2"/>
  <c r="H1938" i="2"/>
  <c r="T1938" i="2"/>
  <c r="M1937" i="2"/>
  <c r="AE1937" i="2"/>
  <c r="V1937" i="2"/>
  <c r="F1937" i="2"/>
  <c r="H1937" i="2"/>
  <c r="T1937" i="2"/>
  <c r="M1936" i="2"/>
  <c r="AE1936" i="2"/>
  <c r="V1936" i="2"/>
  <c r="F1936" i="2"/>
  <c r="H1936" i="2"/>
  <c r="T1936" i="2"/>
  <c r="M1935" i="2"/>
  <c r="AE1935" i="2"/>
  <c r="V1935" i="2"/>
  <c r="F1935" i="2"/>
  <c r="H1935" i="2"/>
  <c r="T1935" i="2"/>
  <c r="M1934" i="2"/>
  <c r="AE1934" i="2"/>
  <c r="V1934" i="2"/>
  <c r="F1934" i="2"/>
  <c r="H1934" i="2"/>
  <c r="T1934" i="2"/>
  <c r="M1933" i="2"/>
  <c r="AE1933" i="2"/>
  <c r="V1933" i="2"/>
  <c r="F1933" i="2"/>
  <c r="H1933" i="2"/>
  <c r="T1933" i="2"/>
  <c r="M1932" i="2"/>
  <c r="AE1932" i="2"/>
  <c r="V1932" i="2"/>
  <c r="F1932" i="2"/>
  <c r="H1932" i="2"/>
  <c r="T1932" i="2"/>
  <c r="M1931" i="2"/>
  <c r="AE1931" i="2"/>
  <c r="V1931" i="2"/>
  <c r="F1931" i="2"/>
  <c r="H1931" i="2"/>
  <c r="T1931" i="2"/>
  <c r="M1930" i="2"/>
  <c r="AE1930" i="2"/>
  <c r="V1930" i="2"/>
  <c r="F1930" i="2"/>
  <c r="H1930" i="2"/>
  <c r="T1930" i="2"/>
  <c r="M1929" i="2"/>
  <c r="AE1929" i="2"/>
  <c r="V1929" i="2"/>
  <c r="F1929" i="2"/>
  <c r="H1929" i="2"/>
  <c r="T1929" i="2"/>
  <c r="M1928" i="2"/>
  <c r="AE1928" i="2"/>
  <c r="V1928" i="2"/>
  <c r="F1928" i="2"/>
  <c r="H1928" i="2"/>
  <c r="T1928" i="2"/>
  <c r="M1927" i="2"/>
  <c r="AE1927" i="2"/>
  <c r="V1927" i="2"/>
  <c r="F1927" i="2"/>
  <c r="H1927" i="2"/>
  <c r="T1927" i="2"/>
  <c r="M1926" i="2"/>
  <c r="AE1926" i="2"/>
  <c r="V1926" i="2"/>
  <c r="F1926" i="2"/>
  <c r="H1926" i="2"/>
  <c r="T1926" i="2"/>
  <c r="M1925" i="2"/>
  <c r="AE1925" i="2"/>
  <c r="V1925" i="2"/>
  <c r="F1925" i="2"/>
  <c r="H1925" i="2"/>
  <c r="T1925" i="2"/>
  <c r="M1924" i="2"/>
  <c r="AE1924" i="2"/>
  <c r="V1924" i="2"/>
  <c r="F1924" i="2"/>
  <c r="H1924" i="2"/>
  <c r="T1924" i="2"/>
  <c r="M1923" i="2"/>
  <c r="AE1923" i="2"/>
  <c r="V1923" i="2"/>
  <c r="F1923" i="2"/>
  <c r="H1923" i="2"/>
  <c r="T1923" i="2"/>
  <c r="M1922" i="2"/>
  <c r="AE1922" i="2"/>
  <c r="V1922" i="2"/>
  <c r="F1922" i="2"/>
  <c r="H1922" i="2"/>
  <c r="T1922" i="2"/>
  <c r="M1921" i="2"/>
  <c r="AE1921" i="2"/>
  <c r="V1921" i="2"/>
  <c r="F1921" i="2"/>
  <c r="H1921" i="2"/>
  <c r="T1921" i="2"/>
  <c r="M1920" i="2"/>
  <c r="AE1920" i="2"/>
  <c r="V1920" i="2"/>
  <c r="F1920" i="2"/>
  <c r="H1920" i="2"/>
  <c r="T1920" i="2"/>
  <c r="M1919" i="2"/>
  <c r="AE1919" i="2"/>
  <c r="V1919" i="2"/>
  <c r="F1919" i="2"/>
  <c r="H1919" i="2"/>
  <c r="T1919" i="2"/>
  <c r="M1918" i="2"/>
  <c r="AE1918" i="2"/>
  <c r="V1918" i="2"/>
  <c r="F1918" i="2"/>
  <c r="H1918" i="2"/>
  <c r="T1918" i="2"/>
  <c r="M1917" i="2"/>
  <c r="AE1917" i="2"/>
  <c r="V1917" i="2"/>
  <c r="F1917" i="2"/>
  <c r="H1917" i="2"/>
  <c r="T1917" i="2"/>
  <c r="M1916" i="2"/>
  <c r="AE1916" i="2"/>
  <c r="V1916" i="2"/>
  <c r="F1916" i="2"/>
  <c r="H1916" i="2"/>
  <c r="T1916" i="2"/>
  <c r="M1915" i="2"/>
  <c r="AE1915" i="2"/>
  <c r="V1915" i="2"/>
  <c r="F1915" i="2"/>
  <c r="H1915" i="2"/>
  <c r="T1915" i="2"/>
  <c r="M1914" i="2"/>
  <c r="AE1914" i="2"/>
  <c r="V1914" i="2"/>
  <c r="F1914" i="2"/>
  <c r="H1914" i="2"/>
  <c r="T1914" i="2"/>
  <c r="M1913" i="2"/>
  <c r="AE1913" i="2"/>
  <c r="V1913" i="2"/>
  <c r="F1913" i="2"/>
  <c r="H1913" i="2"/>
  <c r="T1913" i="2"/>
  <c r="M1912" i="2"/>
  <c r="AE1912" i="2"/>
  <c r="V1912" i="2"/>
  <c r="F1912" i="2"/>
  <c r="H1912" i="2"/>
  <c r="T1912" i="2"/>
  <c r="M1911" i="2"/>
  <c r="AE1911" i="2"/>
  <c r="V1911" i="2"/>
  <c r="F1911" i="2"/>
  <c r="H1911" i="2"/>
  <c r="T1911" i="2"/>
  <c r="M1910" i="2"/>
  <c r="AE1910" i="2"/>
  <c r="V1910" i="2"/>
  <c r="F1910" i="2"/>
  <c r="H1910" i="2"/>
  <c r="T1910" i="2"/>
  <c r="M1909" i="2"/>
  <c r="AE1909" i="2"/>
  <c r="V1909" i="2"/>
  <c r="F1909" i="2"/>
  <c r="H1909" i="2"/>
  <c r="T1909" i="2"/>
  <c r="M1908" i="2"/>
  <c r="AE1908" i="2"/>
  <c r="V1908" i="2"/>
  <c r="F1908" i="2"/>
  <c r="H1908" i="2"/>
  <c r="T1908" i="2"/>
  <c r="M1907" i="2"/>
  <c r="AE1907" i="2"/>
  <c r="V1907" i="2"/>
  <c r="F1907" i="2"/>
  <c r="H1907" i="2"/>
  <c r="T1907" i="2"/>
  <c r="M1906" i="2"/>
  <c r="AE1906" i="2"/>
  <c r="V1906" i="2"/>
  <c r="F1906" i="2"/>
  <c r="H1906" i="2"/>
  <c r="T1906" i="2"/>
  <c r="M1905" i="2"/>
  <c r="AE1905" i="2"/>
  <c r="V1905" i="2"/>
  <c r="F1905" i="2"/>
  <c r="H1905" i="2"/>
  <c r="T1905" i="2"/>
  <c r="M1904" i="2"/>
  <c r="AE1904" i="2"/>
  <c r="V1904" i="2"/>
  <c r="F1904" i="2"/>
  <c r="H1904" i="2"/>
  <c r="T1904" i="2"/>
  <c r="M1903" i="2"/>
  <c r="AE1903" i="2"/>
  <c r="V1903" i="2"/>
  <c r="F1903" i="2"/>
  <c r="H1903" i="2"/>
  <c r="T1903" i="2"/>
  <c r="M1902" i="2"/>
  <c r="AE1902" i="2"/>
  <c r="V1902" i="2"/>
  <c r="F1902" i="2"/>
  <c r="H1902" i="2"/>
  <c r="T1902" i="2"/>
  <c r="M1901" i="2"/>
  <c r="AE1901" i="2"/>
  <c r="V1901" i="2"/>
  <c r="F1901" i="2"/>
  <c r="H1901" i="2"/>
  <c r="T1901" i="2"/>
  <c r="M1900" i="2"/>
  <c r="AE1900" i="2"/>
  <c r="V1900" i="2"/>
  <c r="F1900" i="2"/>
  <c r="H1900" i="2"/>
  <c r="T1900" i="2"/>
  <c r="M1899" i="2"/>
  <c r="AE1899" i="2"/>
  <c r="V1899" i="2"/>
  <c r="F1899" i="2"/>
  <c r="H1899" i="2"/>
  <c r="T1899" i="2"/>
  <c r="M1898" i="2"/>
  <c r="AE1898" i="2"/>
  <c r="V1898" i="2"/>
  <c r="F1898" i="2"/>
  <c r="H1898" i="2"/>
  <c r="T1898" i="2"/>
  <c r="M1897" i="2"/>
  <c r="AE1897" i="2"/>
  <c r="V1897" i="2"/>
  <c r="F1897" i="2"/>
  <c r="H1897" i="2"/>
  <c r="T1897" i="2"/>
  <c r="M1896" i="2"/>
  <c r="AE1896" i="2"/>
  <c r="V1896" i="2"/>
  <c r="F1896" i="2"/>
  <c r="H1896" i="2"/>
  <c r="T1896" i="2"/>
  <c r="M1895" i="2"/>
  <c r="AE1895" i="2"/>
  <c r="V1895" i="2"/>
  <c r="F1895" i="2"/>
  <c r="H1895" i="2"/>
  <c r="T1895" i="2"/>
  <c r="M1894" i="2"/>
  <c r="AE1894" i="2"/>
  <c r="V1894" i="2"/>
  <c r="F1894" i="2"/>
  <c r="H1894" i="2"/>
  <c r="T1894" i="2"/>
  <c r="M1893" i="2"/>
  <c r="AE1893" i="2"/>
  <c r="V1893" i="2"/>
  <c r="F1893" i="2"/>
  <c r="H1893" i="2"/>
  <c r="T1893" i="2"/>
  <c r="M1892" i="2"/>
  <c r="AE1892" i="2"/>
  <c r="V1892" i="2"/>
  <c r="F1892" i="2"/>
  <c r="H1892" i="2"/>
  <c r="T1892" i="2"/>
  <c r="M1891" i="2"/>
  <c r="AE1891" i="2"/>
  <c r="V1891" i="2"/>
  <c r="F1891" i="2"/>
  <c r="H1891" i="2"/>
  <c r="T1891" i="2"/>
  <c r="M1890" i="2"/>
  <c r="AE1890" i="2"/>
  <c r="V1890" i="2"/>
  <c r="F1890" i="2"/>
  <c r="H1890" i="2"/>
  <c r="T1890" i="2"/>
  <c r="M1889" i="2"/>
  <c r="AE1889" i="2"/>
  <c r="V1889" i="2"/>
  <c r="F1889" i="2"/>
  <c r="H1889" i="2"/>
  <c r="T1889" i="2"/>
  <c r="M1888" i="2"/>
  <c r="AE1888" i="2"/>
  <c r="V1888" i="2"/>
  <c r="F1888" i="2"/>
  <c r="H1888" i="2"/>
  <c r="T1888" i="2"/>
  <c r="M1887" i="2"/>
  <c r="AE1887" i="2"/>
  <c r="V1887" i="2"/>
  <c r="F1887" i="2"/>
  <c r="H1887" i="2"/>
  <c r="T1887" i="2"/>
  <c r="M1886" i="2"/>
  <c r="AE1886" i="2"/>
  <c r="V1886" i="2"/>
  <c r="F1886" i="2"/>
  <c r="H1886" i="2"/>
  <c r="T1886" i="2"/>
  <c r="M1885" i="2"/>
  <c r="AE1885" i="2"/>
  <c r="V1885" i="2"/>
  <c r="F1885" i="2"/>
  <c r="H1885" i="2"/>
  <c r="T1885" i="2"/>
  <c r="M1884" i="2"/>
  <c r="AE1884" i="2"/>
  <c r="V1884" i="2"/>
  <c r="F1884" i="2"/>
  <c r="H1884" i="2"/>
  <c r="T1884" i="2"/>
  <c r="M1883" i="2"/>
  <c r="AE1883" i="2"/>
  <c r="V1883" i="2"/>
  <c r="F1883" i="2"/>
  <c r="H1883" i="2"/>
  <c r="T1883" i="2"/>
  <c r="M1882" i="2"/>
  <c r="AE1882" i="2"/>
  <c r="V1882" i="2"/>
  <c r="F1882" i="2"/>
  <c r="H1882" i="2"/>
  <c r="T1882" i="2"/>
  <c r="M1881" i="2"/>
  <c r="AE1881" i="2"/>
  <c r="V1881" i="2"/>
  <c r="F1881" i="2"/>
  <c r="H1881" i="2"/>
  <c r="T1881" i="2"/>
  <c r="M1880" i="2"/>
  <c r="AE1880" i="2"/>
  <c r="V1880" i="2"/>
  <c r="F1880" i="2"/>
  <c r="H1880" i="2"/>
  <c r="T1880" i="2"/>
  <c r="M1879" i="2"/>
  <c r="AE1879" i="2"/>
  <c r="V1879" i="2"/>
  <c r="F1879" i="2"/>
  <c r="H1879" i="2"/>
  <c r="T1879" i="2"/>
  <c r="M1878" i="2"/>
  <c r="AE1878" i="2"/>
  <c r="V1878" i="2"/>
  <c r="F1878" i="2"/>
  <c r="H1878" i="2"/>
  <c r="T1878" i="2"/>
  <c r="M1877" i="2"/>
  <c r="AE1877" i="2"/>
  <c r="V1877" i="2"/>
  <c r="F1877" i="2"/>
  <c r="H1877" i="2"/>
  <c r="T1877" i="2"/>
  <c r="M1876" i="2"/>
  <c r="AE1876" i="2"/>
  <c r="V1876" i="2"/>
  <c r="F1876" i="2"/>
  <c r="H1876" i="2"/>
  <c r="T1876" i="2"/>
  <c r="M1875" i="2"/>
  <c r="AE1875" i="2"/>
  <c r="V1875" i="2"/>
  <c r="F1875" i="2"/>
  <c r="H1875" i="2"/>
  <c r="T1875" i="2"/>
  <c r="M1874" i="2"/>
  <c r="AE1874" i="2"/>
  <c r="V1874" i="2"/>
  <c r="F1874" i="2"/>
  <c r="H1874" i="2"/>
  <c r="T1874" i="2"/>
  <c r="M1873" i="2"/>
  <c r="AE1873" i="2"/>
  <c r="V1873" i="2"/>
  <c r="F1873" i="2"/>
  <c r="H1873" i="2"/>
  <c r="T1873" i="2"/>
  <c r="M1872" i="2"/>
  <c r="AE1872" i="2"/>
  <c r="V1872" i="2"/>
  <c r="F1872" i="2"/>
  <c r="H1872" i="2"/>
  <c r="T1872" i="2"/>
  <c r="M1871" i="2"/>
  <c r="AE1871" i="2"/>
  <c r="V1871" i="2"/>
  <c r="F1871" i="2"/>
  <c r="H1871" i="2"/>
  <c r="T1871" i="2"/>
  <c r="M1870" i="2"/>
  <c r="AE1870" i="2"/>
  <c r="V1870" i="2"/>
  <c r="F1870" i="2"/>
  <c r="H1870" i="2"/>
  <c r="T1870" i="2"/>
  <c r="M1869" i="2"/>
  <c r="AE1869" i="2"/>
  <c r="V1869" i="2"/>
  <c r="F1869" i="2"/>
  <c r="H1869" i="2"/>
  <c r="T1869" i="2"/>
  <c r="M1868" i="2"/>
  <c r="AE1868" i="2"/>
  <c r="V1868" i="2"/>
  <c r="F1868" i="2"/>
  <c r="H1868" i="2"/>
  <c r="T1868" i="2"/>
  <c r="M1867" i="2"/>
  <c r="AE1867" i="2"/>
  <c r="V1867" i="2"/>
  <c r="F1867" i="2"/>
  <c r="H1867" i="2"/>
  <c r="T1867" i="2"/>
  <c r="M1866" i="2"/>
  <c r="AE1866" i="2"/>
  <c r="V1866" i="2"/>
  <c r="F1866" i="2"/>
  <c r="H1866" i="2"/>
  <c r="T1866" i="2"/>
  <c r="M1865" i="2"/>
  <c r="AE1865" i="2"/>
  <c r="V1865" i="2"/>
  <c r="F1865" i="2"/>
  <c r="H1865" i="2"/>
  <c r="T1865" i="2"/>
  <c r="M1864" i="2"/>
  <c r="AE1864" i="2"/>
  <c r="V1864" i="2"/>
  <c r="F1864" i="2"/>
  <c r="H1864" i="2"/>
  <c r="T1864" i="2"/>
  <c r="M1863" i="2"/>
  <c r="AE1863" i="2"/>
  <c r="V1863" i="2"/>
  <c r="F1863" i="2"/>
  <c r="H1863" i="2"/>
  <c r="T1863" i="2"/>
  <c r="M1862" i="2"/>
  <c r="AE1862" i="2"/>
  <c r="V1862" i="2"/>
  <c r="F1862" i="2"/>
  <c r="H1862" i="2"/>
  <c r="T1862" i="2"/>
  <c r="M1861" i="2"/>
  <c r="AE1861" i="2"/>
  <c r="V1861" i="2"/>
  <c r="F1861" i="2"/>
  <c r="H1861" i="2"/>
  <c r="T1861" i="2"/>
  <c r="M1860" i="2"/>
  <c r="AE1860" i="2"/>
  <c r="V1860" i="2"/>
  <c r="F1860" i="2"/>
  <c r="H1860" i="2"/>
  <c r="T1860" i="2"/>
  <c r="M1859" i="2"/>
  <c r="AE1859" i="2"/>
  <c r="V1859" i="2"/>
  <c r="F1859" i="2"/>
  <c r="H1859" i="2"/>
  <c r="T1859" i="2"/>
  <c r="M1858" i="2"/>
  <c r="AE1858" i="2"/>
  <c r="V1858" i="2"/>
  <c r="F1858" i="2"/>
  <c r="H1858" i="2"/>
  <c r="T1858" i="2"/>
  <c r="M1857" i="2"/>
  <c r="AE1857" i="2"/>
  <c r="V1857" i="2"/>
  <c r="F1857" i="2"/>
  <c r="H1857" i="2"/>
  <c r="T1857" i="2"/>
  <c r="M1856" i="2"/>
  <c r="AE1856" i="2"/>
  <c r="V1856" i="2"/>
  <c r="F1856" i="2"/>
  <c r="H1856" i="2"/>
  <c r="T1856" i="2"/>
  <c r="M1855" i="2"/>
  <c r="AE1855" i="2"/>
  <c r="V1855" i="2"/>
  <c r="F1855" i="2"/>
  <c r="H1855" i="2"/>
  <c r="T1855" i="2"/>
  <c r="M1854" i="2"/>
  <c r="AE1854" i="2"/>
  <c r="V1854" i="2"/>
  <c r="F1854" i="2"/>
  <c r="H1854" i="2"/>
  <c r="T1854" i="2"/>
  <c r="M1853" i="2"/>
  <c r="AE1853" i="2"/>
  <c r="V1853" i="2"/>
  <c r="F1853" i="2"/>
  <c r="H1853" i="2"/>
  <c r="T1853" i="2"/>
  <c r="M1852" i="2"/>
  <c r="AE1852" i="2"/>
  <c r="V1852" i="2"/>
  <c r="F1852" i="2"/>
  <c r="H1852" i="2"/>
  <c r="T1852" i="2"/>
  <c r="M1851" i="2"/>
  <c r="AE1851" i="2"/>
  <c r="V1851" i="2"/>
  <c r="F1851" i="2"/>
  <c r="H1851" i="2"/>
  <c r="T1851" i="2"/>
  <c r="M1850" i="2"/>
  <c r="AE1850" i="2"/>
  <c r="V1850" i="2"/>
  <c r="F1850" i="2"/>
  <c r="H1850" i="2"/>
  <c r="T1850" i="2"/>
  <c r="M1849" i="2"/>
  <c r="AE1849" i="2"/>
  <c r="V1849" i="2"/>
  <c r="F1849" i="2"/>
  <c r="H1849" i="2"/>
  <c r="T1849" i="2"/>
  <c r="M1848" i="2"/>
  <c r="AE1848" i="2"/>
  <c r="V1848" i="2"/>
  <c r="F1848" i="2"/>
  <c r="H1848" i="2"/>
  <c r="T1848" i="2"/>
  <c r="M1847" i="2"/>
  <c r="AE1847" i="2"/>
  <c r="V1847" i="2"/>
  <c r="F1847" i="2"/>
  <c r="H1847" i="2"/>
  <c r="T1847" i="2"/>
  <c r="M1846" i="2"/>
  <c r="AE1846" i="2"/>
  <c r="V1846" i="2"/>
  <c r="F1846" i="2"/>
  <c r="H1846" i="2"/>
  <c r="T1846" i="2"/>
  <c r="M1845" i="2"/>
  <c r="AE1845" i="2"/>
  <c r="V1845" i="2"/>
  <c r="F1845" i="2"/>
  <c r="H1845" i="2"/>
  <c r="T1845" i="2"/>
  <c r="M1844" i="2"/>
  <c r="AE1844" i="2"/>
  <c r="V1844" i="2"/>
  <c r="F1844" i="2"/>
  <c r="H1844" i="2"/>
  <c r="T1844" i="2"/>
  <c r="M1843" i="2"/>
  <c r="AE1843" i="2"/>
  <c r="V1843" i="2"/>
  <c r="F1843" i="2"/>
  <c r="H1843" i="2"/>
  <c r="T1843" i="2"/>
  <c r="M1842" i="2"/>
  <c r="AE1842" i="2"/>
  <c r="V1842" i="2"/>
  <c r="F1842" i="2"/>
  <c r="H1842" i="2"/>
  <c r="T1842" i="2"/>
  <c r="M1841" i="2"/>
  <c r="AE1841" i="2"/>
  <c r="V1841" i="2"/>
  <c r="F1841" i="2"/>
  <c r="H1841" i="2"/>
  <c r="T1841" i="2"/>
  <c r="M1840" i="2"/>
  <c r="AE1840" i="2"/>
  <c r="V1840" i="2"/>
  <c r="F1840" i="2"/>
  <c r="H1840" i="2"/>
  <c r="T1840" i="2"/>
  <c r="M1839" i="2"/>
  <c r="AE1839" i="2"/>
  <c r="V1839" i="2"/>
  <c r="F1839" i="2"/>
  <c r="H1839" i="2"/>
  <c r="T1839" i="2"/>
  <c r="M1838" i="2"/>
  <c r="AE1838" i="2"/>
  <c r="V1838" i="2"/>
  <c r="F1838" i="2"/>
  <c r="H1838" i="2"/>
  <c r="T1838" i="2"/>
  <c r="M1837" i="2"/>
  <c r="AE1837" i="2"/>
  <c r="V1837" i="2"/>
  <c r="F1837" i="2"/>
  <c r="H1837" i="2"/>
  <c r="T1837" i="2"/>
  <c r="M1836" i="2"/>
  <c r="AE1836" i="2"/>
  <c r="V1836" i="2"/>
  <c r="F1836" i="2"/>
  <c r="H1836" i="2"/>
  <c r="T1836" i="2"/>
  <c r="M1835" i="2"/>
  <c r="AE1835" i="2"/>
  <c r="V1835" i="2"/>
  <c r="F1835" i="2"/>
  <c r="H1835" i="2"/>
  <c r="T1835" i="2"/>
  <c r="M1834" i="2"/>
  <c r="AE1834" i="2"/>
  <c r="V1834" i="2"/>
  <c r="F1834" i="2"/>
  <c r="H1834" i="2"/>
  <c r="T1834" i="2"/>
  <c r="M1833" i="2"/>
  <c r="AE1833" i="2"/>
  <c r="V1833" i="2"/>
  <c r="F1833" i="2"/>
  <c r="H1833" i="2"/>
  <c r="T1833" i="2"/>
  <c r="M1832" i="2"/>
  <c r="AE1832" i="2"/>
  <c r="V1832" i="2"/>
  <c r="F1832" i="2"/>
  <c r="H1832" i="2"/>
  <c r="T1832" i="2"/>
  <c r="M1831" i="2"/>
  <c r="AE1831" i="2"/>
  <c r="V1831" i="2"/>
  <c r="F1831" i="2"/>
  <c r="H1831" i="2"/>
  <c r="T1831" i="2"/>
  <c r="M1830" i="2"/>
  <c r="AE1830" i="2"/>
  <c r="V1830" i="2"/>
  <c r="F1830" i="2"/>
  <c r="H1830" i="2"/>
  <c r="T1830" i="2"/>
  <c r="M1829" i="2"/>
  <c r="AE1829" i="2"/>
  <c r="V1829" i="2"/>
  <c r="F1829" i="2"/>
  <c r="H1829" i="2"/>
  <c r="T1829" i="2"/>
  <c r="M1828" i="2"/>
  <c r="AE1828" i="2"/>
  <c r="V1828" i="2"/>
  <c r="F1828" i="2"/>
  <c r="H1828" i="2"/>
  <c r="T1828" i="2"/>
  <c r="M1827" i="2"/>
  <c r="AE1827" i="2"/>
  <c r="V1827" i="2"/>
  <c r="F1827" i="2"/>
  <c r="H1827" i="2"/>
  <c r="T1827" i="2"/>
  <c r="M1826" i="2"/>
  <c r="AE1826" i="2"/>
  <c r="V1826" i="2"/>
  <c r="F1826" i="2"/>
  <c r="H1826" i="2"/>
  <c r="T1826" i="2"/>
  <c r="M1825" i="2"/>
  <c r="AE1825" i="2"/>
  <c r="V1825" i="2"/>
  <c r="F1825" i="2"/>
  <c r="H1825" i="2"/>
  <c r="T1825" i="2"/>
  <c r="M1824" i="2"/>
  <c r="AE1824" i="2"/>
  <c r="V1824" i="2"/>
  <c r="F1824" i="2"/>
  <c r="H1824" i="2"/>
  <c r="T1824" i="2"/>
  <c r="M1823" i="2"/>
  <c r="AE1823" i="2"/>
  <c r="V1823" i="2"/>
  <c r="F1823" i="2"/>
  <c r="H1823" i="2"/>
  <c r="T1823" i="2"/>
  <c r="M1822" i="2"/>
  <c r="AE1822" i="2"/>
  <c r="V1822" i="2"/>
  <c r="F1822" i="2"/>
  <c r="H1822" i="2"/>
  <c r="T1822" i="2"/>
  <c r="M1821" i="2"/>
  <c r="AE1821" i="2"/>
  <c r="V1821" i="2"/>
  <c r="F1821" i="2"/>
  <c r="H1821" i="2"/>
  <c r="T1821" i="2"/>
  <c r="M1820" i="2"/>
  <c r="AE1820" i="2"/>
  <c r="V1820" i="2"/>
  <c r="F1820" i="2"/>
  <c r="H1820" i="2"/>
  <c r="T1820" i="2"/>
  <c r="M1819" i="2"/>
  <c r="AE1819" i="2"/>
  <c r="V1819" i="2"/>
  <c r="F1819" i="2"/>
  <c r="H1819" i="2"/>
  <c r="T1819" i="2"/>
  <c r="F1818" i="2"/>
  <c r="M1818" i="2"/>
  <c r="AE1818" i="2"/>
  <c r="F1817" i="2"/>
  <c r="M1817" i="2"/>
  <c r="AE1817" i="2"/>
  <c r="F1816" i="2"/>
  <c r="M1816" i="2"/>
  <c r="AE1816" i="2"/>
  <c r="F1815" i="2"/>
  <c r="M1815" i="2"/>
  <c r="AE1815" i="2"/>
  <c r="F1814" i="2"/>
  <c r="M1814" i="2"/>
  <c r="AE1814" i="2"/>
  <c r="F1813" i="2"/>
  <c r="M1813" i="2"/>
  <c r="AE1813" i="2"/>
  <c r="F1812" i="2"/>
  <c r="M1812" i="2"/>
  <c r="AE1812" i="2"/>
  <c r="F1811" i="2"/>
  <c r="M1811" i="2"/>
  <c r="AE1811" i="2"/>
  <c r="F1810" i="2"/>
  <c r="M1810" i="2"/>
  <c r="AE1810" i="2"/>
  <c r="F1809" i="2"/>
  <c r="M1809" i="2"/>
  <c r="AE1809" i="2"/>
  <c r="F1808" i="2"/>
  <c r="M1808" i="2"/>
  <c r="AE1808" i="2"/>
  <c r="F1807" i="2"/>
  <c r="M1807" i="2"/>
  <c r="AE1807" i="2"/>
  <c r="F1806" i="2"/>
  <c r="M1806" i="2"/>
  <c r="AE1806" i="2"/>
  <c r="F1805" i="2"/>
  <c r="M1805" i="2"/>
  <c r="AE1805" i="2"/>
  <c r="F1804" i="2"/>
  <c r="M1804" i="2"/>
  <c r="AE1804" i="2"/>
  <c r="F1803" i="2"/>
  <c r="M1803" i="2"/>
  <c r="AE1803" i="2"/>
  <c r="F1802" i="2"/>
  <c r="M1802" i="2"/>
  <c r="AE1802" i="2"/>
  <c r="F1801" i="2"/>
  <c r="M1801" i="2"/>
  <c r="AE1801" i="2"/>
  <c r="F1800" i="2"/>
  <c r="M1800" i="2"/>
  <c r="AE1800" i="2"/>
  <c r="F1799" i="2"/>
  <c r="M1799" i="2"/>
  <c r="AE1799" i="2"/>
  <c r="F1798" i="2"/>
  <c r="M1798" i="2"/>
  <c r="AE1798" i="2"/>
  <c r="F1797" i="2"/>
  <c r="M1797" i="2"/>
  <c r="AE1797" i="2"/>
  <c r="F1796" i="2"/>
  <c r="M1796" i="2"/>
  <c r="AE1796" i="2"/>
  <c r="F1795" i="2"/>
  <c r="M1795" i="2"/>
  <c r="AE1795" i="2"/>
  <c r="F1794" i="2"/>
  <c r="M1794" i="2"/>
  <c r="AE1794" i="2"/>
  <c r="F1793" i="2"/>
  <c r="M1793" i="2"/>
  <c r="AE1793" i="2"/>
  <c r="F1792" i="2"/>
  <c r="M1792" i="2"/>
  <c r="AE1792" i="2"/>
  <c r="F1791" i="2"/>
  <c r="M1791" i="2"/>
  <c r="AE1791" i="2"/>
  <c r="F1790" i="2"/>
  <c r="M1790" i="2"/>
  <c r="AE1790" i="2"/>
  <c r="F1789" i="2"/>
  <c r="M1789" i="2"/>
  <c r="AE1789" i="2"/>
  <c r="F1788" i="2"/>
  <c r="M1788" i="2"/>
  <c r="AE1788" i="2"/>
  <c r="F1787" i="2"/>
  <c r="M1787" i="2"/>
  <c r="AE1787" i="2"/>
  <c r="F1786" i="2"/>
  <c r="M1786" i="2"/>
  <c r="AE1786" i="2"/>
  <c r="F1785" i="2"/>
  <c r="M1785" i="2"/>
  <c r="AE1785" i="2"/>
  <c r="F1784" i="2"/>
  <c r="M1784" i="2"/>
  <c r="AE1784" i="2"/>
  <c r="F1783" i="2"/>
  <c r="M1783" i="2"/>
  <c r="AE1783" i="2"/>
  <c r="F1782" i="2"/>
  <c r="M1782" i="2"/>
  <c r="AE1782" i="2"/>
  <c r="F1781" i="2"/>
  <c r="M1781" i="2"/>
  <c r="AE1781" i="2"/>
  <c r="F1780" i="2"/>
  <c r="M1780" i="2"/>
  <c r="AE1780" i="2"/>
  <c r="F1779" i="2"/>
  <c r="M1779" i="2"/>
  <c r="AE1779" i="2"/>
  <c r="F1778" i="2"/>
  <c r="M1778" i="2"/>
  <c r="AE1778" i="2"/>
  <c r="F1777" i="2"/>
  <c r="M1777" i="2"/>
  <c r="AE1777" i="2"/>
  <c r="F1776" i="2"/>
  <c r="M1776" i="2"/>
  <c r="AE1776" i="2"/>
  <c r="F1775" i="2"/>
  <c r="M1775" i="2"/>
  <c r="AE1775" i="2"/>
  <c r="F1774" i="2"/>
  <c r="M1774" i="2"/>
  <c r="AE1774" i="2"/>
  <c r="F1773" i="2"/>
  <c r="M1773" i="2"/>
  <c r="AE1773" i="2"/>
  <c r="F1772" i="2"/>
  <c r="M1772" i="2"/>
  <c r="AE1772" i="2"/>
  <c r="F1771" i="2"/>
  <c r="M1771" i="2"/>
  <c r="AE1771" i="2"/>
  <c r="F1770" i="2"/>
  <c r="M1770" i="2"/>
  <c r="AE1770" i="2"/>
  <c r="F1769" i="2"/>
  <c r="M1769" i="2"/>
  <c r="AE1769" i="2"/>
  <c r="F1768" i="2"/>
  <c r="M1768" i="2"/>
  <c r="AE1768" i="2"/>
  <c r="F1767" i="2"/>
  <c r="M1767" i="2"/>
  <c r="AE1767" i="2"/>
  <c r="F1766" i="2"/>
  <c r="M1766" i="2"/>
  <c r="AE1766" i="2"/>
  <c r="F1765" i="2"/>
  <c r="M1765" i="2"/>
  <c r="AE1765" i="2"/>
  <c r="F1764" i="2"/>
  <c r="M1764" i="2"/>
  <c r="AE1764" i="2"/>
  <c r="F1763" i="2"/>
  <c r="M1763" i="2"/>
  <c r="AE1763" i="2"/>
  <c r="F1762" i="2"/>
  <c r="M1762" i="2"/>
  <c r="AE1762" i="2"/>
  <c r="F1761" i="2"/>
  <c r="M1761" i="2"/>
  <c r="AE1761" i="2"/>
  <c r="F1760" i="2"/>
  <c r="M1760" i="2"/>
  <c r="AE1760" i="2"/>
  <c r="F1759" i="2"/>
  <c r="M1759" i="2"/>
  <c r="AE1759" i="2"/>
  <c r="F1758" i="2"/>
  <c r="M1758" i="2"/>
  <c r="AE1758" i="2"/>
  <c r="F1757" i="2"/>
  <c r="M1757" i="2"/>
  <c r="AE1757" i="2"/>
  <c r="F1756" i="2"/>
  <c r="M1756" i="2"/>
  <c r="AE1756" i="2"/>
  <c r="F1755" i="2"/>
  <c r="M1755" i="2"/>
  <c r="AE1755" i="2"/>
  <c r="F1754" i="2"/>
  <c r="M1754" i="2"/>
  <c r="AE1754" i="2"/>
  <c r="F1753" i="2"/>
  <c r="M1753" i="2"/>
  <c r="AE1753" i="2"/>
  <c r="F1752" i="2"/>
  <c r="M1752" i="2"/>
  <c r="AE1752" i="2"/>
  <c r="F1751" i="2"/>
  <c r="M1751" i="2"/>
  <c r="AE1751" i="2"/>
  <c r="F1750" i="2"/>
  <c r="M1750" i="2"/>
  <c r="AE1750" i="2"/>
  <c r="F1749" i="2"/>
  <c r="M1749" i="2"/>
  <c r="AE1749" i="2"/>
  <c r="F1748" i="2"/>
  <c r="M1748" i="2"/>
  <c r="AE1748" i="2"/>
  <c r="F1747" i="2"/>
  <c r="M1747" i="2"/>
  <c r="AE1747" i="2"/>
  <c r="F1746" i="2"/>
  <c r="M1746" i="2"/>
  <c r="AE1746" i="2"/>
  <c r="F1745" i="2"/>
  <c r="M1745" i="2"/>
  <c r="AE1745" i="2"/>
  <c r="F1744" i="2"/>
  <c r="M1744" i="2"/>
  <c r="AE1744" i="2"/>
  <c r="F1743" i="2"/>
  <c r="M1743" i="2"/>
  <c r="AE1743" i="2"/>
  <c r="F1742" i="2"/>
  <c r="M1742" i="2"/>
  <c r="AE1742" i="2"/>
  <c r="F1741" i="2"/>
  <c r="M1741" i="2"/>
  <c r="AE1741" i="2"/>
  <c r="F1740" i="2"/>
  <c r="M1740" i="2"/>
  <c r="AE1740" i="2"/>
  <c r="F1739" i="2"/>
  <c r="M1739" i="2"/>
  <c r="AE1739" i="2"/>
  <c r="F1738" i="2"/>
  <c r="M1738" i="2"/>
  <c r="AE1738" i="2"/>
  <c r="F1737" i="2"/>
  <c r="M1737" i="2"/>
  <c r="AE1737" i="2"/>
  <c r="F1736" i="2"/>
  <c r="M1736" i="2"/>
  <c r="AE1736" i="2"/>
  <c r="F1735" i="2"/>
  <c r="M1735" i="2"/>
  <c r="AE1735" i="2"/>
  <c r="F1734" i="2"/>
  <c r="M1734" i="2"/>
  <c r="AE1734" i="2"/>
  <c r="F1733" i="2"/>
  <c r="M1733" i="2"/>
  <c r="AE1733" i="2"/>
  <c r="F1732" i="2"/>
  <c r="M1732" i="2"/>
  <c r="AE1732" i="2"/>
  <c r="F1731" i="2"/>
  <c r="M1731" i="2"/>
  <c r="AE1731" i="2"/>
  <c r="F1730" i="2"/>
  <c r="M1730" i="2"/>
  <c r="AE1730" i="2"/>
  <c r="F1729" i="2"/>
  <c r="M1729" i="2"/>
  <c r="AE1729" i="2"/>
  <c r="F1728" i="2"/>
  <c r="M1728" i="2"/>
  <c r="AE1728" i="2"/>
  <c r="F1727" i="2"/>
  <c r="M1727" i="2"/>
  <c r="AE1727" i="2"/>
  <c r="F1726" i="2"/>
  <c r="M1726" i="2"/>
  <c r="AE1726" i="2"/>
  <c r="F1725" i="2"/>
  <c r="M1725" i="2"/>
  <c r="AE1725" i="2"/>
  <c r="F1724" i="2"/>
  <c r="M1724" i="2"/>
  <c r="AE1724" i="2"/>
  <c r="F1723" i="2"/>
  <c r="M1723" i="2"/>
  <c r="AE1723" i="2"/>
  <c r="F1722" i="2"/>
  <c r="M1722" i="2"/>
  <c r="AE1722" i="2"/>
  <c r="F1721" i="2"/>
  <c r="M1721" i="2"/>
  <c r="AE1721" i="2"/>
  <c r="F1720" i="2"/>
  <c r="M1720" i="2"/>
  <c r="AE1720" i="2"/>
  <c r="F1719" i="2"/>
  <c r="M1719" i="2"/>
  <c r="AE1719" i="2"/>
  <c r="F1718" i="2"/>
  <c r="M1718" i="2"/>
  <c r="AE1718" i="2"/>
  <c r="F1717" i="2"/>
  <c r="M1717" i="2"/>
  <c r="AE1717" i="2"/>
  <c r="F1716" i="2"/>
  <c r="M1716" i="2"/>
  <c r="AE1716" i="2"/>
  <c r="F1715" i="2"/>
  <c r="M1715" i="2"/>
  <c r="AE1715" i="2"/>
  <c r="F1714" i="2"/>
  <c r="M1714" i="2"/>
  <c r="AE1714" i="2"/>
  <c r="F1713" i="2"/>
  <c r="M1713" i="2"/>
  <c r="AE1713" i="2"/>
  <c r="F1712" i="2"/>
  <c r="M1712" i="2"/>
  <c r="AE1712" i="2"/>
  <c r="F1711" i="2"/>
  <c r="M1711" i="2"/>
  <c r="AE1711" i="2"/>
  <c r="F1710" i="2"/>
  <c r="M1710" i="2"/>
  <c r="AE1710" i="2"/>
  <c r="F1709" i="2"/>
  <c r="M1709" i="2"/>
  <c r="AE1709" i="2"/>
  <c r="F1708" i="2"/>
  <c r="M1708" i="2"/>
  <c r="AE1708" i="2"/>
  <c r="F1707" i="2"/>
  <c r="M1707" i="2"/>
  <c r="AE1707" i="2"/>
  <c r="F1706" i="2"/>
  <c r="M1706" i="2"/>
  <c r="AE1706" i="2"/>
  <c r="F1705" i="2"/>
  <c r="M1705" i="2"/>
  <c r="AE1705" i="2"/>
  <c r="F1704" i="2"/>
  <c r="M1704" i="2"/>
  <c r="AE1704" i="2"/>
  <c r="F1703" i="2"/>
  <c r="M1703" i="2"/>
  <c r="AE1703" i="2"/>
  <c r="F1702" i="2"/>
  <c r="M1702" i="2"/>
  <c r="AE1702" i="2"/>
  <c r="F1701" i="2"/>
  <c r="M1701" i="2"/>
  <c r="AE1701" i="2"/>
  <c r="F1700" i="2"/>
  <c r="M1700" i="2"/>
  <c r="AE1700" i="2"/>
  <c r="F1699" i="2"/>
  <c r="M1699" i="2"/>
  <c r="AE1699" i="2"/>
  <c r="F1698" i="2"/>
  <c r="M1698" i="2"/>
  <c r="AE1698" i="2"/>
  <c r="F1697" i="2"/>
  <c r="M1697" i="2"/>
  <c r="AE1697" i="2"/>
  <c r="F1696" i="2"/>
  <c r="M1696" i="2"/>
  <c r="AE1696" i="2"/>
  <c r="F1695" i="2"/>
  <c r="M1695" i="2"/>
  <c r="AE1695" i="2"/>
  <c r="F1694" i="2"/>
  <c r="M1694" i="2"/>
  <c r="AE1694" i="2"/>
  <c r="F1693" i="2"/>
  <c r="M1693" i="2"/>
  <c r="AE1693" i="2"/>
  <c r="F1692" i="2"/>
  <c r="M1692" i="2"/>
  <c r="AE1692" i="2"/>
  <c r="F1691" i="2"/>
  <c r="M1691" i="2"/>
  <c r="AE1691" i="2"/>
  <c r="F1690" i="2"/>
  <c r="M1690" i="2"/>
  <c r="AE1690" i="2"/>
  <c r="F1689" i="2"/>
  <c r="M1689" i="2"/>
  <c r="AE1689" i="2"/>
  <c r="F1688" i="2"/>
  <c r="M1688" i="2"/>
  <c r="AE1688" i="2"/>
  <c r="F1687" i="2"/>
  <c r="M1687" i="2"/>
  <c r="AE1687" i="2"/>
  <c r="F1686" i="2"/>
  <c r="M1686" i="2"/>
  <c r="AE1686" i="2"/>
  <c r="F1685" i="2"/>
  <c r="M1685" i="2"/>
  <c r="AE1685" i="2"/>
  <c r="F1684" i="2"/>
  <c r="M1684" i="2"/>
  <c r="AE1684" i="2"/>
  <c r="F1683" i="2"/>
  <c r="M1683" i="2"/>
  <c r="AE1683" i="2"/>
  <c r="F1682" i="2"/>
  <c r="M1682" i="2"/>
  <c r="AE1682" i="2"/>
  <c r="F1681" i="2"/>
  <c r="M1681" i="2"/>
  <c r="AE1681" i="2"/>
  <c r="F1680" i="2"/>
  <c r="M1680" i="2"/>
  <c r="AE1680" i="2"/>
  <c r="F1679" i="2"/>
  <c r="M1679" i="2"/>
  <c r="AE1679" i="2"/>
  <c r="F1678" i="2"/>
  <c r="M1678" i="2"/>
  <c r="AE1678" i="2"/>
  <c r="F1677" i="2"/>
  <c r="M1677" i="2"/>
  <c r="AE1677" i="2"/>
  <c r="F1676" i="2"/>
  <c r="M1676" i="2"/>
  <c r="AE1676" i="2"/>
  <c r="F1675" i="2"/>
  <c r="M1675" i="2"/>
  <c r="AE1675" i="2"/>
  <c r="F1674" i="2"/>
  <c r="M1674" i="2"/>
  <c r="AE1674" i="2"/>
  <c r="F1673" i="2"/>
  <c r="M1673" i="2"/>
  <c r="AE1673" i="2"/>
  <c r="F1672" i="2"/>
  <c r="M1672" i="2"/>
  <c r="AE1672" i="2"/>
  <c r="F1671" i="2"/>
  <c r="M1671" i="2"/>
  <c r="AE1671" i="2"/>
  <c r="F1670" i="2"/>
  <c r="M1670" i="2"/>
  <c r="AE1670" i="2"/>
  <c r="F1669" i="2"/>
  <c r="M1669" i="2"/>
  <c r="AE1669" i="2"/>
  <c r="F1668" i="2"/>
  <c r="M1668" i="2"/>
  <c r="AE1668" i="2"/>
  <c r="F1667" i="2"/>
  <c r="M1667" i="2"/>
  <c r="AE1667" i="2"/>
  <c r="F1666" i="2"/>
  <c r="M1666" i="2"/>
  <c r="AE1666" i="2"/>
  <c r="F1665" i="2"/>
  <c r="M1665" i="2"/>
  <c r="AE1665" i="2"/>
  <c r="F1664" i="2"/>
  <c r="M1664" i="2"/>
  <c r="AE1664" i="2"/>
  <c r="F1663" i="2"/>
  <c r="M1663" i="2"/>
  <c r="AE1663" i="2"/>
  <c r="F1662" i="2"/>
  <c r="M1662" i="2"/>
  <c r="AE1662" i="2"/>
  <c r="F1661" i="2"/>
  <c r="M1661" i="2"/>
  <c r="AE1661" i="2"/>
  <c r="F1660" i="2"/>
  <c r="M1660" i="2"/>
  <c r="AE1660" i="2"/>
  <c r="F1659" i="2"/>
  <c r="M1659" i="2"/>
  <c r="AE1659" i="2"/>
  <c r="F1658" i="2"/>
  <c r="M1658" i="2"/>
  <c r="AE1658" i="2"/>
  <c r="F1657" i="2"/>
  <c r="M1657" i="2"/>
  <c r="AE1657" i="2"/>
  <c r="F1656" i="2"/>
  <c r="M1656" i="2"/>
  <c r="AE1656" i="2"/>
  <c r="F1655" i="2"/>
  <c r="M1655" i="2"/>
  <c r="AE1655" i="2"/>
  <c r="F1654" i="2"/>
  <c r="M1654" i="2"/>
  <c r="AE1654" i="2"/>
  <c r="F1653" i="2"/>
  <c r="M1653" i="2"/>
  <c r="AE1653" i="2"/>
  <c r="F1652" i="2"/>
  <c r="M1652" i="2"/>
  <c r="AE1652" i="2"/>
  <c r="F1651" i="2"/>
  <c r="M1651" i="2"/>
  <c r="AE1651" i="2"/>
  <c r="F1650" i="2"/>
  <c r="M1650" i="2"/>
  <c r="AE1650" i="2"/>
  <c r="F1649" i="2"/>
  <c r="M1649" i="2"/>
  <c r="AE1649" i="2"/>
  <c r="F1648" i="2"/>
  <c r="M1648" i="2"/>
  <c r="AE1648" i="2"/>
  <c r="F1647" i="2"/>
  <c r="M1647" i="2"/>
  <c r="AE1647" i="2"/>
  <c r="F1646" i="2"/>
  <c r="M1646" i="2"/>
  <c r="AE1646" i="2"/>
  <c r="F1645" i="2"/>
  <c r="M1645" i="2"/>
  <c r="AE1645" i="2"/>
  <c r="F1644" i="2"/>
  <c r="M1644" i="2"/>
  <c r="AE1644" i="2"/>
  <c r="F1643" i="2"/>
  <c r="M1643" i="2"/>
  <c r="AE1643" i="2"/>
  <c r="F1642" i="2"/>
  <c r="M1642" i="2"/>
  <c r="AE1642" i="2"/>
  <c r="F1641" i="2"/>
  <c r="M1641" i="2"/>
  <c r="AE1641" i="2"/>
  <c r="F1640" i="2"/>
  <c r="M1640" i="2"/>
  <c r="AE1640" i="2"/>
  <c r="F1639" i="2"/>
  <c r="M1639" i="2"/>
  <c r="AE1639" i="2"/>
  <c r="F1638" i="2"/>
  <c r="M1638" i="2"/>
  <c r="AE1638" i="2"/>
  <c r="F1637" i="2"/>
  <c r="M1637" i="2"/>
  <c r="AE1637" i="2"/>
  <c r="F1636" i="2"/>
  <c r="M1636" i="2"/>
  <c r="AE1636" i="2"/>
  <c r="F1635" i="2"/>
  <c r="M1635" i="2"/>
  <c r="AE1635" i="2"/>
  <c r="F1634" i="2"/>
  <c r="M1634" i="2"/>
  <c r="AE1634" i="2"/>
  <c r="F1633" i="2"/>
  <c r="M1633" i="2"/>
  <c r="AE1633" i="2"/>
  <c r="F1632" i="2"/>
  <c r="M1632" i="2"/>
  <c r="AE1632" i="2"/>
  <c r="F1631" i="2"/>
  <c r="M1631" i="2"/>
  <c r="AE1631" i="2"/>
  <c r="F1630" i="2"/>
  <c r="M1630" i="2"/>
  <c r="AE1630" i="2"/>
  <c r="F1629" i="2"/>
  <c r="M1629" i="2"/>
  <c r="AE1629" i="2"/>
  <c r="F1628" i="2"/>
  <c r="M1628" i="2"/>
  <c r="AE1628" i="2"/>
  <c r="F1627" i="2"/>
  <c r="M1627" i="2"/>
  <c r="AE1627" i="2"/>
  <c r="F1626" i="2"/>
  <c r="M1626" i="2"/>
  <c r="AE1626" i="2"/>
  <c r="F1625" i="2"/>
  <c r="M1625" i="2"/>
  <c r="AE1625" i="2"/>
  <c r="F1624" i="2"/>
  <c r="M1624" i="2"/>
  <c r="AE1624" i="2"/>
  <c r="F1623" i="2"/>
  <c r="M1623" i="2"/>
  <c r="AE1623" i="2"/>
  <c r="F1622" i="2"/>
  <c r="M1622" i="2"/>
  <c r="AE1622" i="2"/>
  <c r="F1621" i="2"/>
  <c r="M1621" i="2"/>
  <c r="AE1621" i="2"/>
  <c r="F1620" i="2"/>
  <c r="M1620" i="2"/>
  <c r="AE1620" i="2"/>
  <c r="F1619" i="2"/>
  <c r="M1619" i="2"/>
  <c r="AE1619" i="2"/>
  <c r="F1618" i="2"/>
  <c r="M1618" i="2"/>
  <c r="AE1618" i="2"/>
  <c r="F1617" i="2"/>
  <c r="M1617" i="2"/>
  <c r="AE1617" i="2"/>
  <c r="F1616" i="2"/>
  <c r="M1616" i="2"/>
  <c r="AE1616" i="2"/>
  <c r="F1615" i="2"/>
  <c r="M1615" i="2"/>
  <c r="AE1615" i="2"/>
  <c r="F1614" i="2"/>
  <c r="M1614" i="2"/>
  <c r="AE1614" i="2"/>
  <c r="F1613" i="2"/>
  <c r="M1613" i="2"/>
  <c r="AE1613" i="2"/>
  <c r="F1612" i="2"/>
  <c r="M1612" i="2"/>
  <c r="AE1612" i="2"/>
  <c r="F1611" i="2"/>
  <c r="M1611" i="2"/>
  <c r="AE1611" i="2"/>
  <c r="F1610" i="2"/>
  <c r="M1610" i="2"/>
  <c r="AE1610" i="2"/>
  <c r="F1609" i="2"/>
  <c r="M1609" i="2"/>
  <c r="AE1609" i="2"/>
  <c r="F1608" i="2"/>
  <c r="M1608" i="2"/>
  <c r="AE1608" i="2"/>
  <c r="F1607" i="2"/>
  <c r="M1607" i="2"/>
  <c r="AE1607" i="2"/>
  <c r="F1606" i="2"/>
  <c r="M1606" i="2"/>
  <c r="AE1606" i="2"/>
  <c r="F1605" i="2"/>
  <c r="M1605" i="2"/>
  <c r="AE1605" i="2"/>
  <c r="F1604" i="2"/>
  <c r="M1604" i="2"/>
  <c r="AE1604" i="2"/>
  <c r="F1603" i="2"/>
  <c r="M1603" i="2"/>
  <c r="AE1603" i="2"/>
  <c r="F1602" i="2"/>
  <c r="M1602" i="2"/>
  <c r="AE1602" i="2"/>
  <c r="F1601" i="2"/>
  <c r="M1601" i="2"/>
  <c r="AE1601" i="2"/>
  <c r="F1600" i="2"/>
  <c r="M1600" i="2"/>
  <c r="AE1600" i="2"/>
  <c r="F1599" i="2"/>
  <c r="M1599" i="2"/>
  <c r="AE1599" i="2"/>
  <c r="F1598" i="2"/>
  <c r="M1598" i="2"/>
  <c r="AE1598" i="2"/>
  <c r="F1597" i="2"/>
  <c r="M1597" i="2"/>
  <c r="AE1597" i="2"/>
  <c r="F1596" i="2"/>
  <c r="M1596" i="2"/>
  <c r="AE1596" i="2"/>
  <c r="F1595" i="2"/>
  <c r="M1595" i="2"/>
  <c r="AE1595" i="2"/>
  <c r="F1594" i="2"/>
  <c r="M1594" i="2"/>
  <c r="AE1594" i="2"/>
  <c r="F1593" i="2"/>
  <c r="M1593" i="2"/>
  <c r="AE1593" i="2"/>
  <c r="F1592" i="2"/>
  <c r="M1592" i="2"/>
  <c r="AE1592" i="2"/>
  <c r="F1591" i="2"/>
  <c r="M1591" i="2"/>
  <c r="AE1591" i="2"/>
  <c r="F1590" i="2"/>
  <c r="M1590" i="2"/>
  <c r="AE1590" i="2"/>
  <c r="F1589" i="2"/>
  <c r="M1589" i="2"/>
  <c r="AE1589" i="2"/>
  <c r="F1588" i="2"/>
  <c r="M1588" i="2"/>
  <c r="AE1588" i="2"/>
  <c r="F1587" i="2"/>
  <c r="M1587" i="2"/>
  <c r="AE1587" i="2"/>
  <c r="F1586" i="2"/>
  <c r="M1586" i="2"/>
  <c r="AE1586" i="2"/>
  <c r="F1585" i="2"/>
  <c r="M1585" i="2"/>
  <c r="AE1585" i="2"/>
  <c r="F1584" i="2"/>
  <c r="M1584" i="2"/>
  <c r="AE1584" i="2"/>
  <c r="F1583" i="2"/>
  <c r="M1583" i="2"/>
  <c r="AE1583" i="2"/>
  <c r="F1582" i="2"/>
  <c r="M1582" i="2"/>
  <c r="AE1582" i="2"/>
  <c r="F1581" i="2"/>
  <c r="M1581" i="2"/>
  <c r="AE1581" i="2"/>
  <c r="F1580" i="2"/>
  <c r="M1580" i="2"/>
  <c r="AE1580" i="2"/>
  <c r="F1579" i="2"/>
  <c r="M1579" i="2"/>
  <c r="AE1579" i="2"/>
  <c r="F1578" i="2"/>
  <c r="M1578" i="2"/>
  <c r="AE1578" i="2"/>
  <c r="F1577" i="2"/>
  <c r="M1577" i="2"/>
  <c r="AE1577" i="2"/>
  <c r="F1576" i="2"/>
  <c r="M1576" i="2"/>
  <c r="AE1576" i="2"/>
  <c r="F1575" i="2"/>
  <c r="M1575" i="2"/>
  <c r="AE1575" i="2"/>
  <c r="F1574" i="2"/>
  <c r="M1574" i="2"/>
  <c r="AE1574" i="2"/>
  <c r="F1573" i="2"/>
  <c r="M1573" i="2"/>
  <c r="AE1573" i="2"/>
  <c r="F1572" i="2"/>
  <c r="M1572" i="2"/>
  <c r="AE1572" i="2"/>
  <c r="F1571" i="2"/>
  <c r="M1571" i="2"/>
  <c r="AE1571" i="2"/>
  <c r="F1570" i="2"/>
  <c r="M1570" i="2"/>
  <c r="AE1570" i="2"/>
  <c r="F1569" i="2"/>
  <c r="M1569" i="2"/>
  <c r="AE1569" i="2"/>
  <c r="F1568" i="2"/>
  <c r="M1568" i="2"/>
  <c r="AE1568" i="2"/>
  <c r="F1567" i="2"/>
  <c r="M1567" i="2"/>
  <c r="AE1567" i="2"/>
  <c r="F1566" i="2"/>
  <c r="M1566" i="2"/>
  <c r="AE1566" i="2"/>
  <c r="F1565" i="2"/>
  <c r="M1565" i="2"/>
  <c r="AE1565" i="2"/>
  <c r="F1564" i="2"/>
  <c r="M1564" i="2"/>
  <c r="AE1564" i="2"/>
  <c r="F1563" i="2"/>
  <c r="M1563" i="2"/>
  <c r="AE1563" i="2"/>
  <c r="F1562" i="2"/>
  <c r="M1562" i="2"/>
  <c r="AE1562" i="2"/>
  <c r="F1561" i="2"/>
  <c r="M1561" i="2"/>
  <c r="AE1561" i="2"/>
  <c r="F1560" i="2"/>
  <c r="M1560" i="2"/>
  <c r="AE1560" i="2"/>
  <c r="F1559" i="2"/>
  <c r="M1559" i="2"/>
  <c r="AE1559" i="2"/>
  <c r="F1558" i="2"/>
  <c r="M1558" i="2"/>
  <c r="AE1558" i="2"/>
  <c r="F1557" i="2"/>
  <c r="M1557" i="2"/>
  <c r="AE1557" i="2"/>
  <c r="F1556" i="2"/>
  <c r="M1556" i="2"/>
  <c r="AE1556" i="2"/>
  <c r="F1555" i="2"/>
  <c r="M1555" i="2"/>
  <c r="AE1555" i="2"/>
  <c r="F1554" i="2"/>
  <c r="M1554" i="2"/>
  <c r="AE1554" i="2"/>
  <c r="F1553" i="2"/>
  <c r="M1553" i="2"/>
  <c r="AE1553" i="2"/>
  <c r="F1552" i="2"/>
  <c r="M1552" i="2"/>
  <c r="AE1552" i="2"/>
  <c r="F1551" i="2"/>
  <c r="M1551" i="2"/>
  <c r="AE1551" i="2"/>
  <c r="F1550" i="2"/>
  <c r="M1550" i="2"/>
  <c r="AE1550" i="2"/>
  <c r="F1549" i="2"/>
  <c r="M1549" i="2"/>
  <c r="AE1549" i="2"/>
  <c r="F1548" i="2"/>
  <c r="M1548" i="2"/>
  <c r="AE1548" i="2"/>
  <c r="F1547" i="2"/>
  <c r="M1547" i="2"/>
  <c r="AE1547" i="2"/>
  <c r="F1546" i="2"/>
  <c r="M1546" i="2"/>
  <c r="AE1546" i="2"/>
  <c r="F1545" i="2"/>
  <c r="M1545" i="2"/>
  <c r="AE1545" i="2"/>
  <c r="F1544" i="2"/>
  <c r="M1544" i="2"/>
  <c r="AE1544" i="2"/>
  <c r="F1543" i="2"/>
  <c r="M1543" i="2"/>
  <c r="AE1543" i="2"/>
  <c r="F1542" i="2"/>
  <c r="M1542" i="2"/>
  <c r="AE1542" i="2"/>
  <c r="F1541" i="2"/>
  <c r="M1541" i="2"/>
  <c r="AE1541" i="2"/>
  <c r="F1540" i="2"/>
  <c r="M1540" i="2"/>
  <c r="AE1540" i="2"/>
  <c r="F1539" i="2"/>
  <c r="M1539" i="2"/>
  <c r="AE1539" i="2"/>
  <c r="F1538" i="2"/>
  <c r="M1538" i="2"/>
  <c r="AE1538" i="2"/>
  <c r="F1537" i="2"/>
  <c r="M1537" i="2"/>
  <c r="AE1537" i="2"/>
  <c r="F1536" i="2"/>
  <c r="M1536" i="2"/>
  <c r="AE1536" i="2"/>
  <c r="F1535" i="2"/>
  <c r="M1535" i="2"/>
  <c r="AE1535" i="2"/>
  <c r="F1534" i="2"/>
  <c r="M1534" i="2"/>
  <c r="AE1534" i="2"/>
  <c r="F1533" i="2"/>
  <c r="M1533" i="2"/>
  <c r="AE1533" i="2"/>
  <c r="F1532" i="2"/>
  <c r="M1532" i="2"/>
  <c r="AE1532" i="2"/>
  <c r="F1531" i="2"/>
  <c r="M1531" i="2"/>
  <c r="AE1531" i="2"/>
  <c r="F1530" i="2"/>
  <c r="M1530" i="2"/>
  <c r="AE1530" i="2"/>
  <c r="F1529" i="2"/>
  <c r="M1529" i="2"/>
  <c r="AE1529" i="2"/>
  <c r="F1528" i="2"/>
  <c r="M1528" i="2"/>
  <c r="AE1528" i="2"/>
  <c r="F1527" i="2"/>
  <c r="M1527" i="2"/>
  <c r="AE1527" i="2"/>
  <c r="F1526" i="2"/>
  <c r="M1526" i="2"/>
  <c r="AE1526" i="2"/>
  <c r="F1525" i="2"/>
  <c r="M1525" i="2"/>
  <c r="AE1525" i="2"/>
  <c r="F1524" i="2"/>
  <c r="M1524" i="2"/>
  <c r="AE1524" i="2"/>
  <c r="F1523" i="2"/>
  <c r="M1523" i="2"/>
  <c r="AE1523" i="2"/>
  <c r="F1522" i="2"/>
  <c r="M1522" i="2"/>
  <c r="AE1522" i="2"/>
  <c r="F1521" i="2"/>
  <c r="M1521" i="2"/>
  <c r="AE1521" i="2"/>
  <c r="F1520" i="2"/>
  <c r="M1520" i="2"/>
  <c r="AE1520" i="2"/>
  <c r="F1519" i="2"/>
  <c r="M1519" i="2"/>
  <c r="AE1519" i="2"/>
  <c r="F1518" i="2"/>
  <c r="M1518" i="2"/>
  <c r="AE1518" i="2"/>
  <c r="F1517" i="2"/>
  <c r="M1517" i="2"/>
  <c r="AE1517" i="2"/>
  <c r="F1516" i="2"/>
  <c r="M1516" i="2"/>
  <c r="AE1516" i="2"/>
  <c r="F1515" i="2"/>
  <c r="M1515" i="2"/>
  <c r="AE1515" i="2"/>
  <c r="F1514" i="2"/>
  <c r="M1514" i="2"/>
  <c r="AE1514" i="2"/>
  <c r="F1513" i="2"/>
  <c r="M1513" i="2"/>
  <c r="AE1513" i="2"/>
  <c r="F1512" i="2"/>
  <c r="M1512" i="2"/>
  <c r="AE1512" i="2"/>
  <c r="F1511" i="2"/>
  <c r="M1511" i="2"/>
  <c r="AE1511" i="2"/>
  <c r="F1510" i="2"/>
  <c r="M1510" i="2"/>
  <c r="AE1510" i="2"/>
  <c r="F1509" i="2"/>
  <c r="M1509" i="2"/>
  <c r="AE1509" i="2"/>
  <c r="F1508" i="2"/>
  <c r="M1508" i="2"/>
  <c r="AE1508" i="2"/>
  <c r="F1507" i="2"/>
  <c r="M1507" i="2"/>
  <c r="AE1507" i="2"/>
  <c r="F1506" i="2"/>
  <c r="M1506" i="2"/>
  <c r="AE1506" i="2"/>
  <c r="F1505" i="2"/>
  <c r="M1505" i="2"/>
  <c r="AE1505" i="2"/>
  <c r="F1504" i="2"/>
  <c r="M1504" i="2"/>
  <c r="AE1504" i="2"/>
  <c r="F1503" i="2"/>
  <c r="M1503" i="2"/>
  <c r="AE1503" i="2"/>
  <c r="F1502" i="2"/>
  <c r="M1502" i="2"/>
  <c r="AE1502" i="2"/>
  <c r="F1501" i="2"/>
  <c r="M1501" i="2"/>
  <c r="AE1501" i="2"/>
  <c r="F1500" i="2"/>
  <c r="M1500" i="2"/>
  <c r="AE1500" i="2"/>
  <c r="F1499" i="2"/>
  <c r="M1499" i="2"/>
  <c r="AE1499" i="2"/>
  <c r="F1498" i="2"/>
  <c r="M1498" i="2"/>
  <c r="AE1498" i="2"/>
  <c r="F1497" i="2"/>
  <c r="M1497" i="2"/>
  <c r="AE1497" i="2"/>
  <c r="F1496" i="2"/>
  <c r="M1496" i="2"/>
  <c r="AE1496" i="2"/>
  <c r="F1495" i="2"/>
  <c r="M1495" i="2"/>
  <c r="AE1495" i="2"/>
  <c r="F1494" i="2"/>
  <c r="M1494" i="2"/>
  <c r="AE1494" i="2"/>
  <c r="F1493" i="2"/>
  <c r="M1493" i="2"/>
  <c r="AE1493" i="2"/>
  <c r="F1492" i="2"/>
  <c r="M1492" i="2"/>
  <c r="AE1492" i="2"/>
  <c r="F1491" i="2"/>
  <c r="M1491" i="2"/>
  <c r="AE1491" i="2"/>
  <c r="F1490" i="2"/>
  <c r="M1490" i="2"/>
  <c r="AE1490" i="2"/>
  <c r="F1489" i="2"/>
  <c r="M1489" i="2"/>
  <c r="AE1489" i="2"/>
  <c r="F1488" i="2"/>
  <c r="M1488" i="2"/>
  <c r="AE1488" i="2"/>
  <c r="F1487" i="2"/>
  <c r="M1487" i="2"/>
  <c r="AE1487" i="2"/>
  <c r="F1486" i="2"/>
  <c r="M1486" i="2"/>
  <c r="AE1486" i="2"/>
  <c r="F1485" i="2"/>
  <c r="M1485" i="2"/>
  <c r="AE1485" i="2"/>
  <c r="F1484" i="2"/>
  <c r="M1484" i="2"/>
  <c r="AE1484" i="2"/>
  <c r="F1483" i="2"/>
  <c r="M1483" i="2"/>
  <c r="AE1483" i="2"/>
  <c r="F1482" i="2"/>
  <c r="M1482" i="2"/>
  <c r="AE1482" i="2"/>
  <c r="F1481" i="2"/>
  <c r="M1481" i="2"/>
  <c r="AE1481" i="2"/>
  <c r="F1480" i="2"/>
  <c r="M1480" i="2"/>
  <c r="AE1480" i="2"/>
  <c r="F1479" i="2"/>
  <c r="M1479" i="2"/>
  <c r="AE1479" i="2"/>
  <c r="F1478" i="2"/>
  <c r="M1478" i="2"/>
  <c r="AE1478" i="2"/>
  <c r="F1477" i="2"/>
  <c r="M1477" i="2"/>
  <c r="AE1477" i="2"/>
  <c r="F1476" i="2"/>
  <c r="M1476" i="2"/>
  <c r="AE1476" i="2"/>
  <c r="F1475" i="2"/>
  <c r="M1475" i="2"/>
  <c r="AE1475" i="2"/>
  <c r="F1474" i="2"/>
  <c r="M1474" i="2"/>
  <c r="AE1474" i="2"/>
  <c r="F1473" i="2"/>
  <c r="M1473" i="2"/>
  <c r="AE1473" i="2"/>
  <c r="F1472" i="2"/>
  <c r="M1472" i="2"/>
  <c r="AE1472" i="2"/>
  <c r="F1471" i="2"/>
  <c r="M1471" i="2"/>
  <c r="AE1471" i="2"/>
  <c r="F1470" i="2"/>
  <c r="M1470" i="2"/>
  <c r="AE1470" i="2"/>
  <c r="F1469" i="2"/>
  <c r="M1469" i="2"/>
  <c r="AE1469" i="2"/>
  <c r="F1468" i="2"/>
  <c r="M1468" i="2"/>
  <c r="AE1468" i="2"/>
  <c r="F1467" i="2"/>
  <c r="M1467" i="2"/>
  <c r="AE1467" i="2"/>
  <c r="F1466" i="2"/>
  <c r="M1466" i="2"/>
  <c r="AE1466" i="2"/>
  <c r="F1465" i="2"/>
  <c r="M1465" i="2"/>
  <c r="AE1465" i="2"/>
  <c r="F1464" i="2"/>
  <c r="M1464" i="2"/>
  <c r="AE1464" i="2"/>
  <c r="F1463" i="2"/>
  <c r="M1463" i="2"/>
  <c r="AE1463" i="2"/>
  <c r="F1462" i="2"/>
  <c r="M1462" i="2"/>
  <c r="AE1462" i="2"/>
  <c r="F1461" i="2"/>
  <c r="M1461" i="2"/>
  <c r="AE1461" i="2"/>
  <c r="F1460" i="2"/>
  <c r="M1460" i="2"/>
  <c r="AE1460" i="2"/>
  <c r="F1459" i="2"/>
  <c r="M1459" i="2"/>
  <c r="AE1459" i="2"/>
  <c r="F1458" i="2"/>
  <c r="M1458" i="2"/>
  <c r="AE1458" i="2"/>
  <c r="F1457" i="2"/>
  <c r="M1457" i="2"/>
  <c r="AE1457" i="2"/>
  <c r="F1456" i="2"/>
  <c r="M1456" i="2"/>
  <c r="AE1456" i="2"/>
  <c r="F1455" i="2"/>
  <c r="M1455" i="2"/>
  <c r="AE1455" i="2"/>
  <c r="F1454" i="2"/>
  <c r="M1454" i="2"/>
  <c r="AE1454" i="2"/>
  <c r="F1453" i="2"/>
  <c r="M1453" i="2"/>
  <c r="AE1453" i="2"/>
  <c r="F1452" i="2"/>
  <c r="M1452" i="2"/>
  <c r="AE1452" i="2"/>
  <c r="F1451" i="2"/>
  <c r="M1451" i="2"/>
  <c r="AE1451" i="2"/>
  <c r="F1450" i="2"/>
  <c r="M1450" i="2"/>
  <c r="AE1450" i="2"/>
  <c r="F1449" i="2"/>
  <c r="M1449" i="2"/>
  <c r="AE1449" i="2"/>
  <c r="F1448" i="2"/>
  <c r="M1448" i="2"/>
  <c r="AE1448" i="2"/>
  <c r="F1447" i="2"/>
  <c r="M1447" i="2"/>
  <c r="AE1447" i="2"/>
  <c r="F1446" i="2"/>
  <c r="M1446" i="2"/>
  <c r="AE1446" i="2"/>
  <c r="F1445" i="2"/>
  <c r="M1445" i="2"/>
  <c r="AE1445" i="2"/>
  <c r="F1444" i="2"/>
  <c r="M1444" i="2"/>
  <c r="AE1444" i="2"/>
  <c r="F1443" i="2"/>
  <c r="M1443" i="2"/>
  <c r="AE1443" i="2"/>
  <c r="F1442" i="2"/>
  <c r="M1442" i="2"/>
  <c r="AE1442" i="2"/>
  <c r="F1441" i="2"/>
  <c r="M1441" i="2"/>
  <c r="AE1441" i="2"/>
  <c r="F1440" i="2"/>
  <c r="M1440" i="2"/>
  <c r="AE1440" i="2"/>
  <c r="F1439" i="2"/>
  <c r="M1439" i="2"/>
  <c r="AE1439" i="2"/>
  <c r="F1438" i="2"/>
  <c r="M1438" i="2"/>
  <c r="AE1438" i="2"/>
  <c r="F1437" i="2"/>
  <c r="M1437" i="2"/>
  <c r="AE1437" i="2"/>
  <c r="F1436" i="2"/>
  <c r="M1436" i="2"/>
  <c r="AE1436" i="2"/>
  <c r="F1435" i="2"/>
  <c r="M1435" i="2"/>
  <c r="AE1435" i="2"/>
  <c r="F1434" i="2"/>
  <c r="M1434" i="2"/>
  <c r="AE1434" i="2"/>
  <c r="F1433" i="2"/>
  <c r="M1433" i="2"/>
  <c r="AE1433" i="2"/>
  <c r="F1432" i="2"/>
  <c r="M1432" i="2"/>
  <c r="AE1432" i="2"/>
  <c r="F1431" i="2"/>
  <c r="M1431" i="2"/>
  <c r="AE1431" i="2"/>
  <c r="F1430" i="2"/>
  <c r="M1430" i="2"/>
  <c r="AE1430" i="2"/>
  <c r="F1429" i="2"/>
  <c r="M1429" i="2"/>
  <c r="AE1429" i="2"/>
  <c r="F1428" i="2"/>
  <c r="M1428" i="2"/>
  <c r="AE1428" i="2"/>
  <c r="F1427" i="2"/>
  <c r="M1427" i="2"/>
  <c r="AE1427" i="2"/>
  <c r="F1426" i="2"/>
  <c r="M1426" i="2"/>
  <c r="AE1426" i="2"/>
  <c r="F1425" i="2"/>
  <c r="M1425" i="2"/>
  <c r="AE1425" i="2"/>
  <c r="F1424" i="2"/>
  <c r="M1424" i="2"/>
  <c r="AE1424" i="2"/>
  <c r="F1423" i="2"/>
  <c r="M1423" i="2"/>
  <c r="AE1423" i="2"/>
  <c r="F1422" i="2"/>
  <c r="M1422" i="2"/>
  <c r="AE1422" i="2"/>
  <c r="F1421" i="2"/>
  <c r="M1421" i="2"/>
  <c r="AE1421" i="2"/>
  <c r="F1420" i="2"/>
  <c r="M1420" i="2"/>
  <c r="AE1420" i="2"/>
  <c r="F1419" i="2"/>
  <c r="M1419" i="2"/>
  <c r="AE1419" i="2"/>
  <c r="F1418" i="2"/>
  <c r="M1418" i="2"/>
  <c r="AE1418" i="2"/>
  <c r="F1417" i="2"/>
  <c r="M1417" i="2"/>
  <c r="AE1417" i="2"/>
  <c r="F1416" i="2"/>
  <c r="M1416" i="2"/>
  <c r="AE1416" i="2"/>
  <c r="F1415" i="2"/>
  <c r="M1415" i="2"/>
  <c r="AE1415" i="2"/>
  <c r="F1414" i="2"/>
  <c r="M1414" i="2"/>
  <c r="AE1414" i="2"/>
  <c r="F1413" i="2"/>
  <c r="M1413" i="2"/>
  <c r="AE1413" i="2"/>
  <c r="F1412" i="2"/>
  <c r="M1412" i="2"/>
  <c r="AE1412" i="2"/>
  <c r="F1411" i="2"/>
  <c r="M1411" i="2"/>
  <c r="AE1411" i="2"/>
  <c r="F1410" i="2"/>
  <c r="M1410" i="2"/>
  <c r="AE1410" i="2"/>
  <c r="F1409" i="2"/>
  <c r="M1409" i="2"/>
  <c r="AE1409" i="2"/>
  <c r="F1408" i="2"/>
  <c r="M1408" i="2"/>
  <c r="AE1408" i="2"/>
  <c r="F1407" i="2"/>
  <c r="M1407" i="2"/>
  <c r="AE1407" i="2"/>
  <c r="F1406" i="2"/>
  <c r="M1406" i="2"/>
  <c r="AE1406" i="2"/>
  <c r="F1405" i="2"/>
  <c r="M1405" i="2"/>
  <c r="AE1405" i="2"/>
  <c r="F1404" i="2"/>
  <c r="M1404" i="2"/>
  <c r="AE1404" i="2"/>
  <c r="F1403" i="2"/>
  <c r="M1403" i="2"/>
  <c r="AE1403" i="2"/>
  <c r="F1402" i="2"/>
  <c r="M1402" i="2"/>
  <c r="AE1402" i="2"/>
  <c r="F1401" i="2"/>
  <c r="M1401" i="2"/>
  <c r="AE1401" i="2"/>
  <c r="F1400" i="2"/>
  <c r="M1400" i="2"/>
  <c r="AE1400" i="2"/>
  <c r="F1399" i="2"/>
  <c r="M1399" i="2"/>
  <c r="AE1399" i="2"/>
  <c r="F1398" i="2"/>
  <c r="M1398" i="2"/>
  <c r="AE1398" i="2"/>
  <c r="F1397" i="2"/>
  <c r="M1397" i="2"/>
  <c r="AE1397" i="2"/>
  <c r="F1396" i="2"/>
  <c r="M1396" i="2"/>
  <c r="AE1396" i="2"/>
  <c r="F1395" i="2"/>
  <c r="M1395" i="2"/>
  <c r="AE1395" i="2"/>
  <c r="F1394" i="2"/>
  <c r="M1394" i="2"/>
  <c r="AE1394" i="2"/>
  <c r="F1393" i="2"/>
  <c r="M1393" i="2"/>
  <c r="AE1393" i="2"/>
  <c r="F1392" i="2"/>
  <c r="M1392" i="2"/>
  <c r="AE1392" i="2"/>
  <c r="F1391" i="2"/>
  <c r="M1391" i="2"/>
  <c r="AE1391" i="2"/>
  <c r="F1390" i="2"/>
  <c r="M1390" i="2"/>
  <c r="AE1390" i="2"/>
  <c r="F1389" i="2"/>
  <c r="M1389" i="2"/>
  <c r="AE1389" i="2"/>
  <c r="F1388" i="2"/>
  <c r="M1388" i="2"/>
  <c r="AE1388" i="2"/>
  <c r="F1387" i="2"/>
  <c r="M1387" i="2"/>
  <c r="AE1387" i="2"/>
  <c r="F1386" i="2"/>
  <c r="M1386" i="2"/>
  <c r="AE1386" i="2"/>
  <c r="F1385" i="2"/>
  <c r="M1385" i="2"/>
  <c r="AE1385" i="2"/>
  <c r="F1384" i="2"/>
  <c r="M1384" i="2"/>
  <c r="AE1384" i="2"/>
  <c r="F1383" i="2"/>
  <c r="M1383" i="2"/>
  <c r="AE1383" i="2"/>
  <c r="F1382" i="2"/>
  <c r="M1382" i="2"/>
  <c r="AE1382" i="2"/>
  <c r="F1381" i="2"/>
  <c r="M1381" i="2"/>
  <c r="AE1381" i="2"/>
  <c r="F1380" i="2"/>
  <c r="M1380" i="2"/>
  <c r="AE1380" i="2"/>
  <c r="F1379" i="2"/>
  <c r="M1379" i="2"/>
  <c r="AE1379" i="2"/>
  <c r="F1378" i="2"/>
  <c r="M1378" i="2"/>
  <c r="AE1378" i="2"/>
  <c r="F1377" i="2"/>
  <c r="M1377" i="2"/>
  <c r="AE1377" i="2"/>
  <c r="F1376" i="2"/>
  <c r="M1376" i="2"/>
  <c r="AE1376" i="2"/>
  <c r="F1375" i="2"/>
  <c r="M1375" i="2"/>
  <c r="AE1375" i="2"/>
  <c r="F1374" i="2"/>
  <c r="M1374" i="2"/>
  <c r="AE1374" i="2"/>
  <c r="F1373" i="2"/>
  <c r="M1373" i="2"/>
  <c r="AE1373" i="2"/>
  <c r="F1372" i="2"/>
  <c r="M1372" i="2"/>
  <c r="AE1372" i="2"/>
  <c r="F1371" i="2"/>
  <c r="M1371" i="2"/>
  <c r="AE1371" i="2"/>
  <c r="F1370" i="2"/>
  <c r="M1370" i="2"/>
  <c r="AE1370" i="2"/>
  <c r="F1369" i="2"/>
  <c r="M1369" i="2"/>
  <c r="AE1369" i="2"/>
  <c r="F1368" i="2"/>
  <c r="M1368" i="2"/>
  <c r="AE1368" i="2"/>
  <c r="F1367" i="2"/>
  <c r="M1367" i="2"/>
  <c r="AE1367" i="2"/>
  <c r="F1366" i="2"/>
  <c r="M1366" i="2"/>
  <c r="AE1366" i="2"/>
  <c r="F1365" i="2"/>
  <c r="M1365" i="2"/>
  <c r="AE1365" i="2"/>
  <c r="F1364" i="2"/>
  <c r="M1364" i="2"/>
  <c r="AE1364" i="2"/>
  <c r="F1363" i="2"/>
  <c r="M1363" i="2"/>
  <c r="AE1363" i="2"/>
  <c r="F1362" i="2"/>
  <c r="M1362" i="2"/>
  <c r="AE1362" i="2"/>
  <c r="F1361" i="2"/>
  <c r="M1361" i="2"/>
  <c r="AE1361" i="2"/>
  <c r="F1360" i="2"/>
  <c r="M1360" i="2"/>
  <c r="AE1360" i="2"/>
  <c r="F1359" i="2"/>
  <c r="M1359" i="2"/>
  <c r="AE1359" i="2"/>
  <c r="F1358" i="2"/>
  <c r="M1358" i="2"/>
  <c r="AE1358" i="2"/>
  <c r="F1357" i="2"/>
  <c r="M1357" i="2"/>
  <c r="AE1357" i="2"/>
  <c r="F1356" i="2"/>
  <c r="M1356" i="2"/>
  <c r="AE1356" i="2"/>
  <c r="F1355" i="2"/>
  <c r="M1355" i="2"/>
  <c r="AE1355" i="2"/>
  <c r="F1354" i="2"/>
  <c r="M1354" i="2"/>
  <c r="AE1354" i="2"/>
  <c r="F1353" i="2"/>
  <c r="M1353" i="2"/>
  <c r="AE1353" i="2"/>
  <c r="F1352" i="2"/>
  <c r="M1352" i="2"/>
  <c r="AE1352" i="2"/>
  <c r="F1351" i="2"/>
  <c r="M1351" i="2"/>
  <c r="AE1351" i="2"/>
  <c r="F1350" i="2"/>
  <c r="M1350" i="2"/>
  <c r="AE1350" i="2"/>
  <c r="F1349" i="2"/>
  <c r="M1349" i="2"/>
  <c r="AE1349" i="2"/>
  <c r="F1348" i="2"/>
  <c r="M1348" i="2"/>
  <c r="AE1348" i="2"/>
  <c r="F1347" i="2"/>
  <c r="M1347" i="2"/>
  <c r="AE1347" i="2"/>
  <c r="F1346" i="2"/>
  <c r="M1346" i="2"/>
  <c r="AE1346" i="2"/>
  <c r="F1345" i="2"/>
  <c r="M1345" i="2"/>
  <c r="AE1345" i="2"/>
  <c r="F1344" i="2"/>
  <c r="M1344" i="2"/>
  <c r="AE1344" i="2"/>
  <c r="F1343" i="2"/>
  <c r="M1343" i="2"/>
  <c r="AE1343" i="2"/>
  <c r="F1342" i="2"/>
  <c r="M1342" i="2"/>
  <c r="AE1342" i="2"/>
  <c r="F1341" i="2"/>
  <c r="M1341" i="2"/>
  <c r="AE1341" i="2"/>
  <c r="F1340" i="2"/>
  <c r="M1340" i="2"/>
  <c r="AE1340" i="2"/>
  <c r="F1339" i="2"/>
  <c r="M1339" i="2"/>
  <c r="AE1339" i="2"/>
  <c r="F1338" i="2"/>
  <c r="M1338" i="2"/>
  <c r="AE1338" i="2"/>
  <c r="F1337" i="2"/>
  <c r="M1337" i="2"/>
  <c r="AE1337" i="2"/>
  <c r="F1336" i="2"/>
  <c r="M1336" i="2"/>
  <c r="AE1336" i="2"/>
  <c r="F1335" i="2"/>
  <c r="M1335" i="2"/>
  <c r="AE1335" i="2"/>
  <c r="F1334" i="2"/>
  <c r="M1334" i="2"/>
  <c r="AE1334" i="2"/>
  <c r="F1333" i="2"/>
  <c r="M1333" i="2"/>
  <c r="AE1333" i="2"/>
  <c r="F1332" i="2"/>
  <c r="M1332" i="2"/>
  <c r="AE1332" i="2"/>
  <c r="F1331" i="2"/>
  <c r="M1331" i="2"/>
  <c r="AE1331" i="2"/>
  <c r="F1330" i="2"/>
  <c r="M1330" i="2"/>
  <c r="AE1330" i="2"/>
  <c r="F1329" i="2"/>
  <c r="M1329" i="2"/>
  <c r="AE1329" i="2"/>
  <c r="F1328" i="2"/>
  <c r="M1328" i="2"/>
  <c r="AE1328" i="2"/>
  <c r="F1327" i="2"/>
  <c r="M1327" i="2"/>
  <c r="AE1327" i="2"/>
  <c r="F1326" i="2"/>
  <c r="M1326" i="2"/>
  <c r="AE1326" i="2"/>
  <c r="F1325" i="2"/>
  <c r="M1325" i="2"/>
  <c r="AE1325" i="2"/>
  <c r="F1324" i="2"/>
  <c r="M1324" i="2"/>
  <c r="AE1324" i="2"/>
  <c r="F1323" i="2"/>
  <c r="M1323" i="2"/>
  <c r="AE1323" i="2"/>
  <c r="F1322" i="2"/>
  <c r="M1322" i="2"/>
  <c r="AE1322" i="2"/>
  <c r="F1321" i="2"/>
  <c r="M1321" i="2"/>
  <c r="AE1321" i="2"/>
  <c r="F1320" i="2"/>
  <c r="M1320" i="2"/>
  <c r="AE1320" i="2"/>
  <c r="F1319" i="2"/>
  <c r="M1319" i="2"/>
  <c r="AE1319" i="2"/>
  <c r="F1318" i="2"/>
  <c r="M1318" i="2"/>
  <c r="AE1318" i="2"/>
  <c r="F1317" i="2"/>
  <c r="M1317" i="2"/>
  <c r="AE1317" i="2"/>
  <c r="F1316" i="2"/>
  <c r="M1316" i="2"/>
  <c r="AE1316" i="2"/>
  <c r="F1315" i="2"/>
  <c r="M1315" i="2"/>
  <c r="AE1315" i="2"/>
  <c r="F1314" i="2"/>
  <c r="M1314" i="2"/>
  <c r="AE1314" i="2"/>
  <c r="F1313" i="2"/>
  <c r="M1313" i="2"/>
  <c r="AE1313" i="2"/>
  <c r="F1312" i="2"/>
  <c r="M1312" i="2"/>
  <c r="AE1312" i="2"/>
  <c r="F1311" i="2"/>
  <c r="M1311" i="2"/>
  <c r="AE1311" i="2"/>
  <c r="F1310" i="2"/>
  <c r="M1310" i="2"/>
  <c r="AE1310" i="2"/>
  <c r="F1309" i="2"/>
  <c r="M1309" i="2"/>
  <c r="AE1309" i="2"/>
  <c r="F1308" i="2"/>
  <c r="M1308" i="2"/>
  <c r="AE1308" i="2"/>
  <c r="F1307" i="2"/>
  <c r="M1307" i="2"/>
  <c r="AE1307" i="2"/>
  <c r="F1306" i="2"/>
  <c r="M1306" i="2"/>
  <c r="AE1306" i="2"/>
  <c r="F1305" i="2"/>
  <c r="M1305" i="2"/>
  <c r="AE1305" i="2"/>
  <c r="F1304" i="2"/>
  <c r="M1304" i="2"/>
  <c r="AE1304" i="2"/>
  <c r="F1303" i="2"/>
  <c r="M1303" i="2"/>
  <c r="AE1303" i="2"/>
  <c r="F1302" i="2"/>
  <c r="M1302" i="2"/>
  <c r="AE1302" i="2"/>
  <c r="F1301" i="2"/>
  <c r="M1301" i="2"/>
  <c r="AE1301" i="2"/>
  <c r="F1300" i="2"/>
  <c r="M1300" i="2"/>
  <c r="AE1300" i="2"/>
  <c r="F1299" i="2"/>
  <c r="M1299" i="2"/>
  <c r="AE1299" i="2"/>
  <c r="F1298" i="2"/>
  <c r="M1298" i="2"/>
  <c r="AE1298" i="2"/>
  <c r="F1297" i="2"/>
  <c r="M1297" i="2"/>
  <c r="AE1297" i="2"/>
  <c r="F1296" i="2"/>
  <c r="M1296" i="2"/>
  <c r="AE1296" i="2"/>
  <c r="F1295" i="2"/>
  <c r="M1295" i="2"/>
  <c r="AE1295" i="2"/>
  <c r="F1294" i="2"/>
  <c r="M1294" i="2"/>
  <c r="AE1294" i="2"/>
  <c r="F1293" i="2"/>
  <c r="M1293" i="2"/>
  <c r="AE1293" i="2"/>
  <c r="F1292" i="2"/>
  <c r="M1292" i="2"/>
  <c r="AE1292" i="2"/>
  <c r="F1291" i="2"/>
  <c r="M1291" i="2"/>
  <c r="AE1291" i="2"/>
  <c r="F1290" i="2"/>
  <c r="M1290" i="2"/>
  <c r="AE1290" i="2"/>
  <c r="F1289" i="2"/>
  <c r="M1289" i="2"/>
  <c r="AE1289" i="2"/>
  <c r="F1288" i="2"/>
  <c r="M1288" i="2"/>
  <c r="AE1288" i="2"/>
  <c r="F1287" i="2"/>
  <c r="M1287" i="2"/>
  <c r="AE1287" i="2"/>
  <c r="F1286" i="2"/>
  <c r="M1286" i="2"/>
  <c r="AE1286" i="2"/>
  <c r="F1285" i="2"/>
  <c r="M1285" i="2"/>
  <c r="AE1285" i="2"/>
  <c r="F1284" i="2"/>
  <c r="M1284" i="2"/>
  <c r="AE1284" i="2"/>
  <c r="F1283" i="2"/>
  <c r="M1283" i="2"/>
  <c r="AE1283" i="2"/>
  <c r="F1282" i="2"/>
  <c r="M1282" i="2"/>
  <c r="AE1282" i="2"/>
  <c r="F1281" i="2"/>
  <c r="M1281" i="2"/>
  <c r="AE1281" i="2"/>
  <c r="F1280" i="2"/>
  <c r="M1280" i="2"/>
  <c r="AE1280" i="2"/>
  <c r="F1279" i="2"/>
  <c r="M1279" i="2"/>
  <c r="AE1279" i="2"/>
  <c r="F1278" i="2"/>
  <c r="M1278" i="2"/>
  <c r="AE1278" i="2"/>
  <c r="F1277" i="2"/>
  <c r="M1277" i="2"/>
  <c r="AE1277" i="2"/>
  <c r="F1276" i="2"/>
  <c r="M1276" i="2"/>
  <c r="AE1276" i="2"/>
  <c r="F1275" i="2"/>
  <c r="M1275" i="2"/>
  <c r="AE1275" i="2"/>
  <c r="F1274" i="2"/>
  <c r="M1274" i="2"/>
  <c r="AE1274" i="2"/>
  <c r="F1273" i="2"/>
  <c r="M1273" i="2"/>
  <c r="AE1273" i="2"/>
  <c r="F1272" i="2"/>
  <c r="M1272" i="2"/>
  <c r="AE1272" i="2"/>
  <c r="F1271" i="2"/>
  <c r="M1271" i="2"/>
  <c r="AE1271" i="2"/>
  <c r="F1270" i="2"/>
  <c r="M1270" i="2"/>
  <c r="AE1270" i="2"/>
  <c r="F1269" i="2"/>
  <c r="M1269" i="2"/>
  <c r="AE1269" i="2"/>
  <c r="F1268" i="2"/>
  <c r="M1268" i="2"/>
  <c r="AE1268" i="2"/>
  <c r="F1267" i="2"/>
  <c r="M1267" i="2"/>
  <c r="AE1267" i="2"/>
  <c r="F1266" i="2"/>
  <c r="M1266" i="2"/>
  <c r="AE1266" i="2"/>
  <c r="F1265" i="2"/>
  <c r="M1265" i="2"/>
  <c r="AE1265" i="2"/>
  <c r="F1264" i="2"/>
  <c r="M1264" i="2"/>
  <c r="AE1264" i="2"/>
  <c r="F1263" i="2"/>
  <c r="M1263" i="2"/>
  <c r="AE1263" i="2"/>
  <c r="F1262" i="2"/>
  <c r="M1262" i="2"/>
  <c r="AE1262" i="2"/>
  <c r="F1261" i="2"/>
  <c r="M1261" i="2"/>
  <c r="AE1261" i="2"/>
  <c r="F1260" i="2"/>
  <c r="M1260" i="2"/>
  <c r="AE1260" i="2"/>
  <c r="F1259" i="2"/>
  <c r="M1259" i="2"/>
  <c r="AE1259" i="2"/>
  <c r="F1258" i="2"/>
  <c r="M1258" i="2"/>
  <c r="AE1258" i="2"/>
  <c r="F1257" i="2"/>
  <c r="M1257" i="2"/>
  <c r="AE1257" i="2"/>
  <c r="F1256" i="2"/>
  <c r="M1256" i="2"/>
  <c r="AE1256" i="2"/>
  <c r="F1255" i="2"/>
  <c r="M1255" i="2"/>
  <c r="AE1255" i="2"/>
  <c r="F1254" i="2"/>
  <c r="M1254" i="2"/>
  <c r="AE1254" i="2"/>
  <c r="F1253" i="2"/>
  <c r="M1253" i="2"/>
  <c r="AE1253" i="2"/>
  <c r="F1252" i="2"/>
  <c r="M1252" i="2"/>
  <c r="AE1252" i="2"/>
  <c r="F1251" i="2"/>
  <c r="M1251" i="2"/>
  <c r="AE1251" i="2"/>
  <c r="F1250" i="2"/>
  <c r="M1250" i="2"/>
  <c r="AE1250" i="2"/>
  <c r="F1249" i="2"/>
  <c r="M1249" i="2"/>
  <c r="AE1249" i="2"/>
  <c r="F1248" i="2"/>
  <c r="M1248" i="2"/>
  <c r="AE1248" i="2"/>
  <c r="F1247" i="2"/>
  <c r="M1247" i="2"/>
  <c r="AE1247" i="2"/>
  <c r="F1246" i="2"/>
  <c r="M1246" i="2"/>
  <c r="AE1246" i="2"/>
  <c r="F1245" i="2"/>
  <c r="M1245" i="2"/>
  <c r="AE1245" i="2"/>
  <c r="F1244" i="2"/>
  <c r="M1244" i="2"/>
  <c r="AE1244" i="2"/>
  <c r="F1243" i="2"/>
  <c r="M1243" i="2"/>
  <c r="AE1243" i="2"/>
  <c r="F1242" i="2"/>
  <c r="M1242" i="2"/>
  <c r="AE1242" i="2"/>
  <c r="F1241" i="2"/>
  <c r="M1241" i="2"/>
  <c r="AE1241" i="2"/>
  <c r="F1240" i="2"/>
  <c r="M1240" i="2"/>
  <c r="AE1240" i="2"/>
  <c r="F1239" i="2"/>
  <c r="M1239" i="2"/>
  <c r="AE1239" i="2"/>
  <c r="F1238" i="2"/>
  <c r="M1238" i="2"/>
  <c r="AE1238" i="2"/>
  <c r="F1237" i="2"/>
  <c r="M1237" i="2"/>
  <c r="AE1237" i="2"/>
  <c r="F1236" i="2"/>
  <c r="M1236" i="2"/>
  <c r="AE1236" i="2"/>
  <c r="F1235" i="2"/>
  <c r="M1235" i="2"/>
  <c r="AE1235" i="2"/>
  <c r="F1234" i="2"/>
  <c r="M1234" i="2"/>
  <c r="AE1234" i="2"/>
  <c r="F1233" i="2"/>
  <c r="M1233" i="2"/>
  <c r="AE1233" i="2"/>
  <c r="F1232" i="2"/>
  <c r="M1232" i="2"/>
  <c r="AE1232" i="2"/>
  <c r="F1231" i="2"/>
  <c r="M1231" i="2"/>
  <c r="AE1231" i="2"/>
  <c r="F1230" i="2"/>
  <c r="M1230" i="2"/>
  <c r="AE1230" i="2"/>
  <c r="F1229" i="2"/>
  <c r="M1229" i="2"/>
  <c r="AE1229" i="2"/>
  <c r="F1228" i="2"/>
  <c r="M1228" i="2"/>
  <c r="AE1228" i="2"/>
  <c r="F1227" i="2"/>
  <c r="M1227" i="2"/>
  <c r="AE1227" i="2"/>
  <c r="F1226" i="2"/>
  <c r="M1226" i="2"/>
  <c r="AE1226" i="2"/>
  <c r="F1225" i="2"/>
  <c r="M1225" i="2"/>
  <c r="AE1225" i="2"/>
  <c r="F1224" i="2"/>
  <c r="M1224" i="2"/>
  <c r="AE1224" i="2"/>
  <c r="F1223" i="2"/>
  <c r="M1223" i="2"/>
  <c r="AE1223" i="2"/>
  <c r="F1222" i="2"/>
  <c r="M1222" i="2"/>
  <c r="AE1222" i="2"/>
  <c r="F1221" i="2"/>
  <c r="M1221" i="2"/>
  <c r="AE1221" i="2"/>
  <c r="F1220" i="2"/>
  <c r="M1220" i="2"/>
  <c r="AE1220" i="2"/>
  <c r="F1219" i="2"/>
  <c r="M1219" i="2"/>
  <c r="AE1219" i="2"/>
  <c r="F1218" i="2"/>
  <c r="M1218" i="2"/>
  <c r="AE1218" i="2"/>
  <c r="F1217" i="2"/>
  <c r="M1217" i="2"/>
  <c r="AE1217" i="2"/>
  <c r="F1216" i="2"/>
  <c r="M1216" i="2"/>
  <c r="AE1216" i="2"/>
  <c r="F1215" i="2"/>
  <c r="M1215" i="2"/>
  <c r="AE1215" i="2"/>
  <c r="F1214" i="2"/>
  <c r="M1214" i="2"/>
  <c r="AE1214" i="2"/>
  <c r="F1213" i="2"/>
  <c r="M1213" i="2"/>
  <c r="AE1213" i="2"/>
  <c r="F1212" i="2"/>
  <c r="M1212" i="2"/>
  <c r="AE1212" i="2"/>
  <c r="F1211" i="2"/>
  <c r="M1211" i="2"/>
  <c r="AE1211" i="2"/>
  <c r="F1210" i="2"/>
  <c r="M1210" i="2"/>
  <c r="AE1210" i="2"/>
  <c r="F1209" i="2"/>
  <c r="M1209" i="2"/>
  <c r="AE1209" i="2"/>
  <c r="F1208" i="2"/>
  <c r="M1208" i="2"/>
  <c r="AE1208" i="2"/>
  <c r="F1207" i="2"/>
  <c r="M1207" i="2"/>
  <c r="AE1207" i="2"/>
  <c r="F1206" i="2"/>
  <c r="M1206" i="2"/>
  <c r="AE1206" i="2"/>
  <c r="F1205" i="2"/>
  <c r="M1205" i="2"/>
  <c r="AE1205" i="2"/>
  <c r="F1204" i="2"/>
  <c r="M1204" i="2"/>
  <c r="AE1204" i="2"/>
  <c r="F1203" i="2"/>
  <c r="M1203" i="2"/>
  <c r="AE1203" i="2"/>
  <c r="F1202" i="2"/>
  <c r="M1202" i="2"/>
  <c r="AE1202" i="2"/>
  <c r="F1201" i="2"/>
  <c r="M1201" i="2"/>
  <c r="AE1201" i="2"/>
  <c r="F1200" i="2"/>
  <c r="M1200" i="2"/>
  <c r="AE1200" i="2"/>
  <c r="F1199" i="2"/>
  <c r="M1199" i="2"/>
  <c r="AE1199" i="2"/>
  <c r="F1198" i="2"/>
  <c r="M1198" i="2"/>
  <c r="AE1198" i="2"/>
  <c r="F1197" i="2"/>
  <c r="M1197" i="2"/>
  <c r="AE1197" i="2"/>
  <c r="F1196" i="2"/>
  <c r="M1196" i="2"/>
  <c r="AE1196" i="2"/>
  <c r="F1195" i="2"/>
  <c r="M1195" i="2"/>
  <c r="AE1195" i="2"/>
  <c r="F1194" i="2"/>
  <c r="M1194" i="2"/>
  <c r="AE1194" i="2"/>
  <c r="F1193" i="2"/>
  <c r="M1193" i="2"/>
  <c r="AE1193" i="2"/>
  <c r="F1192" i="2"/>
  <c r="M1192" i="2"/>
  <c r="AE1192" i="2"/>
  <c r="F1191" i="2"/>
  <c r="M1191" i="2"/>
  <c r="AE1191" i="2"/>
  <c r="F1190" i="2"/>
  <c r="M1190" i="2"/>
  <c r="AE1190" i="2"/>
  <c r="F1189" i="2"/>
  <c r="M1189" i="2"/>
  <c r="AE1189" i="2"/>
  <c r="F1188" i="2"/>
  <c r="M1188" i="2"/>
  <c r="AE1188" i="2"/>
  <c r="F1187" i="2"/>
  <c r="M1187" i="2"/>
  <c r="AE1187" i="2"/>
  <c r="F1186" i="2"/>
  <c r="M1186" i="2"/>
  <c r="AE1186" i="2"/>
  <c r="F1185" i="2"/>
  <c r="M1185" i="2"/>
  <c r="AE1185" i="2"/>
  <c r="F1184" i="2"/>
  <c r="M1184" i="2"/>
  <c r="AE1184" i="2"/>
  <c r="F1183" i="2"/>
  <c r="M1183" i="2"/>
  <c r="AE1183" i="2"/>
  <c r="F1182" i="2"/>
  <c r="M1182" i="2"/>
  <c r="AE1182" i="2"/>
  <c r="F1181" i="2"/>
  <c r="M1181" i="2"/>
  <c r="AE1181" i="2"/>
  <c r="F1180" i="2"/>
  <c r="M1180" i="2"/>
  <c r="AE1180" i="2"/>
  <c r="F1179" i="2"/>
  <c r="M1179" i="2"/>
  <c r="AE1179" i="2"/>
  <c r="F1178" i="2"/>
  <c r="M1178" i="2"/>
  <c r="AE1178" i="2"/>
  <c r="F1177" i="2"/>
  <c r="M1177" i="2"/>
  <c r="AE1177" i="2"/>
  <c r="F1176" i="2"/>
  <c r="M1176" i="2"/>
  <c r="AE1176" i="2"/>
  <c r="F1175" i="2"/>
  <c r="M1175" i="2"/>
  <c r="AE1175" i="2"/>
  <c r="F1174" i="2"/>
  <c r="M1174" i="2"/>
  <c r="AE1174" i="2"/>
  <c r="F1173" i="2"/>
  <c r="M1173" i="2"/>
  <c r="AE1173" i="2"/>
  <c r="F1172" i="2"/>
  <c r="M1172" i="2"/>
  <c r="AE1172" i="2"/>
  <c r="F1171" i="2"/>
  <c r="M1171" i="2"/>
  <c r="AE1171" i="2"/>
  <c r="F1170" i="2"/>
  <c r="M1170" i="2"/>
  <c r="AE1170" i="2"/>
  <c r="F1169" i="2"/>
  <c r="M1169" i="2"/>
  <c r="AE1169" i="2"/>
  <c r="F1168" i="2"/>
  <c r="M1168" i="2"/>
  <c r="AE1168" i="2"/>
  <c r="F1167" i="2"/>
  <c r="M1167" i="2"/>
  <c r="AE1167" i="2"/>
  <c r="F1166" i="2"/>
  <c r="M1166" i="2"/>
  <c r="AE1166" i="2"/>
  <c r="F1165" i="2"/>
  <c r="M1165" i="2"/>
  <c r="AE1165" i="2"/>
  <c r="F1164" i="2"/>
  <c r="M1164" i="2"/>
  <c r="AE1164" i="2"/>
  <c r="F1163" i="2"/>
  <c r="M1163" i="2"/>
  <c r="AE1163" i="2"/>
  <c r="F1162" i="2"/>
  <c r="M1162" i="2"/>
  <c r="AE1162" i="2"/>
  <c r="F1161" i="2"/>
  <c r="M1161" i="2"/>
  <c r="AE1161" i="2"/>
  <c r="F1160" i="2"/>
  <c r="M1160" i="2"/>
  <c r="AE1160" i="2"/>
  <c r="F1159" i="2"/>
  <c r="M1159" i="2"/>
  <c r="AE1159" i="2"/>
  <c r="F1158" i="2"/>
  <c r="M1158" i="2"/>
  <c r="AE1158" i="2"/>
  <c r="F1157" i="2"/>
  <c r="M1157" i="2"/>
  <c r="AE1157" i="2"/>
  <c r="F1156" i="2"/>
  <c r="M1156" i="2"/>
  <c r="AE1156" i="2"/>
  <c r="F1155" i="2"/>
  <c r="M1155" i="2"/>
  <c r="AE1155" i="2"/>
  <c r="F1154" i="2"/>
  <c r="M1154" i="2"/>
  <c r="AE1154" i="2"/>
  <c r="F1153" i="2"/>
  <c r="M1153" i="2"/>
  <c r="AE1153" i="2"/>
  <c r="F1152" i="2"/>
  <c r="M1152" i="2"/>
  <c r="AE1152" i="2"/>
  <c r="F1151" i="2"/>
  <c r="M1151" i="2"/>
  <c r="AE1151" i="2"/>
  <c r="F1150" i="2"/>
  <c r="M1150" i="2"/>
  <c r="AE1150" i="2"/>
  <c r="F1149" i="2"/>
  <c r="M1149" i="2"/>
  <c r="AE1149" i="2"/>
  <c r="F1148" i="2"/>
  <c r="M1148" i="2"/>
  <c r="AE1148" i="2"/>
  <c r="F1147" i="2"/>
  <c r="M1147" i="2"/>
  <c r="AE1147" i="2"/>
  <c r="F1146" i="2"/>
  <c r="M1146" i="2"/>
  <c r="AE1146" i="2"/>
  <c r="F1145" i="2"/>
  <c r="M1145" i="2"/>
  <c r="AE1145" i="2"/>
  <c r="F1144" i="2"/>
  <c r="M1144" i="2"/>
  <c r="AE1144" i="2"/>
  <c r="F1143" i="2"/>
  <c r="M1143" i="2"/>
  <c r="AE1143" i="2"/>
  <c r="F1142" i="2"/>
  <c r="M1142" i="2"/>
  <c r="AE1142" i="2"/>
  <c r="F1141" i="2"/>
  <c r="M1141" i="2"/>
  <c r="AE1141" i="2"/>
  <c r="F1140" i="2"/>
  <c r="M1140" i="2"/>
  <c r="AE1140" i="2"/>
  <c r="F1139" i="2"/>
  <c r="M1139" i="2"/>
  <c r="AE1139" i="2"/>
  <c r="F1138" i="2"/>
  <c r="M1138" i="2"/>
  <c r="AE1138" i="2"/>
  <c r="F1137" i="2"/>
  <c r="M1137" i="2"/>
  <c r="AE1137" i="2"/>
  <c r="F1136" i="2"/>
  <c r="M1136" i="2"/>
  <c r="AE1136" i="2"/>
  <c r="F1135" i="2"/>
  <c r="M1135" i="2"/>
  <c r="AE1135" i="2"/>
  <c r="F1134" i="2"/>
  <c r="M1134" i="2"/>
  <c r="AE1134" i="2"/>
  <c r="F1133" i="2"/>
  <c r="M1133" i="2"/>
  <c r="AE1133" i="2"/>
  <c r="F1132" i="2"/>
  <c r="M1132" i="2"/>
  <c r="AE1132" i="2"/>
  <c r="F1131" i="2"/>
  <c r="M1131" i="2"/>
  <c r="AE1131" i="2"/>
  <c r="F1130" i="2"/>
  <c r="M1130" i="2"/>
  <c r="AE1130" i="2"/>
  <c r="F1129" i="2"/>
  <c r="M1129" i="2"/>
  <c r="AE1129" i="2"/>
  <c r="F1128" i="2"/>
  <c r="M1128" i="2"/>
  <c r="AE1128" i="2"/>
  <c r="F1127" i="2"/>
  <c r="M1127" i="2"/>
  <c r="AE1127" i="2"/>
  <c r="F1126" i="2"/>
  <c r="M1126" i="2"/>
  <c r="AE1126" i="2"/>
  <c r="F1125" i="2"/>
  <c r="M1125" i="2"/>
  <c r="AE1125" i="2"/>
  <c r="F1124" i="2"/>
  <c r="M1124" i="2"/>
  <c r="AE1124" i="2"/>
  <c r="F1123" i="2"/>
  <c r="M1123" i="2"/>
  <c r="AE1123" i="2"/>
  <c r="F1122" i="2"/>
  <c r="M1122" i="2"/>
  <c r="AE1122" i="2"/>
  <c r="F1121" i="2"/>
  <c r="M1121" i="2"/>
  <c r="AE1121" i="2"/>
  <c r="F1120" i="2"/>
  <c r="M1120" i="2"/>
  <c r="AE1120" i="2"/>
  <c r="F1119" i="2"/>
  <c r="M1119" i="2"/>
  <c r="AE1119" i="2"/>
  <c r="F1118" i="2"/>
  <c r="M1118" i="2"/>
  <c r="AE1118" i="2"/>
  <c r="F1117" i="2"/>
  <c r="M1117" i="2"/>
  <c r="AE1117" i="2"/>
  <c r="F1116" i="2"/>
  <c r="M1116" i="2"/>
  <c r="AE1116" i="2"/>
  <c r="F1115" i="2"/>
  <c r="M1115" i="2"/>
  <c r="AE1115" i="2"/>
  <c r="F1114" i="2"/>
  <c r="M1114" i="2"/>
  <c r="AE1114" i="2"/>
  <c r="F1113" i="2"/>
  <c r="M1113" i="2"/>
  <c r="AE1113" i="2"/>
  <c r="F1112" i="2"/>
  <c r="M1112" i="2"/>
  <c r="AE1112" i="2"/>
  <c r="F1111" i="2"/>
  <c r="M1111" i="2"/>
  <c r="AE1111" i="2"/>
  <c r="F1110" i="2"/>
  <c r="M1110" i="2"/>
  <c r="AE1110" i="2"/>
  <c r="F1109" i="2"/>
  <c r="M1109" i="2"/>
  <c r="AE1109" i="2"/>
  <c r="F1108" i="2"/>
  <c r="M1108" i="2"/>
  <c r="AE1108" i="2"/>
  <c r="F1107" i="2"/>
  <c r="M1107" i="2"/>
  <c r="AE1107" i="2"/>
  <c r="F1106" i="2"/>
  <c r="M1106" i="2"/>
  <c r="AE1106" i="2"/>
  <c r="F1105" i="2"/>
  <c r="M1105" i="2"/>
  <c r="AE1105" i="2"/>
  <c r="F1104" i="2"/>
  <c r="M1104" i="2"/>
  <c r="AE1104" i="2"/>
  <c r="F1103" i="2"/>
  <c r="M1103" i="2"/>
  <c r="AE1103" i="2"/>
  <c r="F1102" i="2"/>
  <c r="M1102" i="2"/>
  <c r="AE1102" i="2"/>
  <c r="F1101" i="2"/>
  <c r="M1101" i="2"/>
  <c r="AE1101" i="2"/>
  <c r="F1100" i="2"/>
  <c r="M1100" i="2"/>
  <c r="AE1100" i="2"/>
  <c r="F1099" i="2"/>
  <c r="M1099" i="2"/>
  <c r="AE1099" i="2"/>
  <c r="F1098" i="2"/>
  <c r="M1098" i="2"/>
  <c r="AE1098" i="2"/>
  <c r="F1097" i="2"/>
  <c r="M1097" i="2"/>
  <c r="AE1097" i="2"/>
  <c r="F1096" i="2"/>
  <c r="M1096" i="2"/>
  <c r="AE1096" i="2"/>
  <c r="F1095" i="2"/>
  <c r="M1095" i="2"/>
  <c r="AE1095" i="2"/>
  <c r="F1094" i="2"/>
  <c r="M1094" i="2"/>
  <c r="AE1094" i="2"/>
  <c r="F1093" i="2"/>
  <c r="M1093" i="2"/>
  <c r="AE1093" i="2"/>
  <c r="F1092" i="2"/>
  <c r="M1092" i="2"/>
  <c r="AE1092" i="2"/>
  <c r="F1091" i="2"/>
  <c r="M1091" i="2"/>
  <c r="AE1091" i="2"/>
  <c r="F1090" i="2"/>
  <c r="M1090" i="2"/>
  <c r="AE1090" i="2"/>
  <c r="F1089" i="2"/>
  <c r="M1089" i="2"/>
  <c r="AE1089" i="2"/>
  <c r="F1088" i="2"/>
  <c r="M1088" i="2"/>
  <c r="AE1088" i="2"/>
  <c r="F1087" i="2"/>
  <c r="M1087" i="2"/>
  <c r="AE1087" i="2"/>
  <c r="F1086" i="2"/>
  <c r="M1086" i="2"/>
  <c r="AE1086" i="2"/>
  <c r="F1085" i="2"/>
  <c r="M1085" i="2"/>
  <c r="AE1085" i="2"/>
  <c r="F1084" i="2"/>
  <c r="M1084" i="2"/>
  <c r="AE1084" i="2"/>
  <c r="F1083" i="2"/>
  <c r="M1083" i="2"/>
  <c r="AE1083" i="2"/>
  <c r="F1082" i="2"/>
  <c r="M1082" i="2"/>
  <c r="AE1082" i="2"/>
  <c r="F1081" i="2"/>
  <c r="M1081" i="2"/>
  <c r="AE1081" i="2"/>
  <c r="F1080" i="2"/>
  <c r="M1080" i="2"/>
  <c r="AE1080" i="2"/>
  <c r="F1079" i="2"/>
  <c r="M1079" i="2"/>
  <c r="AE1079" i="2"/>
  <c r="F1078" i="2"/>
  <c r="M1078" i="2"/>
  <c r="AE1078" i="2"/>
  <c r="F1077" i="2"/>
  <c r="M1077" i="2"/>
  <c r="AE1077" i="2"/>
  <c r="F1076" i="2"/>
  <c r="M1076" i="2"/>
  <c r="AE1076" i="2"/>
  <c r="F1075" i="2"/>
  <c r="M1075" i="2"/>
  <c r="AE1075" i="2"/>
  <c r="F1074" i="2"/>
  <c r="M1074" i="2"/>
  <c r="AE1074" i="2"/>
  <c r="F1073" i="2"/>
  <c r="M1073" i="2"/>
  <c r="AE1073" i="2"/>
  <c r="F1072" i="2"/>
  <c r="M1072" i="2"/>
  <c r="AE1072" i="2"/>
  <c r="F1071" i="2"/>
  <c r="M1071" i="2"/>
  <c r="AE1071" i="2"/>
  <c r="F1070" i="2"/>
  <c r="M1070" i="2"/>
  <c r="AE1070" i="2"/>
  <c r="F1069" i="2"/>
  <c r="M1069" i="2"/>
  <c r="AE1069" i="2"/>
  <c r="F1068" i="2"/>
  <c r="M1068" i="2"/>
  <c r="AE1068" i="2"/>
  <c r="F1067" i="2"/>
  <c r="M1067" i="2"/>
  <c r="AE1067" i="2"/>
  <c r="F1066" i="2"/>
  <c r="M1066" i="2"/>
  <c r="AE1066" i="2"/>
  <c r="F1065" i="2"/>
  <c r="M1065" i="2"/>
  <c r="AE1065" i="2"/>
  <c r="F1064" i="2"/>
  <c r="M1064" i="2"/>
  <c r="AE1064" i="2"/>
  <c r="F1063" i="2"/>
  <c r="M1063" i="2"/>
  <c r="AE1063" i="2"/>
  <c r="F1062" i="2"/>
  <c r="M1062" i="2"/>
  <c r="AE1062" i="2"/>
  <c r="F1061" i="2"/>
  <c r="M1061" i="2"/>
  <c r="AE1061" i="2"/>
  <c r="F1060" i="2"/>
  <c r="M1060" i="2"/>
  <c r="AE1060" i="2"/>
  <c r="F1059" i="2"/>
  <c r="M1059" i="2"/>
  <c r="AE1059" i="2"/>
  <c r="F1058" i="2"/>
  <c r="M1058" i="2"/>
  <c r="AE1058" i="2"/>
  <c r="F1057" i="2"/>
  <c r="M1057" i="2"/>
  <c r="AE1057" i="2"/>
  <c r="F1056" i="2"/>
  <c r="M1056" i="2"/>
  <c r="AE1056" i="2"/>
  <c r="F1055" i="2"/>
  <c r="M1055" i="2"/>
  <c r="AE1055" i="2"/>
  <c r="F1054" i="2"/>
  <c r="M1054" i="2"/>
  <c r="AE1054" i="2"/>
  <c r="F1053" i="2"/>
  <c r="M1053" i="2"/>
  <c r="AE1053" i="2"/>
  <c r="F1052" i="2"/>
  <c r="M1052" i="2"/>
  <c r="AE1052" i="2"/>
  <c r="F1051" i="2"/>
  <c r="M1051" i="2"/>
  <c r="AE1051" i="2"/>
  <c r="F1050" i="2"/>
  <c r="M1050" i="2"/>
  <c r="AE1050" i="2"/>
  <c r="F1049" i="2"/>
  <c r="M1049" i="2"/>
  <c r="AE1049" i="2"/>
  <c r="F1048" i="2"/>
  <c r="M1048" i="2"/>
  <c r="AE1048" i="2"/>
  <c r="F1047" i="2"/>
  <c r="M1047" i="2"/>
  <c r="AE1047" i="2"/>
  <c r="F1046" i="2"/>
  <c r="M1046" i="2"/>
  <c r="AE1046" i="2"/>
  <c r="F1045" i="2"/>
  <c r="M1045" i="2"/>
  <c r="AE1045" i="2"/>
  <c r="F1044" i="2"/>
  <c r="M1044" i="2"/>
  <c r="AE1044" i="2"/>
  <c r="F1043" i="2"/>
  <c r="M1043" i="2"/>
  <c r="AE1043" i="2"/>
  <c r="F1042" i="2"/>
  <c r="M1042" i="2"/>
  <c r="AE1042" i="2"/>
  <c r="F1041" i="2"/>
  <c r="M1041" i="2"/>
  <c r="AE1041" i="2"/>
  <c r="F1040" i="2"/>
  <c r="M1040" i="2"/>
  <c r="AE1040" i="2"/>
  <c r="F1039" i="2"/>
  <c r="M1039" i="2"/>
  <c r="AE1039" i="2"/>
  <c r="F1038" i="2"/>
  <c r="M1038" i="2"/>
  <c r="AE1038" i="2"/>
  <c r="F1037" i="2"/>
  <c r="M1037" i="2"/>
  <c r="AE1037" i="2"/>
  <c r="F1036" i="2"/>
  <c r="M1036" i="2"/>
  <c r="AE1036" i="2"/>
  <c r="F1035" i="2"/>
  <c r="M1035" i="2"/>
  <c r="AE1035" i="2"/>
  <c r="F1034" i="2"/>
  <c r="M1034" i="2"/>
  <c r="AE1034" i="2"/>
  <c r="F1033" i="2"/>
  <c r="M1033" i="2"/>
  <c r="AE1033" i="2"/>
  <c r="F1032" i="2"/>
  <c r="M1032" i="2"/>
  <c r="AE1032" i="2"/>
  <c r="F1031" i="2"/>
  <c r="M1031" i="2"/>
  <c r="AE1031" i="2"/>
  <c r="F1030" i="2"/>
  <c r="M1030" i="2"/>
  <c r="AE1030" i="2"/>
  <c r="F1029" i="2"/>
  <c r="M1029" i="2"/>
  <c r="AE1029" i="2"/>
  <c r="F1028" i="2"/>
  <c r="M1028" i="2"/>
  <c r="AE1028" i="2"/>
  <c r="F1027" i="2"/>
  <c r="M1027" i="2"/>
  <c r="AE1027" i="2"/>
  <c r="F1026" i="2"/>
  <c r="M1026" i="2"/>
  <c r="AE1026" i="2"/>
  <c r="F1025" i="2"/>
  <c r="M1025" i="2"/>
  <c r="AE1025" i="2"/>
  <c r="F1024" i="2"/>
  <c r="M1024" i="2"/>
  <c r="AE1024" i="2"/>
  <c r="F1023" i="2"/>
  <c r="M1023" i="2"/>
  <c r="AE1023" i="2"/>
  <c r="F1022" i="2"/>
  <c r="M1022" i="2"/>
  <c r="AE1022" i="2"/>
  <c r="F1021" i="2"/>
  <c r="M1021" i="2"/>
  <c r="AE1021" i="2"/>
  <c r="F1020" i="2"/>
  <c r="M1020" i="2"/>
  <c r="AE1020" i="2"/>
  <c r="F1019" i="2"/>
  <c r="M1019" i="2"/>
  <c r="AE1019" i="2"/>
  <c r="F1018" i="2"/>
  <c r="M1018" i="2"/>
  <c r="AE1018" i="2"/>
  <c r="F1017" i="2"/>
  <c r="M1017" i="2"/>
  <c r="AE1017" i="2"/>
  <c r="F1016" i="2"/>
  <c r="M1016" i="2"/>
  <c r="AE1016" i="2"/>
  <c r="F1015" i="2"/>
  <c r="M1015" i="2"/>
  <c r="AE1015" i="2"/>
  <c r="F1014" i="2"/>
  <c r="M1014" i="2"/>
  <c r="AE1014" i="2"/>
  <c r="F1013" i="2"/>
  <c r="M1013" i="2"/>
  <c r="AE1013" i="2"/>
  <c r="F1012" i="2"/>
  <c r="M1012" i="2"/>
  <c r="AE1012" i="2"/>
  <c r="F1011" i="2"/>
  <c r="M1011" i="2"/>
  <c r="AE1011" i="2"/>
  <c r="F1010" i="2"/>
  <c r="M1010" i="2"/>
  <c r="AE1010" i="2"/>
  <c r="F1009" i="2"/>
  <c r="M1009" i="2"/>
  <c r="AE1009" i="2"/>
  <c r="F1008" i="2"/>
  <c r="M1008" i="2"/>
  <c r="AE1008" i="2"/>
  <c r="F1007" i="2"/>
  <c r="M1007" i="2"/>
  <c r="AE1007" i="2"/>
  <c r="F1006" i="2"/>
  <c r="M1006" i="2"/>
  <c r="AE1006" i="2"/>
  <c r="F1005" i="2"/>
  <c r="M1005" i="2"/>
  <c r="AE1005" i="2"/>
  <c r="F1004" i="2"/>
  <c r="M1004" i="2"/>
  <c r="AE1004" i="2"/>
  <c r="F1003" i="2"/>
  <c r="M1003" i="2"/>
  <c r="AE1003" i="2"/>
  <c r="F1002" i="2"/>
  <c r="M1002" i="2"/>
  <c r="AE1002" i="2"/>
  <c r="F1001" i="2"/>
  <c r="M1001" i="2"/>
  <c r="AE1001" i="2"/>
  <c r="F1000" i="2"/>
  <c r="M1000" i="2"/>
  <c r="AE1000" i="2"/>
  <c r="F999" i="2"/>
  <c r="M999" i="2"/>
  <c r="AE999" i="2"/>
  <c r="F998" i="2"/>
  <c r="M998" i="2"/>
  <c r="AE998" i="2"/>
  <c r="F997" i="2"/>
  <c r="M997" i="2"/>
  <c r="AE997" i="2"/>
  <c r="F996" i="2"/>
  <c r="M996" i="2"/>
  <c r="AE996" i="2"/>
  <c r="F995" i="2"/>
  <c r="M995" i="2"/>
  <c r="AE995" i="2"/>
  <c r="F994" i="2"/>
  <c r="M994" i="2"/>
  <c r="AE994" i="2"/>
  <c r="F993" i="2"/>
  <c r="M993" i="2"/>
  <c r="AE993" i="2"/>
  <c r="F992" i="2"/>
  <c r="M992" i="2"/>
  <c r="AE992" i="2"/>
  <c r="F991" i="2"/>
  <c r="M991" i="2"/>
  <c r="AE991" i="2"/>
  <c r="F990" i="2"/>
  <c r="M990" i="2"/>
  <c r="AE990" i="2"/>
  <c r="F989" i="2"/>
  <c r="M989" i="2"/>
  <c r="AE989" i="2"/>
  <c r="F988" i="2"/>
  <c r="M988" i="2"/>
  <c r="AE988" i="2"/>
  <c r="F987" i="2"/>
  <c r="M987" i="2"/>
  <c r="AE987" i="2"/>
  <c r="F986" i="2"/>
  <c r="M986" i="2"/>
  <c r="AE986" i="2"/>
  <c r="F985" i="2"/>
  <c r="M985" i="2"/>
  <c r="AE985" i="2"/>
  <c r="F984" i="2"/>
  <c r="M984" i="2"/>
  <c r="AE984" i="2"/>
  <c r="F983" i="2"/>
  <c r="M983" i="2"/>
  <c r="AE983" i="2"/>
  <c r="F982" i="2"/>
  <c r="M982" i="2"/>
  <c r="AE982" i="2"/>
  <c r="F981" i="2"/>
  <c r="M981" i="2"/>
  <c r="AE981" i="2"/>
  <c r="F980" i="2"/>
  <c r="M980" i="2"/>
  <c r="AE980" i="2"/>
  <c r="F979" i="2"/>
  <c r="M979" i="2"/>
  <c r="AE979" i="2"/>
  <c r="F978" i="2"/>
  <c r="M978" i="2"/>
  <c r="AE978" i="2"/>
  <c r="F977" i="2"/>
  <c r="M977" i="2"/>
  <c r="AE977" i="2"/>
  <c r="F976" i="2"/>
  <c r="M976" i="2"/>
  <c r="AE976" i="2"/>
  <c r="F975" i="2"/>
  <c r="M975" i="2"/>
  <c r="AE975" i="2"/>
  <c r="F974" i="2"/>
  <c r="M974" i="2"/>
  <c r="AE974" i="2"/>
  <c r="F973" i="2"/>
  <c r="M973" i="2"/>
  <c r="AE973" i="2"/>
  <c r="F972" i="2"/>
  <c r="M972" i="2"/>
  <c r="AE972" i="2"/>
  <c r="F971" i="2"/>
  <c r="M971" i="2"/>
  <c r="AE971" i="2"/>
  <c r="F970" i="2"/>
  <c r="M970" i="2"/>
  <c r="AE970" i="2"/>
  <c r="F969" i="2"/>
  <c r="M969" i="2"/>
  <c r="AE969" i="2"/>
  <c r="F968" i="2"/>
  <c r="M968" i="2"/>
  <c r="AE968" i="2"/>
  <c r="F967" i="2"/>
  <c r="M967" i="2"/>
  <c r="AE967" i="2"/>
  <c r="F966" i="2"/>
  <c r="M966" i="2"/>
  <c r="AE966" i="2"/>
  <c r="F965" i="2"/>
  <c r="M965" i="2"/>
  <c r="AE965" i="2"/>
  <c r="F964" i="2"/>
  <c r="M964" i="2"/>
  <c r="AE964" i="2"/>
  <c r="F963" i="2"/>
  <c r="M963" i="2"/>
  <c r="AE963" i="2"/>
  <c r="F962" i="2"/>
  <c r="M962" i="2"/>
  <c r="AE962" i="2"/>
  <c r="F961" i="2"/>
  <c r="M961" i="2"/>
  <c r="AE961" i="2"/>
  <c r="F960" i="2"/>
  <c r="M960" i="2"/>
  <c r="AE960" i="2"/>
  <c r="F959" i="2"/>
  <c r="M959" i="2"/>
  <c r="AE959" i="2"/>
  <c r="F958" i="2"/>
  <c r="M958" i="2"/>
  <c r="AE958" i="2"/>
  <c r="F957" i="2"/>
  <c r="M957" i="2"/>
  <c r="AE957" i="2"/>
  <c r="F956" i="2"/>
  <c r="M956" i="2"/>
  <c r="AE956" i="2"/>
  <c r="F955" i="2"/>
  <c r="M955" i="2"/>
  <c r="AE955" i="2"/>
  <c r="F954" i="2"/>
  <c r="M954" i="2"/>
  <c r="AE954" i="2"/>
  <c r="F953" i="2"/>
  <c r="M953" i="2"/>
  <c r="AE953" i="2"/>
  <c r="F952" i="2"/>
  <c r="M952" i="2"/>
  <c r="AE952" i="2"/>
  <c r="F951" i="2"/>
  <c r="M951" i="2"/>
  <c r="AE951" i="2"/>
  <c r="F950" i="2"/>
  <c r="M950" i="2"/>
  <c r="AE950" i="2"/>
  <c r="F949" i="2"/>
  <c r="M949" i="2"/>
  <c r="AE949" i="2"/>
  <c r="F948" i="2"/>
  <c r="M948" i="2"/>
  <c r="AE948" i="2"/>
  <c r="F947" i="2"/>
  <c r="M947" i="2"/>
  <c r="AE947" i="2"/>
  <c r="F946" i="2"/>
  <c r="M946" i="2"/>
  <c r="AE946" i="2"/>
  <c r="F945" i="2"/>
  <c r="M945" i="2"/>
  <c r="AE945" i="2"/>
  <c r="F944" i="2"/>
  <c r="M944" i="2"/>
  <c r="AE944" i="2"/>
  <c r="F943" i="2"/>
  <c r="M943" i="2"/>
  <c r="AE943" i="2"/>
  <c r="F942" i="2"/>
  <c r="M942" i="2"/>
  <c r="AE942" i="2"/>
  <c r="F941" i="2"/>
  <c r="M941" i="2"/>
  <c r="AE941" i="2"/>
  <c r="F940" i="2"/>
  <c r="M940" i="2"/>
  <c r="AE940" i="2"/>
  <c r="F939" i="2"/>
  <c r="M939" i="2"/>
  <c r="AE939" i="2"/>
  <c r="F938" i="2"/>
  <c r="M938" i="2"/>
  <c r="AE938" i="2"/>
  <c r="F937" i="2"/>
  <c r="M937" i="2"/>
  <c r="AE937" i="2"/>
  <c r="F936" i="2"/>
  <c r="M936" i="2"/>
  <c r="AE936" i="2"/>
  <c r="F935" i="2"/>
  <c r="M935" i="2"/>
  <c r="AE935" i="2"/>
  <c r="F934" i="2"/>
  <c r="M934" i="2"/>
  <c r="AE934" i="2"/>
  <c r="F933" i="2"/>
  <c r="M933" i="2"/>
  <c r="AE933" i="2"/>
  <c r="F932" i="2"/>
  <c r="M932" i="2"/>
  <c r="AE932" i="2"/>
  <c r="F931" i="2"/>
  <c r="M931" i="2"/>
  <c r="AE931" i="2"/>
  <c r="F930" i="2"/>
  <c r="M930" i="2"/>
  <c r="AE930" i="2"/>
  <c r="F929" i="2"/>
  <c r="M929" i="2"/>
  <c r="AE929" i="2"/>
  <c r="F928" i="2"/>
  <c r="M928" i="2"/>
  <c r="AE928" i="2"/>
  <c r="F927" i="2"/>
  <c r="M927" i="2"/>
  <c r="AE927" i="2"/>
  <c r="F926" i="2"/>
  <c r="M926" i="2"/>
  <c r="AE926" i="2"/>
  <c r="F925" i="2"/>
  <c r="M925" i="2"/>
  <c r="AE925" i="2"/>
  <c r="F924" i="2"/>
  <c r="M924" i="2"/>
  <c r="AE924" i="2"/>
  <c r="F923" i="2"/>
  <c r="M923" i="2"/>
  <c r="AE923" i="2"/>
  <c r="F922" i="2"/>
  <c r="M922" i="2"/>
  <c r="AE922" i="2"/>
  <c r="F921" i="2"/>
  <c r="M921" i="2"/>
  <c r="AE921" i="2"/>
  <c r="F920" i="2"/>
  <c r="M920" i="2"/>
  <c r="AE920" i="2"/>
  <c r="F919" i="2"/>
  <c r="M919" i="2"/>
  <c r="AE919" i="2"/>
  <c r="F918" i="2"/>
  <c r="M918" i="2"/>
  <c r="AE918" i="2"/>
  <c r="F917" i="2"/>
  <c r="M917" i="2"/>
  <c r="AE917" i="2"/>
  <c r="F916" i="2"/>
  <c r="M916" i="2"/>
  <c r="AE916" i="2"/>
  <c r="F915" i="2"/>
  <c r="M915" i="2"/>
  <c r="AE915" i="2"/>
  <c r="F914" i="2"/>
  <c r="M914" i="2"/>
  <c r="AE914" i="2"/>
  <c r="F913" i="2"/>
  <c r="M913" i="2"/>
  <c r="AE913" i="2"/>
  <c r="F912" i="2"/>
  <c r="M912" i="2"/>
  <c r="AE912" i="2"/>
  <c r="F911" i="2"/>
  <c r="M911" i="2"/>
  <c r="AE911" i="2"/>
  <c r="F910" i="2"/>
  <c r="M910" i="2"/>
  <c r="AE910" i="2"/>
  <c r="F909" i="2"/>
  <c r="M909" i="2"/>
  <c r="AE909" i="2"/>
  <c r="F908" i="2"/>
  <c r="M908" i="2"/>
  <c r="AE908" i="2"/>
  <c r="F907" i="2"/>
  <c r="M907" i="2"/>
  <c r="AE907" i="2"/>
  <c r="F906" i="2"/>
  <c r="M906" i="2"/>
  <c r="AE906" i="2"/>
  <c r="F905" i="2"/>
  <c r="M905" i="2"/>
  <c r="AE905" i="2"/>
  <c r="F904" i="2"/>
  <c r="M904" i="2"/>
  <c r="AE904" i="2"/>
  <c r="F903" i="2"/>
  <c r="M903" i="2"/>
  <c r="AE903" i="2"/>
  <c r="F902" i="2"/>
  <c r="M902" i="2"/>
  <c r="AE902" i="2"/>
  <c r="F901" i="2"/>
  <c r="M901" i="2"/>
  <c r="AE901" i="2"/>
  <c r="F900" i="2"/>
  <c r="M900" i="2"/>
  <c r="AE900" i="2"/>
  <c r="F899" i="2"/>
  <c r="M899" i="2"/>
  <c r="AE899" i="2"/>
  <c r="F898" i="2"/>
  <c r="M898" i="2"/>
  <c r="AE898" i="2"/>
  <c r="F897" i="2"/>
  <c r="M897" i="2"/>
  <c r="AE897" i="2"/>
  <c r="F896" i="2"/>
  <c r="M896" i="2"/>
  <c r="AE896" i="2"/>
  <c r="F895" i="2"/>
  <c r="M895" i="2"/>
  <c r="AE895" i="2"/>
  <c r="F894" i="2"/>
  <c r="M894" i="2"/>
  <c r="AE894" i="2"/>
  <c r="F893" i="2"/>
  <c r="M893" i="2"/>
  <c r="AE893" i="2"/>
  <c r="F892" i="2"/>
  <c r="M892" i="2"/>
  <c r="AE892" i="2"/>
  <c r="F891" i="2"/>
  <c r="M891" i="2"/>
  <c r="AE891" i="2"/>
  <c r="F890" i="2"/>
  <c r="M890" i="2"/>
  <c r="AE890" i="2"/>
  <c r="F889" i="2"/>
  <c r="M889" i="2"/>
  <c r="AE889" i="2"/>
  <c r="F888" i="2"/>
  <c r="M888" i="2"/>
  <c r="AE888" i="2"/>
  <c r="F887" i="2"/>
  <c r="M887" i="2"/>
  <c r="AE887" i="2"/>
  <c r="F886" i="2"/>
  <c r="M886" i="2"/>
  <c r="AE886" i="2"/>
  <c r="F885" i="2"/>
  <c r="M885" i="2"/>
  <c r="AE885" i="2"/>
  <c r="F884" i="2"/>
  <c r="M884" i="2"/>
  <c r="AE884" i="2"/>
  <c r="F883" i="2"/>
  <c r="M883" i="2"/>
  <c r="AE883" i="2"/>
  <c r="F882" i="2"/>
  <c r="M882" i="2"/>
  <c r="AE882" i="2"/>
  <c r="F881" i="2"/>
  <c r="M881" i="2"/>
  <c r="AE881" i="2"/>
  <c r="F880" i="2"/>
  <c r="M880" i="2"/>
  <c r="AE880" i="2"/>
  <c r="F879" i="2"/>
  <c r="M879" i="2"/>
  <c r="AE879" i="2"/>
  <c r="F878" i="2"/>
  <c r="M878" i="2"/>
  <c r="AE878" i="2"/>
  <c r="F877" i="2"/>
  <c r="M877" i="2"/>
  <c r="AE877" i="2"/>
  <c r="F876" i="2"/>
  <c r="M876" i="2"/>
  <c r="AE876" i="2"/>
  <c r="F875" i="2"/>
  <c r="M875" i="2"/>
  <c r="AE875" i="2"/>
  <c r="F874" i="2"/>
  <c r="M874" i="2"/>
  <c r="AE874" i="2"/>
  <c r="F873" i="2"/>
  <c r="M873" i="2"/>
  <c r="AE873" i="2"/>
  <c r="F872" i="2"/>
  <c r="M872" i="2"/>
  <c r="AE872" i="2"/>
  <c r="F871" i="2"/>
  <c r="M871" i="2"/>
  <c r="AE871" i="2"/>
  <c r="F870" i="2"/>
  <c r="M870" i="2"/>
  <c r="AE870" i="2"/>
  <c r="F869" i="2"/>
  <c r="M869" i="2"/>
  <c r="AE869" i="2"/>
  <c r="F868" i="2"/>
  <c r="M868" i="2"/>
  <c r="AE868" i="2"/>
  <c r="F867" i="2"/>
  <c r="M867" i="2"/>
  <c r="AE867" i="2"/>
  <c r="F866" i="2"/>
  <c r="M866" i="2"/>
  <c r="AE866" i="2"/>
  <c r="F865" i="2"/>
  <c r="M865" i="2"/>
  <c r="AE865" i="2"/>
  <c r="F864" i="2"/>
  <c r="M864" i="2"/>
  <c r="AE864" i="2"/>
  <c r="F863" i="2"/>
  <c r="M863" i="2"/>
  <c r="AE863" i="2"/>
  <c r="F862" i="2"/>
  <c r="M862" i="2"/>
  <c r="AE862" i="2"/>
  <c r="F861" i="2"/>
  <c r="M861" i="2"/>
  <c r="AE861" i="2"/>
  <c r="F860" i="2"/>
  <c r="M860" i="2"/>
  <c r="AE860" i="2"/>
  <c r="F859" i="2"/>
  <c r="M859" i="2"/>
  <c r="AE859" i="2"/>
  <c r="F858" i="2"/>
  <c r="M858" i="2"/>
  <c r="AE858" i="2"/>
  <c r="F857" i="2"/>
  <c r="M857" i="2"/>
  <c r="AE857" i="2"/>
  <c r="F856" i="2"/>
  <c r="M856" i="2"/>
  <c r="AE856" i="2"/>
  <c r="F855" i="2"/>
  <c r="M855" i="2"/>
  <c r="AE855" i="2"/>
  <c r="F854" i="2"/>
  <c r="M854" i="2"/>
  <c r="AE854" i="2"/>
  <c r="F853" i="2"/>
  <c r="M853" i="2"/>
  <c r="AE853" i="2"/>
  <c r="F852" i="2"/>
  <c r="M852" i="2"/>
  <c r="AE852" i="2"/>
  <c r="F851" i="2"/>
  <c r="M851" i="2"/>
  <c r="AE851" i="2"/>
  <c r="F850" i="2"/>
  <c r="M850" i="2"/>
  <c r="AE850" i="2"/>
  <c r="F849" i="2"/>
  <c r="M849" i="2"/>
  <c r="AE849" i="2"/>
  <c r="F848" i="2"/>
  <c r="M848" i="2"/>
  <c r="AE848" i="2"/>
  <c r="F847" i="2"/>
  <c r="M847" i="2"/>
  <c r="AE847" i="2"/>
  <c r="F846" i="2"/>
  <c r="M846" i="2"/>
  <c r="AE846" i="2"/>
  <c r="F845" i="2"/>
  <c r="M845" i="2"/>
  <c r="AE845" i="2"/>
  <c r="F844" i="2"/>
  <c r="M844" i="2"/>
  <c r="AE844" i="2"/>
  <c r="F843" i="2"/>
  <c r="M843" i="2"/>
  <c r="AE843" i="2"/>
  <c r="F842" i="2"/>
  <c r="M842" i="2"/>
  <c r="AE842" i="2"/>
  <c r="F841" i="2"/>
  <c r="M841" i="2"/>
  <c r="AE841" i="2"/>
  <c r="F840" i="2"/>
  <c r="M840" i="2"/>
  <c r="AE840" i="2"/>
  <c r="F839" i="2"/>
  <c r="M839" i="2"/>
  <c r="AE839" i="2"/>
  <c r="F838" i="2"/>
  <c r="M838" i="2"/>
  <c r="AE838" i="2"/>
  <c r="F837" i="2"/>
  <c r="M837" i="2"/>
  <c r="AE837" i="2"/>
  <c r="F836" i="2"/>
  <c r="M836" i="2"/>
  <c r="AE836" i="2"/>
  <c r="F835" i="2"/>
  <c r="M835" i="2"/>
  <c r="AE835" i="2"/>
  <c r="F834" i="2"/>
  <c r="M834" i="2"/>
  <c r="AE834" i="2"/>
  <c r="F833" i="2"/>
  <c r="M833" i="2"/>
  <c r="AE833" i="2"/>
  <c r="F832" i="2"/>
  <c r="M832" i="2"/>
  <c r="AE832" i="2"/>
  <c r="F831" i="2"/>
  <c r="M831" i="2"/>
  <c r="AE831" i="2"/>
  <c r="F830" i="2"/>
  <c r="M830" i="2"/>
  <c r="AE830" i="2"/>
  <c r="F829" i="2"/>
  <c r="M829" i="2"/>
  <c r="AE829" i="2"/>
  <c r="F828" i="2"/>
  <c r="M828" i="2"/>
  <c r="AE828" i="2"/>
  <c r="F827" i="2"/>
  <c r="M827" i="2"/>
  <c r="AE827" i="2"/>
  <c r="F826" i="2"/>
  <c r="M826" i="2"/>
  <c r="AE826" i="2"/>
  <c r="F825" i="2"/>
  <c r="M825" i="2"/>
  <c r="AE825" i="2"/>
  <c r="F824" i="2"/>
  <c r="M824" i="2"/>
  <c r="AE824" i="2"/>
  <c r="F823" i="2"/>
  <c r="M823" i="2"/>
  <c r="AE823" i="2"/>
  <c r="F822" i="2"/>
  <c r="M822" i="2"/>
  <c r="AE822" i="2"/>
  <c r="F821" i="2"/>
  <c r="M821" i="2"/>
  <c r="AE821" i="2"/>
  <c r="F820" i="2"/>
  <c r="M820" i="2"/>
  <c r="AE820" i="2"/>
  <c r="F819" i="2"/>
  <c r="M819" i="2"/>
  <c r="AE819" i="2"/>
  <c r="F818" i="2"/>
  <c r="M818" i="2"/>
  <c r="AE818" i="2"/>
  <c r="F817" i="2"/>
  <c r="M817" i="2"/>
  <c r="AE817" i="2"/>
  <c r="F816" i="2"/>
  <c r="M816" i="2"/>
  <c r="AE816" i="2"/>
  <c r="F815" i="2"/>
  <c r="M815" i="2"/>
  <c r="AE815" i="2"/>
  <c r="F814" i="2"/>
  <c r="M814" i="2"/>
  <c r="AE814" i="2"/>
  <c r="F813" i="2"/>
  <c r="M813" i="2"/>
  <c r="AE813" i="2"/>
  <c r="F812" i="2"/>
  <c r="M812" i="2"/>
  <c r="AE812" i="2"/>
  <c r="F811" i="2"/>
  <c r="M811" i="2"/>
  <c r="AE811" i="2"/>
  <c r="F810" i="2"/>
  <c r="M810" i="2"/>
  <c r="AE810" i="2"/>
  <c r="F809" i="2"/>
  <c r="M809" i="2"/>
  <c r="AE809" i="2"/>
  <c r="F808" i="2"/>
  <c r="M808" i="2"/>
  <c r="AE808" i="2"/>
  <c r="F807" i="2"/>
  <c r="M807" i="2"/>
  <c r="AE807" i="2"/>
  <c r="F806" i="2"/>
  <c r="M806" i="2"/>
  <c r="AE806" i="2"/>
  <c r="F805" i="2"/>
  <c r="M805" i="2"/>
  <c r="AE805" i="2"/>
  <c r="F804" i="2"/>
  <c r="M804" i="2"/>
  <c r="AE804" i="2"/>
  <c r="F803" i="2"/>
  <c r="M803" i="2"/>
  <c r="AE803" i="2"/>
  <c r="F802" i="2"/>
  <c r="M802" i="2"/>
  <c r="AE802" i="2"/>
  <c r="F801" i="2"/>
  <c r="M801" i="2"/>
  <c r="AE801" i="2"/>
  <c r="F800" i="2"/>
  <c r="M800" i="2"/>
  <c r="AE800" i="2"/>
  <c r="F799" i="2"/>
  <c r="M799" i="2"/>
  <c r="AE799" i="2"/>
  <c r="F798" i="2"/>
  <c r="M798" i="2"/>
  <c r="AE798" i="2"/>
  <c r="F797" i="2"/>
  <c r="M797" i="2"/>
  <c r="AE797" i="2"/>
  <c r="F796" i="2"/>
  <c r="M796" i="2"/>
  <c r="AE796" i="2"/>
  <c r="F795" i="2"/>
  <c r="M795" i="2"/>
  <c r="AE795" i="2"/>
  <c r="F794" i="2"/>
  <c r="M794" i="2"/>
  <c r="AE794" i="2"/>
  <c r="F793" i="2"/>
  <c r="M793" i="2"/>
  <c r="AE793" i="2"/>
  <c r="F792" i="2"/>
  <c r="M792" i="2"/>
  <c r="AE792" i="2"/>
  <c r="F791" i="2"/>
  <c r="M791" i="2"/>
  <c r="AE791" i="2"/>
  <c r="F790" i="2"/>
  <c r="M790" i="2"/>
  <c r="AE790" i="2"/>
  <c r="F789" i="2"/>
  <c r="M789" i="2"/>
  <c r="AE789" i="2"/>
  <c r="F788" i="2"/>
  <c r="M788" i="2"/>
  <c r="AE788" i="2"/>
  <c r="F787" i="2"/>
  <c r="M787" i="2"/>
  <c r="AE787" i="2"/>
  <c r="F786" i="2"/>
  <c r="M786" i="2"/>
  <c r="AE786" i="2"/>
  <c r="F785" i="2"/>
  <c r="M785" i="2"/>
  <c r="AE785" i="2"/>
  <c r="F784" i="2"/>
  <c r="M784" i="2"/>
  <c r="AE784" i="2"/>
  <c r="F783" i="2"/>
  <c r="M783" i="2"/>
  <c r="AE783" i="2"/>
  <c r="F782" i="2"/>
  <c r="M782" i="2"/>
  <c r="AE782" i="2"/>
  <c r="F781" i="2"/>
  <c r="M781" i="2"/>
  <c r="AE781" i="2"/>
  <c r="F780" i="2"/>
  <c r="M780" i="2"/>
  <c r="AE780" i="2"/>
  <c r="F779" i="2"/>
  <c r="M779" i="2"/>
  <c r="AE779" i="2"/>
  <c r="F778" i="2"/>
  <c r="M778" i="2"/>
  <c r="AE778" i="2"/>
  <c r="F777" i="2"/>
  <c r="M777" i="2"/>
  <c r="AE777" i="2"/>
  <c r="F776" i="2"/>
  <c r="M776" i="2"/>
  <c r="AE776" i="2"/>
  <c r="F775" i="2"/>
  <c r="M775" i="2"/>
  <c r="AE775" i="2"/>
  <c r="F774" i="2"/>
  <c r="M774" i="2"/>
  <c r="AE774" i="2"/>
  <c r="F773" i="2"/>
  <c r="M773" i="2"/>
  <c r="AE773" i="2"/>
  <c r="F772" i="2"/>
  <c r="M772" i="2"/>
  <c r="AE772" i="2"/>
  <c r="F771" i="2"/>
  <c r="M771" i="2"/>
  <c r="AE771" i="2"/>
  <c r="F770" i="2"/>
  <c r="M770" i="2"/>
  <c r="AE770" i="2"/>
  <c r="F769" i="2"/>
  <c r="M769" i="2"/>
  <c r="AE769" i="2"/>
  <c r="F768" i="2"/>
  <c r="M768" i="2"/>
  <c r="AE768" i="2"/>
  <c r="F767" i="2"/>
  <c r="M767" i="2"/>
  <c r="AE767" i="2"/>
  <c r="F766" i="2"/>
  <c r="M766" i="2"/>
  <c r="AE766" i="2"/>
  <c r="F765" i="2"/>
  <c r="M765" i="2"/>
  <c r="AE765" i="2"/>
  <c r="F764" i="2"/>
  <c r="M764" i="2"/>
  <c r="AE764" i="2"/>
  <c r="F763" i="2"/>
  <c r="M763" i="2"/>
  <c r="AE763" i="2"/>
  <c r="F762" i="2"/>
  <c r="M762" i="2"/>
  <c r="AE762" i="2"/>
  <c r="F761" i="2"/>
  <c r="M761" i="2"/>
  <c r="AE761" i="2"/>
  <c r="F760" i="2"/>
  <c r="M760" i="2"/>
  <c r="AE760" i="2"/>
  <c r="F759" i="2"/>
  <c r="M759" i="2"/>
  <c r="AE759" i="2"/>
  <c r="F758" i="2"/>
  <c r="M758" i="2"/>
  <c r="AE758" i="2"/>
  <c r="F757" i="2"/>
  <c r="M757" i="2"/>
  <c r="AE757" i="2"/>
  <c r="F756" i="2"/>
  <c r="M756" i="2"/>
  <c r="AE756" i="2"/>
  <c r="F755" i="2"/>
  <c r="M755" i="2"/>
  <c r="AE755" i="2"/>
  <c r="F754" i="2"/>
  <c r="M754" i="2"/>
  <c r="AE754" i="2"/>
  <c r="F753" i="2"/>
  <c r="M753" i="2"/>
  <c r="AE753" i="2"/>
  <c r="F752" i="2"/>
  <c r="M752" i="2"/>
  <c r="AE752" i="2"/>
  <c r="F751" i="2"/>
  <c r="M751" i="2"/>
  <c r="AE751" i="2"/>
  <c r="F750" i="2"/>
  <c r="M750" i="2"/>
  <c r="AE750" i="2"/>
  <c r="F749" i="2"/>
  <c r="M749" i="2"/>
  <c r="AE749" i="2"/>
  <c r="F748" i="2"/>
  <c r="M748" i="2"/>
  <c r="AE748" i="2"/>
  <c r="F747" i="2"/>
  <c r="M747" i="2"/>
  <c r="AE747" i="2"/>
  <c r="F746" i="2"/>
  <c r="M746" i="2"/>
  <c r="AE746" i="2"/>
  <c r="F745" i="2"/>
  <c r="M745" i="2"/>
  <c r="AE745" i="2"/>
  <c r="F744" i="2"/>
  <c r="M744" i="2"/>
  <c r="AE744" i="2"/>
  <c r="F743" i="2"/>
  <c r="M743" i="2"/>
  <c r="AE743" i="2"/>
  <c r="F742" i="2"/>
  <c r="M742" i="2"/>
  <c r="AE742" i="2"/>
  <c r="F741" i="2"/>
  <c r="M741" i="2"/>
  <c r="AE741" i="2"/>
  <c r="F740" i="2"/>
  <c r="M740" i="2"/>
  <c r="AE740" i="2"/>
  <c r="F739" i="2"/>
  <c r="M739" i="2"/>
  <c r="AE739" i="2"/>
  <c r="F738" i="2"/>
  <c r="M738" i="2"/>
  <c r="AE738" i="2"/>
  <c r="F737" i="2"/>
  <c r="M737" i="2"/>
  <c r="AE737" i="2"/>
  <c r="F736" i="2"/>
  <c r="M736" i="2"/>
  <c r="AE736" i="2"/>
  <c r="F735" i="2"/>
  <c r="M735" i="2"/>
  <c r="AE735" i="2"/>
  <c r="F734" i="2"/>
  <c r="M734" i="2"/>
  <c r="AE734" i="2"/>
  <c r="F733" i="2"/>
  <c r="M733" i="2"/>
  <c r="AE733" i="2"/>
  <c r="F732" i="2"/>
  <c r="M732" i="2"/>
  <c r="AE732" i="2"/>
  <c r="F731" i="2"/>
  <c r="M731" i="2"/>
  <c r="AE731" i="2"/>
  <c r="F730" i="2"/>
  <c r="M730" i="2"/>
  <c r="AE730" i="2"/>
  <c r="F729" i="2"/>
  <c r="M729" i="2"/>
  <c r="AE729" i="2"/>
  <c r="F728" i="2"/>
  <c r="M728" i="2"/>
  <c r="AE728" i="2"/>
  <c r="F727" i="2"/>
  <c r="M727" i="2"/>
  <c r="AE727" i="2"/>
  <c r="F726" i="2"/>
  <c r="M726" i="2"/>
  <c r="AE726" i="2"/>
  <c r="F725" i="2"/>
  <c r="M725" i="2"/>
  <c r="AE725" i="2"/>
  <c r="F724" i="2"/>
  <c r="M724" i="2"/>
  <c r="AE724" i="2"/>
  <c r="F723" i="2"/>
  <c r="M723" i="2"/>
  <c r="AE723" i="2"/>
  <c r="F722" i="2"/>
  <c r="M722" i="2"/>
  <c r="AE722" i="2"/>
  <c r="F721" i="2"/>
  <c r="M721" i="2"/>
  <c r="AE721" i="2"/>
  <c r="F720" i="2"/>
  <c r="M720" i="2"/>
  <c r="AE720" i="2"/>
  <c r="F719" i="2"/>
  <c r="M719" i="2"/>
  <c r="AE719" i="2"/>
  <c r="F718" i="2"/>
  <c r="M718" i="2"/>
  <c r="AE718" i="2"/>
  <c r="F717" i="2"/>
  <c r="M717" i="2"/>
  <c r="AE717" i="2"/>
  <c r="F716" i="2"/>
  <c r="M716" i="2"/>
  <c r="AE716" i="2"/>
  <c r="F715" i="2"/>
  <c r="M715" i="2"/>
  <c r="AE715" i="2"/>
  <c r="F714" i="2"/>
  <c r="M714" i="2"/>
  <c r="AE714" i="2"/>
  <c r="F713" i="2"/>
  <c r="M713" i="2"/>
  <c r="AE713" i="2"/>
  <c r="F712" i="2"/>
  <c r="M712" i="2"/>
  <c r="AE712" i="2"/>
  <c r="F711" i="2"/>
  <c r="M711" i="2"/>
  <c r="AE711" i="2"/>
  <c r="F710" i="2"/>
  <c r="M710" i="2"/>
  <c r="AE710" i="2"/>
  <c r="F709" i="2"/>
  <c r="M709" i="2"/>
  <c r="AE709" i="2"/>
  <c r="F708" i="2"/>
  <c r="M708" i="2"/>
  <c r="AE708" i="2"/>
  <c r="F707" i="2"/>
  <c r="M707" i="2"/>
  <c r="AE707" i="2"/>
  <c r="F706" i="2"/>
  <c r="M706" i="2"/>
  <c r="AE706" i="2"/>
  <c r="F705" i="2"/>
  <c r="M705" i="2"/>
  <c r="AE705" i="2"/>
  <c r="F704" i="2"/>
  <c r="M704" i="2"/>
  <c r="AE704" i="2"/>
  <c r="F703" i="2"/>
  <c r="M703" i="2"/>
  <c r="AE703" i="2"/>
  <c r="F702" i="2"/>
  <c r="M702" i="2"/>
  <c r="AE702" i="2"/>
  <c r="F701" i="2"/>
  <c r="M701" i="2"/>
  <c r="AE701" i="2"/>
  <c r="F700" i="2"/>
  <c r="M700" i="2"/>
  <c r="AE700" i="2"/>
  <c r="F699" i="2"/>
  <c r="M699" i="2"/>
  <c r="AE699" i="2"/>
  <c r="F698" i="2"/>
  <c r="M698" i="2"/>
  <c r="AE698" i="2"/>
  <c r="F697" i="2"/>
  <c r="M697" i="2"/>
  <c r="AE697" i="2"/>
  <c r="F696" i="2"/>
  <c r="M696" i="2"/>
  <c r="AE696" i="2"/>
  <c r="F695" i="2"/>
  <c r="M695" i="2"/>
  <c r="AE695" i="2"/>
  <c r="F694" i="2"/>
  <c r="M694" i="2"/>
  <c r="AE694" i="2"/>
  <c r="F693" i="2"/>
  <c r="M693" i="2"/>
  <c r="AE693" i="2"/>
  <c r="F692" i="2"/>
  <c r="M692" i="2"/>
  <c r="AE692" i="2"/>
  <c r="F691" i="2"/>
  <c r="M691" i="2"/>
  <c r="AE691" i="2"/>
  <c r="F690" i="2"/>
  <c r="M690" i="2"/>
  <c r="AE690" i="2"/>
  <c r="F689" i="2"/>
  <c r="M689" i="2"/>
  <c r="AE689" i="2"/>
  <c r="F688" i="2"/>
  <c r="M688" i="2"/>
  <c r="AE688" i="2"/>
  <c r="F687" i="2"/>
  <c r="M687" i="2"/>
  <c r="AE687" i="2"/>
  <c r="F686" i="2"/>
  <c r="M686" i="2"/>
  <c r="AE686" i="2"/>
  <c r="F685" i="2"/>
  <c r="M685" i="2"/>
  <c r="AE685" i="2"/>
  <c r="F684" i="2"/>
  <c r="M684" i="2"/>
  <c r="AE684" i="2"/>
  <c r="F683" i="2"/>
  <c r="M683" i="2"/>
  <c r="AE683" i="2"/>
  <c r="F682" i="2"/>
  <c r="M682" i="2"/>
  <c r="AE682" i="2"/>
  <c r="F681" i="2"/>
  <c r="M681" i="2"/>
  <c r="AE681" i="2"/>
  <c r="F680" i="2"/>
  <c r="M680" i="2"/>
  <c r="AE680" i="2"/>
  <c r="F679" i="2"/>
  <c r="M679" i="2"/>
  <c r="AE679" i="2"/>
  <c r="F678" i="2"/>
  <c r="M678" i="2"/>
  <c r="AE678" i="2"/>
  <c r="F677" i="2"/>
  <c r="M677" i="2"/>
  <c r="AE677" i="2"/>
  <c r="F676" i="2"/>
  <c r="M676" i="2"/>
  <c r="AE676" i="2"/>
  <c r="F675" i="2"/>
  <c r="M675" i="2"/>
  <c r="AE675" i="2"/>
  <c r="F674" i="2"/>
  <c r="M674" i="2"/>
  <c r="AE674" i="2"/>
  <c r="F673" i="2"/>
  <c r="M673" i="2"/>
  <c r="AE673" i="2"/>
  <c r="F672" i="2"/>
  <c r="M672" i="2"/>
  <c r="AE672" i="2"/>
  <c r="F671" i="2"/>
  <c r="M671" i="2"/>
  <c r="AE671" i="2"/>
  <c r="F670" i="2"/>
  <c r="M670" i="2"/>
  <c r="AE670" i="2"/>
  <c r="F669" i="2"/>
  <c r="M669" i="2"/>
  <c r="AE669" i="2"/>
  <c r="F668" i="2"/>
  <c r="M668" i="2"/>
  <c r="AE668" i="2"/>
  <c r="F667" i="2"/>
  <c r="M667" i="2"/>
  <c r="AE667" i="2"/>
  <c r="F666" i="2"/>
  <c r="M666" i="2"/>
  <c r="AE666" i="2"/>
  <c r="F665" i="2"/>
  <c r="M665" i="2"/>
  <c r="AE665" i="2"/>
  <c r="F664" i="2"/>
  <c r="M664" i="2"/>
  <c r="AE664" i="2"/>
  <c r="F663" i="2"/>
  <c r="M663" i="2"/>
  <c r="AE663" i="2"/>
  <c r="F662" i="2"/>
  <c r="M662" i="2"/>
  <c r="AE662" i="2"/>
  <c r="F661" i="2"/>
  <c r="M661" i="2"/>
  <c r="AE661" i="2"/>
  <c r="F660" i="2"/>
  <c r="M660" i="2"/>
  <c r="AE660" i="2"/>
  <c r="F659" i="2"/>
  <c r="M659" i="2"/>
  <c r="AE659" i="2"/>
  <c r="F658" i="2"/>
  <c r="M658" i="2"/>
  <c r="AE658" i="2"/>
  <c r="F657" i="2"/>
  <c r="M657" i="2"/>
  <c r="AE657" i="2"/>
  <c r="F656" i="2"/>
  <c r="M656" i="2"/>
  <c r="AE656" i="2"/>
  <c r="F655" i="2"/>
  <c r="M655" i="2"/>
  <c r="AE655" i="2"/>
  <c r="F654" i="2"/>
  <c r="M654" i="2"/>
  <c r="AE654" i="2"/>
  <c r="F653" i="2"/>
  <c r="M653" i="2"/>
  <c r="AE653" i="2"/>
  <c r="F652" i="2"/>
  <c r="M652" i="2"/>
  <c r="AE652" i="2"/>
  <c r="F651" i="2"/>
  <c r="M651" i="2"/>
  <c r="AE651" i="2"/>
  <c r="F650" i="2"/>
  <c r="M650" i="2"/>
  <c r="AE650" i="2"/>
  <c r="F649" i="2"/>
  <c r="M649" i="2"/>
  <c r="AE649" i="2"/>
  <c r="F648" i="2"/>
  <c r="M648" i="2"/>
  <c r="AE648" i="2"/>
  <c r="F647" i="2"/>
  <c r="M647" i="2"/>
  <c r="AE647" i="2"/>
  <c r="F646" i="2"/>
  <c r="M646" i="2"/>
  <c r="AE646" i="2"/>
  <c r="F645" i="2"/>
  <c r="M645" i="2"/>
  <c r="AE645" i="2"/>
  <c r="F644" i="2"/>
  <c r="M644" i="2"/>
  <c r="AE644" i="2"/>
  <c r="F643" i="2"/>
  <c r="M643" i="2"/>
  <c r="AE643" i="2"/>
  <c r="F642" i="2"/>
  <c r="M642" i="2"/>
  <c r="AE642" i="2"/>
  <c r="F641" i="2"/>
  <c r="M641" i="2"/>
  <c r="AE641" i="2"/>
  <c r="F640" i="2"/>
  <c r="M640" i="2"/>
  <c r="AE640" i="2"/>
  <c r="F639" i="2"/>
  <c r="M639" i="2"/>
  <c r="AE639" i="2"/>
  <c r="F638" i="2"/>
  <c r="M638" i="2"/>
  <c r="AE638" i="2"/>
  <c r="F637" i="2"/>
  <c r="M637" i="2"/>
  <c r="AE637" i="2"/>
  <c r="F636" i="2"/>
  <c r="M636" i="2"/>
  <c r="AE636" i="2"/>
  <c r="F635" i="2"/>
  <c r="M635" i="2"/>
  <c r="AE635" i="2"/>
  <c r="F634" i="2"/>
  <c r="M634" i="2"/>
  <c r="AE634" i="2"/>
  <c r="F633" i="2"/>
  <c r="M633" i="2"/>
  <c r="AE633" i="2"/>
  <c r="F632" i="2"/>
  <c r="M632" i="2"/>
  <c r="AE632" i="2"/>
  <c r="F631" i="2"/>
  <c r="M631" i="2"/>
  <c r="AE631" i="2"/>
  <c r="F630" i="2"/>
  <c r="M630" i="2"/>
  <c r="AE630" i="2"/>
  <c r="F629" i="2"/>
  <c r="M629" i="2"/>
  <c r="AE629" i="2"/>
  <c r="F628" i="2"/>
  <c r="M628" i="2"/>
  <c r="AE628" i="2"/>
  <c r="F627" i="2"/>
  <c r="M627" i="2"/>
  <c r="AE627" i="2"/>
  <c r="F626" i="2"/>
  <c r="M626" i="2"/>
  <c r="AE626" i="2"/>
  <c r="F625" i="2"/>
  <c r="M625" i="2"/>
  <c r="AE625" i="2"/>
  <c r="F624" i="2"/>
  <c r="M624" i="2"/>
  <c r="AE624" i="2"/>
  <c r="F623" i="2"/>
  <c r="M623" i="2"/>
  <c r="AE623" i="2"/>
  <c r="F622" i="2"/>
  <c r="M622" i="2"/>
  <c r="AE622" i="2"/>
  <c r="F621" i="2"/>
  <c r="M621" i="2"/>
  <c r="AE621" i="2"/>
  <c r="F620" i="2"/>
  <c r="M620" i="2"/>
  <c r="AE620" i="2"/>
  <c r="F619" i="2"/>
  <c r="M619" i="2"/>
  <c r="AE619" i="2"/>
  <c r="F618" i="2"/>
  <c r="M618" i="2"/>
  <c r="AE618" i="2"/>
  <c r="F617" i="2"/>
  <c r="M617" i="2"/>
  <c r="AE617" i="2"/>
  <c r="F616" i="2"/>
  <c r="M616" i="2"/>
  <c r="AE616" i="2"/>
  <c r="F615" i="2"/>
  <c r="M615" i="2"/>
  <c r="AE615" i="2"/>
  <c r="F614" i="2"/>
  <c r="M614" i="2"/>
  <c r="AE614" i="2"/>
  <c r="F613" i="2"/>
  <c r="M613" i="2"/>
  <c r="AE613" i="2"/>
  <c r="F612" i="2"/>
  <c r="M612" i="2"/>
  <c r="AE612" i="2"/>
  <c r="F611" i="2"/>
  <c r="M611" i="2"/>
  <c r="AE611" i="2"/>
  <c r="F610" i="2"/>
  <c r="M610" i="2"/>
  <c r="AE610" i="2"/>
  <c r="F609" i="2"/>
  <c r="M609" i="2"/>
  <c r="AE609" i="2"/>
  <c r="F608" i="2"/>
  <c r="M608" i="2"/>
  <c r="AE608" i="2"/>
  <c r="F607" i="2"/>
  <c r="M607" i="2"/>
  <c r="AE607" i="2"/>
  <c r="F606" i="2"/>
  <c r="M606" i="2"/>
  <c r="AE606" i="2"/>
  <c r="F605" i="2"/>
  <c r="M605" i="2"/>
  <c r="AE605" i="2"/>
  <c r="F604" i="2"/>
  <c r="M604" i="2"/>
  <c r="AE604" i="2"/>
  <c r="F603" i="2"/>
  <c r="M603" i="2"/>
  <c r="AE603" i="2"/>
  <c r="F602" i="2"/>
  <c r="M602" i="2"/>
  <c r="AE602" i="2"/>
  <c r="F601" i="2"/>
  <c r="M601" i="2"/>
  <c r="AE601" i="2"/>
  <c r="F600" i="2"/>
  <c r="M600" i="2"/>
  <c r="AE600" i="2"/>
  <c r="F599" i="2"/>
  <c r="M599" i="2"/>
  <c r="AE599" i="2"/>
  <c r="F598" i="2"/>
  <c r="M598" i="2"/>
  <c r="AE598" i="2"/>
  <c r="F597" i="2"/>
  <c r="M597" i="2"/>
  <c r="AE597" i="2"/>
  <c r="F596" i="2"/>
  <c r="M596" i="2"/>
  <c r="AE596" i="2"/>
  <c r="F595" i="2"/>
  <c r="M595" i="2"/>
  <c r="AE595" i="2"/>
  <c r="F594" i="2"/>
  <c r="M594" i="2"/>
  <c r="AE594" i="2"/>
  <c r="F593" i="2"/>
  <c r="M593" i="2"/>
  <c r="AE593" i="2"/>
  <c r="F592" i="2"/>
  <c r="M592" i="2"/>
  <c r="AE592" i="2"/>
  <c r="F591" i="2"/>
  <c r="M591" i="2"/>
  <c r="AE591" i="2"/>
  <c r="F590" i="2"/>
  <c r="M590" i="2"/>
  <c r="AE590" i="2"/>
  <c r="F589" i="2"/>
  <c r="M589" i="2"/>
  <c r="AE589" i="2"/>
  <c r="F588" i="2"/>
  <c r="M588" i="2"/>
  <c r="AE588" i="2"/>
  <c r="F587" i="2"/>
  <c r="M587" i="2"/>
  <c r="AE587" i="2"/>
  <c r="F586" i="2"/>
  <c r="M586" i="2"/>
  <c r="AE586" i="2"/>
  <c r="F585" i="2"/>
  <c r="M585" i="2"/>
  <c r="AE585" i="2"/>
  <c r="F584" i="2"/>
  <c r="M584" i="2"/>
  <c r="AE584" i="2"/>
  <c r="F583" i="2"/>
  <c r="M583" i="2"/>
  <c r="AE583" i="2"/>
  <c r="F582" i="2"/>
  <c r="M582" i="2"/>
  <c r="AE582" i="2"/>
  <c r="F581" i="2"/>
  <c r="M581" i="2"/>
  <c r="AE581" i="2"/>
  <c r="F580" i="2"/>
  <c r="M580" i="2"/>
  <c r="AE580" i="2"/>
  <c r="F579" i="2"/>
  <c r="M579" i="2"/>
  <c r="AE579" i="2"/>
  <c r="F578" i="2"/>
  <c r="M578" i="2"/>
  <c r="AE578" i="2"/>
  <c r="F577" i="2"/>
  <c r="M577" i="2"/>
  <c r="AE577" i="2"/>
  <c r="F576" i="2"/>
  <c r="M576" i="2"/>
  <c r="AE576" i="2"/>
  <c r="F575" i="2"/>
  <c r="M575" i="2"/>
  <c r="AE575" i="2"/>
  <c r="F574" i="2"/>
  <c r="M574" i="2"/>
  <c r="AE574" i="2"/>
  <c r="F573" i="2"/>
  <c r="M573" i="2"/>
  <c r="AE573" i="2"/>
  <c r="F572" i="2"/>
  <c r="M572" i="2"/>
  <c r="AE572" i="2"/>
  <c r="F571" i="2"/>
  <c r="M571" i="2"/>
  <c r="AE571" i="2"/>
  <c r="F570" i="2"/>
  <c r="M570" i="2"/>
  <c r="AE570" i="2"/>
  <c r="F569" i="2"/>
  <c r="M569" i="2"/>
  <c r="AE569" i="2"/>
  <c r="F568" i="2"/>
  <c r="M568" i="2"/>
  <c r="AE568" i="2"/>
  <c r="F567" i="2"/>
  <c r="M567" i="2"/>
  <c r="AE567" i="2"/>
  <c r="F566" i="2"/>
  <c r="M566" i="2"/>
  <c r="AE566" i="2"/>
  <c r="F565" i="2"/>
  <c r="M565" i="2"/>
  <c r="AE565" i="2"/>
  <c r="F564" i="2"/>
  <c r="M564" i="2"/>
  <c r="AE564" i="2"/>
  <c r="F563" i="2"/>
  <c r="M563" i="2"/>
  <c r="AE563" i="2"/>
  <c r="F562" i="2"/>
  <c r="M562" i="2"/>
  <c r="AE562" i="2"/>
  <c r="F561" i="2"/>
  <c r="M561" i="2"/>
  <c r="AE561" i="2"/>
  <c r="F560" i="2"/>
  <c r="M560" i="2"/>
  <c r="AE560" i="2"/>
  <c r="F559" i="2"/>
  <c r="M559" i="2"/>
  <c r="AE559" i="2"/>
  <c r="F558" i="2"/>
  <c r="M558" i="2"/>
  <c r="AE558" i="2"/>
  <c r="F557" i="2"/>
  <c r="M557" i="2"/>
  <c r="AE557" i="2"/>
  <c r="F556" i="2"/>
  <c r="M556" i="2"/>
  <c r="AE556" i="2"/>
  <c r="F555" i="2"/>
  <c r="M555" i="2"/>
  <c r="AE555" i="2"/>
  <c r="F554" i="2"/>
  <c r="M554" i="2"/>
  <c r="AE554" i="2"/>
  <c r="F553" i="2"/>
  <c r="M553" i="2"/>
  <c r="AE553" i="2"/>
  <c r="F552" i="2"/>
  <c r="M552" i="2"/>
  <c r="AE552" i="2"/>
  <c r="F551" i="2"/>
  <c r="M551" i="2"/>
  <c r="AE551" i="2"/>
  <c r="F550" i="2"/>
  <c r="M550" i="2"/>
  <c r="AE550" i="2"/>
  <c r="F549" i="2"/>
  <c r="M549" i="2"/>
  <c r="AE549" i="2"/>
  <c r="F548" i="2"/>
  <c r="M548" i="2"/>
  <c r="AE548" i="2"/>
  <c r="F547" i="2"/>
  <c r="M547" i="2"/>
  <c r="AE547" i="2"/>
  <c r="F546" i="2"/>
  <c r="M546" i="2"/>
  <c r="AE546" i="2"/>
  <c r="F545" i="2"/>
  <c r="M545" i="2"/>
  <c r="AE545" i="2"/>
  <c r="F544" i="2"/>
  <c r="M544" i="2"/>
  <c r="AE544" i="2"/>
  <c r="F543" i="2"/>
  <c r="M543" i="2"/>
  <c r="AE543" i="2"/>
  <c r="F542" i="2"/>
  <c r="M542" i="2"/>
  <c r="AE542" i="2"/>
  <c r="F541" i="2"/>
  <c r="M541" i="2"/>
  <c r="AE541" i="2"/>
  <c r="F540" i="2"/>
  <c r="M540" i="2"/>
  <c r="AE540" i="2"/>
  <c r="F539" i="2"/>
  <c r="M539" i="2"/>
  <c r="AE539" i="2"/>
  <c r="F538" i="2"/>
  <c r="M538" i="2"/>
  <c r="AE538" i="2"/>
  <c r="F537" i="2"/>
  <c r="M537" i="2"/>
  <c r="AE537" i="2"/>
  <c r="F536" i="2"/>
  <c r="M536" i="2"/>
  <c r="AE536" i="2"/>
  <c r="F535" i="2"/>
  <c r="M535" i="2"/>
  <c r="AE535" i="2"/>
  <c r="F534" i="2"/>
  <c r="M534" i="2"/>
  <c r="AE534" i="2"/>
  <c r="F533" i="2"/>
  <c r="M533" i="2"/>
  <c r="AE533" i="2"/>
  <c r="F532" i="2"/>
  <c r="M532" i="2"/>
  <c r="AE532" i="2"/>
  <c r="F531" i="2"/>
  <c r="M531" i="2"/>
  <c r="AE531" i="2"/>
  <c r="F530" i="2"/>
  <c r="M530" i="2"/>
  <c r="AE530" i="2"/>
  <c r="F529" i="2"/>
  <c r="M529" i="2"/>
  <c r="AE529" i="2"/>
  <c r="F528" i="2"/>
  <c r="M528" i="2"/>
  <c r="AE528" i="2"/>
  <c r="F527" i="2"/>
  <c r="M527" i="2"/>
  <c r="AE527" i="2"/>
  <c r="F526" i="2"/>
  <c r="M526" i="2"/>
  <c r="AE526" i="2"/>
  <c r="F525" i="2"/>
  <c r="M525" i="2"/>
  <c r="AE525" i="2"/>
  <c r="F524" i="2"/>
  <c r="M524" i="2"/>
  <c r="AE524" i="2"/>
  <c r="F523" i="2"/>
  <c r="M523" i="2"/>
  <c r="AE523" i="2"/>
  <c r="F522" i="2"/>
  <c r="M522" i="2"/>
  <c r="AE522" i="2"/>
  <c r="F521" i="2"/>
  <c r="M521" i="2"/>
  <c r="AE521" i="2"/>
  <c r="F520" i="2"/>
  <c r="M520" i="2"/>
  <c r="AE520" i="2"/>
  <c r="F519" i="2"/>
  <c r="M519" i="2"/>
  <c r="AE519" i="2"/>
  <c r="F518" i="2"/>
  <c r="M518" i="2"/>
  <c r="AE518" i="2"/>
  <c r="F517" i="2"/>
  <c r="M517" i="2"/>
  <c r="AE517" i="2"/>
  <c r="F516" i="2"/>
  <c r="M516" i="2"/>
  <c r="AE516" i="2"/>
  <c r="F515" i="2"/>
  <c r="M515" i="2"/>
  <c r="AE515" i="2"/>
  <c r="F514" i="2"/>
  <c r="M514" i="2"/>
  <c r="AE514" i="2"/>
  <c r="F513" i="2"/>
  <c r="M513" i="2"/>
  <c r="AE513" i="2"/>
  <c r="F512" i="2"/>
  <c r="M512" i="2"/>
  <c r="AE512" i="2"/>
  <c r="F511" i="2"/>
  <c r="M511" i="2"/>
  <c r="AE511" i="2"/>
  <c r="F510" i="2"/>
  <c r="M510" i="2"/>
  <c r="AE510" i="2"/>
  <c r="F509" i="2"/>
  <c r="M509" i="2"/>
  <c r="AE509" i="2"/>
  <c r="F508" i="2"/>
  <c r="M508" i="2"/>
  <c r="AE508" i="2"/>
  <c r="F507" i="2"/>
  <c r="M507" i="2"/>
  <c r="AE507" i="2"/>
  <c r="F506" i="2"/>
  <c r="M506" i="2"/>
  <c r="AE506" i="2"/>
  <c r="F505" i="2"/>
  <c r="M505" i="2"/>
  <c r="AE505" i="2"/>
  <c r="F504" i="2"/>
  <c r="M504" i="2"/>
  <c r="AE504" i="2"/>
  <c r="F503" i="2"/>
  <c r="M503" i="2"/>
  <c r="AE503" i="2"/>
  <c r="F502" i="2"/>
  <c r="M502" i="2"/>
  <c r="AE502" i="2"/>
  <c r="F501" i="2"/>
  <c r="M501" i="2"/>
  <c r="AE501" i="2"/>
  <c r="F500" i="2"/>
  <c r="M500" i="2"/>
  <c r="AE500" i="2"/>
  <c r="F499" i="2"/>
  <c r="M499" i="2"/>
  <c r="AE499" i="2"/>
  <c r="F498" i="2"/>
  <c r="M498" i="2"/>
  <c r="AE498" i="2"/>
  <c r="F497" i="2"/>
  <c r="M497" i="2"/>
  <c r="AE497" i="2"/>
  <c r="F496" i="2"/>
  <c r="M496" i="2"/>
  <c r="AE496" i="2"/>
  <c r="F495" i="2"/>
  <c r="M495" i="2"/>
  <c r="AE495" i="2"/>
  <c r="F494" i="2"/>
  <c r="M494" i="2"/>
  <c r="AE494" i="2"/>
  <c r="F493" i="2"/>
  <c r="M493" i="2"/>
  <c r="AE493" i="2"/>
  <c r="F492" i="2"/>
  <c r="M492" i="2"/>
  <c r="AE492" i="2"/>
  <c r="F491" i="2"/>
  <c r="M491" i="2"/>
  <c r="AE491" i="2"/>
  <c r="F490" i="2"/>
  <c r="M490" i="2"/>
  <c r="AE490" i="2"/>
  <c r="F489" i="2"/>
  <c r="M489" i="2"/>
  <c r="AE489" i="2"/>
  <c r="F488" i="2"/>
  <c r="M488" i="2"/>
  <c r="AE488" i="2"/>
  <c r="F487" i="2"/>
  <c r="M487" i="2"/>
  <c r="AE487" i="2"/>
  <c r="F486" i="2"/>
  <c r="M486" i="2"/>
  <c r="AE486" i="2"/>
  <c r="F485" i="2"/>
  <c r="M485" i="2"/>
  <c r="AE485" i="2"/>
  <c r="F484" i="2"/>
  <c r="M484" i="2"/>
  <c r="AE484" i="2"/>
  <c r="F483" i="2"/>
  <c r="M483" i="2"/>
  <c r="AE483" i="2"/>
  <c r="F482" i="2"/>
  <c r="M482" i="2"/>
  <c r="AE482" i="2"/>
  <c r="F481" i="2"/>
  <c r="M481" i="2"/>
  <c r="AE481" i="2"/>
  <c r="F480" i="2"/>
  <c r="M480" i="2"/>
  <c r="AE480" i="2"/>
  <c r="F479" i="2"/>
  <c r="M479" i="2"/>
  <c r="AE479" i="2"/>
  <c r="F478" i="2"/>
  <c r="M478" i="2"/>
  <c r="AE478" i="2"/>
  <c r="F477" i="2"/>
  <c r="M477" i="2"/>
  <c r="AE477" i="2"/>
  <c r="F476" i="2"/>
  <c r="M476" i="2"/>
  <c r="AE476" i="2"/>
  <c r="F475" i="2"/>
  <c r="M475" i="2"/>
  <c r="AE475" i="2"/>
  <c r="F474" i="2"/>
  <c r="M474" i="2"/>
  <c r="AE474" i="2"/>
  <c r="F473" i="2"/>
  <c r="M473" i="2"/>
  <c r="AE473" i="2"/>
  <c r="F472" i="2"/>
  <c r="M472" i="2"/>
  <c r="AE472" i="2"/>
  <c r="F471" i="2"/>
  <c r="M471" i="2"/>
  <c r="AE471" i="2"/>
  <c r="F470" i="2"/>
  <c r="M470" i="2"/>
  <c r="AE470" i="2"/>
  <c r="F469" i="2"/>
  <c r="M469" i="2"/>
  <c r="AE469" i="2"/>
  <c r="F468" i="2"/>
  <c r="M468" i="2"/>
  <c r="AE468" i="2"/>
  <c r="F467" i="2"/>
  <c r="M467" i="2"/>
  <c r="AE467" i="2"/>
  <c r="F466" i="2"/>
  <c r="M466" i="2"/>
  <c r="AE466" i="2"/>
  <c r="F465" i="2"/>
  <c r="M465" i="2"/>
  <c r="AE465" i="2"/>
  <c r="F464" i="2"/>
  <c r="M464" i="2"/>
  <c r="AE464" i="2"/>
  <c r="F463" i="2"/>
  <c r="M463" i="2"/>
  <c r="AE463" i="2"/>
  <c r="F462" i="2"/>
  <c r="M462" i="2"/>
  <c r="AE462" i="2"/>
  <c r="F461" i="2"/>
  <c r="M461" i="2"/>
  <c r="AE461" i="2"/>
  <c r="F460" i="2"/>
  <c r="M460" i="2"/>
  <c r="AE460" i="2"/>
  <c r="F459" i="2"/>
  <c r="M459" i="2"/>
  <c r="AE459" i="2"/>
  <c r="F458" i="2"/>
  <c r="M458" i="2"/>
  <c r="AE458" i="2"/>
  <c r="F457" i="2"/>
  <c r="M457" i="2"/>
  <c r="AE457" i="2"/>
  <c r="F456" i="2"/>
  <c r="M456" i="2"/>
  <c r="AE456" i="2"/>
  <c r="F455" i="2"/>
  <c r="M455" i="2"/>
  <c r="AE455" i="2"/>
  <c r="F454" i="2"/>
  <c r="M454" i="2"/>
  <c r="AE454" i="2"/>
  <c r="F453" i="2"/>
  <c r="M453" i="2"/>
  <c r="AE453" i="2"/>
  <c r="F452" i="2"/>
  <c r="M452" i="2"/>
  <c r="AE452" i="2"/>
  <c r="F451" i="2"/>
  <c r="M451" i="2"/>
  <c r="AE451" i="2"/>
  <c r="F450" i="2"/>
  <c r="M450" i="2"/>
  <c r="AE450" i="2"/>
  <c r="F449" i="2"/>
  <c r="M449" i="2"/>
  <c r="AE449" i="2"/>
  <c r="F448" i="2"/>
  <c r="M448" i="2"/>
  <c r="AE448" i="2"/>
  <c r="F447" i="2"/>
  <c r="M447" i="2"/>
  <c r="AE447" i="2"/>
  <c r="F446" i="2"/>
  <c r="M446" i="2"/>
  <c r="AE446" i="2"/>
  <c r="F445" i="2"/>
  <c r="M445" i="2"/>
  <c r="AE445" i="2"/>
  <c r="F444" i="2"/>
  <c r="M444" i="2"/>
  <c r="AE444" i="2"/>
  <c r="F443" i="2"/>
  <c r="M443" i="2"/>
  <c r="AE443" i="2"/>
  <c r="F442" i="2"/>
  <c r="M442" i="2"/>
  <c r="AE442" i="2"/>
  <c r="F441" i="2"/>
  <c r="M441" i="2"/>
  <c r="AE441" i="2"/>
  <c r="F440" i="2"/>
  <c r="M440" i="2"/>
  <c r="AE440" i="2"/>
  <c r="F439" i="2"/>
  <c r="M439" i="2"/>
  <c r="AE439" i="2"/>
  <c r="F438" i="2"/>
  <c r="M438" i="2"/>
  <c r="AE438" i="2"/>
  <c r="F437" i="2"/>
  <c r="M437" i="2"/>
  <c r="AE437" i="2"/>
  <c r="F436" i="2"/>
  <c r="M436" i="2"/>
  <c r="AE436" i="2"/>
  <c r="F435" i="2"/>
  <c r="M435" i="2"/>
  <c r="AE435" i="2"/>
  <c r="F434" i="2"/>
  <c r="M434" i="2"/>
  <c r="AE434" i="2"/>
  <c r="F433" i="2"/>
  <c r="M433" i="2"/>
  <c r="AE433" i="2"/>
  <c r="F432" i="2"/>
  <c r="M432" i="2"/>
  <c r="AE432" i="2"/>
  <c r="F431" i="2"/>
  <c r="M431" i="2"/>
  <c r="AE431" i="2"/>
  <c r="F430" i="2"/>
  <c r="M430" i="2"/>
  <c r="AE430" i="2"/>
  <c r="F429" i="2"/>
  <c r="M429" i="2"/>
  <c r="AE429" i="2"/>
  <c r="F428" i="2"/>
  <c r="M428" i="2"/>
  <c r="AE428" i="2"/>
  <c r="F427" i="2"/>
  <c r="M427" i="2"/>
  <c r="AE427" i="2"/>
  <c r="F426" i="2"/>
  <c r="M426" i="2"/>
  <c r="AE426" i="2"/>
  <c r="F425" i="2"/>
  <c r="M425" i="2"/>
  <c r="AE425" i="2"/>
  <c r="F424" i="2"/>
  <c r="M424" i="2"/>
  <c r="AE424" i="2"/>
  <c r="F423" i="2"/>
  <c r="M423" i="2"/>
  <c r="AE423" i="2"/>
  <c r="F422" i="2"/>
  <c r="M422" i="2"/>
  <c r="AE422" i="2"/>
  <c r="F421" i="2"/>
  <c r="M421" i="2"/>
  <c r="AE421" i="2"/>
  <c r="F420" i="2"/>
  <c r="M420" i="2"/>
  <c r="AE420" i="2"/>
  <c r="F419" i="2"/>
  <c r="M419" i="2"/>
  <c r="AE419" i="2"/>
  <c r="F418" i="2"/>
  <c r="M418" i="2"/>
  <c r="AE418" i="2"/>
  <c r="F417" i="2"/>
  <c r="M417" i="2"/>
  <c r="AE417" i="2"/>
  <c r="F416" i="2"/>
  <c r="M416" i="2"/>
  <c r="AE416" i="2"/>
  <c r="F415" i="2"/>
  <c r="M415" i="2"/>
  <c r="AE415" i="2"/>
  <c r="F414" i="2"/>
  <c r="M414" i="2"/>
  <c r="AE414" i="2"/>
  <c r="F413" i="2"/>
  <c r="M413" i="2"/>
  <c r="AE413" i="2"/>
  <c r="F412" i="2"/>
  <c r="M412" i="2"/>
  <c r="AE412" i="2"/>
  <c r="F411" i="2"/>
  <c r="M411" i="2"/>
  <c r="AE411" i="2"/>
  <c r="F410" i="2"/>
  <c r="M410" i="2"/>
  <c r="AE410" i="2"/>
  <c r="F409" i="2"/>
  <c r="M409" i="2"/>
  <c r="AE409" i="2"/>
  <c r="F408" i="2"/>
  <c r="M408" i="2"/>
  <c r="AE408" i="2"/>
  <c r="F407" i="2"/>
  <c r="M407" i="2"/>
  <c r="AE407" i="2"/>
  <c r="F406" i="2"/>
  <c r="M406" i="2"/>
  <c r="AE406" i="2"/>
  <c r="F405" i="2"/>
  <c r="M405" i="2"/>
  <c r="AE405" i="2"/>
  <c r="F404" i="2"/>
  <c r="M404" i="2"/>
  <c r="AE404" i="2"/>
  <c r="F403" i="2"/>
  <c r="M403" i="2"/>
  <c r="AE403" i="2"/>
  <c r="F402" i="2"/>
  <c r="M402" i="2"/>
  <c r="AE402" i="2"/>
  <c r="F401" i="2"/>
  <c r="M401" i="2"/>
  <c r="AE401" i="2"/>
  <c r="F400" i="2"/>
  <c r="M400" i="2"/>
  <c r="AE400" i="2"/>
  <c r="F399" i="2"/>
  <c r="M399" i="2"/>
  <c r="AE399" i="2"/>
  <c r="F398" i="2"/>
  <c r="M398" i="2"/>
  <c r="AE398" i="2"/>
  <c r="F397" i="2"/>
  <c r="M397" i="2"/>
  <c r="AE397" i="2"/>
  <c r="F396" i="2"/>
  <c r="M396" i="2"/>
  <c r="AE396" i="2"/>
  <c r="F395" i="2"/>
  <c r="M395" i="2"/>
  <c r="AE395" i="2"/>
  <c r="F394" i="2"/>
  <c r="M394" i="2"/>
  <c r="AE394" i="2"/>
  <c r="F393" i="2"/>
  <c r="M393" i="2"/>
  <c r="AE393" i="2"/>
  <c r="F392" i="2"/>
  <c r="M392" i="2"/>
  <c r="AE392" i="2"/>
  <c r="F391" i="2"/>
  <c r="M391" i="2"/>
  <c r="AE391" i="2"/>
  <c r="F390" i="2"/>
  <c r="M390" i="2"/>
  <c r="AE390" i="2"/>
  <c r="F389" i="2"/>
  <c r="M389" i="2"/>
  <c r="AE389" i="2"/>
  <c r="F388" i="2"/>
  <c r="M388" i="2"/>
  <c r="AE388" i="2"/>
  <c r="F387" i="2"/>
  <c r="M387" i="2"/>
  <c r="AE387" i="2"/>
  <c r="F386" i="2"/>
  <c r="M386" i="2"/>
  <c r="AE386" i="2"/>
  <c r="F385" i="2"/>
  <c r="M385" i="2"/>
  <c r="AE385" i="2"/>
  <c r="F384" i="2"/>
  <c r="M384" i="2"/>
  <c r="AE384" i="2"/>
  <c r="F383" i="2"/>
  <c r="M383" i="2"/>
  <c r="AE383" i="2"/>
  <c r="F382" i="2"/>
  <c r="M382" i="2"/>
  <c r="AE382" i="2"/>
  <c r="F381" i="2"/>
  <c r="M381" i="2"/>
  <c r="AE381" i="2"/>
  <c r="F380" i="2"/>
  <c r="M380" i="2"/>
  <c r="AE380" i="2"/>
  <c r="F379" i="2"/>
  <c r="M379" i="2"/>
  <c r="AE379" i="2"/>
  <c r="F378" i="2"/>
  <c r="M378" i="2"/>
  <c r="AE378" i="2"/>
  <c r="F377" i="2"/>
  <c r="M377" i="2"/>
  <c r="AE377" i="2"/>
  <c r="F376" i="2"/>
  <c r="M376" i="2"/>
  <c r="AE376" i="2"/>
  <c r="F375" i="2"/>
  <c r="M375" i="2"/>
  <c r="AE375" i="2"/>
  <c r="F374" i="2"/>
  <c r="M374" i="2"/>
  <c r="AE374" i="2"/>
  <c r="F373" i="2"/>
  <c r="M373" i="2"/>
  <c r="AE373" i="2"/>
  <c r="F372" i="2"/>
  <c r="M372" i="2"/>
  <c r="AE372" i="2"/>
  <c r="F371" i="2"/>
  <c r="M371" i="2"/>
  <c r="AE371" i="2"/>
  <c r="F370" i="2"/>
  <c r="M370" i="2"/>
  <c r="AE370" i="2"/>
  <c r="F369" i="2"/>
  <c r="M369" i="2"/>
  <c r="AE369" i="2"/>
  <c r="F368" i="2"/>
  <c r="M368" i="2"/>
  <c r="AE368" i="2"/>
  <c r="F367" i="2"/>
  <c r="M367" i="2"/>
  <c r="AE367" i="2"/>
  <c r="F366" i="2"/>
  <c r="M366" i="2"/>
  <c r="AE366" i="2"/>
  <c r="F365" i="2"/>
  <c r="M365" i="2"/>
  <c r="AE365" i="2"/>
  <c r="F364" i="2"/>
  <c r="M364" i="2"/>
  <c r="AE364" i="2"/>
  <c r="F363" i="2"/>
  <c r="M363" i="2"/>
  <c r="AE363" i="2"/>
  <c r="F362" i="2"/>
  <c r="M362" i="2"/>
  <c r="AE362" i="2"/>
  <c r="F361" i="2"/>
  <c r="M361" i="2"/>
  <c r="AE361" i="2"/>
  <c r="F360" i="2"/>
  <c r="M360" i="2"/>
  <c r="AE360" i="2"/>
  <c r="F359" i="2"/>
  <c r="M359" i="2"/>
  <c r="AE359" i="2"/>
  <c r="F358" i="2"/>
  <c r="M358" i="2"/>
  <c r="AE358" i="2"/>
  <c r="F357" i="2"/>
  <c r="M357" i="2"/>
  <c r="AE357" i="2"/>
  <c r="F356" i="2"/>
  <c r="M356" i="2"/>
  <c r="AE356" i="2"/>
  <c r="F355" i="2"/>
  <c r="M355" i="2"/>
  <c r="AE355" i="2"/>
  <c r="F354" i="2"/>
  <c r="M354" i="2"/>
  <c r="AE354" i="2"/>
  <c r="F353" i="2"/>
  <c r="M353" i="2"/>
  <c r="AE353" i="2"/>
  <c r="F352" i="2"/>
  <c r="M352" i="2"/>
  <c r="AE352" i="2"/>
  <c r="F351" i="2"/>
  <c r="M351" i="2"/>
  <c r="AE351" i="2"/>
  <c r="F350" i="2"/>
  <c r="M350" i="2"/>
  <c r="AE350" i="2"/>
  <c r="F349" i="2"/>
  <c r="M349" i="2"/>
  <c r="AE349" i="2"/>
  <c r="F348" i="2"/>
  <c r="M348" i="2"/>
  <c r="AE348" i="2"/>
  <c r="F347" i="2"/>
  <c r="M347" i="2"/>
  <c r="AE347" i="2"/>
  <c r="F346" i="2"/>
  <c r="M346" i="2"/>
  <c r="AE346" i="2"/>
  <c r="F345" i="2"/>
  <c r="M345" i="2"/>
  <c r="AE345" i="2"/>
  <c r="F344" i="2"/>
  <c r="M344" i="2"/>
  <c r="AE344" i="2"/>
  <c r="M343" i="2"/>
  <c r="AE343" i="2"/>
  <c r="V343" i="2"/>
  <c r="F343" i="2"/>
  <c r="H343" i="2"/>
  <c r="T343" i="2"/>
  <c r="M342" i="2"/>
  <c r="AE342" i="2"/>
  <c r="V342" i="2"/>
  <c r="F342" i="2"/>
  <c r="H342" i="2"/>
  <c r="T342" i="2"/>
  <c r="M341" i="2"/>
  <c r="AE341" i="2"/>
  <c r="V341" i="2"/>
  <c r="F341" i="2"/>
  <c r="H341" i="2"/>
  <c r="T341" i="2"/>
  <c r="M340" i="2"/>
  <c r="AE340" i="2"/>
  <c r="V340" i="2"/>
  <c r="F340" i="2"/>
  <c r="H340" i="2"/>
  <c r="T340" i="2"/>
  <c r="M339" i="2"/>
  <c r="AE339" i="2"/>
  <c r="V339" i="2"/>
  <c r="F339" i="2"/>
  <c r="H339" i="2"/>
  <c r="T339" i="2"/>
  <c r="M338" i="2"/>
  <c r="AE338" i="2"/>
  <c r="V338" i="2"/>
  <c r="F338" i="2"/>
  <c r="H338" i="2"/>
  <c r="T338" i="2"/>
  <c r="M337" i="2"/>
  <c r="AE337" i="2"/>
  <c r="V337" i="2"/>
  <c r="F337" i="2"/>
  <c r="H337" i="2"/>
  <c r="T337" i="2"/>
  <c r="M336" i="2"/>
  <c r="AE336" i="2"/>
  <c r="V336" i="2"/>
  <c r="F336" i="2"/>
  <c r="H336" i="2"/>
  <c r="T336" i="2"/>
  <c r="M335" i="2"/>
  <c r="AE335" i="2"/>
  <c r="V335" i="2"/>
  <c r="F335" i="2"/>
  <c r="H335" i="2"/>
  <c r="T335" i="2"/>
  <c r="M334" i="2"/>
  <c r="AE334" i="2"/>
  <c r="V334" i="2"/>
  <c r="F334" i="2"/>
  <c r="H334" i="2"/>
  <c r="T334" i="2"/>
  <c r="M333" i="2"/>
  <c r="AE333" i="2"/>
  <c r="V333" i="2"/>
  <c r="F333" i="2"/>
  <c r="H333" i="2"/>
  <c r="T333" i="2"/>
  <c r="M332" i="2"/>
  <c r="AE332" i="2"/>
  <c r="V332" i="2"/>
  <c r="F332" i="2"/>
  <c r="H332" i="2"/>
  <c r="T332" i="2"/>
  <c r="M331" i="2"/>
  <c r="AE331" i="2"/>
  <c r="V331" i="2"/>
  <c r="F331" i="2"/>
  <c r="H331" i="2"/>
  <c r="T331" i="2"/>
  <c r="M330" i="2"/>
  <c r="AE330" i="2"/>
  <c r="V330" i="2"/>
  <c r="F330" i="2"/>
  <c r="H330" i="2"/>
  <c r="T330" i="2"/>
  <c r="M329" i="2"/>
  <c r="AE329" i="2"/>
  <c r="V329" i="2"/>
  <c r="F329" i="2"/>
  <c r="H329" i="2"/>
  <c r="T329" i="2"/>
  <c r="M328" i="2"/>
  <c r="AE328" i="2"/>
  <c r="V328" i="2"/>
  <c r="F328" i="2"/>
  <c r="H328" i="2"/>
  <c r="T328" i="2"/>
  <c r="M327" i="2"/>
  <c r="AE327" i="2"/>
  <c r="V327" i="2"/>
  <c r="F327" i="2"/>
  <c r="H327" i="2"/>
  <c r="T327" i="2"/>
  <c r="M326" i="2"/>
  <c r="AE326" i="2"/>
  <c r="V326" i="2"/>
  <c r="F326" i="2"/>
  <c r="H326" i="2"/>
  <c r="T326" i="2"/>
  <c r="M325" i="2"/>
  <c r="AE325" i="2"/>
  <c r="V325" i="2"/>
  <c r="F325" i="2"/>
  <c r="H325" i="2"/>
  <c r="T325" i="2"/>
  <c r="M324" i="2"/>
  <c r="AE324" i="2"/>
  <c r="V324" i="2"/>
  <c r="F324" i="2"/>
  <c r="H324" i="2"/>
  <c r="T324" i="2"/>
  <c r="M323" i="2"/>
  <c r="AE323" i="2"/>
  <c r="V323" i="2"/>
  <c r="F323" i="2"/>
  <c r="H323" i="2"/>
  <c r="T323" i="2"/>
  <c r="M322" i="2"/>
  <c r="AE322" i="2"/>
  <c r="V322" i="2"/>
  <c r="F322" i="2"/>
  <c r="H322" i="2"/>
  <c r="T322" i="2"/>
  <c r="M321" i="2"/>
  <c r="AE321" i="2"/>
  <c r="V321" i="2"/>
  <c r="F321" i="2"/>
  <c r="H321" i="2"/>
  <c r="T321" i="2"/>
  <c r="M320" i="2"/>
  <c r="AE320" i="2"/>
  <c r="V320" i="2"/>
  <c r="F320" i="2"/>
  <c r="H320" i="2"/>
  <c r="T320" i="2"/>
  <c r="M319" i="2"/>
  <c r="AE319" i="2"/>
  <c r="V319" i="2"/>
  <c r="F319" i="2"/>
  <c r="H319" i="2"/>
  <c r="T319" i="2"/>
  <c r="M318" i="2"/>
  <c r="AE318" i="2"/>
  <c r="V318" i="2"/>
  <c r="F318" i="2"/>
  <c r="H318" i="2"/>
  <c r="T318" i="2"/>
  <c r="M317" i="2"/>
  <c r="AE317" i="2"/>
  <c r="V317" i="2"/>
  <c r="F317" i="2"/>
  <c r="H317" i="2"/>
  <c r="T317" i="2"/>
  <c r="M316" i="2"/>
  <c r="AE316" i="2"/>
  <c r="V316" i="2"/>
  <c r="F316" i="2"/>
  <c r="H316" i="2"/>
  <c r="T316" i="2"/>
  <c r="M315" i="2"/>
  <c r="AE315" i="2"/>
  <c r="V315" i="2"/>
  <c r="F315" i="2"/>
  <c r="H315" i="2"/>
  <c r="T315" i="2"/>
  <c r="M314" i="2"/>
  <c r="AE314" i="2"/>
  <c r="V314" i="2"/>
  <c r="F314" i="2"/>
  <c r="H314" i="2"/>
  <c r="T314" i="2"/>
  <c r="M313" i="2"/>
  <c r="AE313" i="2"/>
  <c r="V313" i="2"/>
  <c r="F313" i="2"/>
  <c r="H313" i="2"/>
  <c r="T313" i="2"/>
  <c r="M312" i="2"/>
  <c r="AE312" i="2"/>
  <c r="V312" i="2"/>
  <c r="F312" i="2"/>
  <c r="H312" i="2"/>
  <c r="T312" i="2"/>
  <c r="M311" i="2"/>
  <c r="AE311" i="2"/>
  <c r="V311" i="2"/>
  <c r="F311" i="2"/>
  <c r="H311" i="2"/>
  <c r="T311" i="2"/>
  <c r="M310" i="2"/>
  <c r="AE310" i="2"/>
  <c r="V310" i="2"/>
  <c r="F310" i="2"/>
  <c r="H310" i="2"/>
  <c r="T310" i="2"/>
  <c r="M309" i="2"/>
  <c r="AE309" i="2"/>
  <c r="V309" i="2"/>
  <c r="F309" i="2"/>
  <c r="H309" i="2"/>
  <c r="T309" i="2"/>
  <c r="M308" i="2"/>
  <c r="AE308" i="2"/>
  <c r="V308" i="2"/>
  <c r="F308" i="2"/>
  <c r="H308" i="2"/>
  <c r="T308" i="2"/>
  <c r="M307" i="2"/>
  <c r="AE307" i="2"/>
  <c r="V307" i="2"/>
  <c r="F307" i="2"/>
  <c r="H307" i="2"/>
  <c r="T307" i="2"/>
  <c r="M306" i="2"/>
  <c r="AE306" i="2"/>
  <c r="V306" i="2"/>
  <c r="F306" i="2"/>
  <c r="H306" i="2"/>
  <c r="T306" i="2"/>
  <c r="M305" i="2"/>
  <c r="AE305" i="2"/>
  <c r="V305" i="2"/>
  <c r="F305" i="2"/>
  <c r="H305" i="2"/>
  <c r="T305" i="2"/>
  <c r="M304" i="2"/>
  <c r="AE304" i="2"/>
  <c r="V304" i="2"/>
  <c r="F304" i="2"/>
  <c r="H304" i="2"/>
  <c r="T304" i="2"/>
  <c r="M303" i="2"/>
  <c r="AE303" i="2"/>
  <c r="V303" i="2"/>
  <c r="F303" i="2"/>
  <c r="H303" i="2"/>
  <c r="T303" i="2"/>
  <c r="M302" i="2"/>
  <c r="AE302" i="2"/>
  <c r="V302" i="2"/>
  <c r="F302" i="2"/>
  <c r="H302" i="2"/>
  <c r="T302" i="2"/>
  <c r="M301" i="2"/>
  <c r="AE301" i="2"/>
  <c r="V301" i="2"/>
  <c r="F301" i="2"/>
  <c r="H301" i="2"/>
  <c r="T301" i="2"/>
  <c r="M300" i="2"/>
  <c r="AE300" i="2"/>
  <c r="V300" i="2"/>
  <c r="F300" i="2"/>
  <c r="H300" i="2"/>
  <c r="T300" i="2"/>
  <c r="M299" i="2"/>
  <c r="AE299" i="2"/>
  <c r="V299" i="2"/>
  <c r="F299" i="2"/>
  <c r="H299" i="2"/>
  <c r="T299" i="2"/>
  <c r="M298" i="2"/>
  <c r="AE298" i="2"/>
  <c r="V298" i="2"/>
  <c r="F298" i="2"/>
  <c r="H298" i="2"/>
  <c r="T298" i="2"/>
  <c r="M297" i="2"/>
  <c r="AE297" i="2"/>
  <c r="V297" i="2"/>
  <c r="F297" i="2"/>
  <c r="H297" i="2"/>
  <c r="T297" i="2"/>
  <c r="M296" i="2"/>
  <c r="AE296" i="2"/>
  <c r="V296" i="2"/>
  <c r="F296" i="2"/>
  <c r="H296" i="2"/>
  <c r="T296" i="2"/>
  <c r="M295" i="2"/>
  <c r="AE295" i="2"/>
  <c r="V295" i="2"/>
  <c r="F295" i="2"/>
  <c r="H295" i="2"/>
  <c r="T295" i="2"/>
  <c r="M294" i="2"/>
  <c r="AE294" i="2"/>
  <c r="V294" i="2"/>
  <c r="F294" i="2"/>
  <c r="H294" i="2"/>
  <c r="T294" i="2"/>
  <c r="M293" i="2"/>
  <c r="AE293" i="2"/>
  <c r="V293" i="2"/>
  <c r="F293" i="2"/>
  <c r="H293" i="2"/>
  <c r="T293" i="2"/>
  <c r="M292" i="2"/>
  <c r="AE292" i="2"/>
  <c r="V292" i="2"/>
  <c r="F292" i="2"/>
  <c r="H292" i="2"/>
  <c r="T292" i="2"/>
  <c r="M291" i="2"/>
  <c r="AE291" i="2"/>
  <c r="V291" i="2"/>
  <c r="F291" i="2"/>
  <c r="H291" i="2"/>
  <c r="T291" i="2"/>
  <c r="M290" i="2"/>
  <c r="AE290" i="2"/>
  <c r="V290" i="2"/>
  <c r="F290" i="2"/>
  <c r="H290" i="2"/>
  <c r="T290" i="2"/>
  <c r="M289" i="2"/>
  <c r="AE289" i="2"/>
  <c r="V289" i="2"/>
  <c r="F289" i="2"/>
  <c r="H289" i="2"/>
  <c r="T289" i="2"/>
  <c r="M288" i="2"/>
  <c r="AE288" i="2"/>
  <c r="V288" i="2"/>
  <c r="F288" i="2"/>
  <c r="H288" i="2"/>
  <c r="T288" i="2"/>
  <c r="M287" i="2"/>
  <c r="AE287" i="2"/>
  <c r="V287" i="2"/>
  <c r="F287" i="2"/>
  <c r="H287" i="2"/>
  <c r="T287" i="2"/>
  <c r="M286" i="2"/>
  <c r="AE286" i="2"/>
  <c r="V286" i="2"/>
  <c r="F286" i="2"/>
  <c r="H286" i="2"/>
  <c r="T286" i="2"/>
  <c r="M285" i="2"/>
  <c r="AE285" i="2"/>
  <c r="V285" i="2"/>
  <c r="F285" i="2"/>
  <c r="H285" i="2"/>
  <c r="T285" i="2"/>
  <c r="M284" i="2"/>
  <c r="AE284" i="2"/>
  <c r="V284" i="2"/>
  <c r="F284" i="2"/>
  <c r="H284" i="2"/>
  <c r="T284" i="2"/>
  <c r="M283" i="2"/>
  <c r="AE283" i="2"/>
  <c r="V283" i="2"/>
  <c r="F283" i="2"/>
  <c r="H283" i="2"/>
  <c r="T283" i="2"/>
  <c r="M282" i="2"/>
  <c r="AE282" i="2"/>
  <c r="V282" i="2"/>
  <c r="F282" i="2"/>
  <c r="H282" i="2"/>
  <c r="T282" i="2"/>
  <c r="M281" i="2"/>
  <c r="AE281" i="2"/>
  <c r="V281" i="2"/>
  <c r="F281" i="2"/>
  <c r="H281" i="2"/>
  <c r="T281" i="2"/>
  <c r="M280" i="2"/>
  <c r="AE280" i="2"/>
  <c r="V280" i="2"/>
  <c r="F280" i="2"/>
  <c r="H280" i="2"/>
  <c r="T280" i="2"/>
  <c r="M279" i="2"/>
  <c r="AE279" i="2"/>
  <c r="V279" i="2"/>
  <c r="F279" i="2"/>
  <c r="H279" i="2"/>
  <c r="T279" i="2"/>
  <c r="M278" i="2"/>
  <c r="AE278" i="2"/>
  <c r="V278" i="2"/>
  <c r="F278" i="2"/>
  <c r="H278" i="2"/>
  <c r="T278" i="2"/>
  <c r="M277" i="2"/>
  <c r="AE277" i="2"/>
  <c r="V277" i="2"/>
  <c r="F277" i="2"/>
  <c r="H277" i="2"/>
  <c r="T277" i="2"/>
  <c r="M276" i="2"/>
  <c r="AE276" i="2"/>
  <c r="V276" i="2"/>
  <c r="F276" i="2"/>
  <c r="H276" i="2"/>
  <c r="T276" i="2"/>
  <c r="M275" i="2"/>
  <c r="AE275" i="2"/>
  <c r="V275" i="2"/>
  <c r="F275" i="2"/>
  <c r="H275" i="2"/>
  <c r="T275" i="2"/>
  <c r="M274" i="2"/>
  <c r="AE274" i="2"/>
  <c r="V274" i="2"/>
  <c r="F274" i="2"/>
  <c r="H274" i="2"/>
  <c r="T274" i="2"/>
  <c r="M273" i="2"/>
  <c r="AE273" i="2"/>
  <c r="V273" i="2"/>
  <c r="F273" i="2"/>
  <c r="H273" i="2"/>
  <c r="T273" i="2"/>
  <c r="M272" i="2"/>
  <c r="AE272" i="2"/>
  <c r="V272" i="2"/>
  <c r="F272" i="2"/>
  <c r="H272" i="2"/>
  <c r="T272" i="2"/>
  <c r="M271" i="2"/>
  <c r="AE271" i="2"/>
  <c r="V271" i="2"/>
  <c r="F271" i="2"/>
  <c r="H271" i="2"/>
  <c r="T271" i="2"/>
  <c r="M270" i="2"/>
  <c r="AE270" i="2"/>
  <c r="V270" i="2"/>
  <c r="F270" i="2"/>
  <c r="H270" i="2"/>
  <c r="T270" i="2"/>
  <c r="M269" i="2"/>
  <c r="AE269" i="2"/>
  <c r="V269" i="2"/>
  <c r="F269" i="2"/>
  <c r="H269" i="2"/>
  <c r="T269" i="2"/>
  <c r="M268" i="2"/>
  <c r="AE268" i="2"/>
  <c r="V268" i="2"/>
  <c r="F268" i="2"/>
  <c r="H268" i="2"/>
  <c r="T268" i="2"/>
  <c r="M267" i="2"/>
  <c r="AE267" i="2"/>
  <c r="V267" i="2"/>
  <c r="F267" i="2"/>
  <c r="H267" i="2"/>
  <c r="T267" i="2"/>
  <c r="M266" i="2"/>
  <c r="AE266" i="2"/>
  <c r="V266" i="2"/>
  <c r="F266" i="2"/>
  <c r="H266" i="2"/>
  <c r="T266" i="2"/>
  <c r="M265" i="2"/>
  <c r="AE265" i="2"/>
  <c r="V265" i="2"/>
  <c r="F265" i="2"/>
  <c r="H265" i="2"/>
  <c r="T265" i="2"/>
  <c r="M264" i="2"/>
  <c r="AE264" i="2"/>
  <c r="V264" i="2"/>
  <c r="F264" i="2"/>
  <c r="H264" i="2"/>
  <c r="T264" i="2"/>
  <c r="M263" i="2"/>
  <c r="AE263" i="2"/>
  <c r="V263" i="2"/>
  <c r="F263" i="2"/>
  <c r="H263" i="2"/>
  <c r="T263" i="2"/>
  <c r="M262" i="2"/>
  <c r="AE262" i="2"/>
  <c r="V262" i="2"/>
  <c r="F262" i="2"/>
  <c r="H262" i="2"/>
  <c r="T262" i="2"/>
  <c r="M261" i="2"/>
  <c r="AE261" i="2"/>
  <c r="V261" i="2"/>
  <c r="F261" i="2"/>
  <c r="H261" i="2"/>
  <c r="T261" i="2"/>
  <c r="M260" i="2"/>
  <c r="AE260" i="2"/>
  <c r="V260" i="2"/>
  <c r="F260" i="2"/>
  <c r="H260" i="2"/>
  <c r="T260" i="2"/>
  <c r="M259" i="2"/>
  <c r="AE259" i="2"/>
  <c r="V259" i="2"/>
  <c r="F259" i="2"/>
  <c r="H259" i="2"/>
  <c r="T259" i="2"/>
  <c r="M258" i="2"/>
  <c r="AE258" i="2"/>
  <c r="V258" i="2"/>
  <c r="F258" i="2"/>
  <c r="H258" i="2"/>
  <c r="T258" i="2"/>
  <c r="M257" i="2"/>
  <c r="AE257" i="2"/>
  <c r="V257" i="2"/>
  <c r="F257" i="2"/>
  <c r="H257" i="2"/>
  <c r="T257" i="2"/>
  <c r="M256" i="2"/>
  <c r="AE256" i="2"/>
  <c r="V256" i="2"/>
  <c r="F256" i="2"/>
  <c r="H256" i="2"/>
  <c r="T256" i="2"/>
  <c r="M255" i="2"/>
  <c r="AE255" i="2"/>
  <c r="V255" i="2"/>
  <c r="F255" i="2"/>
  <c r="H255" i="2"/>
  <c r="T255" i="2"/>
  <c r="M254" i="2"/>
  <c r="AE254" i="2"/>
  <c r="V254" i="2"/>
  <c r="F254" i="2"/>
  <c r="H254" i="2"/>
  <c r="T254" i="2"/>
  <c r="M253" i="2"/>
  <c r="AE253" i="2"/>
  <c r="V253" i="2"/>
  <c r="F253" i="2"/>
  <c r="H253" i="2"/>
  <c r="T253" i="2"/>
  <c r="M252" i="2"/>
  <c r="AE252" i="2"/>
  <c r="V252" i="2"/>
  <c r="F252" i="2"/>
  <c r="H252" i="2"/>
  <c r="T252" i="2"/>
  <c r="M251" i="2"/>
  <c r="AE251" i="2"/>
  <c r="V251" i="2"/>
  <c r="F251" i="2"/>
  <c r="H251" i="2"/>
  <c r="T251" i="2"/>
  <c r="M250" i="2"/>
  <c r="AE250" i="2"/>
  <c r="V250" i="2"/>
  <c r="F250" i="2"/>
  <c r="H250" i="2"/>
  <c r="T250" i="2"/>
  <c r="M249" i="2"/>
  <c r="AE249" i="2"/>
  <c r="V249" i="2"/>
  <c r="F249" i="2"/>
  <c r="H249" i="2"/>
  <c r="T249" i="2"/>
  <c r="M248" i="2"/>
  <c r="AE248" i="2"/>
  <c r="V248" i="2"/>
  <c r="F248" i="2"/>
  <c r="H248" i="2"/>
  <c r="T248" i="2"/>
  <c r="M247" i="2"/>
  <c r="AE247" i="2"/>
  <c r="V247" i="2"/>
  <c r="F247" i="2"/>
  <c r="H247" i="2"/>
  <c r="T247" i="2"/>
  <c r="M246" i="2"/>
  <c r="AE246" i="2"/>
  <c r="V246" i="2"/>
  <c r="F246" i="2"/>
  <c r="H246" i="2"/>
  <c r="T246" i="2"/>
  <c r="M245" i="2"/>
  <c r="AE245" i="2"/>
  <c r="V245" i="2"/>
  <c r="F245" i="2"/>
  <c r="H245" i="2"/>
  <c r="T245" i="2"/>
  <c r="M244" i="2"/>
  <c r="AE244" i="2"/>
  <c r="V244" i="2"/>
  <c r="F244" i="2"/>
  <c r="H244" i="2"/>
  <c r="T244" i="2"/>
  <c r="M243" i="2"/>
  <c r="AE243" i="2"/>
  <c r="V243" i="2"/>
  <c r="F243" i="2"/>
  <c r="H243" i="2"/>
  <c r="T243" i="2"/>
  <c r="M242" i="2"/>
  <c r="AE242" i="2"/>
  <c r="V242" i="2"/>
  <c r="F242" i="2"/>
  <c r="H242" i="2"/>
  <c r="T242" i="2"/>
  <c r="M241" i="2"/>
  <c r="AE241" i="2"/>
  <c r="V241" i="2"/>
  <c r="F241" i="2"/>
  <c r="H241" i="2"/>
  <c r="T241" i="2"/>
  <c r="M240" i="2"/>
  <c r="AE240" i="2"/>
  <c r="V240" i="2"/>
  <c r="F240" i="2"/>
  <c r="H240" i="2"/>
  <c r="T240" i="2"/>
  <c r="M239" i="2"/>
  <c r="AE239" i="2"/>
  <c r="V239" i="2"/>
  <c r="F239" i="2"/>
  <c r="H239" i="2"/>
  <c r="T239" i="2"/>
  <c r="M238" i="2"/>
  <c r="AE238" i="2"/>
  <c r="V238" i="2"/>
  <c r="F238" i="2"/>
  <c r="H238" i="2"/>
  <c r="T238" i="2"/>
  <c r="M237" i="2"/>
  <c r="AE237" i="2"/>
  <c r="V237" i="2"/>
  <c r="F237" i="2"/>
  <c r="H237" i="2"/>
  <c r="T237" i="2"/>
  <c r="M236" i="2"/>
  <c r="AE236" i="2"/>
  <c r="V236" i="2"/>
  <c r="F236" i="2"/>
  <c r="H236" i="2"/>
  <c r="T236" i="2"/>
  <c r="M235" i="2"/>
  <c r="AE235" i="2"/>
  <c r="V235" i="2"/>
  <c r="F235" i="2"/>
  <c r="H235" i="2"/>
  <c r="T235" i="2"/>
  <c r="M234" i="2"/>
  <c r="AE234" i="2"/>
  <c r="V234" i="2"/>
  <c r="F234" i="2"/>
  <c r="H234" i="2"/>
  <c r="T234" i="2"/>
  <c r="M233" i="2"/>
  <c r="AE233" i="2"/>
  <c r="V233" i="2"/>
  <c r="F233" i="2"/>
  <c r="H233" i="2"/>
  <c r="T233" i="2"/>
  <c r="M232" i="2"/>
  <c r="AE232" i="2"/>
  <c r="V232" i="2"/>
  <c r="F232" i="2"/>
  <c r="H232" i="2"/>
  <c r="T232" i="2"/>
  <c r="M231" i="2"/>
  <c r="AE231" i="2"/>
  <c r="V231" i="2"/>
  <c r="F231" i="2"/>
  <c r="H231" i="2"/>
  <c r="T231" i="2"/>
  <c r="M230" i="2"/>
  <c r="AE230" i="2"/>
  <c r="V230" i="2"/>
  <c r="F230" i="2"/>
  <c r="H230" i="2"/>
  <c r="T230" i="2"/>
  <c r="M229" i="2"/>
  <c r="AE229" i="2"/>
  <c r="V229" i="2"/>
  <c r="F229" i="2"/>
  <c r="H229" i="2"/>
  <c r="T229" i="2"/>
  <c r="M228" i="2"/>
  <c r="AE228" i="2"/>
  <c r="V228" i="2"/>
  <c r="F228" i="2"/>
  <c r="H228" i="2"/>
  <c r="T228" i="2"/>
  <c r="M227" i="2"/>
  <c r="AE227" i="2"/>
  <c r="V227" i="2"/>
  <c r="F227" i="2"/>
  <c r="H227" i="2"/>
  <c r="T227" i="2"/>
  <c r="M226" i="2"/>
  <c r="AE226" i="2"/>
  <c r="V226" i="2"/>
  <c r="F226" i="2"/>
  <c r="H226" i="2"/>
  <c r="T226" i="2"/>
  <c r="M225" i="2"/>
  <c r="AE225" i="2"/>
  <c r="V225" i="2"/>
  <c r="F225" i="2"/>
  <c r="H225" i="2"/>
  <c r="T225" i="2"/>
  <c r="M224" i="2"/>
  <c r="AE224" i="2"/>
  <c r="V224" i="2"/>
  <c r="F224" i="2"/>
  <c r="H224" i="2"/>
  <c r="T224" i="2"/>
  <c r="M223" i="2"/>
  <c r="AE223" i="2"/>
  <c r="V223" i="2"/>
  <c r="F223" i="2"/>
  <c r="H223" i="2"/>
  <c r="T223" i="2"/>
  <c r="M222" i="2"/>
  <c r="AE222" i="2"/>
  <c r="V222" i="2"/>
  <c r="F222" i="2"/>
  <c r="H222" i="2"/>
  <c r="T222" i="2"/>
  <c r="M221" i="2"/>
  <c r="AE221" i="2"/>
  <c r="V221" i="2"/>
  <c r="F221" i="2"/>
  <c r="H221" i="2"/>
  <c r="T221" i="2"/>
  <c r="M220" i="2"/>
  <c r="AE220" i="2"/>
  <c r="V220" i="2"/>
  <c r="F220" i="2"/>
  <c r="H220" i="2"/>
  <c r="T220" i="2"/>
  <c r="M219" i="2"/>
  <c r="AE219" i="2"/>
  <c r="V219" i="2"/>
  <c r="F219" i="2"/>
  <c r="H219" i="2"/>
  <c r="T219" i="2"/>
  <c r="M218" i="2"/>
  <c r="AE218" i="2"/>
  <c r="V218" i="2"/>
  <c r="F218" i="2"/>
  <c r="H218" i="2"/>
  <c r="T218" i="2"/>
  <c r="M217" i="2"/>
  <c r="AE217" i="2"/>
  <c r="V217" i="2"/>
  <c r="F217" i="2"/>
  <c r="H217" i="2"/>
  <c r="T217" i="2"/>
  <c r="M216" i="2"/>
  <c r="AE216" i="2"/>
  <c r="V216" i="2"/>
  <c r="F216" i="2"/>
  <c r="H216" i="2"/>
  <c r="T216" i="2"/>
  <c r="M215" i="2"/>
  <c r="AE215" i="2"/>
  <c r="V215" i="2"/>
  <c r="F215" i="2"/>
  <c r="H215" i="2"/>
  <c r="T215" i="2"/>
  <c r="M214" i="2"/>
  <c r="AE214" i="2"/>
  <c r="V214" i="2"/>
  <c r="F214" i="2"/>
  <c r="H214" i="2"/>
  <c r="T214" i="2"/>
  <c r="M213" i="2"/>
  <c r="AE213" i="2"/>
  <c r="V213" i="2"/>
  <c r="F213" i="2"/>
  <c r="H213" i="2"/>
  <c r="T213" i="2"/>
  <c r="M212" i="2"/>
  <c r="AE212" i="2"/>
  <c r="V212" i="2"/>
  <c r="F212" i="2"/>
  <c r="H212" i="2"/>
  <c r="T212" i="2"/>
  <c r="M211" i="2"/>
  <c r="AE211" i="2"/>
  <c r="V211" i="2"/>
  <c r="F211" i="2"/>
  <c r="H211" i="2"/>
  <c r="T211" i="2"/>
  <c r="M210" i="2"/>
  <c r="AE210" i="2"/>
  <c r="V210" i="2"/>
  <c r="F210" i="2"/>
  <c r="H210" i="2"/>
  <c r="T210" i="2"/>
  <c r="M209" i="2"/>
  <c r="AE209" i="2"/>
  <c r="V209" i="2"/>
  <c r="F209" i="2"/>
  <c r="H209" i="2"/>
  <c r="T209" i="2"/>
  <c r="M208" i="2"/>
  <c r="AE208" i="2"/>
  <c r="V208" i="2"/>
  <c r="F208" i="2"/>
  <c r="H208" i="2"/>
  <c r="T208" i="2"/>
  <c r="M207" i="2"/>
  <c r="AE207" i="2"/>
  <c r="V207" i="2"/>
  <c r="F207" i="2"/>
  <c r="H207" i="2"/>
  <c r="T207" i="2"/>
  <c r="M206" i="2"/>
  <c r="AE206" i="2"/>
  <c r="V206" i="2"/>
  <c r="F206" i="2"/>
  <c r="H206" i="2"/>
  <c r="T206" i="2"/>
  <c r="M205" i="2"/>
  <c r="AE205" i="2"/>
  <c r="V205" i="2"/>
  <c r="F205" i="2"/>
  <c r="H205" i="2"/>
  <c r="T205" i="2"/>
  <c r="M204" i="2"/>
  <c r="AE204" i="2"/>
  <c r="V204" i="2"/>
  <c r="F204" i="2"/>
  <c r="H204" i="2"/>
  <c r="T204" i="2"/>
  <c r="M203" i="2"/>
  <c r="AE203" i="2"/>
  <c r="V203" i="2"/>
  <c r="F203" i="2"/>
  <c r="H203" i="2"/>
  <c r="T203" i="2"/>
  <c r="M202" i="2"/>
  <c r="AE202" i="2"/>
  <c r="V202" i="2"/>
  <c r="F202" i="2"/>
  <c r="H202" i="2"/>
  <c r="T202" i="2"/>
  <c r="M201" i="2"/>
  <c r="AE201" i="2"/>
  <c r="V201" i="2"/>
  <c r="F201" i="2"/>
  <c r="H201" i="2"/>
  <c r="T201" i="2"/>
  <c r="M200" i="2"/>
  <c r="AE200" i="2"/>
  <c r="V200" i="2"/>
  <c r="F200" i="2"/>
  <c r="H200" i="2"/>
  <c r="T200" i="2"/>
  <c r="M199" i="2"/>
  <c r="AE199" i="2"/>
  <c r="V199" i="2"/>
  <c r="F199" i="2"/>
  <c r="H199" i="2"/>
  <c r="T199" i="2"/>
  <c r="M198" i="2"/>
  <c r="AE198" i="2"/>
  <c r="V198" i="2"/>
  <c r="F198" i="2"/>
  <c r="H198" i="2"/>
  <c r="T198" i="2"/>
  <c r="M197" i="2"/>
  <c r="AE197" i="2"/>
  <c r="V197" i="2"/>
  <c r="F197" i="2"/>
  <c r="H197" i="2"/>
  <c r="T197" i="2"/>
  <c r="M196" i="2"/>
  <c r="AE196" i="2"/>
  <c r="V196" i="2"/>
  <c r="F196" i="2"/>
  <c r="H196" i="2"/>
  <c r="T196" i="2"/>
  <c r="M195" i="2"/>
  <c r="AE195" i="2"/>
  <c r="V195" i="2"/>
  <c r="F195" i="2"/>
  <c r="H195" i="2"/>
  <c r="T195" i="2"/>
  <c r="M194" i="2"/>
  <c r="AE194" i="2"/>
  <c r="V194" i="2"/>
  <c r="F194" i="2"/>
  <c r="H194" i="2"/>
  <c r="T194" i="2"/>
  <c r="M193" i="2"/>
  <c r="AE193" i="2"/>
  <c r="V193" i="2"/>
  <c r="F193" i="2"/>
  <c r="H193" i="2"/>
  <c r="T193" i="2"/>
  <c r="M192" i="2"/>
  <c r="AE192" i="2"/>
  <c r="V192" i="2"/>
  <c r="F192" i="2"/>
  <c r="H192" i="2"/>
  <c r="T192" i="2"/>
  <c r="M191" i="2"/>
  <c r="AE191" i="2"/>
  <c r="V191" i="2"/>
  <c r="F191" i="2"/>
  <c r="H191" i="2"/>
  <c r="T191" i="2"/>
  <c r="M190" i="2"/>
  <c r="AE190" i="2"/>
  <c r="V190" i="2"/>
  <c r="F190" i="2"/>
  <c r="H190" i="2"/>
  <c r="T190" i="2"/>
  <c r="M189" i="2"/>
  <c r="AE189" i="2"/>
  <c r="V189" i="2"/>
  <c r="F189" i="2"/>
  <c r="H189" i="2"/>
  <c r="T189" i="2"/>
  <c r="M188" i="2"/>
  <c r="AE188" i="2"/>
  <c r="V188" i="2"/>
  <c r="F188" i="2"/>
  <c r="H188" i="2"/>
  <c r="T188" i="2"/>
  <c r="M187" i="2"/>
  <c r="AE187" i="2"/>
  <c r="V187" i="2"/>
  <c r="F187" i="2"/>
  <c r="H187" i="2"/>
  <c r="T187" i="2"/>
  <c r="M186" i="2"/>
  <c r="AE186" i="2"/>
  <c r="V186" i="2"/>
  <c r="F186" i="2"/>
  <c r="H186" i="2"/>
  <c r="T186" i="2"/>
  <c r="M185" i="2"/>
  <c r="AE185" i="2"/>
  <c r="V185" i="2"/>
  <c r="F185" i="2"/>
  <c r="H185" i="2"/>
  <c r="T185" i="2"/>
  <c r="M184" i="2"/>
  <c r="AE184" i="2"/>
  <c r="V184" i="2"/>
  <c r="F184" i="2"/>
  <c r="H184" i="2"/>
  <c r="T184" i="2"/>
  <c r="M183" i="2"/>
  <c r="AE183" i="2"/>
  <c r="V183" i="2"/>
  <c r="F183" i="2"/>
  <c r="H183" i="2"/>
  <c r="T183" i="2"/>
  <c r="M182" i="2"/>
  <c r="AE182" i="2"/>
  <c r="V182" i="2"/>
  <c r="F182" i="2"/>
  <c r="H182" i="2"/>
  <c r="T182" i="2"/>
  <c r="M181" i="2"/>
  <c r="AE181" i="2"/>
  <c r="V181" i="2"/>
  <c r="F181" i="2"/>
  <c r="H181" i="2"/>
  <c r="T181" i="2"/>
  <c r="M180" i="2"/>
  <c r="AE180" i="2"/>
  <c r="V180" i="2"/>
  <c r="F180" i="2"/>
  <c r="H180" i="2"/>
  <c r="T180" i="2"/>
  <c r="M179" i="2"/>
  <c r="AE179" i="2"/>
  <c r="V179" i="2"/>
  <c r="F179" i="2"/>
  <c r="H179" i="2"/>
  <c r="T179" i="2"/>
  <c r="M178" i="2"/>
  <c r="AE178" i="2"/>
  <c r="V178" i="2"/>
  <c r="F178" i="2"/>
  <c r="H178" i="2"/>
  <c r="T178" i="2"/>
  <c r="M177" i="2"/>
  <c r="AE177" i="2"/>
  <c r="V177" i="2"/>
  <c r="F177" i="2"/>
  <c r="H177" i="2"/>
  <c r="T177" i="2"/>
  <c r="M176" i="2"/>
  <c r="AE176" i="2"/>
  <c r="V176" i="2"/>
  <c r="F176" i="2"/>
  <c r="H176" i="2"/>
  <c r="T176" i="2"/>
  <c r="M175" i="2"/>
  <c r="AE175" i="2"/>
  <c r="V175" i="2"/>
  <c r="F175" i="2"/>
  <c r="H175" i="2"/>
  <c r="T175" i="2"/>
  <c r="M174" i="2"/>
  <c r="AE174" i="2"/>
  <c r="V174" i="2"/>
  <c r="F174" i="2"/>
  <c r="H174" i="2"/>
  <c r="T174" i="2"/>
  <c r="M173" i="2"/>
  <c r="AE173" i="2"/>
  <c r="V173" i="2"/>
  <c r="F173" i="2"/>
  <c r="H173" i="2"/>
  <c r="T173" i="2"/>
  <c r="M172" i="2"/>
  <c r="AE172" i="2"/>
  <c r="V172" i="2"/>
  <c r="F172" i="2"/>
  <c r="H172" i="2"/>
  <c r="T172" i="2"/>
  <c r="M171" i="2"/>
  <c r="AE171" i="2"/>
  <c r="V171" i="2"/>
  <c r="F171" i="2"/>
  <c r="H171" i="2"/>
  <c r="T171" i="2"/>
  <c r="M170" i="2"/>
  <c r="AE170" i="2"/>
  <c r="V170" i="2"/>
  <c r="F170" i="2"/>
  <c r="H170" i="2"/>
  <c r="T170" i="2"/>
  <c r="M169" i="2"/>
  <c r="AE169" i="2"/>
  <c r="V169" i="2"/>
  <c r="F169" i="2"/>
  <c r="H169" i="2"/>
  <c r="T169" i="2"/>
  <c r="M168" i="2"/>
  <c r="AE168" i="2"/>
  <c r="V168" i="2"/>
  <c r="F168" i="2"/>
  <c r="H168" i="2"/>
  <c r="T168" i="2"/>
  <c r="M167" i="2"/>
  <c r="AE167" i="2"/>
  <c r="V167" i="2"/>
  <c r="F167" i="2"/>
  <c r="H167" i="2"/>
  <c r="T167" i="2"/>
  <c r="M166" i="2"/>
  <c r="AE166" i="2"/>
  <c r="V166" i="2"/>
  <c r="F166" i="2"/>
  <c r="H166" i="2"/>
  <c r="T166" i="2"/>
  <c r="M165" i="2"/>
  <c r="AE165" i="2"/>
  <c r="V165" i="2"/>
  <c r="F165" i="2"/>
  <c r="H165" i="2"/>
  <c r="T165" i="2"/>
  <c r="M164" i="2"/>
  <c r="AE164" i="2"/>
  <c r="V164" i="2"/>
  <c r="F164" i="2"/>
  <c r="H164" i="2"/>
  <c r="T164" i="2"/>
  <c r="M163" i="2"/>
  <c r="AE163" i="2"/>
  <c r="V163" i="2"/>
  <c r="F163" i="2"/>
  <c r="H163" i="2"/>
  <c r="T163" i="2"/>
  <c r="M162" i="2"/>
  <c r="AE162" i="2"/>
  <c r="V162" i="2"/>
  <c r="F162" i="2"/>
  <c r="H162" i="2"/>
  <c r="T162" i="2"/>
  <c r="M161" i="2"/>
  <c r="AE161" i="2"/>
  <c r="V161" i="2"/>
  <c r="F161" i="2"/>
  <c r="H161" i="2"/>
  <c r="T161" i="2"/>
  <c r="M160" i="2"/>
  <c r="AE160" i="2"/>
  <c r="V160" i="2"/>
  <c r="F160" i="2"/>
  <c r="H160" i="2"/>
  <c r="T160" i="2"/>
  <c r="M159" i="2"/>
  <c r="AE159" i="2"/>
  <c r="V159" i="2"/>
  <c r="F159" i="2"/>
  <c r="H159" i="2"/>
  <c r="T159" i="2"/>
  <c r="M158" i="2"/>
  <c r="AE158" i="2"/>
  <c r="V158" i="2"/>
  <c r="F158" i="2"/>
  <c r="H158" i="2"/>
  <c r="T158" i="2"/>
  <c r="M157" i="2"/>
  <c r="AE157" i="2"/>
  <c r="V157" i="2"/>
  <c r="F157" i="2"/>
  <c r="H157" i="2"/>
  <c r="T157" i="2"/>
  <c r="M156" i="2"/>
  <c r="AE156" i="2"/>
  <c r="V156" i="2"/>
  <c r="F156" i="2"/>
  <c r="H156" i="2"/>
  <c r="T156" i="2"/>
  <c r="M155" i="2"/>
  <c r="AE155" i="2"/>
  <c r="V155" i="2"/>
  <c r="F155" i="2"/>
  <c r="H155" i="2"/>
  <c r="T155" i="2"/>
  <c r="M154" i="2"/>
  <c r="AE154" i="2"/>
  <c r="V154" i="2"/>
  <c r="F154" i="2"/>
  <c r="H154" i="2"/>
  <c r="T154" i="2"/>
  <c r="M153" i="2"/>
  <c r="AE153" i="2"/>
  <c r="V153" i="2"/>
  <c r="F153" i="2"/>
  <c r="H153" i="2"/>
  <c r="T153" i="2"/>
  <c r="M152" i="2"/>
  <c r="AE152" i="2"/>
  <c r="V152" i="2"/>
  <c r="F152" i="2"/>
  <c r="H152" i="2"/>
  <c r="T152" i="2"/>
  <c r="M151" i="2"/>
  <c r="AE151" i="2"/>
  <c r="V151" i="2"/>
  <c r="F151" i="2"/>
  <c r="H151" i="2"/>
  <c r="T151" i="2"/>
  <c r="M150" i="2"/>
  <c r="AE150" i="2"/>
  <c r="V150" i="2"/>
  <c r="F150" i="2"/>
  <c r="H150" i="2"/>
  <c r="T150" i="2"/>
  <c r="M149" i="2"/>
  <c r="AE149" i="2"/>
  <c r="V149" i="2"/>
  <c r="F149" i="2"/>
  <c r="H149" i="2"/>
  <c r="T149" i="2"/>
  <c r="M148" i="2"/>
  <c r="AE148" i="2"/>
  <c r="V148" i="2"/>
  <c r="F148" i="2"/>
  <c r="H148" i="2"/>
  <c r="T148" i="2"/>
  <c r="M147" i="2"/>
  <c r="AE147" i="2"/>
  <c r="V147" i="2"/>
  <c r="F147" i="2"/>
  <c r="H147" i="2"/>
  <c r="T147" i="2"/>
  <c r="M146" i="2"/>
  <c r="AE146" i="2"/>
  <c r="V146" i="2"/>
  <c r="F146" i="2"/>
  <c r="H146" i="2"/>
  <c r="T146" i="2"/>
  <c r="M145" i="2"/>
  <c r="AE145" i="2"/>
  <c r="V145" i="2"/>
  <c r="F145" i="2"/>
  <c r="H145" i="2"/>
  <c r="T145" i="2"/>
  <c r="M144" i="2"/>
  <c r="AE144" i="2"/>
  <c r="V144" i="2"/>
  <c r="F144" i="2"/>
  <c r="H144" i="2"/>
  <c r="T144" i="2"/>
  <c r="M143" i="2"/>
  <c r="AE143" i="2"/>
  <c r="V143" i="2"/>
  <c r="F143" i="2"/>
  <c r="H143" i="2"/>
  <c r="T143" i="2"/>
  <c r="M142" i="2"/>
  <c r="AE142" i="2"/>
  <c r="V142" i="2"/>
  <c r="F142" i="2"/>
  <c r="H142" i="2"/>
  <c r="T142" i="2"/>
  <c r="M141" i="2"/>
  <c r="AE141" i="2"/>
  <c r="V141" i="2"/>
  <c r="F141" i="2"/>
  <c r="H141" i="2"/>
  <c r="T141" i="2"/>
  <c r="M140" i="2"/>
  <c r="AE140" i="2"/>
  <c r="V140" i="2"/>
  <c r="F140" i="2"/>
  <c r="H140" i="2"/>
  <c r="T140" i="2"/>
  <c r="M139" i="2"/>
  <c r="AE139" i="2"/>
  <c r="V139" i="2"/>
  <c r="F139" i="2"/>
  <c r="H139" i="2"/>
  <c r="T139" i="2"/>
  <c r="M138" i="2"/>
  <c r="AE138" i="2"/>
  <c r="V138" i="2"/>
  <c r="F138" i="2"/>
  <c r="H138" i="2"/>
  <c r="T138" i="2"/>
  <c r="M137" i="2"/>
  <c r="AE137" i="2"/>
  <c r="V137" i="2"/>
  <c r="F137" i="2"/>
  <c r="H137" i="2"/>
  <c r="T137" i="2"/>
  <c r="M136" i="2"/>
  <c r="AE136" i="2"/>
  <c r="V136" i="2"/>
  <c r="F136" i="2"/>
  <c r="H136" i="2"/>
  <c r="T136" i="2"/>
  <c r="M135" i="2"/>
  <c r="AE135" i="2"/>
  <c r="V135" i="2"/>
  <c r="F135" i="2"/>
  <c r="H135" i="2"/>
  <c r="T135" i="2"/>
  <c r="M134" i="2"/>
  <c r="AE134" i="2"/>
  <c r="V134" i="2"/>
  <c r="F134" i="2"/>
  <c r="H134" i="2"/>
  <c r="T134" i="2"/>
  <c r="M133" i="2"/>
  <c r="AE133" i="2"/>
  <c r="V133" i="2"/>
  <c r="F133" i="2"/>
  <c r="H133" i="2"/>
  <c r="T133" i="2"/>
  <c r="M132" i="2"/>
  <c r="AE132" i="2"/>
  <c r="V132" i="2"/>
  <c r="F132" i="2"/>
  <c r="H132" i="2"/>
  <c r="T132" i="2"/>
  <c r="M131" i="2"/>
  <c r="AE131" i="2"/>
  <c r="V131" i="2"/>
  <c r="F131" i="2"/>
  <c r="H131" i="2"/>
  <c r="T131" i="2"/>
  <c r="M130" i="2"/>
  <c r="AE130" i="2"/>
  <c r="V130" i="2"/>
  <c r="F130" i="2"/>
  <c r="H130" i="2"/>
  <c r="T130" i="2"/>
  <c r="M129" i="2"/>
  <c r="AE129" i="2"/>
  <c r="V129" i="2"/>
  <c r="F129" i="2"/>
  <c r="H129" i="2"/>
  <c r="T129" i="2"/>
  <c r="M128" i="2"/>
  <c r="AE128" i="2"/>
  <c r="V128" i="2"/>
  <c r="F128" i="2"/>
  <c r="H128" i="2"/>
  <c r="T128" i="2"/>
  <c r="M127" i="2"/>
  <c r="AE127" i="2"/>
  <c r="V127" i="2"/>
  <c r="F127" i="2"/>
  <c r="H127" i="2"/>
  <c r="T127" i="2"/>
  <c r="M126" i="2"/>
  <c r="AE126" i="2"/>
  <c r="V126" i="2"/>
  <c r="F126" i="2"/>
  <c r="H126" i="2"/>
  <c r="T126" i="2"/>
  <c r="M125" i="2"/>
  <c r="AE125" i="2"/>
  <c r="V125" i="2"/>
  <c r="F125" i="2"/>
  <c r="H125" i="2"/>
  <c r="T125" i="2"/>
  <c r="M124" i="2"/>
  <c r="AE124" i="2"/>
  <c r="V124" i="2"/>
  <c r="F124" i="2"/>
  <c r="H124" i="2"/>
  <c r="T124" i="2"/>
  <c r="M123" i="2"/>
  <c r="AE123" i="2"/>
  <c r="V123" i="2"/>
  <c r="F123" i="2"/>
  <c r="H123" i="2"/>
  <c r="T123" i="2"/>
  <c r="M122" i="2"/>
  <c r="AE122" i="2"/>
  <c r="V122" i="2"/>
  <c r="F122" i="2"/>
  <c r="H122" i="2"/>
  <c r="T122" i="2"/>
  <c r="M121" i="2"/>
  <c r="AE121" i="2"/>
  <c r="V121" i="2"/>
  <c r="F121" i="2"/>
  <c r="H121" i="2"/>
  <c r="T121" i="2"/>
  <c r="M120" i="2"/>
  <c r="AE120" i="2"/>
  <c r="V120" i="2"/>
  <c r="F120" i="2"/>
  <c r="H120" i="2"/>
  <c r="T120" i="2"/>
  <c r="M119" i="2"/>
  <c r="AE119" i="2"/>
  <c r="V119" i="2"/>
  <c r="F119" i="2"/>
  <c r="H119" i="2"/>
  <c r="T119" i="2"/>
  <c r="M118" i="2"/>
  <c r="AE118" i="2"/>
  <c r="V118" i="2"/>
  <c r="F118" i="2"/>
  <c r="H118" i="2"/>
  <c r="T118" i="2"/>
  <c r="M117" i="2"/>
  <c r="AE117" i="2"/>
  <c r="V117" i="2"/>
  <c r="F117" i="2"/>
  <c r="H117" i="2"/>
  <c r="T117" i="2"/>
  <c r="M116" i="2"/>
  <c r="AE116" i="2"/>
  <c r="V116" i="2"/>
  <c r="F116" i="2"/>
  <c r="H116" i="2"/>
  <c r="T116" i="2"/>
  <c r="M115" i="2"/>
  <c r="AE115" i="2"/>
  <c r="V115" i="2"/>
  <c r="F115" i="2"/>
  <c r="H115" i="2"/>
  <c r="T115" i="2"/>
  <c r="M114" i="2"/>
  <c r="AE114" i="2"/>
  <c r="V114" i="2"/>
  <c r="F114" i="2"/>
  <c r="H114" i="2"/>
  <c r="T114" i="2"/>
  <c r="M113" i="2"/>
  <c r="AE113" i="2"/>
  <c r="V113" i="2"/>
  <c r="F113" i="2"/>
  <c r="H113" i="2"/>
  <c r="T113" i="2"/>
  <c r="M112" i="2"/>
  <c r="AE112" i="2"/>
  <c r="V112" i="2"/>
  <c r="F112" i="2"/>
  <c r="H112" i="2"/>
  <c r="T112" i="2"/>
  <c r="M111" i="2"/>
  <c r="AE111" i="2"/>
  <c r="V111" i="2"/>
  <c r="F111" i="2"/>
  <c r="H111" i="2"/>
  <c r="T111" i="2"/>
  <c r="M110" i="2"/>
  <c r="AE110" i="2"/>
  <c r="V110" i="2"/>
  <c r="F110" i="2"/>
  <c r="H110" i="2"/>
  <c r="T110" i="2"/>
  <c r="M109" i="2"/>
  <c r="AE109" i="2"/>
  <c r="V109" i="2"/>
  <c r="F109" i="2"/>
  <c r="H109" i="2"/>
  <c r="T109" i="2"/>
  <c r="M108" i="2"/>
  <c r="AE108" i="2"/>
  <c r="V108" i="2"/>
  <c r="F108" i="2"/>
  <c r="H108" i="2"/>
  <c r="T108" i="2"/>
  <c r="M107" i="2"/>
  <c r="AE107" i="2"/>
  <c r="V107" i="2"/>
  <c r="F107" i="2"/>
  <c r="H107" i="2"/>
  <c r="T107" i="2"/>
  <c r="M106" i="2"/>
  <c r="AE106" i="2"/>
  <c r="V106" i="2"/>
  <c r="F106" i="2"/>
  <c r="H106" i="2"/>
  <c r="T106" i="2"/>
  <c r="M105" i="2"/>
  <c r="AE105" i="2"/>
  <c r="V105" i="2"/>
  <c r="F105" i="2"/>
  <c r="H105" i="2"/>
  <c r="T105" i="2"/>
  <c r="M104" i="2"/>
  <c r="AE104" i="2"/>
  <c r="V104" i="2"/>
  <c r="F104" i="2"/>
  <c r="H104" i="2"/>
  <c r="T104" i="2"/>
  <c r="M103" i="2"/>
  <c r="AE103" i="2"/>
  <c r="V103" i="2"/>
  <c r="F103" i="2"/>
  <c r="H103" i="2"/>
  <c r="T103" i="2"/>
  <c r="M102" i="2"/>
  <c r="AE102" i="2"/>
  <c r="V102" i="2"/>
  <c r="F102" i="2"/>
  <c r="H102" i="2"/>
  <c r="T102" i="2"/>
  <c r="M101" i="2"/>
  <c r="AE101" i="2"/>
  <c r="V101" i="2"/>
  <c r="F101" i="2"/>
  <c r="H101" i="2"/>
  <c r="T101" i="2"/>
  <c r="M100" i="2"/>
  <c r="AE100" i="2"/>
  <c r="V100" i="2"/>
  <c r="F100" i="2"/>
  <c r="H100" i="2"/>
  <c r="T100" i="2"/>
  <c r="M99" i="2"/>
  <c r="AE99" i="2"/>
  <c r="V99" i="2"/>
  <c r="F99" i="2"/>
  <c r="H99" i="2"/>
  <c r="T99" i="2"/>
  <c r="M98" i="2"/>
  <c r="AE98" i="2"/>
  <c r="V98" i="2"/>
  <c r="F98" i="2"/>
  <c r="H98" i="2"/>
  <c r="T98" i="2"/>
  <c r="M97" i="2"/>
  <c r="AE97" i="2"/>
  <c r="V97" i="2"/>
  <c r="F97" i="2"/>
  <c r="H97" i="2"/>
  <c r="T97" i="2"/>
  <c r="M96" i="2"/>
  <c r="AE96" i="2"/>
  <c r="V96" i="2"/>
  <c r="F96" i="2"/>
  <c r="H96" i="2"/>
  <c r="T96" i="2"/>
  <c r="M95" i="2"/>
  <c r="AE95" i="2"/>
  <c r="V95" i="2"/>
  <c r="F95" i="2"/>
  <c r="H95" i="2"/>
  <c r="T95" i="2"/>
  <c r="M94" i="2"/>
  <c r="AE94" i="2"/>
  <c r="V94" i="2"/>
  <c r="F94" i="2"/>
  <c r="H94" i="2"/>
  <c r="T94" i="2"/>
  <c r="M93" i="2"/>
  <c r="AE93" i="2"/>
  <c r="V93" i="2"/>
  <c r="F93" i="2"/>
  <c r="H93" i="2"/>
  <c r="T93" i="2"/>
  <c r="M92" i="2"/>
  <c r="AE92" i="2"/>
  <c r="V92" i="2"/>
  <c r="F92" i="2"/>
  <c r="H92" i="2"/>
  <c r="T92" i="2"/>
  <c r="M91" i="2"/>
  <c r="AE91" i="2"/>
  <c r="V91" i="2"/>
  <c r="F91" i="2"/>
  <c r="H91" i="2"/>
  <c r="T91" i="2"/>
  <c r="M90" i="2"/>
  <c r="AE90" i="2"/>
  <c r="V90" i="2"/>
  <c r="F90" i="2"/>
  <c r="H90" i="2"/>
  <c r="T90" i="2"/>
  <c r="M89" i="2"/>
  <c r="AE89" i="2"/>
  <c r="V89" i="2"/>
  <c r="F89" i="2"/>
  <c r="H89" i="2"/>
  <c r="T89" i="2"/>
  <c r="M88" i="2"/>
  <c r="AE88" i="2"/>
  <c r="V88" i="2"/>
  <c r="F88" i="2"/>
  <c r="H88" i="2"/>
  <c r="T88" i="2"/>
  <c r="M87" i="2"/>
  <c r="AE87" i="2"/>
  <c r="V87" i="2"/>
  <c r="F87" i="2"/>
  <c r="H87" i="2"/>
  <c r="T87" i="2"/>
  <c r="M86" i="2"/>
  <c r="AE86" i="2"/>
  <c r="V86" i="2"/>
  <c r="F86" i="2"/>
  <c r="H86" i="2"/>
  <c r="T86" i="2"/>
  <c r="M85" i="2"/>
  <c r="AE85" i="2"/>
  <c r="V85" i="2"/>
  <c r="F85" i="2"/>
  <c r="H85" i="2"/>
  <c r="T85" i="2"/>
  <c r="M84" i="2"/>
  <c r="AE84" i="2"/>
  <c r="V84" i="2"/>
  <c r="F84" i="2"/>
  <c r="H84" i="2"/>
  <c r="T84" i="2"/>
  <c r="M83" i="2"/>
  <c r="AE83" i="2"/>
  <c r="V83" i="2"/>
  <c r="F83" i="2"/>
  <c r="H83" i="2"/>
  <c r="T83" i="2"/>
  <c r="M82" i="2"/>
  <c r="AE82" i="2"/>
  <c r="V82" i="2"/>
  <c r="F82" i="2"/>
  <c r="H82" i="2"/>
  <c r="T82" i="2"/>
  <c r="M81" i="2"/>
  <c r="AE81" i="2"/>
  <c r="V81" i="2"/>
  <c r="F81" i="2"/>
  <c r="H81" i="2"/>
  <c r="T81" i="2"/>
  <c r="M80" i="2"/>
  <c r="AE80" i="2"/>
  <c r="V80" i="2"/>
  <c r="F80" i="2"/>
  <c r="H80" i="2"/>
  <c r="T80" i="2"/>
  <c r="M79" i="2"/>
  <c r="AE79" i="2"/>
  <c r="V79" i="2"/>
  <c r="F79" i="2"/>
  <c r="H79" i="2"/>
  <c r="T79" i="2"/>
  <c r="M78" i="2"/>
  <c r="AE78" i="2"/>
  <c r="V78" i="2"/>
  <c r="F78" i="2"/>
  <c r="H78" i="2"/>
  <c r="T78" i="2"/>
  <c r="M77" i="2"/>
  <c r="AE77" i="2"/>
  <c r="V77" i="2"/>
  <c r="F77" i="2"/>
  <c r="H77" i="2"/>
  <c r="T77" i="2"/>
  <c r="M76" i="2"/>
  <c r="AE76" i="2"/>
  <c r="V76" i="2"/>
  <c r="F76" i="2"/>
  <c r="H76" i="2"/>
  <c r="T76" i="2"/>
  <c r="M75" i="2"/>
  <c r="AE75" i="2"/>
  <c r="V75" i="2"/>
  <c r="F75" i="2"/>
  <c r="H75" i="2"/>
  <c r="T75" i="2"/>
  <c r="M74" i="2"/>
  <c r="AE74" i="2"/>
  <c r="V74" i="2"/>
  <c r="F74" i="2"/>
  <c r="H74" i="2"/>
  <c r="T74" i="2"/>
  <c r="M73" i="2"/>
  <c r="AE73" i="2"/>
  <c r="V73" i="2"/>
  <c r="F73" i="2"/>
  <c r="H73" i="2"/>
  <c r="T73" i="2"/>
  <c r="M72" i="2"/>
  <c r="AE72" i="2"/>
  <c r="V72" i="2"/>
  <c r="F72" i="2"/>
  <c r="H72" i="2"/>
  <c r="T72" i="2"/>
  <c r="M71" i="2"/>
  <c r="AE71" i="2"/>
  <c r="V71" i="2"/>
  <c r="F71" i="2"/>
  <c r="H71" i="2"/>
  <c r="T71" i="2"/>
  <c r="M70" i="2"/>
  <c r="AE70" i="2"/>
  <c r="V70" i="2"/>
  <c r="F70" i="2"/>
  <c r="H70" i="2"/>
  <c r="T70" i="2"/>
  <c r="M69" i="2"/>
  <c r="AE69" i="2"/>
  <c r="V69" i="2"/>
  <c r="F69" i="2"/>
  <c r="H69" i="2"/>
  <c r="T69" i="2"/>
  <c r="M68" i="2"/>
  <c r="AE68" i="2"/>
  <c r="V68" i="2"/>
  <c r="F68" i="2"/>
  <c r="H68" i="2"/>
  <c r="T68" i="2"/>
  <c r="M67" i="2"/>
  <c r="AE67" i="2"/>
  <c r="V67" i="2"/>
  <c r="F67" i="2"/>
  <c r="H67" i="2"/>
  <c r="T67" i="2"/>
  <c r="M66" i="2"/>
  <c r="AE66" i="2"/>
  <c r="V66" i="2"/>
  <c r="F66" i="2"/>
  <c r="H66" i="2"/>
  <c r="T66" i="2"/>
  <c r="M65" i="2"/>
  <c r="AE65" i="2"/>
  <c r="V65" i="2"/>
  <c r="F65" i="2"/>
  <c r="H65" i="2"/>
  <c r="T65" i="2"/>
  <c r="M64" i="2"/>
  <c r="AE64" i="2"/>
  <c r="V64" i="2"/>
  <c r="F64" i="2"/>
  <c r="H64" i="2"/>
  <c r="T64" i="2"/>
  <c r="M63" i="2"/>
  <c r="AE63" i="2"/>
  <c r="V63" i="2"/>
  <c r="F63" i="2"/>
  <c r="H63" i="2"/>
  <c r="T63" i="2"/>
  <c r="M62" i="2"/>
  <c r="AE62" i="2"/>
  <c r="V62" i="2"/>
  <c r="F62" i="2"/>
  <c r="H62" i="2"/>
  <c r="T62" i="2"/>
  <c r="M61" i="2"/>
  <c r="AE61" i="2"/>
  <c r="V61" i="2"/>
  <c r="F61" i="2"/>
  <c r="H61" i="2"/>
  <c r="T61" i="2"/>
  <c r="M60" i="2"/>
  <c r="AE60" i="2"/>
  <c r="V60" i="2"/>
  <c r="F60" i="2"/>
  <c r="H60" i="2"/>
  <c r="T60" i="2"/>
  <c r="M59" i="2"/>
  <c r="AE59" i="2"/>
  <c r="V59" i="2"/>
  <c r="F59" i="2"/>
  <c r="H59" i="2"/>
  <c r="T59" i="2"/>
  <c r="M58" i="2"/>
  <c r="AE58" i="2"/>
  <c r="V58" i="2"/>
  <c r="F58" i="2"/>
  <c r="H58" i="2"/>
  <c r="T58" i="2"/>
  <c r="M57" i="2"/>
  <c r="AE57" i="2"/>
  <c r="V57" i="2"/>
  <c r="F57" i="2"/>
  <c r="H57" i="2"/>
  <c r="T57" i="2"/>
  <c r="M56" i="2"/>
  <c r="AE56" i="2"/>
  <c r="V56" i="2"/>
  <c r="F56" i="2"/>
  <c r="H56" i="2"/>
  <c r="T56" i="2"/>
  <c r="M55" i="2"/>
  <c r="AE55" i="2"/>
  <c r="V55" i="2"/>
  <c r="F55" i="2"/>
  <c r="H55" i="2"/>
  <c r="T55" i="2"/>
  <c r="M54" i="2"/>
  <c r="AE54" i="2"/>
  <c r="V54" i="2"/>
  <c r="F54" i="2"/>
  <c r="H54" i="2"/>
  <c r="T54" i="2"/>
  <c r="M53" i="2"/>
  <c r="AE53" i="2"/>
  <c r="V53" i="2"/>
  <c r="F53" i="2"/>
  <c r="H53" i="2"/>
  <c r="T53" i="2"/>
  <c r="M52" i="2"/>
  <c r="AE52" i="2"/>
  <c r="V52" i="2"/>
  <c r="F52" i="2"/>
  <c r="H52" i="2"/>
  <c r="T52" i="2"/>
  <c r="M51" i="2"/>
  <c r="AE51" i="2"/>
  <c r="V51" i="2"/>
  <c r="F51" i="2"/>
  <c r="H51" i="2"/>
  <c r="T51" i="2"/>
  <c r="M50" i="2"/>
  <c r="AE50" i="2"/>
  <c r="V50" i="2"/>
  <c r="F50" i="2"/>
  <c r="H50" i="2"/>
  <c r="T50" i="2"/>
  <c r="M49" i="2"/>
  <c r="AE49" i="2"/>
  <c r="V49" i="2"/>
  <c r="F49" i="2"/>
  <c r="H49" i="2"/>
  <c r="T49" i="2"/>
  <c r="M48" i="2"/>
  <c r="AE48" i="2"/>
  <c r="V48" i="2"/>
  <c r="F48" i="2"/>
  <c r="H48" i="2"/>
  <c r="T48" i="2"/>
  <c r="M47" i="2"/>
  <c r="AE47" i="2"/>
  <c r="V47" i="2"/>
  <c r="F47" i="2"/>
  <c r="H47" i="2"/>
  <c r="T47" i="2"/>
  <c r="M46" i="2"/>
  <c r="AE46" i="2"/>
  <c r="V46" i="2"/>
  <c r="F46" i="2"/>
  <c r="H46" i="2"/>
  <c r="T46" i="2"/>
  <c r="M45" i="2"/>
  <c r="AE45" i="2"/>
  <c r="V45" i="2"/>
  <c r="F45" i="2"/>
  <c r="H45" i="2"/>
  <c r="T45" i="2"/>
  <c r="M44" i="2"/>
  <c r="AE44" i="2"/>
  <c r="V44" i="2"/>
  <c r="F44" i="2"/>
  <c r="H44" i="2"/>
  <c r="T44" i="2"/>
  <c r="M43" i="2"/>
  <c r="AE43" i="2"/>
  <c r="V43" i="2"/>
  <c r="F43" i="2"/>
  <c r="H43" i="2"/>
  <c r="T43" i="2"/>
  <c r="M42" i="2"/>
  <c r="AE42" i="2"/>
  <c r="V42" i="2"/>
  <c r="F42" i="2"/>
  <c r="H42" i="2"/>
  <c r="T42" i="2"/>
  <c r="M41" i="2"/>
  <c r="AE41" i="2"/>
  <c r="V41" i="2"/>
  <c r="F41" i="2"/>
  <c r="H41" i="2"/>
  <c r="T41" i="2"/>
  <c r="M40" i="2"/>
  <c r="AE40" i="2"/>
  <c r="V40" i="2"/>
  <c r="F40" i="2"/>
  <c r="H40" i="2"/>
  <c r="T40" i="2"/>
  <c r="M39" i="2"/>
  <c r="AE39" i="2"/>
  <c r="V39" i="2"/>
  <c r="F39" i="2"/>
  <c r="H39" i="2"/>
  <c r="T39" i="2"/>
  <c r="M38" i="2"/>
  <c r="AE38" i="2"/>
  <c r="V38" i="2"/>
  <c r="F38" i="2"/>
  <c r="H38" i="2"/>
  <c r="T38" i="2"/>
  <c r="M37" i="2"/>
  <c r="AE37" i="2"/>
  <c r="V37" i="2"/>
  <c r="F37" i="2"/>
  <c r="H37" i="2"/>
  <c r="T37" i="2"/>
  <c r="M36" i="2"/>
  <c r="AE36" i="2"/>
  <c r="V36" i="2"/>
  <c r="F36" i="2"/>
  <c r="H36" i="2"/>
  <c r="T36" i="2"/>
  <c r="M35" i="2"/>
  <c r="AE35" i="2"/>
  <c r="V35" i="2"/>
  <c r="F35" i="2"/>
  <c r="H35" i="2"/>
  <c r="T35" i="2"/>
  <c r="M34" i="2"/>
  <c r="AE34" i="2"/>
  <c r="V34" i="2"/>
  <c r="F34" i="2"/>
  <c r="H34" i="2"/>
  <c r="T34" i="2"/>
  <c r="M33" i="2"/>
  <c r="AE33" i="2"/>
  <c r="V33" i="2"/>
  <c r="F33" i="2"/>
  <c r="H33" i="2"/>
  <c r="T33" i="2"/>
  <c r="M32" i="2"/>
  <c r="AE32" i="2"/>
  <c r="V32" i="2"/>
  <c r="F32" i="2"/>
  <c r="H32" i="2"/>
  <c r="T32" i="2"/>
  <c r="M31" i="2"/>
  <c r="AE31" i="2"/>
  <c r="V31" i="2"/>
  <c r="F31" i="2"/>
  <c r="H31" i="2"/>
  <c r="T31" i="2"/>
  <c r="M30" i="2"/>
  <c r="AE30" i="2"/>
  <c r="V30" i="2"/>
  <c r="F30" i="2"/>
  <c r="H30" i="2"/>
  <c r="T30" i="2"/>
  <c r="M29" i="2"/>
  <c r="AE29" i="2"/>
  <c r="V29" i="2"/>
  <c r="F29" i="2"/>
  <c r="H29" i="2"/>
  <c r="T29" i="2"/>
  <c r="M28" i="2"/>
  <c r="AE28" i="2"/>
  <c r="V28" i="2"/>
  <c r="F28" i="2"/>
  <c r="H28" i="2"/>
  <c r="T28" i="2"/>
  <c r="M27" i="2"/>
  <c r="AE27" i="2"/>
  <c r="V27" i="2"/>
  <c r="F27" i="2"/>
  <c r="H27" i="2"/>
  <c r="T27" i="2"/>
  <c r="M26" i="2"/>
  <c r="AE26" i="2"/>
  <c r="V26" i="2"/>
  <c r="F26" i="2"/>
  <c r="H26" i="2"/>
  <c r="T26" i="2"/>
  <c r="M25" i="2"/>
  <c r="AE25" i="2"/>
  <c r="V25" i="2"/>
  <c r="F25" i="2"/>
  <c r="H25" i="2"/>
  <c r="T25" i="2"/>
  <c r="M24" i="2"/>
  <c r="AE24" i="2"/>
  <c r="V24" i="2"/>
  <c r="F24" i="2"/>
  <c r="H24" i="2"/>
  <c r="T24" i="2"/>
  <c r="M23" i="2"/>
  <c r="AE23" i="2"/>
  <c r="V23" i="2"/>
  <c r="F23" i="2"/>
  <c r="H23" i="2"/>
  <c r="T23" i="2"/>
  <c r="M22" i="2"/>
  <c r="AE22" i="2"/>
  <c r="V22" i="2"/>
  <c r="F22" i="2"/>
  <c r="H22" i="2"/>
  <c r="T22" i="2"/>
  <c r="M21" i="2"/>
  <c r="AE21" i="2"/>
  <c r="V21" i="2"/>
  <c r="F21" i="2"/>
  <c r="H21" i="2"/>
  <c r="T21" i="2"/>
  <c r="M20" i="2"/>
  <c r="AE20" i="2"/>
  <c r="V20" i="2"/>
  <c r="F20" i="2"/>
  <c r="H20" i="2"/>
  <c r="T20" i="2"/>
  <c r="M19" i="2"/>
  <c r="AE19" i="2"/>
  <c r="V19" i="2"/>
  <c r="F19" i="2"/>
  <c r="H19" i="2"/>
  <c r="T19" i="2"/>
  <c r="M18" i="2"/>
  <c r="AE18" i="2"/>
  <c r="V18" i="2"/>
  <c r="F18" i="2"/>
  <c r="H18" i="2"/>
  <c r="T18" i="2"/>
  <c r="M17" i="2"/>
  <c r="AE17" i="2"/>
  <c r="V17" i="2"/>
  <c r="F17" i="2"/>
  <c r="H17" i="2"/>
  <c r="T17" i="2"/>
  <c r="M16" i="2"/>
  <c r="AE16" i="2"/>
  <c r="V16" i="2"/>
  <c r="F16" i="2"/>
  <c r="H16" i="2"/>
  <c r="T16" i="2"/>
  <c r="M15" i="2"/>
  <c r="AE15" i="2"/>
  <c r="V15" i="2"/>
  <c r="F15" i="2"/>
  <c r="H15" i="2"/>
  <c r="T15" i="2"/>
  <c r="M14" i="2"/>
  <c r="AE14" i="2"/>
  <c r="V14" i="2"/>
  <c r="F14" i="2"/>
  <c r="H14" i="2"/>
  <c r="T14" i="2"/>
  <c r="M13" i="2"/>
  <c r="AE13" i="2"/>
  <c r="V13" i="2"/>
  <c r="F13" i="2"/>
  <c r="H13" i="2"/>
  <c r="T13" i="2"/>
  <c r="M12" i="2"/>
  <c r="AE12" i="2"/>
  <c r="V12" i="2"/>
  <c r="F12" i="2"/>
  <c r="H12" i="2"/>
  <c r="T12" i="2"/>
  <c r="M11" i="2"/>
  <c r="AE11" i="2"/>
  <c r="V11" i="2"/>
  <c r="F11" i="2"/>
  <c r="H11" i="2"/>
  <c r="T11" i="2"/>
  <c r="M10" i="2"/>
  <c r="AE10" i="2"/>
  <c r="V10" i="2"/>
  <c r="F10" i="2"/>
  <c r="H10" i="2"/>
  <c r="T10" i="2"/>
  <c r="M9" i="2"/>
  <c r="AE9" i="2"/>
  <c r="V9" i="2"/>
  <c r="F9" i="2"/>
  <c r="H9" i="2"/>
  <c r="T9" i="2"/>
  <c r="M8" i="2"/>
  <c r="AE8" i="2"/>
  <c r="V8" i="2"/>
  <c r="F8" i="2"/>
  <c r="H8" i="2"/>
  <c r="T8" i="2"/>
  <c r="M7" i="2"/>
  <c r="AE7" i="2"/>
  <c r="V7" i="2"/>
  <c r="F7" i="2"/>
  <c r="H7" i="2"/>
  <c r="T7" i="2"/>
  <c r="M6" i="2"/>
  <c r="AE6" i="2"/>
  <c r="V6" i="2"/>
  <c r="F6" i="2"/>
  <c r="H6" i="2"/>
  <c r="T6" i="2"/>
  <c r="M5" i="2"/>
  <c r="AE5" i="2"/>
  <c r="V5" i="2"/>
  <c r="F5" i="2"/>
  <c r="H5" i="2"/>
  <c r="T5" i="2"/>
  <c r="M4" i="2"/>
  <c r="AE4" i="2"/>
  <c r="V4" i="2"/>
  <c r="F4" i="2"/>
  <c r="H4" i="2"/>
  <c r="T4" i="2"/>
  <c r="M3" i="2"/>
  <c r="AE3" i="2"/>
  <c r="V3" i="2"/>
  <c r="T3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H3" i="2"/>
  <c r="W3" i="2"/>
  <c r="X3" i="2"/>
  <c r="Z3" i="2"/>
  <c r="F3" i="2"/>
  <c r="I4" i="2"/>
  <c r="I5" i="2"/>
</calcChain>
</file>

<file path=xl/comments1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G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H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I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J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K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L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M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N1" authorId="0">
      <text>
        <r>
          <rPr>
            <sz val="10"/>
            <color indexed="81"/>
            <rFont val="Calibri"/>
          </rPr>
          <t>Acceleration in the x direction
ax = (drag_x + thrust_x) / mass</t>
        </r>
      </text>
    </comment>
    <comment ref="O1" authorId="0">
      <text>
        <r>
          <rPr>
            <sz val="10"/>
            <color indexed="81"/>
            <rFont val="Calibri"/>
          </rPr>
          <t>Acceleration in the y direction
ay = (drag_y + thrust_y) / mass</t>
        </r>
      </text>
    </comment>
    <comment ref="P1" authorId="0">
      <text>
        <r>
          <rPr>
            <sz val="10"/>
            <color indexed="81"/>
            <rFont val="Calibri"/>
          </rPr>
          <t>Mass
m_(i+1) = mi - (mdot)(dt)
current mass = previous mass - (mass loss)(dt)</t>
        </r>
      </text>
    </comment>
    <comment ref="Q1" authorId="0">
      <text>
        <r>
          <rPr>
            <sz val="10"/>
            <color indexed="81"/>
            <rFont val="Calibri"/>
          </rPr>
          <t xml:space="preserve">Mach number
M = v / c
</t>
        </r>
      </text>
    </comment>
    <comment ref="R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S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T1" authorId="0">
      <text>
        <r>
          <rPr>
            <sz val="10"/>
            <color indexed="81"/>
            <rFont val="Calibri"/>
          </rPr>
          <t>Drag in the x direction
Dx = - (0.5)(pho)(v^2)(Cd)(S)cos(theta)
Drag_x = - (0.5)(density of air)(drag coefficient)(frontal area)cos(theta)</t>
        </r>
      </text>
    </comment>
    <comment ref="U1" authorId="0">
      <text>
        <r>
          <rPr>
            <sz val="10"/>
            <color indexed="81"/>
            <rFont val="Calibri"/>
          </rPr>
          <t>Drag in the y direction
Dy = - (0.5)(pho)(v^2)(Cd)(S)sin(theta)
Drag_y = - (0.5)(density of air)(drag coefficient)(frontal area)sin(theta)</t>
        </r>
      </text>
    </comment>
    <comment ref="V1" authorId="0">
      <text>
        <r>
          <rPr>
            <sz val="10"/>
            <color indexed="81"/>
            <rFont val="Calibri"/>
          </rPr>
          <t>Thrust
Th = (Isp)(g0)(m')
Th = (specific impulse)(standard gravity)(rate of mass loss)
IF(height &gt; ignition height, apply thrust, 0)</t>
        </r>
      </text>
    </comment>
    <comment ref="W1" authorId="0">
      <text>
        <r>
          <rPr>
            <sz val="10"/>
            <color indexed="81"/>
            <rFont val="Calibri"/>
          </rPr>
          <t>Thrust in the x direction
Th = (Isp)(g0)(m')cos(theta)
Th = (specific impulse)(standard gravity)(rate of mass loss)cos(theta)</t>
        </r>
      </text>
    </comment>
    <comment ref="X1" authorId="0">
      <text>
        <r>
          <rPr>
            <sz val="10"/>
            <color indexed="81"/>
            <rFont val="Calibri"/>
          </rPr>
          <t>Thrust in the y direction
Th = (Isp)(g0)(m')sin(theta)
Th = (specific impulse)(standard gravity)(rate of mass loss)sin(theta)</t>
        </r>
      </text>
    </comment>
    <comment ref="Y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Z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AA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AB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AC1" authorId="0">
      <text>
        <r>
          <rPr>
            <sz val="10"/>
            <color indexed="81"/>
            <rFont val="Calibri"/>
          </rPr>
          <t>Local gravity
IF(height&lt;100km, ellipsoidal gravity model, newtonian model)</t>
        </r>
      </text>
    </comment>
    <comment ref="AD1" authorId="0">
      <text>
        <r>
          <rPr>
            <sz val="10"/>
            <color indexed="81"/>
            <rFont val="Calibri"/>
          </rPr>
          <t>Speed of sound
MSL to 10km: c = -0.00406576h + 340.3 m/s
10km to 100km: Ninth order polynomial
IF(height&lt;100000, IF(height&gt;10000, polynomial, MSL to 10km model), "")</t>
        </r>
      </text>
    </comment>
    <comment ref="AE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AF1" authorId="0">
      <text>
        <r>
          <rPr>
            <sz val="10"/>
            <color indexed="81"/>
            <rFont val="Calibri"/>
          </rPr>
          <t>Atmospheric Pressure
P = [101325(1 - (2.25577*10^-5)*h)^5.25588]
IF(height &gt; 38,000m, 0, atmospheric pressure)</t>
        </r>
      </text>
    </comment>
    <comment ref="AG1" authorId="0">
      <text>
        <r>
          <rPr>
            <sz val="10"/>
            <color indexed="81"/>
            <rFont val="Calibri"/>
          </rPr>
          <t xml:space="preserve">Temperature
T = 1.6667c - 273.15
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>Local gravity
IF(height&lt;100km, ellipsoidal gravity model, newtonian model)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10km: c = -0.00406576h + 340.3 m/s
10km to 100km: Ninth order polynomial
IF(height&lt;100000, IF(height&gt;10000, polynomial, MSL to 10km model), "")</t>
        </r>
      </text>
    </comment>
    <comment ref="T1" authorId="0">
      <text>
        <r>
          <rPr>
            <sz val="10"/>
            <color indexed="81"/>
            <rFont val="Calibri"/>
          </rPr>
          <t xml:space="preserve">Mach number
M = v / c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Dx = - (0.5)(pho)(v^2)(Cd)(S)cos(theta)
Drag_x = - (0.5)(density of air)(drag coefficient)(frontal area)cos(theta)</t>
        </r>
      </text>
    </comment>
    <comment ref="Y1" authorId="0">
      <text>
        <r>
          <rPr>
            <sz val="10"/>
            <color indexed="81"/>
            <rFont val="Calibri"/>
          </rPr>
          <t>Drag in the y direction
Dy = - (0.5)(pho)(v^2)(Cd)(S)sin(theta)
Drag_y = - (0.5)(density of air)(drag coefficient)(frontal area)sin(theta)</t>
        </r>
      </text>
    </comment>
    <comment ref="Z1" authorId="0">
      <text>
        <r>
          <rPr>
            <sz val="10"/>
            <color indexed="81"/>
            <rFont val="Calibri"/>
          </rPr>
          <t>Acceleration in the x direction
ax = (drag_x + thrust_x) / mass</t>
        </r>
      </text>
    </comment>
    <comment ref="AA1" authorId="0">
      <text>
        <r>
          <rPr>
            <sz val="10"/>
            <color indexed="81"/>
            <rFont val="Calibri"/>
          </rPr>
          <t>Acceleration in the y direction
ay = (drag_y + thrust_y) / mass</t>
        </r>
      </text>
    </comment>
    <comment ref="AB1" authorId="0">
      <text>
        <r>
          <rPr>
            <sz val="10"/>
            <color indexed="81"/>
            <rFont val="Calibri"/>
          </rPr>
          <t>Mass loss
m_(i+1) = mi - (mdot)(dt)
current mass = previous mass - (mass loss)(dt)</t>
        </r>
      </text>
    </comment>
    <comment ref="AC1" authorId="0">
      <text>
        <r>
          <rPr>
            <sz val="10"/>
            <color indexed="81"/>
            <rFont val="Calibri"/>
          </rPr>
          <t>Thrust
Th = (Isp)(g0)(m')
Th = (specific impulse)(standard gravity)(rate of mass loss)
IF(height &gt; ignition height, apply thrust, 0)</t>
        </r>
      </text>
    </comment>
    <comment ref="AD1" authorId="0">
      <text>
        <r>
          <rPr>
            <sz val="10"/>
            <color indexed="81"/>
            <rFont val="Calibri"/>
          </rPr>
          <t>Thrust in the x direction
Th = (Isp)(g0)(m')cos(theta)
Th = (specific impulse)(standard gravity)(rate of mass loss)cos(theta)</t>
        </r>
      </text>
    </comment>
    <comment ref="AE1" authorId="0">
      <text>
        <r>
          <rPr>
            <sz val="10"/>
            <color indexed="81"/>
            <rFont val="Calibri"/>
          </rPr>
          <t>Thrust in the y direction
Th = (Isp)(g0)(m')sin(theta)
Th = (specific impulse)(standard gravity)(rate of mass loss)sin(theta)</t>
        </r>
      </text>
    </comment>
    <comment ref="AF1" authorId="0">
      <text>
        <r>
          <rPr>
            <sz val="10"/>
            <color indexed="81"/>
            <rFont val="Calibri"/>
          </rPr>
          <t>Atmospheric Pressure
P = [101325(1 - (2.25577*10^-5)*h)^5.25588]
IF(height &gt; 38,000m, 0, atmospheric pressure)</t>
        </r>
      </text>
    </comment>
    <comment ref="AG1" authorId="0">
      <text>
        <r>
          <rPr>
            <sz val="10"/>
            <color indexed="81"/>
            <rFont val="Calibri"/>
          </rPr>
          <t xml:space="preserve">Temperature
T = 1.6667c - 273.15
</t>
        </r>
      </text>
    </comment>
  </commentList>
</comments>
</file>

<file path=xl/sharedStrings.xml><?xml version="1.0" encoding="utf-8"?>
<sst xmlns="http://schemas.openxmlformats.org/spreadsheetml/2006/main" count="140" uniqueCount="64">
  <si>
    <t>Constants</t>
  </si>
  <si>
    <t>sec</t>
  </si>
  <si>
    <t>degrees</t>
  </si>
  <si>
    <t>radians</t>
  </si>
  <si>
    <t>m/s</t>
  </si>
  <si>
    <t>m</t>
  </si>
  <si>
    <t>Delta t</t>
  </si>
  <si>
    <t>Theta</t>
  </si>
  <si>
    <t>Velocity_0</t>
  </si>
  <si>
    <t>Latitude</t>
  </si>
  <si>
    <t>Index</t>
  </si>
  <si>
    <t>t (sec)</t>
  </si>
  <si>
    <t>vx (m/s)</t>
  </si>
  <si>
    <t>vy (m/s)</t>
  </si>
  <si>
    <t>v (m/s)</t>
  </si>
  <si>
    <t>x (m)</t>
  </si>
  <si>
    <t>h or y (m)</t>
  </si>
  <si>
    <t>s (m)</t>
  </si>
  <si>
    <t>gL (m/s^2)</t>
  </si>
  <si>
    <t>theta (rad)</t>
  </si>
  <si>
    <t>theta (deg)</t>
  </si>
  <si>
    <t>T  (j)</t>
  </si>
  <si>
    <t>kg</t>
  </si>
  <si>
    <t>V (j)</t>
  </si>
  <si>
    <t>E (j)</t>
  </si>
  <si>
    <t>mv (kg*(m/s))</t>
  </si>
  <si>
    <t>a0 (r earth eq)</t>
  </si>
  <si>
    <t>b0 (r earth po)</t>
  </si>
  <si>
    <t>r0 (earth at lat)</t>
  </si>
  <si>
    <t>Cd</t>
  </si>
  <si>
    <t>𝞺 (kg/m^3)</t>
  </si>
  <si>
    <t>c (m/s)</t>
  </si>
  <si>
    <t>Dia</t>
  </si>
  <si>
    <t>Frontal area</t>
  </si>
  <si>
    <t>Mach</t>
  </si>
  <si>
    <t>Dx (N)</t>
  </si>
  <si>
    <t>Dy (N)</t>
  </si>
  <si>
    <t>ax (m/s^2)</t>
  </si>
  <si>
    <t>ay (m/s^2)</t>
  </si>
  <si>
    <t>Thrust</t>
  </si>
  <si>
    <t>Drag (N)</t>
  </si>
  <si>
    <t>Empty mass</t>
  </si>
  <si>
    <t>Init fuel mass</t>
  </si>
  <si>
    <t>Standard g</t>
  </si>
  <si>
    <t>m/s^2</t>
  </si>
  <si>
    <t>m^2</t>
  </si>
  <si>
    <t>kg/s</t>
  </si>
  <si>
    <t>Mass loss</t>
  </si>
  <si>
    <t>ISP</t>
  </si>
  <si>
    <t>N</t>
  </si>
  <si>
    <t>Thrust (N)</t>
  </si>
  <si>
    <t>Th_y (N)</t>
  </si>
  <si>
    <t>Th_x (N)</t>
  </si>
  <si>
    <t>Ignition height</t>
  </si>
  <si>
    <t>atm P (kPa)</t>
  </si>
  <si>
    <t>Temp (K)</t>
  </si>
  <si>
    <t>Green = Earth data</t>
  </si>
  <si>
    <t>Blue = kinematics</t>
  </si>
  <si>
    <t>Orange = Vehicle data</t>
  </si>
  <si>
    <t>mass (kg)</t>
  </si>
  <si>
    <t>Mass (kg)</t>
  </si>
  <si>
    <t>Green = vehicle data</t>
  </si>
  <si>
    <t>Orange = earth data</t>
  </si>
  <si>
    <t>mv (kg*m/s)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</si>
</sst>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sz val="10"/>
      <color indexed="81"/>
      <name val="Calibri"/>
    </font>
    <font>
      <sz val="8"/>
      <name val="Calibri"/>
      <family val="2"/>
      <scheme val="minor"/>
    </font>
    <font>
      <b/>
      <sz val="10"/>
      <color indexed="81"/>
      <name val="Calibri"/>
    </font>
    <font>
      <sz val="12"/>
      <name val="Calibri"/>
      <family val="2"/>
      <scheme val="minor"/>
    </font>
    <font>
      <sz val="12"/>
      <color theme="1"/>
      <name val="Deja Vu"/>
    </font>
    <font>
      <sz val="12"/>
      <name val="Deja Vu"/>
    </font>
    <font>
      <sz val="12"/>
      <color rgb="FF3F3F76"/>
      <name val="Deja Vu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2"/>
      <color rgb="FF00B050"/>
      <name val="Deja Vu"/>
    </font>
    <font>
      <b/>
      <sz val="12"/>
      <color theme="0"/>
      <name val="Calibri"/>
      <family val="2"/>
      <scheme val="minor"/>
    </font>
    <font>
      <sz val="12"/>
      <color theme="0"/>
      <name val="Deja Vu"/>
    </font>
    <font>
      <sz val="12"/>
      <name val="Calibri"/>
    </font>
    <font>
      <sz val="12"/>
      <color theme="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auto="1"/>
      </right>
      <top/>
      <bottom/>
      <diagonal/>
    </border>
  </borders>
  <cellStyleXfs count="105">
    <xf numFmtId="0" fontId="0" fillId="0" borderId="0"/>
    <xf numFmtId="0" fontId="2" fillId="2" borderId="1" applyNumberFormat="0" applyAlignment="0" applyProtection="0"/>
    <xf numFmtId="0" fontId="10" fillId="0" borderId="2" applyNumberFormat="0" applyFill="0" applyAlignment="0" applyProtection="0"/>
    <xf numFmtId="0" fontId="11" fillId="6" borderId="0" applyNumberFormat="0" applyBorder="0" applyAlignment="0" applyProtection="0"/>
    <xf numFmtId="0" fontId="14" fillId="7" borderId="3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6">
    <xf numFmtId="0" fontId="0" fillId="0" borderId="0" xfId="0"/>
    <xf numFmtId="1" fontId="7" fillId="0" borderId="0" xfId="0" applyNumberFormat="1" applyFont="1" applyFill="1" applyBorder="1"/>
    <xf numFmtId="164" fontId="7" fillId="0" borderId="0" xfId="0" applyNumberFormat="1" applyFont="1" applyFill="1" applyBorder="1"/>
    <xf numFmtId="2" fontId="7" fillId="0" borderId="0" xfId="0" applyNumberFormat="1" applyFont="1" applyFill="1" applyBorder="1"/>
    <xf numFmtId="2" fontId="9" fillId="2" borderId="0" xfId="1" applyNumberFormat="1" applyFont="1" applyBorder="1"/>
    <xf numFmtId="0" fontId="7" fillId="0" borderId="0" xfId="0" applyNumberFormat="1" applyFont="1" applyFill="1" applyBorder="1"/>
    <xf numFmtId="0" fontId="0" fillId="0" borderId="0" xfId="0" applyNumberFormat="1" applyFont="1" applyFill="1" applyBorder="1" applyAlignment="1">
      <alignment horizontal="center"/>
    </xf>
    <xf numFmtId="0" fontId="10" fillId="4" borderId="2" xfId="2" applyFill="1" applyAlignment="1">
      <alignment horizontal="center"/>
    </xf>
    <xf numFmtId="164" fontId="10" fillId="4" borderId="2" xfId="2" applyNumberFormat="1" applyFill="1" applyAlignment="1">
      <alignment horizontal="center"/>
    </xf>
    <xf numFmtId="2" fontId="10" fillId="4" borderId="2" xfId="2" applyNumberFormat="1" applyFill="1" applyAlignment="1">
      <alignment horizontal="center"/>
    </xf>
    <xf numFmtId="1" fontId="10" fillId="5" borderId="2" xfId="2" applyNumberFormat="1" applyFill="1" applyAlignment="1">
      <alignment horizontal="center"/>
    </xf>
    <xf numFmtId="2" fontId="10" fillId="5" borderId="2" xfId="2" applyNumberFormat="1" applyFill="1" applyAlignment="1">
      <alignment horizontal="center"/>
    </xf>
    <xf numFmtId="2" fontId="0" fillId="0" borderId="0" xfId="0" applyNumberFormat="1"/>
    <xf numFmtId="2" fontId="13" fillId="0" borderId="0" xfId="0" applyNumberFormat="1" applyFont="1" applyFill="1" applyBorder="1"/>
    <xf numFmtId="165" fontId="8" fillId="0" borderId="0" xfId="0" applyNumberFormat="1" applyFont="1" applyFill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10" fillId="8" borderId="2" xfId="2" applyNumberFormat="1" applyFill="1" applyAlignment="1">
      <alignment horizontal="center"/>
    </xf>
    <xf numFmtId="2" fontId="10" fillId="8" borderId="2" xfId="2" applyNumberFormat="1" applyFill="1" applyAlignment="1">
      <alignment horizontal="center"/>
    </xf>
    <xf numFmtId="2" fontId="15" fillId="7" borderId="0" xfId="4" applyNumberFormat="1" applyFont="1" applyBorder="1"/>
    <xf numFmtId="164" fontId="9" fillId="2" borderId="0" xfId="1" applyNumberFormat="1" applyFont="1" applyBorder="1" applyAlignment="1">
      <alignment horizontal="center"/>
    </xf>
    <xf numFmtId="2" fontId="9" fillId="2" borderId="0" xfId="1" applyNumberFormat="1" applyFont="1" applyBorder="1" applyAlignment="1">
      <alignment horizontal="center"/>
    </xf>
    <xf numFmtId="2" fontId="8" fillId="0" borderId="0" xfId="3" applyNumberFormat="1" applyFont="1" applyFill="1" applyBorder="1"/>
    <xf numFmtId="1" fontId="7" fillId="0" borderId="0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0" fontId="6" fillId="0" borderId="4" xfId="0" applyNumberFormat="1" applyFont="1" applyFill="1" applyBorder="1" applyAlignment="1">
      <alignment horizontal="left"/>
    </xf>
    <xf numFmtId="0" fontId="1" fillId="0" borderId="4" xfId="0" applyNumberFormat="1" applyFont="1" applyFill="1" applyBorder="1" applyAlignment="1">
      <alignment horizontal="left"/>
    </xf>
    <xf numFmtId="164" fontId="6" fillId="0" borderId="4" xfId="0" applyNumberFormat="1" applyFont="1" applyFill="1" applyBorder="1" applyAlignment="1">
      <alignment horizontal="left"/>
    </xf>
    <xf numFmtId="0" fontId="0" fillId="0" borderId="4" xfId="0" applyNumberFormat="1" applyFont="1" applyFill="1" applyBorder="1" applyAlignment="1">
      <alignment horizontal="left"/>
    </xf>
    <xf numFmtId="0" fontId="16" fillId="0" borderId="0" xfId="0" applyNumberFormat="1" applyFont="1" applyFill="1" applyBorder="1"/>
    <xf numFmtId="0" fontId="17" fillId="0" borderId="0" xfId="0" applyNumberFormat="1" applyFont="1" applyFill="1" applyBorder="1"/>
    <xf numFmtId="0" fontId="7" fillId="0" borderId="0" xfId="0" applyFont="1"/>
    <xf numFmtId="0" fontId="12" fillId="3" borderId="2" xfId="2" applyFont="1" applyFill="1"/>
    <xf numFmtId="0" fontId="10" fillId="5" borderId="2" xfId="2" applyNumberFormat="1" applyFill="1" applyAlignment="1">
      <alignment horizontal="center"/>
    </xf>
    <xf numFmtId="1" fontId="10" fillId="8" borderId="2" xfId="2" applyNumberFormat="1" applyFill="1" applyAlignment="1">
      <alignment horizontal="center"/>
    </xf>
  </cellXfs>
  <cellStyles count="105">
    <cellStyle name="Check Cell" xfId="4" builtinId="23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Good" xfId="3" builtinId="26"/>
    <cellStyle name="Heading 3" xfId="2" builtinId="18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Input" xfId="1" builtinId="20"/>
    <cellStyle name="Normal" xfId="0" builtinId="0"/>
  </cellStyles>
  <dxfs count="4"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Sheet2!$I$2:$I$2159</c:f>
              <c:numCache>
                <c:formatCode>0.00</c:formatCode>
                <c:ptCount val="2158"/>
                <c:pt idx="0">
                  <c:v>0.0</c:v>
                </c:pt>
                <c:pt idx="1">
                  <c:v>9.151352988504104</c:v>
                </c:pt>
                <c:pt idx="2">
                  <c:v>18.30270597700821</c:v>
                </c:pt>
                <c:pt idx="3">
                  <c:v>27.45405896551231</c:v>
                </c:pt>
                <c:pt idx="4">
                  <c:v>36.60541195401642</c:v>
                </c:pt>
                <c:pt idx="5">
                  <c:v>45.75676494252052</c:v>
                </c:pt>
                <c:pt idx="6">
                  <c:v>54.90811793102462</c:v>
                </c:pt>
                <c:pt idx="7">
                  <c:v>64.05947091952872</c:v>
                </c:pt>
                <c:pt idx="8">
                  <c:v>73.2108239080328</c:v>
                </c:pt>
                <c:pt idx="9">
                  <c:v>82.36217689653692</c:v>
                </c:pt>
                <c:pt idx="10">
                  <c:v>91.513529885041</c:v>
                </c:pt>
                <c:pt idx="11">
                  <c:v>100.6648828735451</c:v>
                </c:pt>
                <c:pt idx="12">
                  <c:v>109.8162358620492</c:v>
                </c:pt>
                <c:pt idx="13">
                  <c:v>118.9675888505533</c:v>
                </c:pt>
                <c:pt idx="14">
                  <c:v>128.1189418390574</c:v>
                </c:pt>
                <c:pt idx="15">
                  <c:v>137.2702948275615</c:v>
                </c:pt>
                <c:pt idx="16">
                  <c:v>146.4216478160656</c:v>
                </c:pt>
                <c:pt idx="17">
                  <c:v>155.5730008045697</c:v>
                </c:pt>
                <c:pt idx="18">
                  <c:v>164.7243537930738</c:v>
                </c:pt>
                <c:pt idx="19">
                  <c:v>173.8757067815779</c:v>
                </c:pt>
                <c:pt idx="20">
                  <c:v>183.027059770082</c:v>
                </c:pt>
                <c:pt idx="21">
                  <c:v>192.1784127585861</c:v>
                </c:pt>
                <c:pt idx="22">
                  <c:v>201.3297657470902</c:v>
                </c:pt>
                <c:pt idx="23">
                  <c:v>210.4811187355943</c:v>
                </c:pt>
                <c:pt idx="24">
                  <c:v>219.6324717240985</c:v>
                </c:pt>
                <c:pt idx="25">
                  <c:v>228.7838247126026</c:v>
                </c:pt>
                <c:pt idx="26">
                  <c:v>237.9351777011067</c:v>
                </c:pt>
                <c:pt idx="27">
                  <c:v>247.0865306896108</c:v>
                </c:pt>
                <c:pt idx="28">
                  <c:v>256.2378836781149</c:v>
                </c:pt>
                <c:pt idx="29">
                  <c:v>265.389236666619</c:v>
                </c:pt>
                <c:pt idx="30">
                  <c:v>274.5405896551231</c:v>
                </c:pt>
                <c:pt idx="31">
                  <c:v>283.6919426436273</c:v>
                </c:pt>
                <c:pt idx="32">
                  <c:v>292.8432956321314</c:v>
                </c:pt>
                <c:pt idx="33">
                  <c:v>301.9946486206355</c:v>
                </c:pt>
                <c:pt idx="34">
                  <c:v>311.1460016091396</c:v>
                </c:pt>
                <c:pt idx="35">
                  <c:v>320.2973545976438</c:v>
                </c:pt>
                <c:pt idx="36">
                  <c:v>329.4487075861479</c:v>
                </c:pt>
                <c:pt idx="37">
                  <c:v>338.600060574652</c:v>
                </c:pt>
                <c:pt idx="38">
                  <c:v>347.7514135631562</c:v>
                </c:pt>
                <c:pt idx="39">
                  <c:v>356.9027665516603</c:v>
                </c:pt>
                <c:pt idx="40">
                  <c:v>366.0541195401644</c:v>
                </c:pt>
                <c:pt idx="41">
                  <c:v>375.2054725286686</c:v>
                </c:pt>
                <c:pt idx="42">
                  <c:v>384.3568255171727</c:v>
                </c:pt>
                <c:pt idx="43">
                  <c:v>393.5081785056768</c:v>
                </c:pt>
                <c:pt idx="44">
                  <c:v>402.659531494181</c:v>
                </c:pt>
                <c:pt idx="45">
                  <c:v>411.8108844826851</c:v>
                </c:pt>
                <c:pt idx="46">
                  <c:v>420.9622374711892</c:v>
                </c:pt>
                <c:pt idx="47">
                  <c:v>430.1135904596933</c:v>
                </c:pt>
                <c:pt idx="48">
                  <c:v>439.2649434481975</c:v>
                </c:pt>
                <c:pt idx="49">
                  <c:v>448.4162964367016</c:v>
                </c:pt>
                <c:pt idx="50">
                  <c:v>457.5676494252057</c:v>
                </c:pt>
                <c:pt idx="51">
                  <c:v>466.7190024137099</c:v>
                </c:pt>
                <c:pt idx="52">
                  <c:v>475.870355402214</c:v>
                </c:pt>
                <c:pt idx="53">
                  <c:v>485.0217083907181</c:v>
                </c:pt>
                <c:pt idx="54">
                  <c:v>494.1730613792222</c:v>
                </c:pt>
                <c:pt idx="55">
                  <c:v>503.3244143677264</c:v>
                </c:pt>
                <c:pt idx="56">
                  <c:v>512.4757673562304</c:v>
                </c:pt>
                <c:pt idx="57">
                  <c:v>521.6271203447345</c:v>
                </c:pt>
                <c:pt idx="58">
                  <c:v>530.7784733332385</c:v>
                </c:pt>
                <c:pt idx="59">
                  <c:v>539.9298263217427</c:v>
                </c:pt>
                <c:pt idx="60">
                  <c:v>549.0811793102467</c:v>
                </c:pt>
                <c:pt idx="61">
                  <c:v>558.2325322987508</c:v>
                </c:pt>
                <c:pt idx="62">
                  <c:v>567.3838852872548</c:v>
                </c:pt>
                <c:pt idx="63">
                  <c:v>576.535238275759</c:v>
                </c:pt>
                <c:pt idx="64">
                  <c:v>585.686591264263</c:v>
                </c:pt>
                <c:pt idx="65">
                  <c:v>594.8379442527671</c:v>
                </c:pt>
                <c:pt idx="66">
                  <c:v>603.9892972412711</c:v>
                </c:pt>
                <c:pt idx="67">
                  <c:v>613.1406502297752</c:v>
                </c:pt>
                <c:pt idx="68">
                  <c:v>622.2920032182793</c:v>
                </c:pt>
                <c:pt idx="69">
                  <c:v>631.4433562067833</c:v>
                </c:pt>
                <c:pt idx="70">
                  <c:v>640.5947091952874</c:v>
                </c:pt>
                <c:pt idx="71">
                  <c:v>649.7460621837915</c:v>
                </c:pt>
                <c:pt idx="72">
                  <c:v>658.8974151722956</c:v>
                </c:pt>
                <c:pt idx="73">
                  <c:v>668.0487681607997</c:v>
                </c:pt>
                <c:pt idx="74">
                  <c:v>677.2001211493038</c:v>
                </c:pt>
                <c:pt idx="75">
                  <c:v>686.3514741378078</c:v>
                </c:pt>
                <c:pt idx="76">
                  <c:v>695.5028271263119</c:v>
                </c:pt>
                <c:pt idx="77">
                  <c:v>704.654180114816</c:v>
                </c:pt>
                <c:pt idx="78">
                  <c:v>713.80553310332</c:v>
                </c:pt>
                <c:pt idx="79">
                  <c:v>722.9568860918241</c:v>
                </c:pt>
                <c:pt idx="80">
                  <c:v>732.1082390803282</c:v>
                </c:pt>
                <c:pt idx="81">
                  <c:v>741.2595920688322</c:v>
                </c:pt>
                <c:pt idx="82">
                  <c:v>750.4109450573363</c:v>
                </c:pt>
                <c:pt idx="83">
                  <c:v>759.5622980458404</c:v>
                </c:pt>
                <c:pt idx="84">
                  <c:v>768.7136510343444</c:v>
                </c:pt>
                <c:pt idx="85">
                  <c:v>777.8650040228486</c:v>
                </c:pt>
                <c:pt idx="86">
                  <c:v>787.0163570113526</c:v>
                </c:pt>
                <c:pt idx="87">
                  <c:v>796.1677099998567</c:v>
                </c:pt>
                <c:pt idx="88">
                  <c:v>805.3190629883608</c:v>
                </c:pt>
                <c:pt idx="89">
                  <c:v>814.4704159768648</c:v>
                </c:pt>
                <c:pt idx="90">
                  <c:v>823.621768965369</c:v>
                </c:pt>
                <c:pt idx="91">
                  <c:v>832.773121953873</c:v>
                </c:pt>
                <c:pt idx="92">
                  <c:v>841.924474942377</c:v>
                </c:pt>
                <c:pt idx="93">
                  <c:v>851.075827930881</c:v>
                </c:pt>
                <c:pt idx="94">
                  <c:v>860.2271809193852</c:v>
                </c:pt>
                <c:pt idx="95">
                  <c:v>869.3785339078892</c:v>
                </c:pt>
                <c:pt idx="96">
                  <c:v>878.5298868963933</c:v>
                </c:pt>
                <c:pt idx="97">
                  <c:v>887.6812398848974</c:v>
                </c:pt>
                <c:pt idx="98">
                  <c:v>896.8325928734015</c:v>
                </c:pt>
                <c:pt idx="99">
                  <c:v>905.9839458619056</c:v>
                </c:pt>
                <c:pt idx="100">
                  <c:v>915.1352988504096</c:v>
                </c:pt>
                <c:pt idx="101">
                  <c:v>924.2866518389137</c:v>
                </c:pt>
                <c:pt idx="102">
                  <c:v>933.4380048274178</c:v>
                </c:pt>
                <c:pt idx="103">
                  <c:v>942.5893578159219</c:v>
                </c:pt>
                <c:pt idx="104">
                  <c:v>951.7407108044259</c:v>
                </c:pt>
                <c:pt idx="105">
                  <c:v>960.89206379293</c:v>
                </c:pt>
                <c:pt idx="106">
                  <c:v>970.0434167814341</c:v>
                </c:pt>
                <c:pt idx="107">
                  <c:v>979.1947697699381</c:v>
                </c:pt>
                <c:pt idx="108">
                  <c:v>988.3461227584422</c:v>
                </c:pt>
                <c:pt idx="109">
                  <c:v>997.4974757469462</c:v>
                </c:pt>
                <c:pt idx="110">
                  <c:v>1006.64882873545</c:v>
                </c:pt>
                <c:pt idx="111">
                  <c:v>1015.800181723954</c:v>
                </c:pt>
                <c:pt idx="112">
                  <c:v>1024.951534712459</c:v>
                </c:pt>
                <c:pt idx="113">
                  <c:v>1034.102887700963</c:v>
                </c:pt>
                <c:pt idx="114">
                  <c:v>1043.254240689467</c:v>
                </c:pt>
                <c:pt idx="115">
                  <c:v>1052.405593677971</c:v>
                </c:pt>
                <c:pt idx="116">
                  <c:v>1061.556946666475</c:v>
                </c:pt>
                <c:pt idx="117">
                  <c:v>1070.70829965498</c:v>
                </c:pt>
                <c:pt idx="118">
                  <c:v>1079.859652643484</c:v>
                </c:pt>
                <c:pt idx="119">
                  <c:v>1089.011005631988</c:v>
                </c:pt>
                <c:pt idx="120">
                  <c:v>1098.162358620492</c:v>
                </c:pt>
                <c:pt idx="121">
                  <c:v>1107.313711608996</c:v>
                </c:pt>
                <c:pt idx="122">
                  <c:v>1116.4650645975</c:v>
                </c:pt>
                <c:pt idx="123">
                  <c:v>1125.616417586005</c:v>
                </c:pt>
                <c:pt idx="124">
                  <c:v>1134.767770574509</c:v>
                </c:pt>
                <c:pt idx="125">
                  <c:v>1143.919123563013</c:v>
                </c:pt>
                <c:pt idx="126">
                  <c:v>1153.070476551517</c:v>
                </c:pt>
                <c:pt idx="127">
                  <c:v>1162.221829540021</c:v>
                </c:pt>
                <c:pt idx="128">
                  <c:v>1171.373182528526</c:v>
                </c:pt>
                <c:pt idx="129">
                  <c:v>1180.52453551703</c:v>
                </c:pt>
                <c:pt idx="130">
                  <c:v>1189.675888505534</c:v>
                </c:pt>
                <c:pt idx="131">
                  <c:v>1198.827241494038</c:v>
                </c:pt>
                <c:pt idx="132">
                  <c:v>1207.978594482542</c:v>
                </c:pt>
                <c:pt idx="133">
                  <c:v>1217.129947471047</c:v>
                </c:pt>
                <c:pt idx="134">
                  <c:v>1226.281300459551</c:v>
                </c:pt>
                <c:pt idx="135">
                  <c:v>1235.432653448055</c:v>
                </c:pt>
                <c:pt idx="136">
                  <c:v>1244.584006436559</c:v>
                </c:pt>
                <c:pt idx="137">
                  <c:v>1253.735359425063</c:v>
                </c:pt>
                <c:pt idx="138">
                  <c:v>1262.886712413567</c:v>
                </c:pt>
                <c:pt idx="139">
                  <c:v>1272.038065402072</c:v>
                </c:pt>
                <c:pt idx="140">
                  <c:v>1281.189418390576</c:v>
                </c:pt>
                <c:pt idx="141">
                  <c:v>1290.34077137908</c:v>
                </c:pt>
                <c:pt idx="142">
                  <c:v>1299.492124367584</c:v>
                </c:pt>
                <c:pt idx="143">
                  <c:v>1308.643477356088</c:v>
                </c:pt>
                <c:pt idx="144">
                  <c:v>1317.794830344593</c:v>
                </c:pt>
                <c:pt idx="145">
                  <c:v>1326.946183333097</c:v>
                </c:pt>
                <c:pt idx="146">
                  <c:v>1336.097536321601</c:v>
                </c:pt>
                <c:pt idx="147">
                  <c:v>1345.248889310105</c:v>
                </c:pt>
                <c:pt idx="148">
                  <c:v>1354.400242298609</c:v>
                </c:pt>
                <c:pt idx="149">
                  <c:v>1363.551595287114</c:v>
                </c:pt>
                <c:pt idx="150">
                  <c:v>1372.702948275618</c:v>
                </c:pt>
                <c:pt idx="151">
                  <c:v>1381.854301264122</c:v>
                </c:pt>
                <c:pt idx="152">
                  <c:v>1391.005654252626</c:v>
                </c:pt>
                <c:pt idx="153">
                  <c:v>1400.15700724113</c:v>
                </c:pt>
                <c:pt idx="154">
                  <c:v>1409.308360229634</c:v>
                </c:pt>
                <c:pt idx="155">
                  <c:v>1418.459713218139</c:v>
                </c:pt>
                <c:pt idx="156">
                  <c:v>1427.611066206643</c:v>
                </c:pt>
                <c:pt idx="157">
                  <c:v>1436.762419195147</c:v>
                </c:pt>
                <c:pt idx="158">
                  <c:v>1445.913772183651</c:v>
                </c:pt>
                <c:pt idx="159">
                  <c:v>1455.065125172155</c:v>
                </c:pt>
                <c:pt idx="160">
                  <c:v>1464.21647816066</c:v>
                </c:pt>
                <c:pt idx="161">
                  <c:v>1473.367831149164</c:v>
                </c:pt>
                <c:pt idx="162">
                  <c:v>1482.519184137668</c:v>
                </c:pt>
                <c:pt idx="163">
                  <c:v>1491.670537126172</c:v>
                </c:pt>
                <c:pt idx="164">
                  <c:v>1500.821890114676</c:v>
                </c:pt>
                <c:pt idx="165">
                  <c:v>1509.97324310318</c:v>
                </c:pt>
                <c:pt idx="166">
                  <c:v>1519.124596091685</c:v>
                </c:pt>
                <c:pt idx="167">
                  <c:v>1528.275949080189</c:v>
                </c:pt>
                <c:pt idx="168">
                  <c:v>1537.427302068693</c:v>
                </c:pt>
                <c:pt idx="169">
                  <c:v>1546.578655057197</c:v>
                </c:pt>
                <c:pt idx="170">
                  <c:v>1555.730008045701</c:v>
                </c:pt>
                <c:pt idx="171">
                  <c:v>1564.881361034206</c:v>
                </c:pt>
                <c:pt idx="172">
                  <c:v>1574.03271402271</c:v>
                </c:pt>
                <c:pt idx="173">
                  <c:v>1583.184067011214</c:v>
                </c:pt>
                <c:pt idx="174">
                  <c:v>1592.335419999718</c:v>
                </c:pt>
                <c:pt idx="175">
                  <c:v>1601.486772988222</c:v>
                </c:pt>
                <c:pt idx="176">
                  <c:v>1610.638125976727</c:v>
                </c:pt>
                <c:pt idx="177">
                  <c:v>1619.789478965231</c:v>
                </c:pt>
                <c:pt idx="178">
                  <c:v>1628.940831953735</c:v>
                </c:pt>
                <c:pt idx="179">
                  <c:v>1638.09218494224</c:v>
                </c:pt>
                <c:pt idx="180">
                  <c:v>1647.243537930743</c:v>
                </c:pt>
                <c:pt idx="181">
                  <c:v>1656.394890919247</c:v>
                </c:pt>
                <c:pt idx="182">
                  <c:v>1665.546243907752</c:v>
                </c:pt>
                <c:pt idx="183">
                  <c:v>1674.697596896256</c:v>
                </c:pt>
                <c:pt idx="184">
                  <c:v>1683.84894988476</c:v>
                </c:pt>
                <c:pt idx="185">
                  <c:v>1693.000302873264</c:v>
                </c:pt>
                <c:pt idx="186">
                  <c:v>1702.151655861768</c:v>
                </c:pt>
                <c:pt idx="187">
                  <c:v>1711.303008850273</c:v>
                </c:pt>
                <c:pt idx="188">
                  <c:v>1720.454361838777</c:v>
                </c:pt>
                <c:pt idx="189">
                  <c:v>1729.605714827281</c:v>
                </c:pt>
                <c:pt idx="190">
                  <c:v>1738.757067815785</c:v>
                </c:pt>
                <c:pt idx="191">
                  <c:v>1747.908420804289</c:v>
                </c:pt>
                <c:pt idx="192">
                  <c:v>1757.059773792794</c:v>
                </c:pt>
                <c:pt idx="193">
                  <c:v>1766.211126781298</c:v>
                </c:pt>
                <c:pt idx="194">
                  <c:v>1775.362479769802</c:v>
                </c:pt>
                <c:pt idx="195">
                  <c:v>1784.513832758306</c:v>
                </c:pt>
                <c:pt idx="196">
                  <c:v>1793.66518574681</c:v>
                </c:pt>
                <c:pt idx="197">
                  <c:v>1802.816538735314</c:v>
                </c:pt>
                <c:pt idx="198">
                  <c:v>1811.967891723819</c:v>
                </c:pt>
                <c:pt idx="199">
                  <c:v>1821.119244712323</c:v>
                </c:pt>
                <c:pt idx="200">
                  <c:v>1830.270597700827</c:v>
                </c:pt>
                <c:pt idx="201">
                  <c:v>1839.421950689331</c:v>
                </c:pt>
                <c:pt idx="202">
                  <c:v>1848.573303677835</c:v>
                </c:pt>
                <c:pt idx="203">
                  <c:v>1857.72465666634</c:v>
                </c:pt>
                <c:pt idx="204">
                  <c:v>1866.876009654844</c:v>
                </c:pt>
                <c:pt idx="205">
                  <c:v>1876.027362643348</c:v>
                </c:pt>
                <c:pt idx="206">
                  <c:v>1885.178715631852</c:v>
                </c:pt>
                <c:pt idx="207">
                  <c:v>1894.330068620356</c:v>
                </c:pt>
                <c:pt idx="208">
                  <c:v>1903.481421608861</c:v>
                </c:pt>
                <c:pt idx="209">
                  <c:v>1912.632774597365</c:v>
                </c:pt>
                <c:pt idx="210">
                  <c:v>1921.784127585869</c:v>
                </c:pt>
                <c:pt idx="211">
                  <c:v>1930.935480574373</c:v>
                </c:pt>
                <c:pt idx="212">
                  <c:v>1940.086833562877</c:v>
                </c:pt>
                <c:pt idx="213">
                  <c:v>1949.238186551381</c:v>
                </c:pt>
                <c:pt idx="214">
                  <c:v>1958.389539539886</c:v>
                </c:pt>
                <c:pt idx="215">
                  <c:v>1967.54089252839</c:v>
                </c:pt>
                <c:pt idx="216">
                  <c:v>1976.692245516894</c:v>
                </c:pt>
                <c:pt idx="217">
                  <c:v>1985.843598505398</c:v>
                </c:pt>
                <c:pt idx="218">
                  <c:v>1994.994951493902</c:v>
                </c:pt>
                <c:pt idx="219">
                  <c:v>2004.146304482407</c:v>
                </c:pt>
                <c:pt idx="220">
                  <c:v>2013.297657470911</c:v>
                </c:pt>
                <c:pt idx="221">
                  <c:v>2022.449010459415</c:v>
                </c:pt>
                <c:pt idx="222">
                  <c:v>2031.60036344792</c:v>
                </c:pt>
                <c:pt idx="223">
                  <c:v>2040.751716436423</c:v>
                </c:pt>
                <c:pt idx="224">
                  <c:v>2049.903069424927</c:v>
                </c:pt>
                <c:pt idx="225">
                  <c:v>2059.054422413431</c:v>
                </c:pt>
                <c:pt idx="226">
                  <c:v>2068.205775401936</c:v>
                </c:pt>
                <c:pt idx="227">
                  <c:v>2077.35712839044</c:v>
                </c:pt>
                <c:pt idx="228">
                  <c:v>2086.508481378944</c:v>
                </c:pt>
                <c:pt idx="229">
                  <c:v>2095.659834367448</c:v>
                </c:pt>
                <c:pt idx="230">
                  <c:v>2104.811187355952</c:v>
                </c:pt>
                <c:pt idx="231">
                  <c:v>2113.962540344457</c:v>
                </c:pt>
                <c:pt idx="232">
                  <c:v>2123.113893332961</c:v>
                </c:pt>
                <c:pt idx="233">
                  <c:v>2132.265246321465</c:v>
                </c:pt>
                <c:pt idx="234">
                  <c:v>2141.41659930997</c:v>
                </c:pt>
                <c:pt idx="235">
                  <c:v>2150.567952298473</c:v>
                </c:pt>
                <c:pt idx="236">
                  <c:v>2159.719305286977</c:v>
                </c:pt>
                <c:pt idx="237">
                  <c:v>2168.870658275481</c:v>
                </c:pt>
                <c:pt idx="238">
                  <c:v>2178.022011263986</c:v>
                </c:pt>
                <c:pt idx="239">
                  <c:v>2187.17336425249</c:v>
                </c:pt>
                <c:pt idx="240">
                  <c:v>2196.324717240994</c:v>
                </c:pt>
                <c:pt idx="241">
                  <c:v>2205.476070229498</c:v>
                </c:pt>
                <c:pt idx="242">
                  <c:v>2214.627423218003</c:v>
                </c:pt>
                <c:pt idx="243">
                  <c:v>2223.778776206507</c:v>
                </c:pt>
                <c:pt idx="244">
                  <c:v>2232.930129195011</c:v>
                </c:pt>
                <c:pt idx="245">
                  <c:v>2242.081482183515</c:v>
                </c:pt>
                <c:pt idx="246">
                  <c:v>2251.232835172019</c:v>
                </c:pt>
                <c:pt idx="247">
                  <c:v>2260.384188160524</c:v>
                </c:pt>
                <c:pt idx="248">
                  <c:v>2269.535541149028</c:v>
                </c:pt>
                <c:pt idx="249">
                  <c:v>2278.686894137532</c:v>
                </c:pt>
                <c:pt idx="250">
                  <c:v>2287.838247126036</c:v>
                </c:pt>
                <c:pt idx="251">
                  <c:v>2296.98960011454</c:v>
                </c:pt>
                <c:pt idx="252">
                  <c:v>2306.140953103044</c:v>
                </c:pt>
                <c:pt idx="253">
                  <c:v>2315.292306091548</c:v>
                </c:pt>
                <c:pt idx="254">
                  <c:v>2324.443659080053</c:v>
                </c:pt>
                <c:pt idx="255">
                  <c:v>2333.595012068557</c:v>
                </c:pt>
                <c:pt idx="256">
                  <c:v>2342.746365057061</c:v>
                </c:pt>
                <c:pt idx="257">
                  <c:v>2351.897718045565</c:v>
                </c:pt>
                <c:pt idx="258">
                  <c:v>2361.04907103407</c:v>
                </c:pt>
                <c:pt idx="259">
                  <c:v>2370.200424022574</c:v>
                </c:pt>
                <c:pt idx="260">
                  <c:v>2379.351777011078</c:v>
                </c:pt>
                <c:pt idx="261">
                  <c:v>2388.503129999582</c:v>
                </c:pt>
                <c:pt idx="262">
                  <c:v>2397.654482988086</c:v>
                </c:pt>
                <c:pt idx="263">
                  <c:v>2406.80583597659</c:v>
                </c:pt>
                <c:pt idx="264">
                  <c:v>2415.957188965095</c:v>
                </c:pt>
                <c:pt idx="265">
                  <c:v>2425.108541953599</c:v>
                </c:pt>
                <c:pt idx="266">
                  <c:v>2434.259894942103</c:v>
                </c:pt>
                <c:pt idx="267">
                  <c:v>2443.411247930607</c:v>
                </c:pt>
                <c:pt idx="268">
                  <c:v>2452.562600919111</c:v>
                </c:pt>
                <c:pt idx="269">
                  <c:v>2461.713953907616</c:v>
                </c:pt>
                <c:pt idx="270">
                  <c:v>2470.86530689612</c:v>
                </c:pt>
                <c:pt idx="271">
                  <c:v>2480.016659884624</c:v>
                </c:pt>
                <c:pt idx="272">
                  <c:v>2489.168012873128</c:v>
                </c:pt>
                <c:pt idx="273">
                  <c:v>2498.319365861632</c:v>
                </c:pt>
                <c:pt idx="274">
                  <c:v>2507.470718850136</c:v>
                </c:pt>
                <c:pt idx="275">
                  <c:v>2516.622071838641</c:v>
                </c:pt>
                <c:pt idx="276">
                  <c:v>2525.773424827145</c:v>
                </c:pt>
                <c:pt idx="277">
                  <c:v>2534.92477781565</c:v>
                </c:pt>
                <c:pt idx="278">
                  <c:v>2544.076130804153</c:v>
                </c:pt>
                <c:pt idx="279">
                  <c:v>2553.227483792657</c:v>
                </c:pt>
                <c:pt idx="280">
                  <c:v>2562.378836781162</c:v>
                </c:pt>
                <c:pt idx="281">
                  <c:v>2571.530189769666</c:v>
                </c:pt>
                <c:pt idx="282">
                  <c:v>2580.68154275817</c:v>
                </c:pt>
                <c:pt idx="283">
                  <c:v>2589.832895746674</c:v>
                </c:pt>
                <c:pt idx="284">
                  <c:v>2598.984248735178</c:v>
                </c:pt>
                <c:pt idx="285">
                  <c:v>2608.135601723683</c:v>
                </c:pt>
                <c:pt idx="286">
                  <c:v>2617.286954712187</c:v>
                </c:pt>
                <c:pt idx="287">
                  <c:v>2626.438307700691</c:v>
                </c:pt>
                <c:pt idx="288">
                  <c:v>2635.589660689195</c:v>
                </c:pt>
                <c:pt idx="289">
                  <c:v>2644.7410136777</c:v>
                </c:pt>
                <c:pt idx="290">
                  <c:v>2653.892366666203</c:v>
                </c:pt>
                <c:pt idx="291">
                  <c:v>2663.043719654708</c:v>
                </c:pt>
                <c:pt idx="292">
                  <c:v>2672.195072643212</c:v>
                </c:pt>
                <c:pt idx="293">
                  <c:v>2681.346425631716</c:v>
                </c:pt>
                <c:pt idx="294">
                  <c:v>2690.49777862022</c:v>
                </c:pt>
                <c:pt idx="295">
                  <c:v>2699.649131608724</c:v>
                </c:pt>
                <c:pt idx="296">
                  <c:v>2708.800484597229</c:v>
                </c:pt>
                <c:pt idx="297">
                  <c:v>2717.951837585733</c:v>
                </c:pt>
                <c:pt idx="298">
                  <c:v>2727.103190574237</c:v>
                </c:pt>
                <c:pt idx="299">
                  <c:v>2736.254543562741</c:v>
                </c:pt>
                <c:pt idx="300">
                  <c:v>2745.405896551245</c:v>
                </c:pt>
                <c:pt idx="301">
                  <c:v>2754.55724953975</c:v>
                </c:pt>
                <c:pt idx="302">
                  <c:v>2763.708602528254</c:v>
                </c:pt>
                <c:pt idx="303">
                  <c:v>2772.859955516758</c:v>
                </c:pt>
                <c:pt idx="304">
                  <c:v>2782.011308505262</c:v>
                </c:pt>
                <c:pt idx="305">
                  <c:v>2791.162661493766</c:v>
                </c:pt>
                <c:pt idx="306">
                  <c:v>2800.31401448227</c:v>
                </c:pt>
                <c:pt idx="307">
                  <c:v>2809.465367470775</c:v>
                </c:pt>
                <c:pt idx="308">
                  <c:v>2818.616720459279</c:v>
                </c:pt>
                <c:pt idx="309">
                  <c:v>2827.768073447783</c:v>
                </c:pt>
                <c:pt idx="310">
                  <c:v>2836.919426436287</c:v>
                </c:pt>
                <c:pt idx="311">
                  <c:v>2846.070779424791</c:v>
                </c:pt>
                <c:pt idx="312">
                  <c:v>2855.222132413296</c:v>
                </c:pt>
                <c:pt idx="313">
                  <c:v>2864.3734854018</c:v>
                </c:pt>
                <c:pt idx="314">
                  <c:v>2873.524838390304</c:v>
                </c:pt>
                <c:pt idx="315">
                  <c:v>2882.676191378808</c:v>
                </c:pt>
                <c:pt idx="316">
                  <c:v>2891.827544367312</c:v>
                </c:pt>
                <c:pt idx="317">
                  <c:v>2900.978897355817</c:v>
                </c:pt>
                <c:pt idx="318">
                  <c:v>2910.130250344321</c:v>
                </c:pt>
                <c:pt idx="319">
                  <c:v>2919.281603332825</c:v>
                </c:pt>
                <c:pt idx="320">
                  <c:v>2928.43295632133</c:v>
                </c:pt>
                <c:pt idx="321">
                  <c:v>2937.584309309833</c:v>
                </c:pt>
                <c:pt idx="322">
                  <c:v>2946.735662298338</c:v>
                </c:pt>
                <c:pt idx="323">
                  <c:v>2955.887015286842</c:v>
                </c:pt>
                <c:pt idx="324">
                  <c:v>2965.038368275346</c:v>
                </c:pt>
                <c:pt idx="325">
                  <c:v>2974.18972126385</c:v>
                </c:pt>
                <c:pt idx="326">
                  <c:v>2983.341074252354</c:v>
                </c:pt>
                <c:pt idx="327">
                  <c:v>2992.492427240858</c:v>
                </c:pt>
                <c:pt idx="328">
                  <c:v>3001.643780229363</c:v>
                </c:pt>
                <c:pt idx="329">
                  <c:v>3010.795133217867</c:v>
                </c:pt>
                <c:pt idx="330">
                  <c:v>3019.946486206371</c:v>
                </c:pt>
                <c:pt idx="331">
                  <c:v>3029.097839194875</c:v>
                </c:pt>
                <c:pt idx="332">
                  <c:v>3038.24919218338</c:v>
                </c:pt>
                <c:pt idx="333">
                  <c:v>3047.400545171884</c:v>
                </c:pt>
                <c:pt idx="334">
                  <c:v>3056.551898160388</c:v>
                </c:pt>
                <c:pt idx="335">
                  <c:v>3065.703251148892</c:v>
                </c:pt>
                <c:pt idx="336">
                  <c:v>3074.854604137396</c:v>
                </c:pt>
                <c:pt idx="337">
                  <c:v>3084.0059571259</c:v>
                </c:pt>
                <c:pt idx="338">
                  <c:v>3093.157310114404</c:v>
                </c:pt>
                <c:pt idx="339">
                  <c:v>3102.308663102909</c:v>
                </c:pt>
                <c:pt idx="340">
                  <c:v>3111.460016091413</c:v>
                </c:pt>
                <c:pt idx="341">
                  <c:v>3120.611369079917</c:v>
                </c:pt>
                <c:pt idx="342">
                  <c:v>3129.762722068421</c:v>
                </c:pt>
                <c:pt idx="343">
                  <c:v>3138.914075056925</c:v>
                </c:pt>
                <c:pt idx="344">
                  <c:v>3148.06542804543</c:v>
                </c:pt>
                <c:pt idx="345">
                  <c:v>3157.216781033934</c:v>
                </c:pt>
                <c:pt idx="346">
                  <c:v>3166.368134022438</c:v>
                </c:pt>
                <c:pt idx="347">
                  <c:v>3175.519487010942</c:v>
                </c:pt>
                <c:pt idx="348">
                  <c:v>3184.670839999446</c:v>
                </c:pt>
                <c:pt idx="349">
                  <c:v>3193.82219298795</c:v>
                </c:pt>
                <c:pt idx="350">
                  <c:v>3202.973545976454</c:v>
                </c:pt>
                <c:pt idx="351">
                  <c:v>3212.124898964959</c:v>
                </c:pt>
                <c:pt idx="352">
                  <c:v>3221.276251953463</c:v>
                </c:pt>
                <c:pt idx="353">
                  <c:v>3230.427604941967</c:v>
                </c:pt>
                <c:pt idx="354">
                  <c:v>3239.578957930471</c:v>
                </c:pt>
                <c:pt idx="355">
                  <c:v>3248.730310918976</c:v>
                </c:pt>
                <c:pt idx="356">
                  <c:v>3257.88166390748</c:v>
                </c:pt>
                <c:pt idx="357">
                  <c:v>3267.033016895984</c:v>
                </c:pt>
                <c:pt idx="358">
                  <c:v>3276.184369884488</c:v>
                </c:pt>
                <c:pt idx="359">
                  <c:v>3285.335722872992</c:v>
                </c:pt>
                <c:pt idx="360">
                  <c:v>3294.487075861497</c:v>
                </c:pt>
                <c:pt idx="361">
                  <c:v>3303.638428850001</c:v>
                </c:pt>
                <c:pt idx="362">
                  <c:v>3312.789781838505</c:v>
                </c:pt>
                <c:pt idx="363">
                  <c:v>3321.94113482701</c:v>
                </c:pt>
                <c:pt idx="364">
                  <c:v>3331.092487815513</c:v>
                </c:pt>
                <c:pt idx="365">
                  <c:v>3340.243840804018</c:v>
                </c:pt>
                <c:pt idx="366">
                  <c:v>3349.395193792521</c:v>
                </c:pt>
                <c:pt idx="367">
                  <c:v>3358.546546781026</c:v>
                </c:pt>
                <c:pt idx="368">
                  <c:v>3367.69789976953</c:v>
                </c:pt>
                <c:pt idx="369">
                  <c:v>3376.849252758034</c:v>
                </c:pt>
                <c:pt idx="370">
                  <c:v>3386.000605746538</c:v>
                </c:pt>
                <c:pt idx="371">
                  <c:v>3395.151958735043</c:v>
                </c:pt>
                <c:pt idx="372">
                  <c:v>3404.303311723547</c:v>
                </c:pt>
                <c:pt idx="373">
                  <c:v>3413.454664712051</c:v>
                </c:pt>
                <c:pt idx="374">
                  <c:v>3422.606017700555</c:v>
                </c:pt>
                <c:pt idx="375">
                  <c:v>3431.75737068906</c:v>
                </c:pt>
                <c:pt idx="376">
                  <c:v>3440.908723677563</c:v>
                </c:pt>
                <c:pt idx="377">
                  <c:v>3450.060076666068</c:v>
                </c:pt>
                <c:pt idx="378">
                  <c:v>3459.211429654572</c:v>
                </c:pt>
                <c:pt idx="379">
                  <c:v>3468.362782643076</c:v>
                </c:pt>
                <c:pt idx="380">
                  <c:v>3477.51413563158</c:v>
                </c:pt>
                <c:pt idx="381">
                  <c:v>3486.665488620084</c:v>
                </c:pt>
                <c:pt idx="382">
                  <c:v>3495.816841608589</c:v>
                </c:pt>
                <c:pt idx="383">
                  <c:v>3504.968194597093</c:v>
                </c:pt>
                <c:pt idx="384">
                  <c:v>3514.119547585597</c:v>
                </c:pt>
                <c:pt idx="385">
                  <c:v>3523.270900574101</c:v>
                </c:pt>
                <c:pt idx="386">
                  <c:v>3532.422253562605</c:v>
                </c:pt>
                <c:pt idx="387">
                  <c:v>3541.57360655111</c:v>
                </c:pt>
                <c:pt idx="388">
                  <c:v>3550.724959539614</c:v>
                </c:pt>
                <c:pt idx="389">
                  <c:v>3559.876312528118</c:v>
                </c:pt>
                <c:pt idx="390">
                  <c:v>3569.027665516622</c:v>
                </c:pt>
                <c:pt idx="391">
                  <c:v>3578.179018505126</c:v>
                </c:pt>
                <c:pt idx="392">
                  <c:v>3587.330371493631</c:v>
                </c:pt>
                <c:pt idx="393">
                  <c:v>3596.481724482135</c:v>
                </c:pt>
                <c:pt idx="394">
                  <c:v>3605.633077470639</c:v>
                </c:pt>
                <c:pt idx="395">
                  <c:v>3614.784430459143</c:v>
                </c:pt>
                <c:pt idx="396">
                  <c:v>3623.935783447647</c:v>
                </c:pt>
                <c:pt idx="397">
                  <c:v>3633.087136436151</c:v>
                </c:pt>
                <c:pt idx="398">
                  <c:v>3642.238489424656</c:v>
                </c:pt>
                <c:pt idx="399">
                  <c:v>3651.38984241316</c:v>
                </c:pt>
                <c:pt idx="400">
                  <c:v>3660.541195401664</c:v>
                </c:pt>
                <c:pt idx="401">
                  <c:v>3669.692548390168</c:v>
                </c:pt>
                <c:pt idx="402">
                  <c:v>3678.843901378672</c:v>
                </c:pt>
                <c:pt idx="403">
                  <c:v>3687.995254367177</c:v>
                </c:pt>
                <c:pt idx="404">
                  <c:v>3697.146607355681</c:v>
                </c:pt>
                <c:pt idx="405">
                  <c:v>3706.297960344185</c:v>
                </c:pt>
                <c:pt idx="406">
                  <c:v>3715.44931333269</c:v>
                </c:pt>
                <c:pt idx="407">
                  <c:v>3724.600666321193</c:v>
                </c:pt>
                <c:pt idx="408">
                  <c:v>3733.752019309698</c:v>
                </c:pt>
                <c:pt idx="409">
                  <c:v>3742.903372298201</c:v>
                </c:pt>
                <c:pt idx="410">
                  <c:v>3752.054725286706</c:v>
                </c:pt>
                <c:pt idx="411">
                  <c:v>3761.20607827521</c:v>
                </c:pt>
                <c:pt idx="412">
                  <c:v>3770.357431263714</c:v>
                </c:pt>
                <c:pt idx="413">
                  <c:v>3779.508784252218</c:v>
                </c:pt>
                <c:pt idx="414">
                  <c:v>3788.660137240723</c:v>
                </c:pt>
                <c:pt idx="415">
                  <c:v>3797.811490229227</c:v>
                </c:pt>
                <c:pt idx="416">
                  <c:v>3806.962843217731</c:v>
                </c:pt>
                <c:pt idx="417">
                  <c:v>3816.114196206235</c:v>
                </c:pt>
                <c:pt idx="418">
                  <c:v>3825.265549194739</c:v>
                </c:pt>
                <c:pt idx="419">
                  <c:v>3834.416902183243</c:v>
                </c:pt>
                <c:pt idx="420">
                  <c:v>3843.568255171748</c:v>
                </c:pt>
                <c:pt idx="421">
                  <c:v>3852.719608160252</c:v>
                </c:pt>
                <c:pt idx="422">
                  <c:v>3861.870961148756</c:v>
                </c:pt>
                <c:pt idx="423">
                  <c:v>3871.02231413726</c:v>
                </c:pt>
                <c:pt idx="424">
                  <c:v>3880.173667125764</c:v>
                </c:pt>
                <c:pt idx="425">
                  <c:v>3889.325020114269</c:v>
                </c:pt>
                <c:pt idx="426">
                  <c:v>3898.476373102773</c:v>
                </c:pt>
                <c:pt idx="427">
                  <c:v>3907.627726091277</c:v>
                </c:pt>
                <c:pt idx="428">
                  <c:v>3916.779079079781</c:v>
                </c:pt>
                <c:pt idx="429">
                  <c:v>3925.930432068285</c:v>
                </c:pt>
                <c:pt idx="430">
                  <c:v>3935.08178505679</c:v>
                </c:pt>
                <c:pt idx="431">
                  <c:v>3944.233138045293</c:v>
                </c:pt>
                <c:pt idx="432">
                  <c:v>3953.384491033798</c:v>
                </c:pt>
                <c:pt idx="433">
                  <c:v>3962.535844022302</c:v>
                </c:pt>
                <c:pt idx="434">
                  <c:v>3971.687197010806</c:v>
                </c:pt>
                <c:pt idx="435">
                  <c:v>3980.838549999311</c:v>
                </c:pt>
                <c:pt idx="436">
                  <c:v>3989.989902987815</c:v>
                </c:pt>
                <c:pt idx="437">
                  <c:v>3999.141255976319</c:v>
                </c:pt>
                <c:pt idx="438">
                  <c:v>4008.292608964823</c:v>
                </c:pt>
                <c:pt idx="439">
                  <c:v>4017.443961953327</c:v>
                </c:pt>
                <c:pt idx="440">
                  <c:v>4026.595314941831</c:v>
                </c:pt>
                <c:pt idx="441">
                  <c:v>4035.746667930336</c:v>
                </c:pt>
                <c:pt idx="442">
                  <c:v>4044.89802091884</c:v>
                </c:pt>
                <c:pt idx="443">
                  <c:v>4054.049373907344</c:v>
                </c:pt>
                <c:pt idx="444">
                  <c:v>4063.200726895848</c:v>
                </c:pt>
                <c:pt idx="445">
                  <c:v>4072.352079884352</c:v>
                </c:pt>
                <c:pt idx="446">
                  <c:v>4081.503432872856</c:v>
                </c:pt>
                <c:pt idx="447">
                  <c:v>4090.654785861361</c:v>
                </c:pt>
                <c:pt idx="448">
                  <c:v>4099.806138849864</c:v>
                </c:pt>
                <c:pt idx="449">
                  <c:v>4108.957491838369</c:v>
                </c:pt>
                <c:pt idx="450">
                  <c:v>4118.108844826873</c:v>
                </c:pt>
                <c:pt idx="451">
                  <c:v>4127.260197815377</c:v>
                </c:pt>
                <c:pt idx="452">
                  <c:v>4136.411550803881</c:v>
                </c:pt>
                <c:pt idx="453">
                  <c:v>4145.562903792385</c:v>
                </c:pt>
                <c:pt idx="454">
                  <c:v>4154.71425678089</c:v>
                </c:pt>
                <c:pt idx="455">
                  <c:v>4163.865609769393</c:v>
                </c:pt>
                <c:pt idx="456">
                  <c:v>4173.016962757897</c:v>
                </c:pt>
                <c:pt idx="457">
                  <c:v>4182.168315746402</c:v>
                </c:pt>
                <c:pt idx="458">
                  <c:v>4191.319668734906</c:v>
                </c:pt>
                <c:pt idx="459">
                  <c:v>4200.47102172341</c:v>
                </c:pt>
                <c:pt idx="460">
                  <c:v>4209.622374711914</c:v>
                </c:pt>
                <c:pt idx="461">
                  <c:v>4218.773727700419</c:v>
                </c:pt>
                <c:pt idx="462">
                  <c:v>4227.925080688923</c:v>
                </c:pt>
                <c:pt idx="463">
                  <c:v>4237.076433677427</c:v>
                </c:pt>
                <c:pt idx="464">
                  <c:v>4246.227786665931</c:v>
                </c:pt>
                <c:pt idx="465">
                  <c:v>4255.379139654435</c:v>
                </c:pt>
                <c:pt idx="466">
                  <c:v>4264.53049264294</c:v>
                </c:pt>
                <c:pt idx="467">
                  <c:v>4273.681845631444</c:v>
                </c:pt>
                <c:pt idx="468">
                  <c:v>4282.833198619948</c:v>
                </c:pt>
                <c:pt idx="469">
                  <c:v>4291.984551608452</c:v>
                </c:pt>
                <c:pt idx="470">
                  <c:v>4301.135904596956</c:v>
                </c:pt>
                <c:pt idx="471">
                  <c:v>4310.287257585461</c:v>
                </c:pt>
                <c:pt idx="472">
                  <c:v>4319.438610573965</c:v>
                </c:pt>
                <c:pt idx="473">
                  <c:v>4328.58996356247</c:v>
                </c:pt>
                <c:pt idx="474">
                  <c:v>4337.741316550973</c:v>
                </c:pt>
                <c:pt idx="475">
                  <c:v>4346.892669539477</c:v>
                </c:pt>
                <c:pt idx="476">
                  <c:v>4356.044022527981</c:v>
                </c:pt>
                <c:pt idx="477">
                  <c:v>4365.195375516486</c:v>
                </c:pt>
                <c:pt idx="478">
                  <c:v>4374.34672850499</c:v>
                </c:pt>
                <c:pt idx="479">
                  <c:v>4383.498081493494</c:v>
                </c:pt>
                <c:pt idx="480">
                  <c:v>4392.649434481998</c:v>
                </c:pt>
                <c:pt idx="481">
                  <c:v>4401.800787470503</c:v>
                </c:pt>
                <c:pt idx="482">
                  <c:v>4410.952140459006</c:v>
                </c:pt>
                <c:pt idx="483">
                  <c:v>4420.103493447511</c:v>
                </c:pt>
                <c:pt idx="484">
                  <c:v>4429.254846436015</c:v>
                </c:pt>
                <c:pt idx="485">
                  <c:v>4438.40619942452</c:v>
                </c:pt>
                <c:pt idx="486">
                  <c:v>4447.557552413024</c:v>
                </c:pt>
                <c:pt idx="487">
                  <c:v>4456.708905401527</c:v>
                </c:pt>
                <c:pt idx="488">
                  <c:v>4465.860258390032</c:v>
                </c:pt>
                <c:pt idx="489">
                  <c:v>4475.011611378536</c:v>
                </c:pt>
                <c:pt idx="490">
                  <c:v>4484.16296436704</c:v>
                </c:pt>
                <c:pt idx="491">
                  <c:v>4493.314317355545</c:v>
                </c:pt>
                <c:pt idx="492">
                  <c:v>4502.465670344049</c:v>
                </c:pt>
                <c:pt idx="493">
                  <c:v>4511.617023332553</c:v>
                </c:pt>
                <c:pt idx="494">
                  <c:v>4520.768376321057</c:v>
                </c:pt>
                <c:pt idx="495">
                  <c:v>4529.919729309561</c:v>
                </c:pt>
                <c:pt idx="496">
                  <c:v>4539.071082298065</c:v>
                </c:pt>
                <c:pt idx="497">
                  <c:v>4548.22243528657</c:v>
                </c:pt>
                <c:pt idx="498">
                  <c:v>4557.373788275074</c:v>
                </c:pt>
                <c:pt idx="499">
                  <c:v>4566.525141263578</c:v>
                </c:pt>
                <c:pt idx="500">
                  <c:v>4575.676494252082</c:v>
                </c:pt>
                <c:pt idx="501">
                  <c:v>4584.827847240586</c:v>
                </c:pt>
                <c:pt idx="502">
                  <c:v>4593.979200229091</c:v>
                </c:pt>
                <c:pt idx="503">
                  <c:v>4603.130553217595</c:v>
                </c:pt>
                <c:pt idx="504">
                  <c:v>4612.281906206099</c:v>
                </c:pt>
                <c:pt idx="505">
                  <c:v>4621.433259194603</c:v>
                </c:pt>
                <c:pt idx="506">
                  <c:v>4630.584612183107</c:v>
                </c:pt>
                <c:pt idx="507">
                  <c:v>4639.735965171611</c:v>
                </c:pt>
                <c:pt idx="508">
                  <c:v>4648.887318160116</c:v>
                </c:pt>
                <c:pt idx="509">
                  <c:v>4658.03867114862</c:v>
                </c:pt>
                <c:pt idx="510">
                  <c:v>4667.190024137124</c:v>
                </c:pt>
                <c:pt idx="511">
                  <c:v>4676.341377125628</c:v>
                </c:pt>
                <c:pt idx="512">
                  <c:v>4685.492730114132</c:v>
                </c:pt>
                <c:pt idx="513">
                  <c:v>4694.644083102636</c:v>
                </c:pt>
                <c:pt idx="514">
                  <c:v>4703.79543609114</c:v>
                </c:pt>
                <c:pt idx="515">
                  <c:v>4712.946789079645</c:v>
                </c:pt>
                <c:pt idx="516">
                  <c:v>4722.09814206815</c:v>
                </c:pt>
                <c:pt idx="517">
                  <c:v>4731.249495056653</c:v>
                </c:pt>
                <c:pt idx="518">
                  <c:v>4740.400848045158</c:v>
                </c:pt>
                <c:pt idx="519">
                  <c:v>4749.55220103366</c:v>
                </c:pt>
                <c:pt idx="520">
                  <c:v>4758.703554022166</c:v>
                </c:pt>
                <c:pt idx="521">
                  <c:v>4767.85490701067</c:v>
                </c:pt>
                <c:pt idx="522">
                  <c:v>4777.006259999174</c:v>
                </c:pt>
                <c:pt idx="523">
                  <c:v>4786.157612987678</c:v>
                </c:pt>
                <c:pt idx="524">
                  <c:v>4795.308965976183</c:v>
                </c:pt>
                <c:pt idx="525">
                  <c:v>4804.460318964687</c:v>
                </c:pt>
                <c:pt idx="526">
                  <c:v>4813.61167195319</c:v>
                </c:pt>
                <c:pt idx="527">
                  <c:v>4822.763024941695</c:v>
                </c:pt>
                <c:pt idx="528">
                  <c:v>4831.914377930199</c:v>
                </c:pt>
                <c:pt idx="529">
                  <c:v>4841.065730918704</c:v>
                </c:pt>
                <c:pt idx="530">
                  <c:v>4850.217083907208</c:v>
                </c:pt>
                <c:pt idx="531">
                  <c:v>4859.368436895711</c:v>
                </c:pt>
                <c:pt idx="532">
                  <c:v>4868.519789884216</c:v>
                </c:pt>
                <c:pt idx="533">
                  <c:v>4877.67114287272</c:v>
                </c:pt>
                <c:pt idx="534">
                  <c:v>4886.822495861224</c:v>
                </c:pt>
                <c:pt idx="535">
                  <c:v>4895.973848849729</c:v>
                </c:pt>
                <c:pt idx="536">
                  <c:v>4905.125201838232</c:v>
                </c:pt>
                <c:pt idx="537">
                  <c:v>4914.276554826737</c:v>
                </c:pt>
                <c:pt idx="538">
                  <c:v>4923.427907815241</c:v>
                </c:pt>
                <c:pt idx="539">
                  <c:v>4932.579260803745</c:v>
                </c:pt>
                <c:pt idx="540">
                  <c:v>4941.73061379225</c:v>
                </c:pt>
                <c:pt idx="541">
                  <c:v>4950.881966780753</c:v>
                </c:pt>
                <c:pt idx="542">
                  <c:v>4960.033319769258</c:v>
                </c:pt>
                <c:pt idx="543">
                  <c:v>4969.184672757762</c:v>
                </c:pt>
                <c:pt idx="544">
                  <c:v>4978.336025746266</c:v>
                </c:pt>
                <c:pt idx="545">
                  <c:v>4987.487378734771</c:v>
                </c:pt>
                <c:pt idx="546">
                  <c:v>4996.638731723275</c:v>
                </c:pt>
                <c:pt idx="547">
                  <c:v>5005.790084711778</c:v>
                </c:pt>
                <c:pt idx="548">
                  <c:v>5014.941437700283</c:v>
                </c:pt>
                <c:pt idx="549">
                  <c:v>5024.092790688787</c:v>
                </c:pt>
                <c:pt idx="550">
                  <c:v>5033.244143677291</c:v>
                </c:pt>
                <c:pt idx="551">
                  <c:v>5042.395496665795</c:v>
                </c:pt>
                <c:pt idx="552">
                  <c:v>5051.5468496543</c:v>
                </c:pt>
                <c:pt idx="553">
                  <c:v>5060.698202642804</c:v>
                </c:pt>
                <c:pt idx="554">
                  <c:v>5069.849555631308</c:v>
                </c:pt>
                <c:pt idx="555">
                  <c:v>5079.000908619812</c:v>
                </c:pt>
                <c:pt idx="556">
                  <c:v>5088.152261608316</c:v>
                </c:pt>
                <c:pt idx="557">
                  <c:v>5097.30361459682</c:v>
                </c:pt>
                <c:pt idx="558">
                  <c:v>5106.454967585325</c:v>
                </c:pt>
                <c:pt idx="559">
                  <c:v>5115.60632057383</c:v>
                </c:pt>
                <c:pt idx="560">
                  <c:v>5124.757673562333</c:v>
                </c:pt>
                <c:pt idx="561">
                  <c:v>5133.909026550837</c:v>
                </c:pt>
                <c:pt idx="562">
                  <c:v>5143.060379539341</c:v>
                </c:pt>
                <c:pt idx="563">
                  <c:v>5152.211732527846</c:v>
                </c:pt>
                <c:pt idx="564">
                  <c:v>5161.36308551635</c:v>
                </c:pt>
                <c:pt idx="565">
                  <c:v>5170.514438504854</c:v>
                </c:pt>
                <c:pt idx="566">
                  <c:v>5179.665791493358</c:v>
                </c:pt>
                <c:pt idx="567">
                  <c:v>5188.817144481862</c:v>
                </c:pt>
                <c:pt idx="568">
                  <c:v>5197.968497470367</c:v>
                </c:pt>
                <c:pt idx="569">
                  <c:v>5207.11985045887</c:v>
                </c:pt>
                <c:pt idx="570">
                  <c:v>5216.271203447375</c:v>
                </c:pt>
                <c:pt idx="571">
                  <c:v>5225.42255643588</c:v>
                </c:pt>
                <c:pt idx="572">
                  <c:v>5234.573909424384</c:v>
                </c:pt>
                <c:pt idx="573">
                  <c:v>5243.725262412887</c:v>
                </c:pt>
                <c:pt idx="574">
                  <c:v>5252.876615401391</c:v>
                </c:pt>
                <c:pt idx="575">
                  <c:v>5262.027968389896</c:v>
                </c:pt>
                <c:pt idx="576">
                  <c:v>5271.1793213784</c:v>
                </c:pt>
                <c:pt idx="577">
                  <c:v>5280.330674366904</c:v>
                </c:pt>
                <c:pt idx="578">
                  <c:v>5289.482027355408</c:v>
                </c:pt>
                <c:pt idx="579">
                  <c:v>5298.633380343913</c:v>
                </c:pt>
                <c:pt idx="580">
                  <c:v>5307.784733332417</c:v>
                </c:pt>
                <c:pt idx="581">
                  <c:v>5316.936086320921</c:v>
                </c:pt>
                <c:pt idx="582">
                  <c:v>5326.087439309425</c:v>
                </c:pt>
                <c:pt idx="583">
                  <c:v>5335.23879229793</c:v>
                </c:pt>
                <c:pt idx="584">
                  <c:v>5344.390145286434</c:v>
                </c:pt>
                <c:pt idx="585">
                  <c:v>5353.541498274938</c:v>
                </c:pt>
                <c:pt idx="586">
                  <c:v>5362.692851263442</c:v>
                </c:pt>
                <c:pt idx="587">
                  <c:v>5371.844204251946</c:v>
                </c:pt>
                <c:pt idx="588">
                  <c:v>5380.995557240451</c:v>
                </c:pt>
                <c:pt idx="589">
                  <c:v>5390.146910228955</c:v>
                </c:pt>
                <c:pt idx="590">
                  <c:v>5399.298263217458</c:v>
                </c:pt>
                <c:pt idx="591">
                  <c:v>5408.449616205963</c:v>
                </c:pt>
                <c:pt idx="592">
                  <c:v>5417.600969194467</c:v>
                </c:pt>
                <c:pt idx="593">
                  <c:v>5426.752322182971</c:v>
                </c:pt>
                <c:pt idx="594">
                  <c:v>5435.903675171476</c:v>
                </c:pt>
                <c:pt idx="595">
                  <c:v>5445.05502815998</c:v>
                </c:pt>
                <c:pt idx="596">
                  <c:v>5454.206381148484</c:v>
                </c:pt>
                <c:pt idx="597">
                  <c:v>5463.357734136988</c:v>
                </c:pt>
                <c:pt idx="598">
                  <c:v>5472.509087125492</c:v>
                </c:pt>
                <c:pt idx="599">
                  <c:v>5481.660440113996</c:v>
                </c:pt>
                <c:pt idx="600">
                  <c:v>5490.811793102501</c:v>
                </c:pt>
                <c:pt idx="601">
                  <c:v>5499.963146091005</c:v>
                </c:pt>
                <c:pt idx="602">
                  <c:v>5509.11449907951</c:v>
                </c:pt>
                <c:pt idx="603">
                  <c:v>5518.265852068013</c:v>
                </c:pt>
                <c:pt idx="604">
                  <c:v>5527.417205056517</c:v>
                </c:pt>
                <c:pt idx="605">
                  <c:v>5536.568558045022</c:v>
                </c:pt>
                <c:pt idx="606">
                  <c:v>5545.719911033526</c:v>
                </c:pt>
                <c:pt idx="607">
                  <c:v>5554.87126402203</c:v>
                </c:pt>
                <c:pt idx="608">
                  <c:v>5564.022617010534</c:v>
                </c:pt>
                <c:pt idx="609">
                  <c:v>5573.173969999038</c:v>
                </c:pt>
                <c:pt idx="610">
                  <c:v>5582.325322987542</c:v>
                </c:pt>
                <c:pt idx="611">
                  <c:v>5591.476675976047</c:v>
                </c:pt>
                <c:pt idx="612">
                  <c:v>5600.62802896455</c:v>
                </c:pt>
                <c:pt idx="613">
                  <c:v>5609.779381953055</c:v>
                </c:pt>
                <c:pt idx="614">
                  <c:v>5618.930734941559</c:v>
                </c:pt>
                <c:pt idx="615">
                  <c:v>5628.082087930064</c:v>
                </c:pt>
                <c:pt idx="616">
                  <c:v>5637.233440918568</c:v>
                </c:pt>
                <c:pt idx="617">
                  <c:v>5646.384793907072</c:v>
                </c:pt>
                <c:pt idx="618">
                  <c:v>5655.536146895576</c:v>
                </c:pt>
                <c:pt idx="619">
                  <c:v>5664.68749988408</c:v>
                </c:pt>
                <c:pt idx="620">
                  <c:v>5673.838852872585</c:v>
                </c:pt>
                <c:pt idx="621">
                  <c:v>5682.990205861088</c:v>
                </c:pt>
                <c:pt idx="622">
                  <c:v>5692.141558849593</c:v>
                </c:pt>
                <c:pt idx="623">
                  <c:v>5701.292911838097</c:v>
                </c:pt>
                <c:pt idx="624">
                  <c:v>5710.444264826601</c:v>
                </c:pt>
                <c:pt idx="625">
                  <c:v>5719.595617815105</c:v>
                </c:pt>
                <c:pt idx="626">
                  <c:v>5728.74697080361</c:v>
                </c:pt>
                <c:pt idx="627">
                  <c:v>5737.898323792114</c:v>
                </c:pt>
                <c:pt idx="628">
                  <c:v>5747.049676780618</c:v>
                </c:pt>
                <c:pt idx="629">
                  <c:v>5756.201029769122</c:v>
                </c:pt>
                <c:pt idx="630">
                  <c:v>5765.352382757626</c:v>
                </c:pt>
                <c:pt idx="631">
                  <c:v>5774.503735746131</c:v>
                </c:pt>
                <c:pt idx="632">
                  <c:v>5783.655088734635</c:v>
                </c:pt>
                <c:pt idx="633">
                  <c:v>5792.806441723138</c:v>
                </c:pt>
                <c:pt idx="634">
                  <c:v>5801.957794711643</c:v>
                </c:pt>
                <c:pt idx="635">
                  <c:v>5811.109147700147</c:v>
                </c:pt>
                <c:pt idx="636">
                  <c:v>5820.260500688651</c:v>
                </c:pt>
                <c:pt idx="637">
                  <c:v>5829.411853677156</c:v>
                </c:pt>
                <c:pt idx="638">
                  <c:v>5838.56320666566</c:v>
                </c:pt>
                <c:pt idx="639">
                  <c:v>5847.714559654164</c:v>
                </c:pt>
                <c:pt idx="640">
                  <c:v>5856.865912642668</c:v>
                </c:pt>
                <c:pt idx="641">
                  <c:v>5866.017265631172</c:v>
                </c:pt>
                <c:pt idx="642">
                  <c:v>5875.168618619676</c:v>
                </c:pt>
                <c:pt idx="643">
                  <c:v>5884.31997160818</c:v>
                </c:pt>
                <c:pt idx="644">
                  <c:v>5893.471324596685</c:v>
                </c:pt>
                <c:pt idx="645">
                  <c:v>5902.62267758519</c:v>
                </c:pt>
                <c:pt idx="646">
                  <c:v>5911.774030573693</c:v>
                </c:pt>
                <c:pt idx="647">
                  <c:v>5920.925383562197</c:v>
                </c:pt>
                <c:pt idx="648">
                  <c:v>5930.076736550701</c:v>
                </c:pt>
                <c:pt idx="649">
                  <c:v>5939.228089539206</c:v>
                </c:pt>
                <c:pt idx="650">
                  <c:v>5948.37944252771</c:v>
                </c:pt>
                <c:pt idx="651">
                  <c:v>5957.530795516214</c:v>
                </c:pt>
                <c:pt idx="652">
                  <c:v>5966.682148504718</c:v>
                </c:pt>
                <c:pt idx="653">
                  <c:v>5975.833501493222</c:v>
                </c:pt>
                <c:pt idx="654">
                  <c:v>5984.984854481726</c:v>
                </c:pt>
                <c:pt idx="655">
                  <c:v>5994.13620747023</c:v>
                </c:pt>
                <c:pt idx="656">
                  <c:v>6003.287560458735</c:v>
                </c:pt>
                <c:pt idx="657">
                  <c:v>6012.438913447239</c:v>
                </c:pt>
                <c:pt idx="658">
                  <c:v>6021.590266435743</c:v>
                </c:pt>
                <c:pt idx="659">
                  <c:v>6030.741619424247</c:v>
                </c:pt>
                <c:pt idx="660">
                  <c:v>6039.892972412751</c:v>
                </c:pt>
                <c:pt idx="661">
                  <c:v>6049.044325401256</c:v>
                </c:pt>
                <c:pt idx="662">
                  <c:v>6058.19567838976</c:v>
                </c:pt>
                <c:pt idx="663">
                  <c:v>6067.347031378265</c:v>
                </c:pt>
                <c:pt idx="664">
                  <c:v>6076.498384366769</c:v>
                </c:pt>
                <c:pt idx="665">
                  <c:v>6085.649737355273</c:v>
                </c:pt>
                <c:pt idx="666">
                  <c:v>6094.801090343777</c:v>
                </c:pt>
                <c:pt idx="667">
                  <c:v>6103.952443332281</c:v>
                </c:pt>
                <c:pt idx="668">
                  <c:v>6113.103796320785</c:v>
                </c:pt>
                <c:pt idx="669">
                  <c:v>6122.25514930929</c:v>
                </c:pt>
                <c:pt idx="670">
                  <c:v>6131.406502297794</c:v>
                </c:pt>
                <c:pt idx="671">
                  <c:v>6140.557855286298</c:v>
                </c:pt>
                <c:pt idx="672">
                  <c:v>6149.709208274802</c:v>
                </c:pt>
                <c:pt idx="673">
                  <c:v>6158.860561263306</c:v>
                </c:pt>
                <c:pt idx="674">
                  <c:v>6168.01191425181</c:v>
                </c:pt>
                <c:pt idx="675">
                  <c:v>6177.163267240315</c:v>
                </c:pt>
                <c:pt idx="676">
                  <c:v>6186.314620228818</c:v>
                </c:pt>
                <c:pt idx="677">
                  <c:v>6195.465973217323</c:v>
                </c:pt>
                <c:pt idx="678">
                  <c:v>6204.617326205827</c:v>
                </c:pt>
                <c:pt idx="679">
                  <c:v>6213.768679194331</c:v>
                </c:pt>
                <c:pt idx="680">
                  <c:v>6222.920032182836</c:v>
                </c:pt>
                <c:pt idx="681">
                  <c:v>6232.07138517134</c:v>
                </c:pt>
                <c:pt idx="682">
                  <c:v>6241.222738159844</c:v>
                </c:pt>
                <c:pt idx="683">
                  <c:v>6250.374091148348</c:v>
                </c:pt>
                <c:pt idx="684">
                  <c:v>6259.525444136852</c:v>
                </c:pt>
                <c:pt idx="685">
                  <c:v>6268.676797125357</c:v>
                </c:pt>
                <c:pt idx="686">
                  <c:v>6277.82815011386</c:v>
                </c:pt>
                <c:pt idx="687">
                  <c:v>6286.979503102365</c:v>
                </c:pt>
                <c:pt idx="688">
                  <c:v>6296.13085609087</c:v>
                </c:pt>
                <c:pt idx="689">
                  <c:v>6305.282209079373</c:v>
                </c:pt>
                <c:pt idx="690">
                  <c:v>6314.433562067877</c:v>
                </c:pt>
                <c:pt idx="691">
                  <c:v>6323.584915056382</c:v>
                </c:pt>
                <c:pt idx="692">
                  <c:v>6332.736268044886</c:v>
                </c:pt>
                <c:pt idx="693">
                  <c:v>6341.88762103339</c:v>
                </c:pt>
                <c:pt idx="694">
                  <c:v>6351.038974021894</c:v>
                </c:pt>
                <c:pt idx="695">
                  <c:v>6360.190327010398</c:v>
                </c:pt>
                <c:pt idx="696">
                  <c:v>6369.341679998902</c:v>
                </c:pt>
                <c:pt idx="697">
                  <c:v>6378.493032987407</c:v>
                </c:pt>
                <c:pt idx="698">
                  <c:v>6387.644385975911</c:v>
                </c:pt>
                <c:pt idx="699">
                  <c:v>6396.795738964415</c:v>
                </c:pt>
                <c:pt idx="700">
                  <c:v>6405.947091952919</c:v>
                </c:pt>
                <c:pt idx="701">
                  <c:v>6415.098444941424</c:v>
                </c:pt>
                <c:pt idx="702">
                  <c:v>6424.249797929928</c:v>
                </c:pt>
                <c:pt idx="703">
                  <c:v>6433.401150918432</c:v>
                </c:pt>
                <c:pt idx="704">
                  <c:v>6442.552503906936</c:v>
                </c:pt>
                <c:pt idx="705">
                  <c:v>6451.70385689544</c:v>
                </c:pt>
                <c:pt idx="706">
                  <c:v>6460.855209883944</c:v>
                </c:pt>
                <c:pt idx="707">
                  <c:v>6470.006562872448</c:v>
                </c:pt>
                <c:pt idx="708">
                  <c:v>6479.157915860953</c:v>
                </c:pt>
                <c:pt idx="709">
                  <c:v>6488.309268849457</c:v>
                </c:pt>
                <c:pt idx="710">
                  <c:v>6497.46062183796</c:v>
                </c:pt>
                <c:pt idx="711">
                  <c:v>6506.611974826465</c:v>
                </c:pt>
                <c:pt idx="712">
                  <c:v>6515.76332781497</c:v>
                </c:pt>
                <c:pt idx="713">
                  <c:v>6524.914680803474</c:v>
                </c:pt>
                <c:pt idx="714">
                  <c:v>6534.066033791978</c:v>
                </c:pt>
                <c:pt idx="715">
                  <c:v>6543.217386780482</c:v>
                </c:pt>
                <c:pt idx="716">
                  <c:v>6552.368739768986</c:v>
                </c:pt>
                <c:pt idx="717">
                  <c:v>6561.52009275749</c:v>
                </c:pt>
                <c:pt idx="718">
                  <c:v>6570.671445745995</c:v>
                </c:pt>
                <c:pt idx="719">
                  <c:v>6579.822798734499</c:v>
                </c:pt>
                <c:pt idx="720">
                  <c:v>6588.974151723003</c:v>
                </c:pt>
                <c:pt idx="721">
                  <c:v>6598.125504711507</c:v>
                </c:pt>
                <c:pt idx="722">
                  <c:v>6607.276857700012</c:v>
                </c:pt>
                <c:pt idx="723">
                  <c:v>6616.428210688516</c:v>
                </c:pt>
                <c:pt idx="724">
                  <c:v>6625.57956367702</c:v>
                </c:pt>
                <c:pt idx="725">
                  <c:v>6634.730916665524</c:v>
                </c:pt>
                <c:pt idx="726">
                  <c:v>6643.882269654028</c:v>
                </c:pt>
                <c:pt idx="727">
                  <c:v>6653.033622642532</c:v>
                </c:pt>
                <c:pt idx="728">
                  <c:v>6662.184975631036</c:v>
                </c:pt>
                <c:pt idx="729">
                  <c:v>6671.33632861954</c:v>
                </c:pt>
                <c:pt idx="730">
                  <c:v>6680.487681608045</c:v>
                </c:pt>
                <c:pt idx="731">
                  <c:v>6689.63903459655</c:v>
                </c:pt>
                <c:pt idx="732">
                  <c:v>6698.790387585053</c:v>
                </c:pt>
                <c:pt idx="733">
                  <c:v>6707.941740573557</c:v>
                </c:pt>
                <c:pt idx="734">
                  <c:v>6717.093093562062</c:v>
                </c:pt>
                <c:pt idx="735">
                  <c:v>6726.244446550566</c:v>
                </c:pt>
                <c:pt idx="736">
                  <c:v>6735.39579953907</c:v>
                </c:pt>
                <c:pt idx="737">
                  <c:v>6744.547152527574</c:v>
                </c:pt>
                <c:pt idx="738">
                  <c:v>6753.698505516078</c:v>
                </c:pt>
                <c:pt idx="739">
                  <c:v>6762.849858504583</c:v>
                </c:pt>
                <c:pt idx="740">
                  <c:v>6772.001211493086</c:v>
                </c:pt>
                <c:pt idx="741">
                  <c:v>6781.15256448159</c:v>
                </c:pt>
                <c:pt idx="742">
                  <c:v>6790.303917470095</c:v>
                </c:pt>
                <c:pt idx="743">
                  <c:v>6799.4552704586</c:v>
                </c:pt>
                <c:pt idx="744">
                  <c:v>6808.606623447103</c:v>
                </c:pt>
                <c:pt idx="745">
                  <c:v>6817.757976435607</c:v>
                </c:pt>
                <c:pt idx="746">
                  <c:v>6826.909329424112</c:v>
                </c:pt>
                <c:pt idx="747">
                  <c:v>6836.060682412616</c:v>
                </c:pt>
                <c:pt idx="748">
                  <c:v>6845.21203540112</c:v>
                </c:pt>
                <c:pt idx="749">
                  <c:v>6854.363388389625</c:v>
                </c:pt>
                <c:pt idx="750">
                  <c:v>6863.514741378129</c:v>
                </c:pt>
                <c:pt idx="751">
                  <c:v>6872.666094366632</c:v>
                </c:pt>
                <c:pt idx="752">
                  <c:v>6881.817447355137</c:v>
                </c:pt>
                <c:pt idx="753">
                  <c:v>6890.968800343641</c:v>
                </c:pt>
                <c:pt idx="754">
                  <c:v>6900.120153332145</c:v>
                </c:pt>
                <c:pt idx="755">
                  <c:v>6909.27150632065</c:v>
                </c:pt>
                <c:pt idx="756">
                  <c:v>6918.422859309154</c:v>
                </c:pt>
                <c:pt idx="757">
                  <c:v>6927.574212297658</c:v>
                </c:pt>
                <c:pt idx="758">
                  <c:v>6936.725565286162</c:v>
                </c:pt>
                <c:pt idx="759">
                  <c:v>6945.876918274666</c:v>
                </c:pt>
                <c:pt idx="760">
                  <c:v>6955.02827126317</c:v>
                </c:pt>
                <c:pt idx="761">
                  <c:v>6964.179624251674</c:v>
                </c:pt>
                <c:pt idx="762">
                  <c:v>6973.330977240179</c:v>
                </c:pt>
                <c:pt idx="763">
                  <c:v>6982.482330228683</c:v>
                </c:pt>
                <c:pt idx="764">
                  <c:v>6991.633683217187</c:v>
                </c:pt>
                <c:pt idx="765">
                  <c:v>7000.785036205691</c:v>
                </c:pt>
                <c:pt idx="766">
                  <c:v>7009.936389194196</c:v>
                </c:pt>
                <c:pt idx="767">
                  <c:v>7019.0877421827</c:v>
                </c:pt>
                <c:pt idx="768">
                  <c:v>7028.239095171204</c:v>
                </c:pt>
                <c:pt idx="769">
                  <c:v>7037.390448159708</c:v>
                </c:pt>
                <c:pt idx="770">
                  <c:v>7046.541801148212</c:v>
                </c:pt>
                <c:pt idx="771">
                  <c:v>7055.693154136716</c:v>
                </c:pt>
                <c:pt idx="772">
                  <c:v>7064.844507125221</c:v>
                </c:pt>
                <c:pt idx="773">
                  <c:v>7073.995860113725</c:v>
                </c:pt>
                <c:pt idx="774">
                  <c:v>7083.14721310223</c:v>
                </c:pt>
                <c:pt idx="775">
                  <c:v>7092.298566090733</c:v>
                </c:pt>
                <c:pt idx="776">
                  <c:v>7101.449919079237</c:v>
                </c:pt>
                <c:pt idx="777">
                  <c:v>7110.60127206774</c:v>
                </c:pt>
                <c:pt idx="778">
                  <c:v>7119.752625056245</c:v>
                </c:pt>
                <c:pt idx="779">
                  <c:v>7128.90397804475</c:v>
                </c:pt>
                <c:pt idx="780">
                  <c:v>7138.055331033254</c:v>
                </c:pt>
                <c:pt idx="781">
                  <c:v>7147.206684021758</c:v>
                </c:pt>
                <c:pt idx="782">
                  <c:v>7156.358037010263</c:v>
                </c:pt>
                <c:pt idx="783">
                  <c:v>7165.509389998767</c:v>
                </c:pt>
                <c:pt idx="784">
                  <c:v>7174.660742987271</c:v>
                </c:pt>
                <c:pt idx="785">
                  <c:v>7183.812095975775</c:v>
                </c:pt>
                <c:pt idx="786">
                  <c:v>7192.963448964279</c:v>
                </c:pt>
                <c:pt idx="787">
                  <c:v>7202.114801952783</c:v>
                </c:pt>
                <c:pt idx="788">
                  <c:v>7211.266154941287</c:v>
                </c:pt>
                <c:pt idx="789">
                  <c:v>7220.417507929792</c:v>
                </c:pt>
                <c:pt idx="790">
                  <c:v>7229.568860918296</c:v>
                </c:pt>
                <c:pt idx="791">
                  <c:v>7238.7202139068</c:v>
                </c:pt>
                <c:pt idx="792">
                  <c:v>7247.871566895304</c:v>
                </c:pt>
                <c:pt idx="793">
                  <c:v>7257.022919883808</c:v>
                </c:pt>
                <c:pt idx="794">
                  <c:v>7266.174272872313</c:v>
                </c:pt>
                <c:pt idx="795">
                  <c:v>7275.325625860817</c:v>
                </c:pt>
                <c:pt idx="796">
                  <c:v>7284.476978849321</c:v>
                </c:pt>
                <c:pt idx="797">
                  <c:v>7293.628331837825</c:v>
                </c:pt>
                <c:pt idx="798">
                  <c:v>7302.77968482633</c:v>
                </c:pt>
                <c:pt idx="799">
                  <c:v>7311.931037814834</c:v>
                </c:pt>
                <c:pt idx="800">
                  <c:v>7321.082390803338</c:v>
                </c:pt>
                <c:pt idx="801">
                  <c:v>7330.233743791842</c:v>
                </c:pt>
                <c:pt idx="802">
                  <c:v>7339.385096780346</c:v>
                </c:pt>
                <c:pt idx="803">
                  <c:v>7348.53644976885</c:v>
                </c:pt>
                <c:pt idx="804">
                  <c:v>7357.687802757355</c:v>
                </c:pt>
                <c:pt idx="805">
                  <c:v>7366.839155745859</c:v>
                </c:pt>
                <c:pt idx="806">
                  <c:v>7375.990508734363</c:v>
                </c:pt>
                <c:pt idx="807">
                  <c:v>7385.141861722867</c:v>
                </c:pt>
                <c:pt idx="808">
                  <c:v>7394.293214711371</c:v>
                </c:pt>
                <c:pt idx="809">
                  <c:v>7403.444567699876</c:v>
                </c:pt>
                <c:pt idx="810">
                  <c:v>7412.59592068838</c:v>
                </c:pt>
                <c:pt idx="811">
                  <c:v>7421.747273676884</c:v>
                </c:pt>
                <c:pt idx="812">
                  <c:v>7430.898626665388</c:v>
                </c:pt>
                <c:pt idx="813">
                  <c:v>7440.049979653892</c:v>
                </c:pt>
                <c:pt idx="814">
                  <c:v>7449.201332642397</c:v>
                </c:pt>
                <c:pt idx="815">
                  <c:v>7458.3526856309</c:v>
                </c:pt>
                <c:pt idx="816">
                  <c:v>7467.504038619405</c:v>
                </c:pt>
                <c:pt idx="817">
                  <c:v>7476.65539160791</c:v>
                </c:pt>
                <c:pt idx="818">
                  <c:v>7485.806744596413</c:v>
                </c:pt>
                <c:pt idx="819">
                  <c:v>7494.958097584918</c:v>
                </c:pt>
                <c:pt idx="820">
                  <c:v>7504.109450573421</c:v>
                </c:pt>
                <c:pt idx="821">
                  <c:v>7513.260803561925</c:v>
                </c:pt>
                <c:pt idx="822">
                  <c:v>7522.41215655043</c:v>
                </c:pt>
                <c:pt idx="823">
                  <c:v>7531.563509538934</c:v>
                </c:pt>
                <c:pt idx="824">
                  <c:v>7540.714862527438</c:v>
                </c:pt>
                <c:pt idx="825">
                  <c:v>7549.866215515942</c:v>
                </c:pt>
                <c:pt idx="826">
                  <c:v>7559.017568504446</c:v>
                </c:pt>
                <c:pt idx="827">
                  <c:v>7568.16892149295</c:v>
                </c:pt>
                <c:pt idx="828">
                  <c:v>7577.320274481455</c:v>
                </c:pt>
                <c:pt idx="829">
                  <c:v>7586.47162746996</c:v>
                </c:pt>
                <c:pt idx="830">
                  <c:v>7595.622980458463</c:v>
                </c:pt>
                <c:pt idx="831">
                  <c:v>7604.774333446968</c:v>
                </c:pt>
                <c:pt idx="832">
                  <c:v>7613.925686435472</c:v>
                </c:pt>
                <c:pt idx="833">
                  <c:v>7623.077039423976</c:v>
                </c:pt>
                <c:pt idx="834">
                  <c:v>7632.22839241248</c:v>
                </c:pt>
                <c:pt idx="835">
                  <c:v>7641.379745400985</c:v>
                </c:pt>
                <c:pt idx="836">
                  <c:v>7650.531098389489</c:v>
                </c:pt>
                <c:pt idx="837">
                  <c:v>7659.682451377992</c:v>
                </c:pt>
                <c:pt idx="838">
                  <c:v>7668.833804366497</c:v>
                </c:pt>
                <c:pt idx="839">
                  <c:v>7677.985157355001</c:v>
                </c:pt>
                <c:pt idx="840">
                  <c:v>7687.136510343506</c:v>
                </c:pt>
                <c:pt idx="841">
                  <c:v>7696.28786333201</c:v>
                </c:pt>
                <c:pt idx="842">
                  <c:v>7705.439216320514</c:v>
                </c:pt>
                <c:pt idx="843">
                  <c:v>7714.590569309018</c:v>
                </c:pt>
                <c:pt idx="844">
                  <c:v>7723.741922297522</c:v>
                </c:pt>
                <c:pt idx="845">
                  <c:v>7732.893275286026</c:v>
                </c:pt>
                <c:pt idx="846">
                  <c:v>7742.04462827453</c:v>
                </c:pt>
                <c:pt idx="847">
                  <c:v>7751.195981263034</c:v>
                </c:pt>
                <c:pt idx="848">
                  <c:v>7760.347334251538</c:v>
                </c:pt>
                <c:pt idx="849">
                  <c:v>7769.498687240043</c:v>
                </c:pt>
                <c:pt idx="850">
                  <c:v>7778.650040228547</c:v>
                </c:pt>
                <c:pt idx="851">
                  <c:v>7787.801393217052</c:v>
                </c:pt>
                <c:pt idx="852">
                  <c:v>7796.952746205556</c:v>
                </c:pt>
                <c:pt idx="853">
                  <c:v>7806.10409919406</c:v>
                </c:pt>
                <c:pt idx="854">
                  <c:v>7815.255452182564</c:v>
                </c:pt>
                <c:pt idx="855">
                  <c:v>7824.406805171068</c:v>
                </c:pt>
                <c:pt idx="856">
                  <c:v>7833.558158159572</c:v>
                </c:pt>
                <c:pt idx="857">
                  <c:v>7842.709511148077</c:v>
                </c:pt>
                <c:pt idx="858">
                  <c:v>7851.86086413658</c:v>
                </c:pt>
                <c:pt idx="859">
                  <c:v>7861.012217125085</c:v>
                </c:pt>
                <c:pt idx="860">
                  <c:v>7870.16357011359</c:v>
                </c:pt>
                <c:pt idx="861">
                  <c:v>7879.314923102093</c:v>
                </c:pt>
                <c:pt idx="862">
                  <c:v>7888.466276090597</c:v>
                </c:pt>
                <c:pt idx="863">
                  <c:v>7897.6176290791</c:v>
                </c:pt>
                <c:pt idx="864">
                  <c:v>7906.768982067606</c:v>
                </c:pt>
                <c:pt idx="865">
                  <c:v>7915.92033505611</c:v>
                </c:pt>
                <c:pt idx="866">
                  <c:v>7925.071688044614</c:v>
                </c:pt>
                <c:pt idx="867">
                  <c:v>7934.223041033118</c:v>
                </c:pt>
                <c:pt idx="868">
                  <c:v>7943.374394021623</c:v>
                </c:pt>
                <c:pt idx="869">
                  <c:v>7952.525747010127</c:v>
                </c:pt>
                <c:pt idx="870">
                  <c:v>7961.677099998631</c:v>
                </c:pt>
                <c:pt idx="871">
                  <c:v>7970.828452987135</c:v>
                </c:pt>
                <c:pt idx="872">
                  <c:v>7979.979805975639</c:v>
                </c:pt>
                <c:pt idx="873">
                  <c:v>7989.131158964144</c:v>
                </c:pt>
                <c:pt idx="874">
                  <c:v>7998.282511952647</c:v>
                </c:pt>
                <c:pt idx="875">
                  <c:v>8007.433864941152</c:v>
                </c:pt>
                <c:pt idx="876">
                  <c:v>8016.585217929656</c:v>
                </c:pt>
                <c:pt idx="877">
                  <c:v>8025.73657091816</c:v>
                </c:pt>
                <c:pt idx="878">
                  <c:v>8034.887923906665</c:v>
                </c:pt>
                <c:pt idx="879">
                  <c:v>8044.039276895168</c:v>
                </c:pt>
                <c:pt idx="880">
                  <c:v>8053.190629883672</c:v>
                </c:pt>
                <c:pt idx="881">
                  <c:v>8062.341982872177</c:v>
                </c:pt>
                <c:pt idx="882">
                  <c:v>8071.493335860681</c:v>
                </c:pt>
                <c:pt idx="883">
                  <c:v>8080.644688849186</c:v>
                </c:pt>
                <c:pt idx="884">
                  <c:v>8089.79604183769</c:v>
                </c:pt>
                <c:pt idx="885">
                  <c:v>8098.947394826194</c:v>
                </c:pt>
                <c:pt idx="886">
                  <c:v>8108.098747814698</c:v>
                </c:pt>
                <c:pt idx="887">
                  <c:v>8117.250100803202</c:v>
                </c:pt>
                <c:pt idx="888">
                  <c:v>8126.401453791706</c:v>
                </c:pt>
                <c:pt idx="889">
                  <c:v>8135.55280678021</c:v>
                </c:pt>
                <c:pt idx="890">
                  <c:v>8144.704159768715</c:v>
                </c:pt>
                <c:pt idx="891">
                  <c:v>8153.85551275722</c:v>
                </c:pt>
                <c:pt idx="892">
                  <c:v>8163.006865745723</c:v>
                </c:pt>
                <c:pt idx="893">
                  <c:v>8172.158218734227</c:v>
                </c:pt>
                <c:pt idx="894">
                  <c:v>8181.309571722731</c:v>
                </c:pt>
                <c:pt idx="895">
                  <c:v>8190.460924711235</c:v>
                </c:pt>
                <c:pt idx="896">
                  <c:v>8199.61227769974</c:v>
                </c:pt>
                <c:pt idx="897">
                  <c:v>8208.763630688243</c:v>
                </c:pt>
                <c:pt idx="898">
                  <c:v>8217.914983676746</c:v>
                </c:pt>
                <c:pt idx="899">
                  <c:v>8227.06633666525</c:v>
                </c:pt>
                <c:pt idx="900">
                  <c:v>8236.217689653753</c:v>
                </c:pt>
                <c:pt idx="901">
                  <c:v>8245.369042642256</c:v>
                </c:pt>
                <c:pt idx="902">
                  <c:v>8254.52039563076</c:v>
                </c:pt>
                <c:pt idx="903">
                  <c:v>8263.67174861926</c:v>
                </c:pt>
                <c:pt idx="904">
                  <c:v>8272.823101607766</c:v>
                </c:pt>
                <c:pt idx="905">
                  <c:v>8281.97445459627</c:v>
                </c:pt>
                <c:pt idx="906">
                  <c:v>8291.125807584773</c:v>
                </c:pt>
                <c:pt idx="907">
                  <c:v>8300.277160573276</c:v>
                </c:pt>
                <c:pt idx="908">
                  <c:v>8309.428513561779</c:v>
                </c:pt>
                <c:pt idx="909">
                  <c:v>8318.579866550282</c:v>
                </c:pt>
                <c:pt idx="910">
                  <c:v>8327.731219538785</c:v>
                </c:pt>
                <c:pt idx="911">
                  <c:v>8336.88257252729</c:v>
                </c:pt>
                <c:pt idx="912">
                  <c:v>8346.033925515792</c:v>
                </c:pt>
                <c:pt idx="913">
                  <c:v>8355.185278504295</c:v>
                </c:pt>
                <c:pt idx="914">
                  <c:v>8364.336631492799</c:v>
                </c:pt>
                <c:pt idx="915">
                  <c:v>8373.487984481302</c:v>
                </c:pt>
                <c:pt idx="916">
                  <c:v>8382.639337469805</c:v>
                </c:pt>
                <c:pt idx="917">
                  <c:v>8391.790690458309</c:v>
                </c:pt>
                <c:pt idx="918">
                  <c:v>8400.942043446812</c:v>
                </c:pt>
                <c:pt idx="919">
                  <c:v>8410.093396435315</c:v>
                </c:pt>
                <c:pt idx="920">
                  <c:v>8419.244749423818</c:v>
                </c:pt>
                <c:pt idx="921">
                  <c:v>8428.396102412321</c:v>
                </c:pt>
                <c:pt idx="922">
                  <c:v>8437.547455400825</c:v>
                </c:pt>
                <c:pt idx="923">
                  <c:v>8446.698808389328</c:v>
                </c:pt>
                <c:pt idx="924">
                  <c:v>8455.850161377832</c:v>
                </c:pt>
                <c:pt idx="925">
                  <c:v>8465.001514366335</c:v>
                </c:pt>
                <c:pt idx="926">
                  <c:v>8474.152867354838</c:v>
                </c:pt>
                <c:pt idx="927">
                  <c:v>8483.304220343341</c:v>
                </c:pt>
                <c:pt idx="928">
                  <c:v>8492.455573331845</c:v>
                </c:pt>
                <c:pt idx="929">
                  <c:v>8501.606926320348</c:v>
                </c:pt>
                <c:pt idx="930">
                  <c:v>8510.758279308851</c:v>
                </c:pt>
                <c:pt idx="931">
                  <c:v>8519.909632297355</c:v>
                </c:pt>
                <c:pt idx="932">
                  <c:v>8529.060985285858</c:v>
                </c:pt>
                <c:pt idx="933">
                  <c:v>8538.21233827436</c:v>
                </c:pt>
                <c:pt idx="934">
                  <c:v>8547.363691262864</c:v>
                </c:pt>
                <c:pt idx="935">
                  <c:v>8556.515044251367</c:v>
                </c:pt>
                <c:pt idx="936">
                  <c:v>8565.666397239871</c:v>
                </c:pt>
                <c:pt idx="937">
                  <c:v>8574.817750228374</c:v>
                </c:pt>
                <c:pt idx="938">
                  <c:v>8583.969103216878</c:v>
                </c:pt>
                <c:pt idx="939">
                  <c:v>8593.12045620538</c:v>
                </c:pt>
                <c:pt idx="940">
                  <c:v>8602.271809193884</c:v>
                </c:pt>
                <c:pt idx="941">
                  <c:v>8611.423162182387</c:v>
                </c:pt>
                <c:pt idx="942">
                  <c:v>8620.57451517089</c:v>
                </c:pt>
                <c:pt idx="943">
                  <c:v>8629.725868159393</c:v>
                </c:pt>
                <c:pt idx="944">
                  <c:v>8638.877221147897</c:v>
                </c:pt>
                <c:pt idx="945">
                  <c:v>8648.0285741364</c:v>
                </c:pt>
                <c:pt idx="946">
                  <c:v>8657.179927124903</c:v>
                </c:pt>
                <c:pt idx="947">
                  <c:v>8666.331280113407</c:v>
                </c:pt>
                <c:pt idx="948">
                  <c:v>8675.48263310191</c:v>
                </c:pt>
                <c:pt idx="949">
                  <c:v>8684.633986090413</c:v>
                </c:pt>
                <c:pt idx="950">
                  <c:v>8693.785339078917</c:v>
                </c:pt>
                <c:pt idx="951">
                  <c:v>8702.93669206742</c:v>
                </c:pt>
                <c:pt idx="952">
                  <c:v>8712.088045055923</c:v>
                </c:pt>
                <c:pt idx="953">
                  <c:v>8721.239398044426</c:v>
                </c:pt>
                <c:pt idx="954">
                  <c:v>8730.39075103293</c:v>
                </c:pt>
                <c:pt idx="955">
                  <c:v>8739.542104021433</c:v>
                </c:pt>
                <c:pt idx="956">
                  <c:v>8748.693457009936</c:v>
                </c:pt>
                <c:pt idx="957">
                  <c:v>8757.84480999844</c:v>
                </c:pt>
                <c:pt idx="958">
                  <c:v>8766.996162986943</c:v>
                </c:pt>
                <c:pt idx="959">
                  <c:v>8776.147515975446</c:v>
                </c:pt>
                <c:pt idx="960">
                  <c:v>8785.29886896395</c:v>
                </c:pt>
                <c:pt idx="961">
                  <c:v>8794.450221952453</c:v>
                </c:pt>
                <c:pt idx="962">
                  <c:v>8803.601574940956</c:v>
                </c:pt>
                <c:pt idx="963">
                  <c:v>8812.752927929459</c:v>
                </c:pt>
                <c:pt idx="964">
                  <c:v>8821.904280917962</c:v>
                </c:pt>
                <c:pt idx="965">
                  <c:v>8831.055633906466</c:v>
                </c:pt>
                <c:pt idx="966">
                  <c:v>8840.20698689497</c:v>
                </c:pt>
                <c:pt idx="967">
                  <c:v>8849.358339883473</c:v>
                </c:pt>
                <c:pt idx="968">
                  <c:v>8858.509692871975</c:v>
                </c:pt>
                <c:pt idx="969">
                  <c:v>8867.66104586048</c:v>
                </c:pt>
                <c:pt idx="970">
                  <c:v>8876.812398848982</c:v>
                </c:pt>
                <c:pt idx="971">
                  <c:v>8885.963751837485</c:v>
                </c:pt>
                <c:pt idx="972">
                  <c:v>8895.115104825989</c:v>
                </c:pt>
                <c:pt idx="973">
                  <c:v>8904.26645781449</c:v>
                </c:pt>
                <c:pt idx="974">
                  <c:v>8913.417810802995</c:v>
                </c:pt>
                <c:pt idx="975">
                  <c:v>8922.569163791499</c:v>
                </c:pt>
                <c:pt idx="976">
                  <c:v>8931.720516780002</c:v>
                </c:pt>
                <c:pt idx="977">
                  <c:v>8940.871869768505</c:v>
                </c:pt>
                <c:pt idx="978">
                  <c:v>8950.023222757008</c:v>
                </c:pt>
                <c:pt idx="979">
                  <c:v>8959.174575745511</c:v>
                </c:pt>
                <c:pt idx="980">
                  <c:v>8968.325928734015</c:v>
                </c:pt>
                <c:pt idx="981">
                  <c:v>8977.477281722518</c:v>
                </c:pt>
                <c:pt idx="982">
                  <c:v>8986.628634711021</c:v>
                </c:pt>
                <c:pt idx="983">
                  <c:v>8995.779987699525</c:v>
                </c:pt>
                <c:pt idx="984">
                  <c:v>9004.931340688028</c:v>
                </c:pt>
                <c:pt idx="985">
                  <c:v>9014.082693676532</c:v>
                </c:pt>
                <c:pt idx="986">
                  <c:v>9023.234046665034</c:v>
                </c:pt>
                <c:pt idx="987">
                  <c:v>9032.385399653538</c:v>
                </c:pt>
                <c:pt idx="988">
                  <c:v>9041.53675264204</c:v>
                </c:pt>
                <c:pt idx="989">
                  <c:v>9050.688105630545</c:v>
                </c:pt>
                <c:pt idx="990">
                  <c:v>9059.839458619047</c:v>
                </c:pt>
                <c:pt idx="991">
                  <c:v>9068.990811607551</c:v>
                </c:pt>
                <c:pt idx="992">
                  <c:v>9078.142164596054</c:v>
                </c:pt>
                <c:pt idx="993">
                  <c:v>9087.293517584557</c:v>
                </c:pt>
                <c:pt idx="994">
                  <c:v>9096.44487057306</c:v>
                </c:pt>
                <c:pt idx="995">
                  <c:v>9105.596223561564</c:v>
                </c:pt>
                <c:pt idx="996">
                  <c:v>9114.747576550067</c:v>
                </c:pt>
                <c:pt idx="997">
                  <c:v>9123.898929538571</c:v>
                </c:pt>
                <c:pt idx="998">
                  <c:v>9133.050282527074</c:v>
                </c:pt>
                <c:pt idx="999">
                  <c:v>9142.201635515577</c:v>
                </c:pt>
                <c:pt idx="1000">
                  <c:v>9151.352988504081</c:v>
                </c:pt>
                <c:pt idx="1001">
                  <c:v>9160.504341492583</c:v>
                </c:pt>
                <c:pt idx="1002">
                  <c:v>9169.655694481087</c:v>
                </c:pt>
                <c:pt idx="1003">
                  <c:v>9178.807047469591</c:v>
                </c:pt>
                <c:pt idx="1004">
                  <c:v>9187.958400458094</c:v>
                </c:pt>
                <c:pt idx="1005">
                  <c:v>9197.109753446597</c:v>
                </c:pt>
                <c:pt idx="1006">
                  <c:v>9206.2611064351</c:v>
                </c:pt>
                <c:pt idx="1007">
                  <c:v>9215.412459423603</c:v>
                </c:pt>
                <c:pt idx="1008">
                  <c:v>9224.563812412106</c:v>
                </c:pt>
                <c:pt idx="1009">
                  <c:v>9233.71516540061</c:v>
                </c:pt>
                <c:pt idx="1010">
                  <c:v>9242.866518389113</c:v>
                </c:pt>
                <c:pt idx="1011">
                  <c:v>9252.017871377617</c:v>
                </c:pt>
                <c:pt idx="1012">
                  <c:v>9261.16922436612</c:v>
                </c:pt>
                <c:pt idx="1013">
                  <c:v>9270.320577354623</c:v>
                </c:pt>
                <c:pt idx="1014">
                  <c:v>9279.471930343127</c:v>
                </c:pt>
                <c:pt idx="1015">
                  <c:v>9288.62328333163</c:v>
                </c:pt>
                <c:pt idx="1016">
                  <c:v>9297.774636320133</c:v>
                </c:pt>
                <c:pt idx="1017">
                  <c:v>9306.925989308636</c:v>
                </c:pt>
                <c:pt idx="1018">
                  <c:v>9316.07734229714</c:v>
                </c:pt>
                <c:pt idx="1019">
                  <c:v>9325.228695285643</c:v>
                </c:pt>
                <c:pt idx="1020">
                  <c:v>9334.380048274146</c:v>
                </c:pt>
                <c:pt idx="1021">
                  <c:v>9343.53140126265</c:v>
                </c:pt>
                <c:pt idx="1022">
                  <c:v>9352.682754251152</c:v>
                </c:pt>
                <c:pt idx="1023">
                  <c:v>9361.834107239656</c:v>
                </c:pt>
                <c:pt idx="1024">
                  <c:v>9370.985460228159</c:v>
                </c:pt>
                <c:pt idx="1025">
                  <c:v>9380.136813216662</c:v>
                </c:pt>
                <c:pt idx="1026">
                  <c:v>9389.288166205165</c:v>
                </c:pt>
                <c:pt idx="1027">
                  <c:v>9398.43951919367</c:v>
                </c:pt>
                <c:pt idx="1028">
                  <c:v>9407.590872182172</c:v>
                </c:pt>
                <c:pt idx="1029">
                  <c:v>9416.742225170675</c:v>
                </c:pt>
                <c:pt idx="1030">
                  <c:v>9425.89357815918</c:v>
                </c:pt>
                <c:pt idx="1031">
                  <c:v>9435.044931147682</c:v>
                </c:pt>
                <c:pt idx="1032">
                  <c:v>9444.196284136185</c:v>
                </c:pt>
                <c:pt idx="1033">
                  <c:v>9453.347637124689</c:v>
                </c:pt>
                <c:pt idx="1034">
                  <c:v>9462.498990113192</c:v>
                </c:pt>
                <c:pt idx="1035">
                  <c:v>9471.650343101695</c:v>
                </c:pt>
                <c:pt idx="1036">
                  <c:v>9480.801696090199</c:v>
                </c:pt>
                <c:pt idx="1037">
                  <c:v>9489.953049078701</c:v>
                </c:pt>
                <c:pt idx="1038">
                  <c:v>9499.104402067205</c:v>
                </c:pt>
                <c:pt idx="1039">
                  <c:v>9508.255755055708</c:v>
                </c:pt>
                <c:pt idx="1040">
                  <c:v>9517.407108044212</c:v>
                </c:pt>
                <c:pt idx="1041">
                  <c:v>9526.558461032715</c:v>
                </c:pt>
                <c:pt idx="1042">
                  <c:v>9535.709814021218</c:v>
                </c:pt>
                <c:pt idx="1043">
                  <c:v>9544.861167009721</c:v>
                </c:pt>
                <c:pt idx="1044">
                  <c:v>9554.012519998225</c:v>
                </c:pt>
                <c:pt idx="1045">
                  <c:v>9563.163872986728</c:v>
                </c:pt>
                <c:pt idx="1046">
                  <c:v>9572.315225975231</c:v>
                </c:pt>
                <c:pt idx="1047">
                  <c:v>9581.466578963735</c:v>
                </c:pt>
                <c:pt idx="1048">
                  <c:v>9590.617931952238</c:v>
                </c:pt>
                <c:pt idx="1049">
                  <c:v>9599.769284940741</c:v>
                </c:pt>
                <c:pt idx="1050">
                  <c:v>9608.920637929245</c:v>
                </c:pt>
                <c:pt idx="1051">
                  <c:v>9618.071990917748</c:v>
                </c:pt>
                <c:pt idx="1052">
                  <c:v>9627.22334390625</c:v>
                </c:pt>
                <c:pt idx="1053">
                  <c:v>9636.374696894754</c:v>
                </c:pt>
                <c:pt idx="1054">
                  <c:v>9645.526049883258</c:v>
                </c:pt>
                <c:pt idx="1055">
                  <c:v>9654.67740287176</c:v>
                </c:pt>
                <c:pt idx="1056">
                  <c:v>9663.828755860264</c:v>
                </c:pt>
                <c:pt idx="1057">
                  <c:v>9672.980108848767</c:v>
                </c:pt>
                <c:pt idx="1058">
                  <c:v>9682.13146183727</c:v>
                </c:pt>
                <c:pt idx="1059">
                  <c:v>9691.282814825774</c:v>
                </c:pt>
                <c:pt idx="1060">
                  <c:v>9700.434167814277</c:v>
                </c:pt>
                <c:pt idx="1061">
                  <c:v>9709.58552080278</c:v>
                </c:pt>
                <c:pt idx="1062">
                  <c:v>9718.736873791283</c:v>
                </c:pt>
                <c:pt idx="1063">
                  <c:v>9727.888226779787</c:v>
                </c:pt>
                <c:pt idx="1064">
                  <c:v>9737.03957976829</c:v>
                </c:pt>
                <c:pt idx="1065">
                  <c:v>9746.190932756793</c:v>
                </c:pt>
                <c:pt idx="1066">
                  <c:v>9755.342285745297</c:v>
                </c:pt>
                <c:pt idx="1067">
                  <c:v>9764.4936387338</c:v>
                </c:pt>
                <c:pt idx="1068">
                  <c:v>9773.644991722303</c:v>
                </c:pt>
                <c:pt idx="1069">
                  <c:v>9782.796344710806</c:v>
                </c:pt>
                <c:pt idx="1070">
                  <c:v>9791.94769769931</c:v>
                </c:pt>
                <c:pt idx="1071">
                  <c:v>9801.099050687813</c:v>
                </c:pt>
                <c:pt idx="1072">
                  <c:v>9810.250403676317</c:v>
                </c:pt>
                <c:pt idx="1073">
                  <c:v>9819.40175666482</c:v>
                </c:pt>
                <c:pt idx="1074">
                  <c:v>9828.553109653323</c:v>
                </c:pt>
                <c:pt idx="1075">
                  <c:v>9837.704462641826</c:v>
                </c:pt>
                <c:pt idx="1076">
                  <c:v>9846.85581563033</c:v>
                </c:pt>
                <c:pt idx="1077">
                  <c:v>9856.007168618833</c:v>
                </c:pt>
                <c:pt idx="1078">
                  <c:v>9865.158521607336</c:v>
                </c:pt>
                <c:pt idx="1079">
                  <c:v>9874.30987459584</c:v>
                </c:pt>
                <c:pt idx="1080">
                  <c:v>9883.461227584343</c:v>
                </c:pt>
                <c:pt idx="1081">
                  <c:v>9892.612580572846</c:v>
                </c:pt>
                <c:pt idx="1082">
                  <c:v>9901.763933561349</c:v>
                </c:pt>
                <c:pt idx="1083">
                  <c:v>9910.915286549853</c:v>
                </c:pt>
                <c:pt idx="1084">
                  <c:v>9920.066639538356</c:v>
                </c:pt>
                <c:pt idx="1085">
                  <c:v>9929.21799252686</c:v>
                </c:pt>
                <c:pt idx="1086">
                  <c:v>9938.369345515362</c:v>
                </c:pt>
                <c:pt idx="1087">
                  <c:v>9947.520698503865</c:v>
                </c:pt>
                <c:pt idx="1088">
                  <c:v>9956.67205149237</c:v>
                </c:pt>
                <c:pt idx="1089">
                  <c:v>9965.823404480872</c:v>
                </c:pt>
                <c:pt idx="1090">
                  <c:v>9974.974757469375</c:v>
                </c:pt>
                <c:pt idx="1091">
                  <c:v>9984.126110457879</c:v>
                </c:pt>
                <c:pt idx="1092">
                  <c:v>9993.277463446382</c:v>
                </c:pt>
                <c:pt idx="1093">
                  <c:v>10002.42881643489</c:v>
                </c:pt>
                <c:pt idx="1094">
                  <c:v>10011.58016942339</c:v>
                </c:pt>
                <c:pt idx="1095">
                  <c:v>10020.7315224119</c:v>
                </c:pt>
                <c:pt idx="1096">
                  <c:v>10029.8828754004</c:v>
                </c:pt>
                <c:pt idx="1097">
                  <c:v>10039.0342283889</c:v>
                </c:pt>
                <c:pt idx="1098">
                  <c:v>10048.1855813774</c:v>
                </c:pt>
                <c:pt idx="1099">
                  <c:v>10057.33693436591</c:v>
                </c:pt>
                <c:pt idx="1100">
                  <c:v>10066.48828735441</c:v>
                </c:pt>
                <c:pt idx="1101">
                  <c:v>10075.63964034291</c:v>
                </c:pt>
                <c:pt idx="1102">
                  <c:v>10084.79099333141</c:v>
                </c:pt>
                <c:pt idx="1103">
                  <c:v>10093.94234631992</c:v>
                </c:pt>
                <c:pt idx="1104">
                  <c:v>10103.09369930842</c:v>
                </c:pt>
                <c:pt idx="1105">
                  <c:v>10112.24505229692</c:v>
                </c:pt>
                <c:pt idx="1106">
                  <c:v>10121.39640528543</c:v>
                </c:pt>
                <c:pt idx="1107">
                  <c:v>10130.54775827393</c:v>
                </c:pt>
                <c:pt idx="1108">
                  <c:v>10139.69911126243</c:v>
                </c:pt>
                <c:pt idx="1109">
                  <c:v>10148.85046425094</c:v>
                </c:pt>
                <c:pt idx="1110">
                  <c:v>10158.00181723944</c:v>
                </c:pt>
                <c:pt idx="1111">
                  <c:v>10167.15317022794</c:v>
                </c:pt>
                <c:pt idx="1112">
                  <c:v>10176.30452321645</c:v>
                </c:pt>
                <c:pt idx="1113">
                  <c:v>10185.45587620495</c:v>
                </c:pt>
                <c:pt idx="1114">
                  <c:v>10194.60722919345</c:v>
                </c:pt>
                <c:pt idx="1115">
                  <c:v>10203.75858218196</c:v>
                </c:pt>
                <c:pt idx="1116">
                  <c:v>10212.90993517046</c:v>
                </c:pt>
                <c:pt idx="1117">
                  <c:v>10222.06128815896</c:v>
                </c:pt>
                <c:pt idx="1118">
                  <c:v>10231.21264114747</c:v>
                </c:pt>
                <c:pt idx="1119">
                  <c:v>10240.36399413597</c:v>
                </c:pt>
                <c:pt idx="1120">
                  <c:v>10249.51534712447</c:v>
                </c:pt>
                <c:pt idx="1121">
                  <c:v>10258.66670011298</c:v>
                </c:pt>
                <c:pt idx="1122">
                  <c:v>10267.81805310148</c:v>
                </c:pt>
                <c:pt idx="1123">
                  <c:v>10276.96940608998</c:v>
                </c:pt>
                <c:pt idx="1124">
                  <c:v>10286.12075907849</c:v>
                </c:pt>
                <c:pt idx="1125">
                  <c:v>10295.272112067</c:v>
                </c:pt>
                <c:pt idx="1126">
                  <c:v>10304.42346505549</c:v>
                </c:pt>
                <c:pt idx="1127">
                  <c:v>10313.574818044</c:v>
                </c:pt>
                <c:pt idx="1128">
                  <c:v>10322.7261710325</c:v>
                </c:pt>
                <c:pt idx="1129">
                  <c:v>10331.877524021</c:v>
                </c:pt>
                <c:pt idx="1130">
                  <c:v>10341.02887700951</c:v>
                </c:pt>
                <c:pt idx="1131">
                  <c:v>10350.18022999801</c:v>
                </c:pt>
                <c:pt idx="1132">
                  <c:v>10359.33158298651</c:v>
                </c:pt>
                <c:pt idx="1133">
                  <c:v>10368.48293597502</c:v>
                </c:pt>
                <c:pt idx="1134">
                  <c:v>10377.63428896352</c:v>
                </c:pt>
                <c:pt idx="1135">
                  <c:v>10386.78564195202</c:v>
                </c:pt>
                <c:pt idx="1136">
                  <c:v>10395.93699494053</c:v>
                </c:pt>
                <c:pt idx="1137">
                  <c:v>10405.08834792903</c:v>
                </c:pt>
                <c:pt idx="1138">
                  <c:v>10414.23970091753</c:v>
                </c:pt>
                <c:pt idx="1139">
                  <c:v>10423.39105390604</c:v>
                </c:pt>
                <c:pt idx="1140">
                  <c:v>10432.54240689454</c:v>
                </c:pt>
                <c:pt idx="1141">
                  <c:v>10441.69375988304</c:v>
                </c:pt>
                <c:pt idx="1142">
                  <c:v>10450.84511287155</c:v>
                </c:pt>
                <c:pt idx="1143">
                  <c:v>10459.99646586005</c:v>
                </c:pt>
                <c:pt idx="1144">
                  <c:v>10469.14781884855</c:v>
                </c:pt>
                <c:pt idx="1145">
                  <c:v>10478.29917183706</c:v>
                </c:pt>
                <c:pt idx="1146">
                  <c:v>10487.45052482556</c:v>
                </c:pt>
                <c:pt idx="1147">
                  <c:v>10496.60187781406</c:v>
                </c:pt>
                <c:pt idx="1148">
                  <c:v>10505.75323080257</c:v>
                </c:pt>
                <c:pt idx="1149">
                  <c:v>10514.90458379107</c:v>
                </c:pt>
                <c:pt idx="1150">
                  <c:v>10524.05593677957</c:v>
                </c:pt>
                <c:pt idx="1151">
                  <c:v>10533.20728976808</c:v>
                </c:pt>
                <c:pt idx="1152">
                  <c:v>10542.35864275658</c:v>
                </c:pt>
                <c:pt idx="1153">
                  <c:v>10551.50999574508</c:v>
                </c:pt>
                <c:pt idx="1154">
                  <c:v>10560.66134873359</c:v>
                </c:pt>
                <c:pt idx="1155">
                  <c:v>10569.81270172209</c:v>
                </c:pt>
                <c:pt idx="1156">
                  <c:v>10578.96405471059</c:v>
                </c:pt>
                <c:pt idx="1157">
                  <c:v>10588.1154076991</c:v>
                </c:pt>
                <c:pt idx="1158">
                  <c:v>10597.2667606876</c:v>
                </c:pt>
                <c:pt idx="1159">
                  <c:v>10606.4181136761</c:v>
                </c:pt>
                <c:pt idx="1160">
                  <c:v>10615.5694666646</c:v>
                </c:pt>
                <c:pt idx="1161">
                  <c:v>10624.72081965311</c:v>
                </c:pt>
                <c:pt idx="1162">
                  <c:v>10633.87217264161</c:v>
                </c:pt>
                <c:pt idx="1163">
                  <c:v>10643.02352563011</c:v>
                </c:pt>
                <c:pt idx="1164">
                  <c:v>10652.17487861862</c:v>
                </c:pt>
                <c:pt idx="1165">
                  <c:v>10661.32623160712</c:v>
                </c:pt>
                <c:pt idx="1166">
                  <c:v>10670.47758459562</c:v>
                </c:pt>
                <c:pt idx="1167">
                  <c:v>10679.62893758413</c:v>
                </c:pt>
                <c:pt idx="1168">
                  <c:v>10688.78029057263</c:v>
                </c:pt>
                <c:pt idx="1169">
                  <c:v>10697.93164356113</c:v>
                </c:pt>
                <c:pt idx="1170">
                  <c:v>10707.08299654964</c:v>
                </c:pt>
                <c:pt idx="1171">
                  <c:v>10716.23434953814</c:v>
                </c:pt>
                <c:pt idx="1172">
                  <c:v>10725.38570252664</c:v>
                </c:pt>
                <c:pt idx="1173">
                  <c:v>10734.53705551515</c:v>
                </c:pt>
                <c:pt idx="1174">
                  <c:v>10743.68840850365</c:v>
                </c:pt>
                <c:pt idx="1175">
                  <c:v>10752.83976149215</c:v>
                </c:pt>
                <c:pt idx="1176">
                  <c:v>10761.99111448066</c:v>
                </c:pt>
                <c:pt idx="1177">
                  <c:v>10771.14246746916</c:v>
                </c:pt>
                <c:pt idx="1178">
                  <c:v>10780.29382045766</c:v>
                </c:pt>
                <c:pt idx="1179">
                  <c:v>10789.44517344617</c:v>
                </c:pt>
                <c:pt idx="1180">
                  <c:v>10798.59652643467</c:v>
                </c:pt>
                <c:pt idx="1181">
                  <c:v>10807.74787942317</c:v>
                </c:pt>
                <c:pt idx="1182">
                  <c:v>10816.89923241168</c:v>
                </c:pt>
                <c:pt idx="1183">
                  <c:v>10826.05058540018</c:v>
                </c:pt>
                <c:pt idx="1184">
                  <c:v>10835.20193838868</c:v>
                </c:pt>
                <c:pt idx="1185">
                  <c:v>10844.35329137719</c:v>
                </c:pt>
                <c:pt idx="1186">
                  <c:v>10853.5046443657</c:v>
                </c:pt>
                <c:pt idx="1187">
                  <c:v>10862.65599735419</c:v>
                </c:pt>
                <c:pt idx="1188">
                  <c:v>10871.8073503427</c:v>
                </c:pt>
                <c:pt idx="1189">
                  <c:v>10880.9587033312</c:v>
                </c:pt>
                <c:pt idx="1190">
                  <c:v>10890.1100563197</c:v>
                </c:pt>
                <c:pt idx="1191">
                  <c:v>10899.26140930821</c:v>
                </c:pt>
                <c:pt idx="1192">
                  <c:v>10908.41276229671</c:v>
                </c:pt>
                <c:pt idx="1193">
                  <c:v>10917.56411528521</c:v>
                </c:pt>
                <c:pt idx="1194">
                  <c:v>10926.71546827372</c:v>
                </c:pt>
                <c:pt idx="1195">
                  <c:v>10935.86682126222</c:v>
                </c:pt>
                <c:pt idx="1196">
                  <c:v>10945.01817425072</c:v>
                </c:pt>
                <c:pt idx="1197">
                  <c:v>10954.16952723923</c:v>
                </c:pt>
                <c:pt idx="1198">
                  <c:v>10963.32088022773</c:v>
                </c:pt>
                <c:pt idx="1199">
                  <c:v>10972.47223321623</c:v>
                </c:pt>
                <c:pt idx="1200">
                  <c:v>10981.62358620474</c:v>
                </c:pt>
                <c:pt idx="1201">
                  <c:v>10990.77493919324</c:v>
                </c:pt>
                <c:pt idx="1202">
                  <c:v>10999.92629218174</c:v>
                </c:pt>
                <c:pt idx="1203">
                  <c:v>11009.07764517025</c:v>
                </c:pt>
                <c:pt idx="1204">
                  <c:v>11018.22899815875</c:v>
                </c:pt>
                <c:pt idx="1205">
                  <c:v>11027.38035114725</c:v>
                </c:pt>
                <c:pt idx="1206">
                  <c:v>11036.53170413576</c:v>
                </c:pt>
                <c:pt idx="1207">
                  <c:v>11045.68305712426</c:v>
                </c:pt>
                <c:pt idx="1208">
                  <c:v>11054.83441011276</c:v>
                </c:pt>
                <c:pt idx="1209">
                  <c:v>11063.98576310127</c:v>
                </c:pt>
                <c:pt idx="1210">
                  <c:v>11073.13711608977</c:v>
                </c:pt>
                <c:pt idx="1211">
                  <c:v>11082.28846907827</c:v>
                </c:pt>
                <c:pt idx="1212">
                  <c:v>11091.43982206678</c:v>
                </c:pt>
                <c:pt idx="1213">
                  <c:v>11100.59117505528</c:v>
                </c:pt>
                <c:pt idx="1214">
                  <c:v>11109.74252804378</c:v>
                </c:pt>
                <c:pt idx="1215">
                  <c:v>11118.89388103229</c:v>
                </c:pt>
                <c:pt idx="1216">
                  <c:v>11128.04523402079</c:v>
                </c:pt>
                <c:pt idx="1217">
                  <c:v>11137.19658700929</c:v>
                </c:pt>
                <c:pt idx="1218">
                  <c:v>11146.3479399978</c:v>
                </c:pt>
                <c:pt idx="1219">
                  <c:v>11155.4992929863</c:v>
                </c:pt>
                <c:pt idx="1220">
                  <c:v>11164.6506459748</c:v>
                </c:pt>
                <c:pt idx="1221">
                  <c:v>11173.8019989633</c:v>
                </c:pt>
                <c:pt idx="1222">
                  <c:v>11182.95335195181</c:v>
                </c:pt>
                <c:pt idx="1223">
                  <c:v>11192.10470494031</c:v>
                </c:pt>
                <c:pt idx="1224">
                  <c:v>11201.25605792881</c:v>
                </c:pt>
                <c:pt idx="1225">
                  <c:v>11210.40741091732</c:v>
                </c:pt>
                <c:pt idx="1226">
                  <c:v>11219.55876390582</c:v>
                </c:pt>
                <c:pt idx="1227">
                  <c:v>11228.71011689432</c:v>
                </c:pt>
                <c:pt idx="1228">
                  <c:v>11237.86146988283</c:v>
                </c:pt>
                <c:pt idx="1229">
                  <c:v>11247.01282287133</c:v>
                </c:pt>
                <c:pt idx="1230">
                  <c:v>11256.16417585983</c:v>
                </c:pt>
                <c:pt idx="1231">
                  <c:v>11265.31552884834</c:v>
                </c:pt>
                <c:pt idx="1232">
                  <c:v>11274.46688183684</c:v>
                </c:pt>
                <c:pt idx="1233">
                  <c:v>11283.61823482534</c:v>
                </c:pt>
                <c:pt idx="1234">
                  <c:v>11292.76958781385</c:v>
                </c:pt>
                <c:pt idx="1235">
                  <c:v>11301.92094080235</c:v>
                </c:pt>
                <c:pt idx="1236">
                  <c:v>11311.07229379085</c:v>
                </c:pt>
                <c:pt idx="1237">
                  <c:v>11320.22364677936</c:v>
                </c:pt>
                <c:pt idx="1238">
                  <c:v>11329.37499976786</c:v>
                </c:pt>
                <c:pt idx="1239">
                  <c:v>11338.52635275636</c:v>
                </c:pt>
                <c:pt idx="1240">
                  <c:v>11347.67770574487</c:v>
                </c:pt>
                <c:pt idx="1241">
                  <c:v>11356.82905873337</c:v>
                </c:pt>
                <c:pt idx="1242">
                  <c:v>11365.98041172187</c:v>
                </c:pt>
                <c:pt idx="1243">
                  <c:v>11375.13176471038</c:v>
                </c:pt>
                <c:pt idx="1244">
                  <c:v>11384.28311769888</c:v>
                </c:pt>
                <c:pt idx="1245">
                  <c:v>11393.43447068738</c:v>
                </c:pt>
                <c:pt idx="1246">
                  <c:v>11402.58582367589</c:v>
                </c:pt>
                <c:pt idx="1247">
                  <c:v>11411.73717666439</c:v>
                </c:pt>
                <c:pt idx="1248">
                  <c:v>11420.88852965289</c:v>
                </c:pt>
                <c:pt idx="1249">
                  <c:v>11430.0398826414</c:v>
                </c:pt>
                <c:pt idx="1250">
                  <c:v>11439.1912356299</c:v>
                </c:pt>
                <c:pt idx="1251">
                  <c:v>11448.3425886184</c:v>
                </c:pt>
                <c:pt idx="1252">
                  <c:v>11457.49394160691</c:v>
                </c:pt>
                <c:pt idx="1253">
                  <c:v>11466.64529459541</c:v>
                </c:pt>
                <c:pt idx="1254">
                  <c:v>11475.79664758391</c:v>
                </c:pt>
                <c:pt idx="1255">
                  <c:v>11484.94800057242</c:v>
                </c:pt>
                <c:pt idx="1256">
                  <c:v>11494.09935356092</c:v>
                </c:pt>
                <c:pt idx="1257">
                  <c:v>11503.25070654942</c:v>
                </c:pt>
                <c:pt idx="1258">
                  <c:v>11512.40205953793</c:v>
                </c:pt>
                <c:pt idx="1259">
                  <c:v>11521.55341252643</c:v>
                </c:pt>
                <c:pt idx="1260">
                  <c:v>11530.70476551493</c:v>
                </c:pt>
                <c:pt idx="1261">
                  <c:v>11539.85611850344</c:v>
                </c:pt>
                <c:pt idx="1262">
                  <c:v>11549.00747149194</c:v>
                </c:pt>
                <c:pt idx="1263">
                  <c:v>11558.15882448044</c:v>
                </c:pt>
                <c:pt idx="1264">
                  <c:v>11567.31017746895</c:v>
                </c:pt>
                <c:pt idx="1265">
                  <c:v>11576.46153045745</c:v>
                </c:pt>
                <c:pt idx="1266">
                  <c:v>11585.61288344595</c:v>
                </c:pt>
                <c:pt idx="1267">
                  <c:v>11594.76423643446</c:v>
                </c:pt>
                <c:pt idx="1268">
                  <c:v>11603.91558942296</c:v>
                </c:pt>
                <c:pt idx="1269">
                  <c:v>11613.06694241146</c:v>
                </c:pt>
                <c:pt idx="1270">
                  <c:v>11622.21829539997</c:v>
                </c:pt>
                <c:pt idx="1271">
                  <c:v>11631.36964838847</c:v>
                </c:pt>
                <c:pt idx="1272">
                  <c:v>11640.52100137697</c:v>
                </c:pt>
                <c:pt idx="1273">
                  <c:v>11649.67235436548</c:v>
                </c:pt>
                <c:pt idx="1274">
                  <c:v>11658.82370735398</c:v>
                </c:pt>
                <c:pt idx="1275">
                  <c:v>11667.97506034248</c:v>
                </c:pt>
                <c:pt idx="1276">
                  <c:v>11677.12641333099</c:v>
                </c:pt>
                <c:pt idx="1277">
                  <c:v>11686.27776631949</c:v>
                </c:pt>
                <c:pt idx="1278">
                  <c:v>11695.42911930799</c:v>
                </c:pt>
                <c:pt idx="1279">
                  <c:v>11704.58047229649</c:v>
                </c:pt>
                <c:pt idx="1280">
                  <c:v>11713.731825285</c:v>
                </c:pt>
                <c:pt idx="1281">
                  <c:v>11722.8831782735</c:v>
                </c:pt>
                <c:pt idx="1282">
                  <c:v>11732.034531262</c:v>
                </c:pt>
                <c:pt idx="1283">
                  <c:v>11741.18588425051</c:v>
                </c:pt>
                <c:pt idx="1284">
                  <c:v>11750.33723723901</c:v>
                </c:pt>
                <c:pt idx="1285">
                  <c:v>11759.48859022751</c:v>
                </c:pt>
                <c:pt idx="1286">
                  <c:v>11768.63994321602</c:v>
                </c:pt>
                <c:pt idx="1287">
                  <c:v>11777.79129620452</c:v>
                </c:pt>
                <c:pt idx="1288">
                  <c:v>11786.94264919302</c:v>
                </c:pt>
                <c:pt idx="1289">
                  <c:v>11796.09400218153</c:v>
                </c:pt>
                <c:pt idx="1290">
                  <c:v>11805.24535517003</c:v>
                </c:pt>
                <c:pt idx="1291">
                  <c:v>11814.39670815853</c:v>
                </c:pt>
                <c:pt idx="1292">
                  <c:v>11823.54806114704</c:v>
                </c:pt>
                <c:pt idx="1293">
                  <c:v>11832.69941413554</c:v>
                </c:pt>
                <c:pt idx="1294">
                  <c:v>11841.85076712404</c:v>
                </c:pt>
                <c:pt idx="1295">
                  <c:v>11851.00212011255</c:v>
                </c:pt>
                <c:pt idx="1296">
                  <c:v>11860.15347310105</c:v>
                </c:pt>
                <c:pt idx="1297">
                  <c:v>11869.30482608955</c:v>
                </c:pt>
                <c:pt idx="1298">
                  <c:v>11878.45617907806</c:v>
                </c:pt>
                <c:pt idx="1299">
                  <c:v>11887.60753206656</c:v>
                </c:pt>
                <c:pt idx="1300">
                  <c:v>11896.75888505506</c:v>
                </c:pt>
                <c:pt idx="1301">
                  <c:v>11905.91023804357</c:v>
                </c:pt>
                <c:pt idx="1302">
                  <c:v>11915.06159103207</c:v>
                </c:pt>
                <c:pt idx="1303">
                  <c:v>11924.21294402057</c:v>
                </c:pt>
                <c:pt idx="1304">
                  <c:v>11933.36429700908</c:v>
                </c:pt>
                <c:pt idx="1305">
                  <c:v>11942.51564999758</c:v>
                </c:pt>
                <c:pt idx="1306">
                  <c:v>11951.66700298608</c:v>
                </c:pt>
                <c:pt idx="1307">
                  <c:v>11960.81835597459</c:v>
                </c:pt>
                <c:pt idx="1308">
                  <c:v>11969.96970896309</c:v>
                </c:pt>
                <c:pt idx="1309">
                  <c:v>11979.12106195159</c:v>
                </c:pt>
                <c:pt idx="1310">
                  <c:v>11988.2724149401</c:v>
                </c:pt>
                <c:pt idx="1311">
                  <c:v>11997.4237679286</c:v>
                </c:pt>
                <c:pt idx="1312">
                  <c:v>12006.5751209171</c:v>
                </c:pt>
                <c:pt idx="1313">
                  <c:v>12015.72647390561</c:v>
                </c:pt>
                <c:pt idx="1314">
                  <c:v>12024.87782689411</c:v>
                </c:pt>
                <c:pt idx="1315">
                  <c:v>12034.02917988261</c:v>
                </c:pt>
                <c:pt idx="1316">
                  <c:v>12043.18053287112</c:v>
                </c:pt>
                <c:pt idx="1317">
                  <c:v>12052.33188585962</c:v>
                </c:pt>
                <c:pt idx="1318">
                  <c:v>12061.48323884812</c:v>
                </c:pt>
                <c:pt idx="1319">
                  <c:v>12070.63459183663</c:v>
                </c:pt>
                <c:pt idx="1320">
                  <c:v>12079.78594482513</c:v>
                </c:pt>
                <c:pt idx="1321">
                  <c:v>12088.93729781363</c:v>
                </c:pt>
                <c:pt idx="1322">
                  <c:v>12098.08865080214</c:v>
                </c:pt>
                <c:pt idx="1323">
                  <c:v>12107.24000379064</c:v>
                </c:pt>
                <c:pt idx="1324">
                  <c:v>12116.39135677914</c:v>
                </c:pt>
                <c:pt idx="1325">
                  <c:v>12125.54270976765</c:v>
                </c:pt>
                <c:pt idx="1326">
                  <c:v>12134.69406275615</c:v>
                </c:pt>
                <c:pt idx="1327">
                  <c:v>12143.84541574465</c:v>
                </c:pt>
                <c:pt idx="1328">
                  <c:v>12152.99676873316</c:v>
                </c:pt>
                <c:pt idx="1329">
                  <c:v>12162.14812172166</c:v>
                </c:pt>
                <c:pt idx="1330">
                  <c:v>12171.29947471016</c:v>
                </c:pt>
                <c:pt idx="1331">
                  <c:v>12180.45082769867</c:v>
                </c:pt>
                <c:pt idx="1332">
                  <c:v>12189.60218068717</c:v>
                </c:pt>
                <c:pt idx="1333">
                  <c:v>12198.75353367567</c:v>
                </c:pt>
                <c:pt idx="1334">
                  <c:v>12207.90488666418</c:v>
                </c:pt>
                <c:pt idx="1335">
                  <c:v>12217.05623965268</c:v>
                </c:pt>
                <c:pt idx="1336">
                  <c:v>12226.20759264118</c:v>
                </c:pt>
                <c:pt idx="1337">
                  <c:v>12235.35894562968</c:v>
                </c:pt>
                <c:pt idx="1338">
                  <c:v>12244.51029861819</c:v>
                </c:pt>
                <c:pt idx="1339">
                  <c:v>12253.66165160669</c:v>
                </c:pt>
                <c:pt idx="1340">
                  <c:v>12262.81300459519</c:v>
                </c:pt>
                <c:pt idx="1341">
                  <c:v>12271.9643575837</c:v>
                </c:pt>
                <c:pt idx="1342">
                  <c:v>12281.1157105722</c:v>
                </c:pt>
                <c:pt idx="1343">
                  <c:v>12290.2670635607</c:v>
                </c:pt>
                <c:pt idx="1344">
                  <c:v>12299.41841654921</c:v>
                </c:pt>
                <c:pt idx="1345">
                  <c:v>12308.56976953771</c:v>
                </c:pt>
                <c:pt idx="1346">
                  <c:v>12317.72112252621</c:v>
                </c:pt>
                <c:pt idx="1347">
                  <c:v>12326.87247551472</c:v>
                </c:pt>
                <c:pt idx="1348">
                  <c:v>12336.02382850322</c:v>
                </c:pt>
                <c:pt idx="1349">
                  <c:v>12345.17518149172</c:v>
                </c:pt>
                <c:pt idx="1350">
                  <c:v>12354.32653448023</c:v>
                </c:pt>
                <c:pt idx="1351">
                  <c:v>12363.47788746873</c:v>
                </c:pt>
                <c:pt idx="1352">
                  <c:v>12372.62924045723</c:v>
                </c:pt>
                <c:pt idx="1353">
                  <c:v>12381.78059344574</c:v>
                </c:pt>
                <c:pt idx="1354">
                  <c:v>12390.93194643424</c:v>
                </c:pt>
                <c:pt idx="1355">
                  <c:v>12400.08329942274</c:v>
                </c:pt>
                <c:pt idx="1356">
                  <c:v>12409.23465241125</c:v>
                </c:pt>
                <c:pt idx="1357">
                  <c:v>12418.38600539975</c:v>
                </c:pt>
                <c:pt idx="1358">
                  <c:v>12427.53735838825</c:v>
                </c:pt>
                <c:pt idx="1359">
                  <c:v>12436.68871137676</c:v>
                </c:pt>
                <c:pt idx="1360">
                  <c:v>12445.84006436526</c:v>
                </c:pt>
                <c:pt idx="1361">
                  <c:v>12454.99141735376</c:v>
                </c:pt>
                <c:pt idx="1362">
                  <c:v>12464.14277034227</c:v>
                </c:pt>
                <c:pt idx="1363">
                  <c:v>12473.29412333077</c:v>
                </c:pt>
                <c:pt idx="1364">
                  <c:v>12482.44547631927</c:v>
                </c:pt>
                <c:pt idx="1365">
                  <c:v>12491.59682930778</c:v>
                </c:pt>
                <c:pt idx="1366">
                  <c:v>12500.74818229628</c:v>
                </c:pt>
                <c:pt idx="1367">
                  <c:v>12509.89953528478</c:v>
                </c:pt>
                <c:pt idx="1368">
                  <c:v>12519.05088827329</c:v>
                </c:pt>
                <c:pt idx="1369">
                  <c:v>12528.20224126179</c:v>
                </c:pt>
                <c:pt idx="1370">
                  <c:v>12537.35359425029</c:v>
                </c:pt>
                <c:pt idx="1371">
                  <c:v>12546.5049472388</c:v>
                </c:pt>
                <c:pt idx="1372">
                  <c:v>12555.6563002273</c:v>
                </c:pt>
                <c:pt idx="1373">
                  <c:v>12564.8076532158</c:v>
                </c:pt>
                <c:pt idx="1374">
                  <c:v>12573.95900620431</c:v>
                </c:pt>
                <c:pt idx="1375">
                  <c:v>12583.11035919281</c:v>
                </c:pt>
                <c:pt idx="1376">
                  <c:v>12592.26171218131</c:v>
                </c:pt>
                <c:pt idx="1377">
                  <c:v>12601.41306516982</c:v>
                </c:pt>
                <c:pt idx="1378">
                  <c:v>12610.56441815832</c:v>
                </c:pt>
                <c:pt idx="1379">
                  <c:v>12619.71577114682</c:v>
                </c:pt>
                <c:pt idx="1380">
                  <c:v>12628.86712413533</c:v>
                </c:pt>
                <c:pt idx="1381">
                  <c:v>12638.01847712383</c:v>
                </c:pt>
                <c:pt idx="1382">
                  <c:v>12647.16983011233</c:v>
                </c:pt>
                <c:pt idx="1383">
                  <c:v>12656.32118310084</c:v>
                </c:pt>
                <c:pt idx="1384">
                  <c:v>12665.47253608934</c:v>
                </c:pt>
                <c:pt idx="1385">
                  <c:v>12674.62388907784</c:v>
                </c:pt>
                <c:pt idx="1386">
                  <c:v>12683.77524206635</c:v>
                </c:pt>
                <c:pt idx="1387">
                  <c:v>12692.92659505485</c:v>
                </c:pt>
                <c:pt idx="1388">
                  <c:v>12702.07794804335</c:v>
                </c:pt>
                <c:pt idx="1389">
                  <c:v>12711.22930103186</c:v>
                </c:pt>
                <c:pt idx="1390">
                  <c:v>12720.38065402036</c:v>
                </c:pt>
                <c:pt idx="1391">
                  <c:v>12729.53200700886</c:v>
                </c:pt>
                <c:pt idx="1392">
                  <c:v>12738.68335999737</c:v>
                </c:pt>
                <c:pt idx="1393">
                  <c:v>12747.83471298587</c:v>
                </c:pt>
                <c:pt idx="1394">
                  <c:v>12756.98606597437</c:v>
                </c:pt>
                <c:pt idx="1395">
                  <c:v>12766.13741896288</c:v>
                </c:pt>
                <c:pt idx="1396">
                  <c:v>12775.28877195138</c:v>
                </c:pt>
                <c:pt idx="1397">
                  <c:v>12784.44012493988</c:v>
                </c:pt>
                <c:pt idx="1398">
                  <c:v>12793.59147792838</c:v>
                </c:pt>
                <c:pt idx="1399">
                  <c:v>12802.74283091689</c:v>
                </c:pt>
                <c:pt idx="1400">
                  <c:v>12811.89418390539</c:v>
                </c:pt>
                <c:pt idx="1401">
                  <c:v>12821.04553689389</c:v>
                </c:pt>
                <c:pt idx="1402">
                  <c:v>12830.1968898824</c:v>
                </c:pt>
                <c:pt idx="1403">
                  <c:v>12839.3482428709</c:v>
                </c:pt>
                <c:pt idx="1404">
                  <c:v>12848.4995958594</c:v>
                </c:pt>
                <c:pt idx="1405">
                  <c:v>12857.65094884791</c:v>
                </c:pt>
                <c:pt idx="1406">
                  <c:v>12866.80230183641</c:v>
                </c:pt>
                <c:pt idx="1407">
                  <c:v>12875.95365482491</c:v>
                </c:pt>
                <c:pt idx="1408">
                  <c:v>12885.10500781342</c:v>
                </c:pt>
                <c:pt idx="1409">
                  <c:v>12894.25636080192</c:v>
                </c:pt>
                <c:pt idx="1410">
                  <c:v>12903.40771379042</c:v>
                </c:pt>
                <c:pt idx="1411">
                  <c:v>12912.55906677893</c:v>
                </c:pt>
                <c:pt idx="1412">
                  <c:v>12921.71041976743</c:v>
                </c:pt>
                <c:pt idx="1413">
                  <c:v>12930.86177275593</c:v>
                </c:pt>
                <c:pt idx="1414">
                  <c:v>12940.01312574444</c:v>
                </c:pt>
                <c:pt idx="1415">
                  <c:v>12949.16447873294</c:v>
                </c:pt>
                <c:pt idx="1416">
                  <c:v>12958.31583172144</c:v>
                </c:pt>
                <c:pt idx="1417">
                  <c:v>12967.46718470995</c:v>
                </c:pt>
                <c:pt idx="1418">
                  <c:v>12976.61853769845</c:v>
                </c:pt>
                <c:pt idx="1419">
                  <c:v>12985.76989068695</c:v>
                </c:pt>
                <c:pt idx="1420">
                  <c:v>12994.92124367546</c:v>
                </c:pt>
                <c:pt idx="1421">
                  <c:v>13004.07259666396</c:v>
                </c:pt>
                <c:pt idx="1422">
                  <c:v>13013.22394965246</c:v>
                </c:pt>
                <c:pt idx="1423">
                  <c:v>13022.37530264097</c:v>
                </c:pt>
                <c:pt idx="1424">
                  <c:v>13031.52665562947</c:v>
                </c:pt>
                <c:pt idx="1425">
                  <c:v>13040.67800861797</c:v>
                </c:pt>
                <c:pt idx="1426">
                  <c:v>13049.82936160648</c:v>
                </c:pt>
                <c:pt idx="1427">
                  <c:v>13058.98071459498</c:v>
                </c:pt>
                <c:pt idx="1428">
                  <c:v>13068.13206758348</c:v>
                </c:pt>
                <c:pt idx="1429">
                  <c:v>13077.28342057199</c:v>
                </c:pt>
                <c:pt idx="1430">
                  <c:v>13086.43477356049</c:v>
                </c:pt>
                <c:pt idx="1431">
                  <c:v>13095.58612654899</c:v>
                </c:pt>
                <c:pt idx="1432">
                  <c:v>13104.7374795375</c:v>
                </c:pt>
                <c:pt idx="1433">
                  <c:v>13113.888832526</c:v>
                </c:pt>
                <c:pt idx="1434">
                  <c:v>13123.0401855145</c:v>
                </c:pt>
                <c:pt idx="1435">
                  <c:v>13132.19153850301</c:v>
                </c:pt>
                <c:pt idx="1436">
                  <c:v>13141.34289149151</c:v>
                </c:pt>
                <c:pt idx="1437">
                  <c:v>13150.49424448001</c:v>
                </c:pt>
                <c:pt idx="1438">
                  <c:v>13159.64559746852</c:v>
                </c:pt>
                <c:pt idx="1439">
                  <c:v>13168.79695045702</c:v>
                </c:pt>
                <c:pt idx="1440">
                  <c:v>13177.94830344552</c:v>
                </c:pt>
                <c:pt idx="1441">
                  <c:v>13187.09965643403</c:v>
                </c:pt>
                <c:pt idx="1442">
                  <c:v>13196.25100942253</c:v>
                </c:pt>
                <c:pt idx="1443">
                  <c:v>13205.40236241103</c:v>
                </c:pt>
                <c:pt idx="1444">
                  <c:v>13214.55371539954</c:v>
                </c:pt>
                <c:pt idx="1445">
                  <c:v>13223.70506838804</c:v>
                </c:pt>
                <c:pt idx="1446">
                  <c:v>13232.85642137654</c:v>
                </c:pt>
                <c:pt idx="1447">
                  <c:v>13242.00777436505</c:v>
                </c:pt>
                <c:pt idx="1448">
                  <c:v>13251.15912735355</c:v>
                </c:pt>
                <c:pt idx="1449">
                  <c:v>13260.31048034205</c:v>
                </c:pt>
                <c:pt idx="1450">
                  <c:v>13269.46183333056</c:v>
                </c:pt>
                <c:pt idx="1451">
                  <c:v>13278.61318631906</c:v>
                </c:pt>
                <c:pt idx="1452">
                  <c:v>13287.76453930756</c:v>
                </c:pt>
                <c:pt idx="1453">
                  <c:v>13296.91589229607</c:v>
                </c:pt>
                <c:pt idx="1454">
                  <c:v>13306.06724528457</c:v>
                </c:pt>
                <c:pt idx="1455">
                  <c:v>13315.21859827307</c:v>
                </c:pt>
                <c:pt idx="1456">
                  <c:v>13324.36995126157</c:v>
                </c:pt>
                <c:pt idx="1457">
                  <c:v>13333.52130425008</c:v>
                </c:pt>
                <c:pt idx="1458">
                  <c:v>13342.67265723858</c:v>
                </c:pt>
                <c:pt idx="1459">
                  <c:v>13351.82401022708</c:v>
                </c:pt>
                <c:pt idx="1460">
                  <c:v>13360.97536321559</c:v>
                </c:pt>
                <c:pt idx="1461">
                  <c:v>13370.12671620409</c:v>
                </c:pt>
                <c:pt idx="1462">
                  <c:v>13379.27806919259</c:v>
                </c:pt>
                <c:pt idx="1463">
                  <c:v>13388.4294221811</c:v>
                </c:pt>
                <c:pt idx="1464">
                  <c:v>13397.5807751696</c:v>
                </c:pt>
                <c:pt idx="1465">
                  <c:v>13406.7321281581</c:v>
                </c:pt>
                <c:pt idx="1466">
                  <c:v>13415.88348114661</c:v>
                </c:pt>
                <c:pt idx="1467">
                  <c:v>13425.03483413511</c:v>
                </c:pt>
                <c:pt idx="1468">
                  <c:v>13434.18618712361</c:v>
                </c:pt>
                <c:pt idx="1469">
                  <c:v>13443.33754011212</c:v>
                </c:pt>
                <c:pt idx="1470">
                  <c:v>13452.48889310062</c:v>
                </c:pt>
                <c:pt idx="1471">
                  <c:v>13461.64024608912</c:v>
                </c:pt>
                <c:pt idx="1472">
                  <c:v>13470.79159907763</c:v>
                </c:pt>
                <c:pt idx="1473">
                  <c:v>13479.94295206613</c:v>
                </c:pt>
                <c:pt idx="1474">
                  <c:v>13489.09430505463</c:v>
                </c:pt>
                <c:pt idx="1475">
                  <c:v>13498.24565804314</c:v>
                </c:pt>
                <c:pt idx="1476">
                  <c:v>13507.39701103164</c:v>
                </c:pt>
                <c:pt idx="1477">
                  <c:v>13516.54836402014</c:v>
                </c:pt>
                <c:pt idx="1478">
                  <c:v>13525.69971700865</c:v>
                </c:pt>
                <c:pt idx="1479">
                  <c:v>13534.85106999715</c:v>
                </c:pt>
                <c:pt idx="1480">
                  <c:v>13544.00242298565</c:v>
                </c:pt>
                <c:pt idx="1481">
                  <c:v>13553.15377597416</c:v>
                </c:pt>
                <c:pt idx="1482">
                  <c:v>13562.30512896266</c:v>
                </c:pt>
                <c:pt idx="1483">
                  <c:v>13571.45648195116</c:v>
                </c:pt>
                <c:pt idx="1484">
                  <c:v>13580.60783493967</c:v>
                </c:pt>
                <c:pt idx="1485">
                  <c:v>13589.75918792817</c:v>
                </c:pt>
                <c:pt idx="1486">
                  <c:v>13598.91054091667</c:v>
                </c:pt>
                <c:pt idx="1487">
                  <c:v>13608.06189390518</c:v>
                </c:pt>
                <c:pt idx="1488">
                  <c:v>13617.21324689368</c:v>
                </c:pt>
                <c:pt idx="1489">
                  <c:v>13626.36459988218</c:v>
                </c:pt>
                <c:pt idx="1490">
                  <c:v>13635.51595287069</c:v>
                </c:pt>
                <c:pt idx="1491">
                  <c:v>13644.66730585919</c:v>
                </c:pt>
                <c:pt idx="1492">
                  <c:v>13653.81865884769</c:v>
                </c:pt>
                <c:pt idx="1493">
                  <c:v>13662.9700118362</c:v>
                </c:pt>
                <c:pt idx="1494">
                  <c:v>13672.1213648247</c:v>
                </c:pt>
                <c:pt idx="1495">
                  <c:v>13681.2727178132</c:v>
                </c:pt>
                <c:pt idx="1496">
                  <c:v>13690.42407080171</c:v>
                </c:pt>
                <c:pt idx="1497">
                  <c:v>13699.57542379021</c:v>
                </c:pt>
                <c:pt idx="1498">
                  <c:v>13708.72677677871</c:v>
                </c:pt>
                <c:pt idx="1499">
                  <c:v>13717.87812976722</c:v>
                </c:pt>
                <c:pt idx="1500">
                  <c:v>13727.02948275572</c:v>
                </c:pt>
                <c:pt idx="1501">
                  <c:v>13736.18083574422</c:v>
                </c:pt>
                <c:pt idx="1502">
                  <c:v>13745.33218873273</c:v>
                </c:pt>
                <c:pt idx="1503">
                  <c:v>13754.48354172123</c:v>
                </c:pt>
                <c:pt idx="1504">
                  <c:v>13763.63489470973</c:v>
                </c:pt>
                <c:pt idx="1505">
                  <c:v>13772.78624769824</c:v>
                </c:pt>
                <c:pt idx="1506">
                  <c:v>13781.93760068674</c:v>
                </c:pt>
                <c:pt idx="1507">
                  <c:v>13791.08895367524</c:v>
                </c:pt>
                <c:pt idx="1508">
                  <c:v>13800.24030666375</c:v>
                </c:pt>
                <c:pt idx="1509">
                  <c:v>13809.39165965225</c:v>
                </c:pt>
                <c:pt idx="1510">
                  <c:v>13818.54301264075</c:v>
                </c:pt>
                <c:pt idx="1511">
                  <c:v>13827.69436562926</c:v>
                </c:pt>
                <c:pt idx="1512">
                  <c:v>13836.84571861776</c:v>
                </c:pt>
                <c:pt idx="1513">
                  <c:v>13845.99707160626</c:v>
                </c:pt>
                <c:pt idx="1514">
                  <c:v>13855.14842459476</c:v>
                </c:pt>
                <c:pt idx="1515">
                  <c:v>13864.29977758327</c:v>
                </c:pt>
                <c:pt idx="1516">
                  <c:v>13873.45113057177</c:v>
                </c:pt>
                <c:pt idx="1517">
                  <c:v>13882.60248356027</c:v>
                </c:pt>
                <c:pt idx="1518">
                  <c:v>13891.75383654878</c:v>
                </c:pt>
                <c:pt idx="1519">
                  <c:v>13900.90518953728</c:v>
                </c:pt>
                <c:pt idx="1520">
                  <c:v>13910.05654252578</c:v>
                </c:pt>
                <c:pt idx="1521">
                  <c:v>13919.20789551429</c:v>
                </c:pt>
                <c:pt idx="1522">
                  <c:v>13928.3592485028</c:v>
                </c:pt>
                <c:pt idx="1523">
                  <c:v>13937.51060149129</c:v>
                </c:pt>
                <c:pt idx="1524">
                  <c:v>13946.6619544798</c:v>
                </c:pt>
                <c:pt idx="1525">
                  <c:v>13955.8133074683</c:v>
                </c:pt>
                <c:pt idx="1526">
                  <c:v>13964.9646604568</c:v>
                </c:pt>
                <c:pt idx="1527">
                  <c:v>13974.11601344531</c:v>
                </c:pt>
                <c:pt idx="1528">
                  <c:v>13983.26736643381</c:v>
                </c:pt>
                <c:pt idx="1529">
                  <c:v>13992.41871942231</c:v>
                </c:pt>
                <c:pt idx="1530">
                  <c:v>14001.57007241082</c:v>
                </c:pt>
                <c:pt idx="1531">
                  <c:v>14010.72142539932</c:v>
                </c:pt>
                <c:pt idx="1532">
                  <c:v>14019.87277838782</c:v>
                </c:pt>
                <c:pt idx="1533">
                  <c:v>14029.02413137633</c:v>
                </c:pt>
                <c:pt idx="1534">
                  <c:v>14038.17548436483</c:v>
                </c:pt>
                <c:pt idx="1535">
                  <c:v>14047.32683735333</c:v>
                </c:pt>
                <c:pt idx="1536">
                  <c:v>14056.47819034184</c:v>
                </c:pt>
                <c:pt idx="1537">
                  <c:v>14065.62954333034</c:v>
                </c:pt>
                <c:pt idx="1538">
                  <c:v>14074.78089631884</c:v>
                </c:pt>
                <c:pt idx="1539">
                  <c:v>14083.93224930735</c:v>
                </c:pt>
                <c:pt idx="1540">
                  <c:v>14093.08360229585</c:v>
                </c:pt>
                <c:pt idx="1541">
                  <c:v>14102.23495528435</c:v>
                </c:pt>
                <c:pt idx="1542">
                  <c:v>14111.38630827286</c:v>
                </c:pt>
                <c:pt idx="1543">
                  <c:v>14120.53766126136</c:v>
                </c:pt>
                <c:pt idx="1544">
                  <c:v>14129.68901424986</c:v>
                </c:pt>
                <c:pt idx="1545">
                  <c:v>14138.84036723837</c:v>
                </c:pt>
                <c:pt idx="1546">
                  <c:v>14147.99172022687</c:v>
                </c:pt>
                <c:pt idx="1547">
                  <c:v>14157.14307321537</c:v>
                </c:pt>
                <c:pt idx="1548">
                  <c:v>14166.29442620388</c:v>
                </c:pt>
                <c:pt idx="1549">
                  <c:v>14175.44577919238</c:v>
                </c:pt>
                <c:pt idx="1550">
                  <c:v>14184.59713218088</c:v>
                </c:pt>
                <c:pt idx="1551">
                  <c:v>14193.74848516939</c:v>
                </c:pt>
                <c:pt idx="1552">
                  <c:v>14202.89983815789</c:v>
                </c:pt>
                <c:pt idx="1553">
                  <c:v>14212.05119114639</c:v>
                </c:pt>
                <c:pt idx="1554">
                  <c:v>14221.2025441349</c:v>
                </c:pt>
                <c:pt idx="1555">
                  <c:v>14230.3538971234</c:v>
                </c:pt>
                <c:pt idx="1556">
                  <c:v>14239.5052501119</c:v>
                </c:pt>
                <c:pt idx="1557">
                  <c:v>14248.65660310041</c:v>
                </c:pt>
                <c:pt idx="1558">
                  <c:v>14257.80795608891</c:v>
                </c:pt>
                <c:pt idx="1559">
                  <c:v>14266.95930907741</c:v>
                </c:pt>
                <c:pt idx="1560">
                  <c:v>14276.11066206592</c:v>
                </c:pt>
                <c:pt idx="1561">
                  <c:v>14285.26201505442</c:v>
                </c:pt>
                <c:pt idx="1562">
                  <c:v>14294.41336804292</c:v>
                </c:pt>
                <c:pt idx="1563">
                  <c:v>14303.56472103143</c:v>
                </c:pt>
                <c:pt idx="1564">
                  <c:v>14312.71607401993</c:v>
                </c:pt>
                <c:pt idx="1565">
                  <c:v>14321.86742700843</c:v>
                </c:pt>
                <c:pt idx="1566">
                  <c:v>14331.01877999694</c:v>
                </c:pt>
                <c:pt idx="1567">
                  <c:v>14340.17013298544</c:v>
                </c:pt>
                <c:pt idx="1568">
                  <c:v>14349.32148597394</c:v>
                </c:pt>
                <c:pt idx="1569">
                  <c:v>14358.47283896245</c:v>
                </c:pt>
                <c:pt idx="1570">
                  <c:v>14367.62419195095</c:v>
                </c:pt>
                <c:pt idx="1571">
                  <c:v>14376.77554493945</c:v>
                </c:pt>
                <c:pt idx="1572">
                  <c:v>14385.92689792795</c:v>
                </c:pt>
                <c:pt idx="1573">
                  <c:v>14395.07825091646</c:v>
                </c:pt>
                <c:pt idx="1574">
                  <c:v>14404.22960390496</c:v>
                </c:pt>
                <c:pt idx="1575">
                  <c:v>14413.38095689346</c:v>
                </c:pt>
                <c:pt idx="1576">
                  <c:v>14422.53230988197</c:v>
                </c:pt>
                <c:pt idx="1577">
                  <c:v>14431.68366287047</c:v>
                </c:pt>
                <c:pt idx="1578">
                  <c:v>14440.83501585897</c:v>
                </c:pt>
                <c:pt idx="1579">
                  <c:v>14449.98636884748</c:v>
                </c:pt>
                <c:pt idx="1580">
                  <c:v>14459.13772183598</c:v>
                </c:pt>
                <c:pt idx="1581">
                  <c:v>14468.28907482448</c:v>
                </c:pt>
                <c:pt idx="1582">
                  <c:v>14477.44042781299</c:v>
                </c:pt>
                <c:pt idx="1583">
                  <c:v>14486.5917808015</c:v>
                </c:pt>
                <c:pt idx="1584">
                  <c:v>14495.74313378999</c:v>
                </c:pt>
                <c:pt idx="1585">
                  <c:v>14504.8944867785</c:v>
                </c:pt>
                <c:pt idx="1586">
                  <c:v>14514.045839767</c:v>
                </c:pt>
                <c:pt idx="1587">
                  <c:v>14523.1971927555</c:v>
                </c:pt>
                <c:pt idx="1588">
                  <c:v>14532.34854574401</c:v>
                </c:pt>
                <c:pt idx="1589">
                  <c:v>14541.49989873251</c:v>
                </c:pt>
                <c:pt idx="1590">
                  <c:v>14550.65125172101</c:v>
                </c:pt>
                <c:pt idx="1591">
                  <c:v>14559.80260470952</c:v>
                </c:pt>
                <c:pt idx="1592">
                  <c:v>14568.95395769802</c:v>
                </c:pt>
                <c:pt idx="1593">
                  <c:v>14578.10531068652</c:v>
                </c:pt>
                <c:pt idx="1594">
                  <c:v>14587.25666367503</c:v>
                </c:pt>
                <c:pt idx="1595">
                  <c:v>14596.40801666353</c:v>
                </c:pt>
                <c:pt idx="1596">
                  <c:v>14605.55936965203</c:v>
                </c:pt>
                <c:pt idx="1597">
                  <c:v>14614.71072264054</c:v>
                </c:pt>
                <c:pt idx="1598">
                  <c:v>14623.86207562904</c:v>
                </c:pt>
                <c:pt idx="1599">
                  <c:v>14633.01342861754</c:v>
                </c:pt>
                <c:pt idx="1600">
                  <c:v>14642.16478160605</c:v>
                </c:pt>
                <c:pt idx="1601">
                  <c:v>14651.31613459455</c:v>
                </c:pt>
                <c:pt idx="1602">
                  <c:v>14660.46748758305</c:v>
                </c:pt>
                <c:pt idx="1603">
                  <c:v>14669.61884057156</c:v>
                </c:pt>
                <c:pt idx="1604">
                  <c:v>14678.77019356006</c:v>
                </c:pt>
                <c:pt idx="1605">
                  <c:v>14687.92154654856</c:v>
                </c:pt>
                <c:pt idx="1606">
                  <c:v>14697.07289953707</c:v>
                </c:pt>
                <c:pt idx="1607">
                  <c:v>14706.22425252557</c:v>
                </c:pt>
                <c:pt idx="1608">
                  <c:v>14715.37560551407</c:v>
                </c:pt>
                <c:pt idx="1609">
                  <c:v>14724.52695850258</c:v>
                </c:pt>
                <c:pt idx="1610">
                  <c:v>14733.67831149108</c:v>
                </c:pt>
                <c:pt idx="1611">
                  <c:v>14742.82966447958</c:v>
                </c:pt>
                <c:pt idx="1612">
                  <c:v>14751.98101746809</c:v>
                </c:pt>
                <c:pt idx="1613">
                  <c:v>14761.13237045659</c:v>
                </c:pt>
                <c:pt idx="1614">
                  <c:v>14770.28372344509</c:v>
                </c:pt>
                <c:pt idx="1615">
                  <c:v>14779.4350764336</c:v>
                </c:pt>
                <c:pt idx="1616">
                  <c:v>14788.5864294221</c:v>
                </c:pt>
                <c:pt idx="1617">
                  <c:v>14797.7377824106</c:v>
                </c:pt>
                <c:pt idx="1618">
                  <c:v>14806.88913539911</c:v>
                </c:pt>
                <c:pt idx="1619">
                  <c:v>14816.04048838761</c:v>
                </c:pt>
                <c:pt idx="1620">
                  <c:v>14825.19184137611</c:v>
                </c:pt>
                <c:pt idx="1621">
                  <c:v>14834.34319436462</c:v>
                </c:pt>
                <c:pt idx="1622">
                  <c:v>14843.49454735312</c:v>
                </c:pt>
                <c:pt idx="1623">
                  <c:v>14852.64590034162</c:v>
                </c:pt>
                <c:pt idx="1624">
                  <c:v>14861.79725333013</c:v>
                </c:pt>
                <c:pt idx="1625">
                  <c:v>14870.94860631863</c:v>
                </c:pt>
                <c:pt idx="1626">
                  <c:v>14880.09995930713</c:v>
                </c:pt>
                <c:pt idx="1627">
                  <c:v>14889.25131229564</c:v>
                </c:pt>
                <c:pt idx="1628">
                  <c:v>14898.40266528414</c:v>
                </c:pt>
                <c:pt idx="1629">
                  <c:v>14907.55401827264</c:v>
                </c:pt>
                <c:pt idx="1630">
                  <c:v>14916.70537126115</c:v>
                </c:pt>
                <c:pt idx="1631">
                  <c:v>14925.85672424965</c:v>
                </c:pt>
                <c:pt idx="1632">
                  <c:v>14935.00807723815</c:v>
                </c:pt>
                <c:pt idx="1633">
                  <c:v>14944.15943022665</c:v>
                </c:pt>
                <c:pt idx="1634">
                  <c:v>14953.31078321516</c:v>
                </c:pt>
                <c:pt idx="1635">
                  <c:v>14962.46213620366</c:v>
                </c:pt>
                <c:pt idx="1636">
                  <c:v>14971.61348919216</c:v>
                </c:pt>
                <c:pt idx="1637">
                  <c:v>14980.76484218067</c:v>
                </c:pt>
                <c:pt idx="1638">
                  <c:v>14989.91619516917</c:v>
                </c:pt>
                <c:pt idx="1639">
                  <c:v>14999.06754815767</c:v>
                </c:pt>
                <c:pt idx="1640">
                  <c:v>15008.21890114618</c:v>
                </c:pt>
                <c:pt idx="1641">
                  <c:v>15017.37025413468</c:v>
                </c:pt>
                <c:pt idx="1642">
                  <c:v>15026.52160712318</c:v>
                </c:pt>
                <c:pt idx="1643">
                  <c:v>15035.67296011169</c:v>
                </c:pt>
                <c:pt idx="1644">
                  <c:v>15044.82431310019</c:v>
                </c:pt>
                <c:pt idx="1645">
                  <c:v>15053.97566608869</c:v>
                </c:pt>
                <c:pt idx="1646">
                  <c:v>15063.1270190772</c:v>
                </c:pt>
                <c:pt idx="1647">
                  <c:v>15072.2783720657</c:v>
                </c:pt>
                <c:pt idx="1648">
                  <c:v>15081.4297250542</c:v>
                </c:pt>
                <c:pt idx="1649">
                  <c:v>15090.58107804271</c:v>
                </c:pt>
                <c:pt idx="1650">
                  <c:v>15099.73243103121</c:v>
                </c:pt>
                <c:pt idx="1651">
                  <c:v>15108.88378401971</c:v>
                </c:pt>
                <c:pt idx="1652">
                  <c:v>15118.03513700822</c:v>
                </c:pt>
                <c:pt idx="1653">
                  <c:v>15127.18648999672</c:v>
                </c:pt>
                <c:pt idx="1654">
                  <c:v>15136.33784298522</c:v>
                </c:pt>
                <c:pt idx="1655">
                  <c:v>15145.48919597373</c:v>
                </c:pt>
                <c:pt idx="1656">
                  <c:v>15154.64054896223</c:v>
                </c:pt>
                <c:pt idx="1657">
                  <c:v>15163.79190195073</c:v>
                </c:pt>
                <c:pt idx="1658">
                  <c:v>15172.94325493924</c:v>
                </c:pt>
                <c:pt idx="1659">
                  <c:v>15182.09460792774</c:v>
                </c:pt>
                <c:pt idx="1660">
                  <c:v>15191.24596091624</c:v>
                </c:pt>
                <c:pt idx="1661">
                  <c:v>15200.39731390475</c:v>
                </c:pt>
                <c:pt idx="1662">
                  <c:v>15209.54866689325</c:v>
                </c:pt>
                <c:pt idx="1663">
                  <c:v>15218.70001988175</c:v>
                </c:pt>
                <c:pt idx="1664">
                  <c:v>15227.85137287026</c:v>
                </c:pt>
                <c:pt idx="1665">
                  <c:v>15237.00272585876</c:v>
                </c:pt>
                <c:pt idx="1666">
                  <c:v>15246.15407884726</c:v>
                </c:pt>
                <c:pt idx="1667">
                  <c:v>15255.30543183577</c:v>
                </c:pt>
                <c:pt idx="1668">
                  <c:v>15264.45678482427</c:v>
                </c:pt>
                <c:pt idx="1669">
                  <c:v>15273.60813781277</c:v>
                </c:pt>
                <c:pt idx="1670">
                  <c:v>15282.75949080128</c:v>
                </c:pt>
                <c:pt idx="1671">
                  <c:v>15291.91084378978</c:v>
                </c:pt>
                <c:pt idx="1672">
                  <c:v>15301.06219677828</c:v>
                </c:pt>
                <c:pt idx="1673">
                  <c:v>15310.21354976679</c:v>
                </c:pt>
                <c:pt idx="1674">
                  <c:v>15319.36490275529</c:v>
                </c:pt>
                <c:pt idx="1675">
                  <c:v>15328.51625574379</c:v>
                </c:pt>
                <c:pt idx="1676">
                  <c:v>15337.6676087323</c:v>
                </c:pt>
                <c:pt idx="1677">
                  <c:v>15346.8189617208</c:v>
                </c:pt>
                <c:pt idx="1678">
                  <c:v>15355.9703147093</c:v>
                </c:pt>
                <c:pt idx="1679">
                  <c:v>15365.12166769781</c:v>
                </c:pt>
                <c:pt idx="1680">
                  <c:v>15374.27302068631</c:v>
                </c:pt>
                <c:pt idx="1681">
                  <c:v>15383.42437367481</c:v>
                </c:pt>
                <c:pt idx="1682">
                  <c:v>15392.57572666332</c:v>
                </c:pt>
                <c:pt idx="1683">
                  <c:v>15401.72707965182</c:v>
                </c:pt>
                <c:pt idx="1684">
                  <c:v>15410.87843264032</c:v>
                </c:pt>
                <c:pt idx="1685">
                  <c:v>15420.02978562883</c:v>
                </c:pt>
                <c:pt idx="1686">
                  <c:v>15429.18113861733</c:v>
                </c:pt>
                <c:pt idx="1687">
                  <c:v>15438.33249160583</c:v>
                </c:pt>
                <c:pt idx="1688">
                  <c:v>15447.48384459434</c:v>
                </c:pt>
                <c:pt idx="1689">
                  <c:v>15456.63519758284</c:v>
                </c:pt>
                <c:pt idx="1690">
                  <c:v>15465.78655057134</c:v>
                </c:pt>
                <c:pt idx="1691">
                  <c:v>15474.93790355984</c:v>
                </c:pt>
                <c:pt idx="1692">
                  <c:v>15484.08925654835</c:v>
                </c:pt>
                <c:pt idx="1693">
                  <c:v>15493.24060953685</c:v>
                </c:pt>
                <c:pt idx="1694">
                  <c:v>15502.39196252535</c:v>
                </c:pt>
                <c:pt idx="1695">
                  <c:v>15511.54331551386</c:v>
                </c:pt>
                <c:pt idx="1696">
                  <c:v>15520.69466850236</c:v>
                </c:pt>
                <c:pt idx="1697">
                  <c:v>15529.84602149086</c:v>
                </c:pt>
                <c:pt idx="1698">
                  <c:v>15538.99737447937</c:v>
                </c:pt>
                <c:pt idx="1699">
                  <c:v>15548.14872746787</c:v>
                </c:pt>
                <c:pt idx="1700">
                  <c:v>15557.30008045637</c:v>
                </c:pt>
                <c:pt idx="1701">
                  <c:v>15566.45143344488</c:v>
                </c:pt>
                <c:pt idx="1702">
                  <c:v>15575.60278643338</c:v>
                </c:pt>
                <c:pt idx="1703">
                  <c:v>15584.75413942188</c:v>
                </c:pt>
                <c:pt idx="1704">
                  <c:v>15593.90549241039</c:v>
                </c:pt>
                <c:pt idx="1705">
                  <c:v>15603.05684539889</c:v>
                </c:pt>
                <c:pt idx="1706">
                  <c:v>15612.20819838739</c:v>
                </c:pt>
                <c:pt idx="1707">
                  <c:v>15621.3595513759</c:v>
                </c:pt>
                <c:pt idx="1708">
                  <c:v>15630.5109043644</c:v>
                </c:pt>
                <c:pt idx="1709">
                  <c:v>15639.6622573529</c:v>
                </c:pt>
                <c:pt idx="1710">
                  <c:v>15648.81361034141</c:v>
                </c:pt>
                <c:pt idx="1711">
                  <c:v>15657.96496332991</c:v>
                </c:pt>
                <c:pt idx="1712">
                  <c:v>15667.11631631841</c:v>
                </c:pt>
                <c:pt idx="1713">
                  <c:v>15676.26766930692</c:v>
                </c:pt>
                <c:pt idx="1714">
                  <c:v>15685.41902229542</c:v>
                </c:pt>
                <c:pt idx="1715">
                  <c:v>15694.57037528392</c:v>
                </c:pt>
                <c:pt idx="1716">
                  <c:v>15703.72172827243</c:v>
                </c:pt>
                <c:pt idx="1717">
                  <c:v>15712.87308126093</c:v>
                </c:pt>
                <c:pt idx="1718">
                  <c:v>15722.02443424943</c:v>
                </c:pt>
                <c:pt idx="1719">
                  <c:v>15731.17578723794</c:v>
                </c:pt>
                <c:pt idx="1720">
                  <c:v>15740.32714022644</c:v>
                </c:pt>
                <c:pt idx="1721">
                  <c:v>15749.47849321494</c:v>
                </c:pt>
                <c:pt idx="1722">
                  <c:v>15758.62984620345</c:v>
                </c:pt>
                <c:pt idx="1723">
                  <c:v>15767.78119919195</c:v>
                </c:pt>
                <c:pt idx="1724">
                  <c:v>15776.93255218045</c:v>
                </c:pt>
                <c:pt idx="1725">
                  <c:v>15786.08390516896</c:v>
                </c:pt>
                <c:pt idx="1726">
                  <c:v>15795.23525815746</c:v>
                </c:pt>
                <c:pt idx="1727">
                  <c:v>15804.38661114596</c:v>
                </c:pt>
                <c:pt idx="1728">
                  <c:v>15813.53796413447</c:v>
                </c:pt>
                <c:pt idx="1729">
                  <c:v>15822.68931712297</c:v>
                </c:pt>
                <c:pt idx="1730">
                  <c:v>15831.84067011147</c:v>
                </c:pt>
                <c:pt idx="1731">
                  <c:v>15840.99202309998</c:v>
                </c:pt>
                <c:pt idx="1732">
                  <c:v>15850.14337608848</c:v>
                </c:pt>
                <c:pt idx="1733">
                  <c:v>15859.29472907698</c:v>
                </c:pt>
                <c:pt idx="1734">
                  <c:v>15868.44608206549</c:v>
                </c:pt>
                <c:pt idx="1735">
                  <c:v>15877.59743505399</c:v>
                </c:pt>
                <c:pt idx="1736">
                  <c:v>15886.7487880425</c:v>
                </c:pt>
                <c:pt idx="1737">
                  <c:v>15895.900141031</c:v>
                </c:pt>
                <c:pt idx="1738">
                  <c:v>15905.0514940195</c:v>
                </c:pt>
                <c:pt idx="1739">
                  <c:v>15914.202847008</c:v>
                </c:pt>
                <c:pt idx="1740">
                  <c:v>15923.35419999651</c:v>
                </c:pt>
                <c:pt idx="1741">
                  <c:v>15932.50555298501</c:v>
                </c:pt>
                <c:pt idx="1742">
                  <c:v>15941.65690597351</c:v>
                </c:pt>
                <c:pt idx="1743">
                  <c:v>15950.80825896202</c:v>
                </c:pt>
                <c:pt idx="1744">
                  <c:v>15959.95961195052</c:v>
                </c:pt>
                <c:pt idx="1745">
                  <c:v>15969.11096493902</c:v>
                </c:pt>
                <c:pt idx="1746">
                  <c:v>15978.26231792753</c:v>
                </c:pt>
                <c:pt idx="1747">
                  <c:v>15987.41367091603</c:v>
                </c:pt>
                <c:pt idx="1748">
                  <c:v>15996.56502390453</c:v>
                </c:pt>
                <c:pt idx="1749">
                  <c:v>16005.71637689303</c:v>
                </c:pt>
                <c:pt idx="1750">
                  <c:v>16014.86772988154</c:v>
                </c:pt>
                <c:pt idx="1751">
                  <c:v>16024.01908287004</c:v>
                </c:pt>
                <c:pt idx="1752">
                  <c:v>16033.17043585854</c:v>
                </c:pt>
                <c:pt idx="1753">
                  <c:v>16042.32178884705</c:v>
                </c:pt>
                <c:pt idx="1754">
                  <c:v>16051.47314183555</c:v>
                </c:pt>
                <c:pt idx="1755">
                  <c:v>16060.62449482405</c:v>
                </c:pt>
                <c:pt idx="1756">
                  <c:v>16069.77584781256</c:v>
                </c:pt>
                <c:pt idx="1757">
                  <c:v>16078.92720080106</c:v>
                </c:pt>
                <c:pt idx="1758">
                  <c:v>16088.07855378956</c:v>
                </c:pt>
                <c:pt idx="1759">
                  <c:v>16097.22990677807</c:v>
                </c:pt>
                <c:pt idx="1760">
                  <c:v>16106.38125976657</c:v>
                </c:pt>
                <c:pt idx="1761">
                  <c:v>16115.53261275507</c:v>
                </c:pt>
                <c:pt idx="1762">
                  <c:v>16124.68396574358</c:v>
                </c:pt>
                <c:pt idx="1763">
                  <c:v>16133.83531873208</c:v>
                </c:pt>
                <c:pt idx="1764">
                  <c:v>16142.98667172058</c:v>
                </c:pt>
                <c:pt idx="1765">
                  <c:v>16152.13802470909</c:v>
                </c:pt>
                <c:pt idx="1766">
                  <c:v>16161.28937769759</c:v>
                </c:pt>
                <c:pt idx="1767">
                  <c:v>16170.44073068609</c:v>
                </c:pt>
                <c:pt idx="1768">
                  <c:v>16179.5920836746</c:v>
                </c:pt>
                <c:pt idx="1769">
                  <c:v>16188.7434366631</c:v>
                </c:pt>
                <c:pt idx="1770">
                  <c:v>16197.8947896516</c:v>
                </c:pt>
                <c:pt idx="1771">
                  <c:v>16207.04614264011</c:v>
                </c:pt>
                <c:pt idx="1772">
                  <c:v>16216.19749562861</c:v>
                </c:pt>
                <c:pt idx="1773">
                  <c:v>16225.34884861711</c:v>
                </c:pt>
                <c:pt idx="1774">
                  <c:v>16234.50020160562</c:v>
                </c:pt>
                <c:pt idx="1775">
                  <c:v>16243.65155459412</c:v>
                </c:pt>
                <c:pt idx="1776">
                  <c:v>16252.80290758262</c:v>
                </c:pt>
                <c:pt idx="1777">
                  <c:v>16261.95426057113</c:v>
                </c:pt>
                <c:pt idx="1778">
                  <c:v>16271.10561355963</c:v>
                </c:pt>
                <c:pt idx="1779">
                  <c:v>16280.25696654813</c:v>
                </c:pt>
                <c:pt idx="1780">
                  <c:v>16289.40831953664</c:v>
                </c:pt>
                <c:pt idx="1781">
                  <c:v>16298.55967252514</c:v>
                </c:pt>
                <c:pt idx="1782">
                  <c:v>16307.71102551364</c:v>
                </c:pt>
                <c:pt idx="1783">
                  <c:v>16316.86237850215</c:v>
                </c:pt>
                <c:pt idx="1784">
                  <c:v>16326.01373149065</c:v>
                </c:pt>
                <c:pt idx="1785">
                  <c:v>16335.16508447915</c:v>
                </c:pt>
                <c:pt idx="1786">
                  <c:v>16344.31643746766</c:v>
                </c:pt>
                <c:pt idx="1787">
                  <c:v>16353.46779045616</c:v>
                </c:pt>
                <c:pt idx="1788">
                  <c:v>16362.61914344466</c:v>
                </c:pt>
                <c:pt idx="1789">
                  <c:v>16371.77049643317</c:v>
                </c:pt>
                <c:pt idx="1790">
                  <c:v>16380.92184942167</c:v>
                </c:pt>
                <c:pt idx="1791">
                  <c:v>16390.07320241017</c:v>
                </c:pt>
                <c:pt idx="1792">
                  <c:v>16399.22455539868</c:v>
                </c:pt>
                <c:pt idx="1793">
                  <c:v>16408.37590838718</c:v>
                </c:pt>
                <c:pt idx="1794">
                  <c:v>16417.52726137569</c:v>
                </c:pt>
                <c:pt idx="1795">
                  <c:v>16426.67861436419</c:v>
                </c:pt>
                <c:pt idx="1796">
                  <c:v>16435.8299673527</c:v>
                </c:pt>
                <c:pt idx="1797">
                  <c:v>16444.9813203412</c:v>
                </c:pt>
                <c:pt idx="1798">
                  <c:v>16454.13267332971</c:v>
                </c:pt>
                <c:pt idx="1799">
                  <c:v>16463.28402631822</c:v>
                </c:pt>
                <c:pt idx="1800">
                  <c:v>16472.43537930672</c:v>
                </c:pt>
                <c:pt idx="1801">
                  <c:v>16481.58673229523</c:v>
                </c:pt>
                <c:pt idx="1802">
                  <c:v>16490.73808528373</c:v>
                </c:pt>
                <c:pt idx="1803">
                  <c:v>16499.88943827224</c:v>
                </c:pt>
                <c:pt idx="1804">
                  <c:v>16509.04079126074</c:v>
                </c:pt>
                <c:pt idx="1805">
                  <c:v>16518.19214424925</c:v>
                </c:pt>
                <c:pt idx="1806">
                  <c:v>16527.34349723775</c:v>
                </c:pt>
                <c:pt idx="1807">
                  <c:v>16536.49485022625</c:v>
                </c:pt>
                <c:pt idx="1808">
                  <c:v>16545.64620321476</c:v>
                </c:pt>
                <c:pt idx="1809">
                  <c:v>16554.79755620327</c:v>
                </c:pt>
                <c:pt idx="1810">
                  <c:v>16563.94890919177</c:v>
                </c:pt>
                <c:pt idx="1811">
                  <c:v>16573.10026218028</c:v>
                </c:pt>
                <c:pt idx="1812">
                  <c:v>16582.25161516878</c:v>
                </c:pt>
                <c:pt idx="1813">
                  <c:v>16591.40296815729</c:v>
                </c:pt>
                <c:pt idx="1814">
                  <c:v>16600.55432114579</c:v>
                </c:pt>
                <c:pt idx="1815">
                  <c:v>16609.7056741343</c:v>
                </c:pt>
                <c:pt idx="1816">
                  <c:v>16618.8570271228</c:v>
                </c:pt>
                <c:pt idx="1817">
                  <c:v>16628.00838011131</c:v>
                </c:pt>
                <c:pt idx="1818">
                  <c:v>16637.15973309981</c:v>
                </c:pt>
                <c:pt idx="1819">
                  <c:v>16646.31108608832</c:v>
                </c:pt>
                <c:pt idx="1820">
                  <c:v>16655.46243907682</c:v>
                </c:pt>
                <c:pt idx="1821">
                  <c:v>16664.61379206533</c:v>
                </c:pt>
                <c:pt idx="1822">
                  <c:v>16673.76514505383</c:v>
                </c:pt>
                <c:pt idx="1823">
                  <c:v>16682.91649804234</c:v>
                </c:pt>
                <c:pt idx="1824">
                  <c:v>16692.06785103084</c:v>
                </c:pt>
                <c:pt idx="1825">
                  <c:v>16701.21920401935</c:v>
                </c:pt>
                <c:pt idx="1826">
                  <c:v>16710.37055700785</c:v>
                </c:pt>
                <c:pt idx="1827">
                  <c:v>16719.52190999636</c:v>
                </c:pt>
                <c:pt idx="1828">
                  <c:v>16728.67326298486</c:v>
                </c:pt>
                <c:pt idx="1829">
                  <c:v>16737.82461597337</c:v>
                </c:pt>
                <c:pt idx="1830">
                  <c:v>16746.97596896187</c:v>
                </c:pt>
                <c:pt idx="1831">
                  <c:v>16756.12732195038</c:v>
                </c:pt>
                <c:pt idx="1832">
                  <c:v>16765.27867493888</c:v>
                </c:pt>
                <c:pt idx="1833">
                  <c:v>16774.43002792739</c:v>
                </c:pt>
                <c:pt idx="1834">
                  <c:v>16783.5813809159</c:v>
                </c:pt>
                <c:pt idx="1835">
                  <c:v>16792.7327339044</c:v>
                </c:pt>
                <c:pt idx="1836">
                  <c:v>16801.8840868929</c:v>
                </c:pt>
                <c:pt idx="1837">
                  <c:v>16811.03543988141</c:v>
                </c:pt>
                <c:pt idx="1838">
                  <c:v>16820.18679286991</c:v>
                </c:pt>
                <c:pt idx="1839">
                  <c:v>16829.33814585842</c:v>
                </c:pt>
                <c:pt idx="1840">
                  <c:v>16838.48949884692</c:v>
                </c:pt>
                <c:pt idx="1841">
                  <c:v>16847.64085183543</c:v>
                </c:pt>
                <c:pt idx="1842">
                  <c:v>16856.79220482393</c:v>
                </c:pt>
                <c:pt idx="1843">
                  <c:v>16865.94355781244</c:v>
                </c:pt>
                <c:pt idx="1844">
                  <c:v>16875.09491080094</c:v>
                </c:pt>
                <c:pt idx="1845">
                  <c:v>16884.24626378945</c:v>
                </c:pt>
                <c:pt idx="1846">
                  <c:v>16893.39761677795</c:v>
                </c:pt>
                <c:pt idx="1847">
                  <c:v>16902.54896976646</c:v>
                </c:pt>
                <c:pt idx="1848">
                  <c:v>16911.70032275496</c:v>
                </c:pt>
                <c:pt idx="1849">
                  <c:v>16920.85167574347</c:v>
                </c:pt>
                <c:pt idx="1850">
                  <c:v>16930.00302873198</c:v>
                </c:pt>
                <c:pt idx="1851">
                  <c:v>16939.15438172048</c:v>
                </c:pt>
                <c:pt idx="1852">
                  <c:v>16948.30573470899</c:v>
                </c:pt>
                <c:pt idx="1853">
                  <c:v>16957.4570876975</c:v>
                </c:pt>
                <c:pt idx="1854">
                  <c:v>16966.608440686</c:v>
                </c:pt>
                <c:pt idx="1855">
                  <c:v>16975.7597936745</c:v>
                </c:pt>
                <c:pt idx="1856">
                  <c:v>16984.91114666301</c:v>
                </c:pt>
                <c:pt idx="1857">
                  <c:v>16994.06249965151</c:v>
                </c:pt>
                <c:pt idx="1858">
                  <c:v>17003.21385264002</c:v>
                </c:pt>
                <c:pt idx="1859">
                  <c:v>17012.36520562852</c:v>
                </c:pt>
                <c:pt idx="1860">
                  <c:v>17021.51655861703</c:v>
                </c:pt>
                <c:pt idx="1861">
                  <c:v>17030.66791160553</c:v>
                </c:pt>
                <c:pt idx="1862">
                  <c:v>17039.81926459404</c:v>
                </c:pt>
                <c:pt idx="1863">
                  <c:v>17048.97061758254</c:v>
                </c:pt>
                <c:pt idx="1864">
                  <c:v>17058.12197057105</c:v>
                </c:pt>
                <c:pt idx="1865">
                  <c:v>17067.27332355955</c:v>
                </c:pt>
                <c:pt idx="1866">
                  <c:v>17076.42467654806</c:v>
                </c:pt>
                <c:pt idx="1867">
                  <c:v>17085.57602953656</c:v>
                </c:pt>
                <c:pt idx="1868">
                  <c:v>17094.72738252507</c:v>
                </c:pt>
                <c:pt idx="1869">
                  <c:v>17103.87873551357</c:v>
                </c:pt>
                <c:pt idx="1870">
                  <c:v>17113.03008850208</c:v>
                </c:pt>
                <c:pt idx="1871">
                  <c:v>17122.18144149058</c:v>
                </c:pt>
                <c:pt idx="1872">
                  <c:v>17131.33279447909</c:v>
                </c:pt>
                <c:pt idx="1873">
                  <c:v>17140.4841474676</c:v>
                </c:pt>
                <c:pt idx="1874">
                  <c:v>17149.6355004561</c:v>
                </c:pt>
                <c:pt idx="1875">
                  <c:v>17158.7868534446</c:v>
                </c:pt>
                <c:pt idx="1876">
                  <c:v>17167.93820643311</c:v>
                </c:pt>
                <c:pt idx="1877">
                  <c:v>17177.08955942161</c:v>
                </c:pt>
                <c:pt idx="1878">
                  <c:v>17186.24091241012</c:v>
                </c:pt>
                <c:pt idx="1879">
                  <c:v>17195.39226539862</c:v>
                </c:pt>
                <c:pt idx="1880">
                  <c:v>17204.54361838713</c:v>
                </c:pt>
                <c:pt idx="1881">
                  <c:v>17213.69497137563</c:v>
                </c:pt>
                <c:pt idx="1882">
                  <c:v>17222.84632436414</c:v>
                </c:pt>
                <c:pt idx="1883">
                  <c:v>17231.99767735264</c:v>
                </c:pt>
                <c:pt idx="1884">
                  <c:v>17241.14903034115</c:v>
                </c:pt>
                <c:pt idx="1885">
                  <c:v>17250.30038332965</c:v>
                </c:pt>
                <c:pt idx="1886">
                  <c:v>17259.45173631816</c:v>
                </c:pt>
                <c:pt idx="1887">
                  <c:v>17268.60308930666</c:v>
                </c:pt>
                <c:pt idx="1888">
                  <c:v>17277.75444229517</c:v>
                </c:pt>
                <c:pt idx="1889">
                  <c:v>17286.90579528367</c:v>
                </c:pt>
                <c:pt idx="1890">
                  <c:v>17296.05714827218</c:v>
                </c:pt>
                <c:pt idx="1891">
                  <c:v>17305.20850126068</c:v>
                </c:pt>
                <c:pt idx="1892">
                  <c:v>17314.35985424919</c:v>
                </c:pt>
                <c:pt idx="1893">
                  <c:v>17323.51120723769</c:v>
                </c:pt>
                <c:pt idx="1894">
                  <c:v>17332.6625602262</c:v>
                </c:pt>
                <c:pt idx="1895">
                  <c:v>17341.8139132147</c:v>
                </c:pt>
                <c:pt idx="1896">
                  <c:v>17350.96526620321</c:v>
                </c:pt>
                <c:pt idx="1897">
                  <c:v>17360.11661919171</c:v>
                </c:pt>
                <c:pt idx="1898">
                  <c:v>17369.26797218022</c:v>
                </c:pt>
                <c:pt idx="1899">
                  <c:v>17378.41932516872</c:v>
                </c:pt>
                <c:pt idx="1900">
                  <c:v>17387.57067815723</c:v>
                </c:pt>
                <c:pt idx="1901">
                  <c:v>17396.72203114573</c:v>
                </c:pt>
                <c:pt idx="1902">
                  <c:v>17405.87338413424</c:v>
                </c:pt>
                <c:pt idx="1903">
                  <c:v>17415.02473712275</c:v>
                </c:pt>
                <c:pt idx="1904">
                  <c:v>17424.17609011125</c:v>
                </c:pt>
                <c:pt idx="1905">
                  <c:v>17433.32744309976</c:v>
                </c:pt>
                <c:pt idx="1906">
                  <c:v>17442.47879608826</c:v>
                </c:pt>
                <c:pt idx="1907">
                  <c:v>17451.63014907677</c:v>
                </c:pt>
                <c:pt idx="1908">
                  <c:v>17460.78150206527</c:v>
                </c:pt>
                <c:pt idx="1909">
                  <c:v>17469.93285505378</c:v>
                </c:pt>
                <c:pt idx="1910">
                  <c:v>17479.08420804228</c:v>
                </c:pt>
                <c:pt idx="1911">
                  <c:v>17488.23556103079</c:v>
                </c:pt>
                <c:pt idx="1912">
                  <c:v>17497.3869140193</c:v>
                </c:pt>
                <c:pt idx="1913">
                  <c:v>17506.5382670078</c:v>
                </c:pt>
                <c:pt idx="1914">
                  <c:v>17515.6896199963</c:v>
                </c:pt>
                <c:pt idx="1915">
                  <c:v>17524.84097298481</c:v>
                </c:pt>
                <c:pt idx="1916">
                  <c:v>17533.99232597331</c:v>
                </c:pt>
                <c:pt idx="1917">
                  <c:v>17543.14367896182</c:v>
                </c:pt>
                <c:pt idx="1918">
                  <c:v>17552.29503195032</c:v>
                </c:pt>
                <c:pt idx="1919">
                  <c:v>17561.44638493883</c:v>
                </c:pt>
                <c:pt idx="1920">
                  <c:v>17570.59773792733</c:v>
                </c:pt>
                <c:pt idx="1921">
                  <c:v>17579.74909091584</c:v>
                </c:pt>
                <c:pt idx="1922">
                  <c:v>17588.90044390434</c:v>
                </c:pt>
                <c:pt idx="1923">
                  <c:v>17598.05179689285</c:v>
                </c:pt>
                <c:pt idx="1924">
                  <c:v>17607.20314988135</c:v>
                </c:pt>
                <c:pt idx="1925">
                  <c:v>17616.35450286986</c:v>
                </c:pt>
                <c:pt idx="1926">
                  <c:v>17625.50585585836</c:v>
                </c:pt>
                <c:pt idx="1927">
                  <c:v>17634.65720884687</c:v>
                </c:pt>
                <c:pt idx="1928">
                  <c:v>17643.80856183537</c:v>
                </c:pt>
                <c:pt idx="1929">
                  <c:v>17652.95991482388</c:v>
                </c:pt>
                <c:pt idx="1930">
                  <c:v>17662.11126781238</c:v>
                </c:pt>
                <c:pt idx="1931">
                  <c:v>17671.26262080089</c:v>
                </c:pt>
                <c:pt idx="1932">
                  <c:v>17680.41397378939</c:v>
                </c:pt>
                <c:pt idx="1933">
                  <c:v>17689.5653267779</c:v>
                </c:pt>
                <c:pt idx="1934">
                  <c:v>17698.7166797664</c:v>
                </c:pt>
                <c:pt idx="1935">
                  <c:v>17707.86803275491</c:v>
                </c:pt>
                <c:pt idx="1936">
                  <c:v>17717.01938574341</c:v>
                </c:pt>
                <c:pt idx="1937">
                  <c:v>17726.17073873192</c:v>
                </c:pt>
                <c:pt idx="1938">
                  <c:v>17735.32209172042</c:v>
                </c:pt>
                <c:pt idx="1939">
                  <c:v>17744.47344470893</c:v>
                </c:pt>
                <c:pt idx="1940">
                  <c:v>17753.62479769743</c:v>
                </c:pt>
                <c:pt idx="1941">
                  <c:v>17762.77615068594</c:v>
                </c:pt>
                <c:pt idx="1942">
                  <c:v>17771.92750367444</c:v>
                </c:pt>
                <c:pt idx="1943">
                  <c:v>17781.07885666295</c:v>
                </c:pt>
                <c:pt idx="1944">
                  <c:v>17790.23020965145</c:v>
                </c:pt>
                <c:pt idx="1945">
                  <c:v>17799.38156263996</c:v>
                </c:pt>
                <c:pt idx="1946">
                  <c:v>17808.53291562846</c:v>
                </c:pt>
                <c:pt idx="1947">
                  <c:v>17817.68426861697</c:v>
                </c:pt>
                <c:pt idx="1948">
                  <c:v>17826.83562160547</c:v>
                </c:pt>
                <c:pt idx="1949">
                  <c:v>17835.98697459398</c:v>
                </c:pt>
                <c:pt idx="1950">
                  <c:v>17845.13832758248</c:v>
                </c:pt>
                <c:pt idx="1951">
                  <c:v>17854.28968057099</c:v>
                </c:pt>
                <c:pt idx="1952">
                  <c:v>17863.4410335595</c:v>
                </c:pt>
                <c:pt idx="1953">
                  <c:v>17872.592386548</c:v>
                </c:pt>
                <c:pt idx="1954">
                  <c:v>17881.74373953651</c:v>
                </c:pt>
                <c:pt idx="1955">
                  <c:v>17890.89509252501</c:v>
                </c:pt>
                <c:pt idx="1956">
                  <c:v>17900.04644551351</c:v>
                </c:pt>
                <c:pt idx="1957">
                  <c:v>17909.19779850202</c:v>
                </c:pt>
                <c:pt idx="1958">
                  <c:v>17918.34915149053</c:v>
                </c:pt>
                <c:pt idx="1959">
                  <c:v>17927.50050447903</c:v>
                </c:pt>
                <c:pt idx="1960">
                  <c:v>17936.65185746754</c:v>
                </c:pt>
                <c:pt idx="1961">
                  <c:v>17945.80321045604</c:v>
                </c:pt>
                <c:pt idx="1962">
                  <c:v>17954.95456344455</c:v>
                </c:pt>
                <c:pt idx="1963">
                  <c:v>17964.10591643305</c:v>
                </c:pt>
                <c:pt idx="1964">
                  <c:v>17973.25726942156</c:v>
                </c:pt>
                <c:pt idx="1965">
                  <c:v>17982.40862241006</c:v>
                </c:pt>
                <c:pt idx="1966">
                  <c:v>17991.55997539857</c:v>
                </c:pt>
                <c:pt idx="1967">
                  <c:v>18000.71132838707</c:v>
                </c:pt>
                <c:pt idx="1968">
                  <c:v>18009.86268137558</c:v>
                </c:pt>
                <c:pt idx="1969">
                  <c:v>18019.01403436408</c:v>
                </c:pt>
                <c:pt idx="1970">
                  <c:v>18028.16538735259</c:v>
                </c:pt>
                <c:pt idx="1971">
                  <c:v>18037.31674034109</c:v>
                </c:pt>
                <c:pt idx="1972">
                  <c:v>18046.4680933296</c:v>
                </c:pt>
                <c:pt idx="1973">
                  <c:v>18055.6194463181</c:v>
                </c:pt>
                <c:pt idx="1974">
                  <c:v>18064.77079930661</c:v>
                </c:pt>
                <c:pt idx="1975">
                  <c:v>18073.92215229511</c:v>
                </c:pt>
                <c:pt idx="1976">
                  <c:v>18083.07350528362</c:v>
                </c:pt>
                <c:pt idx="1977">
                  <c:v>18092.22485827212</c:v>
                </c:pt>
                <c:pt idx="1978">
                  <c:v>18101.37621126063</c:v>
                </c:pt>
                <c:pt idx="1979">
                  <c:v>18110.52756424913</c:v>
                </c:pt>
                <c:pt idx="1980">
                  <c:v>18119.67891723764</c:v>
                </c:pt>
                <c:pt idx="1981">
                  <c:v>18128.83027022614</c:v>
                </c:pt>
                <c:pt idx="1982">
                  <c:v>18137.98162321464</c:v>
                </c:pt>
                <c:pt idx="1983">
                  <c:v>18147.13297620315</c:v>
                </c:pt>
                <c:pt idx="1984">
                  <c:v>18156.28432919166</c:v>
                </c:pt>
                <c:pt idx="1985">
                  <c:v>18165.43568218016</c:v>
                </c:pt>
                <c:pt idx="1986">
                  <c:v>18174.58703516867</c:v>
                </c:pt>
                <c:pt idx="1987">
                  <c:v>18183.73838815717</c:v>
                </c:pt>
                <c:pt idx="1988">
                  <c:v>18192.88974114568</c:v>
                </c:pt>
                <c:pt idx="1989">
                  <c:v>18202.04109413418</c:v>
                </c:pt>
                <c:pt idx="1990">
                  <c:v>18211.19244712269</c:v>
                </c:pt>
                <c:pt idx="1991">
                  <c:v>18220.3438001112</c:v>
                </c:pt>
                <c:pt idx="1992">
                  <c:v>18229.4951530997</c:v>
                </c:pt>
                <c:pt idx="1993">
                  <c:v>18238.6465060882</c:v>
                </c:pt>
                <c:pt idx="1994">
                  <c:v>18247.79785907671</c:v>
                </c:pt>
                <c:pt idx="1995">
                  <c:v>18256.94921206521</c:v>
                </c:pt>
                <c:pt idx="1996">
                  <c:v>18266.10056505372</c:v>
                </c:pt>
                <c:pt idx="1997">
                  <c:v>18275.25191804222</c:v>
                </c:pt>
                <c:pt idx="1998">
                  <c:v>18284.40327103073</c:v>
                </c:pt>
                <c:pt idx="1999">
                  <c:v>18293.55462401923</c:v>
                </c:pt>
                <c:pt idx="2000">
                  <c:v>18302.70597700774</c:v>
                </c:pt>
                <c:pt idx="2001">
                  <c:v>18311.85732999624</c:v>
                </c:pt>
                <c:pt idx="2002">
                  <c:v>18321.00868298475</c:v>
                </c:pt>
                <c:pt idx="2003">
                  <c:v>18330.16003597325</c:v>
                </c:pt>
                <c:pt idx="2004">
                  <c:v>18339.31138896176</c:v>
                </c:pt>
                <c:pt idx="2005">
                  <c:v>18348.46274195026</c:v>
                </c:pt>
                <c:pt idx="2006">
                  <c:v>18357.61409493877</c:v>
                </c:pt>
                <c:pt idx="2007">
                  <c:v>18366.76544792728</c:v>
                </c:pt>
                <c:pt idx="2008">
                  <c:v>18375.91680091578</c:v>
                </c:pt>
                <c:pt idx="2009">
                  <c:v>18385.06815390428</c:v>
                </c:pt>
                <c:pt idx="2010">
                  <c:v>18394.21950689279</c:v>
                </c:pt>
                <c:pt idx="2011">
                  <c:v>18403.3708598813</c:v>
                </c:pt>
                <c:pt idx="2012">
                  <c:v>18412.5222128698</c:v>
                </c:pt>
                <c:pt idx="2013">
                  <c:v>18421.67356585831</c:v>
                </c:pt>
                <c:pt idx="2014">
                  <c:v>18430.82491884681</c:v>
                </c:pt>
                <c:pt idx="2015">
                  <c:v>18439.97627183532</c:v>
                </c:pt>
                <c:pt idx="2016">
                  <c:v>18449.12762482382</c:v>
                </c:pt>
                <c:pt idx="2017">
                  <c:v>18458.27897781233</c:v>
                </c:pt>
                <c:pt idx="2018">
                  <c:v>18467.43033080083</c:v>
                </c:pt>
                <c:pt idx="2019">
                  <c:v>18476.58168378934</c:v>
                </c:pt>
                <c:pt idx="2020">
                  <c:v>18485.73303677784</c:v>
                </c:pt>
                <c:pt idx="2021">
                  <c:v>18494.88438976635</c:v>
                </c:pt>
                <c:pt idx="2022">
                  <c:v>18504.03574275485</c:v>
                </c:pt>
                <c:pt idx="2023">
                  <c:v>18513.18709574335</c:v>
                </c:pt>
                <c:pt idx="2024">
                  <c:v>18522.33844873186</c:v>
                </c:pt>
                <c:pt idx="2025">
                  <c:v>18531.48980172037</c:v>
                </c:pt>
                <c:pt idx="2026">
                  <c:v>18540.64115470887</c:v>
                </c:pt>
                <c:pt idx="2027">
                  <c:v>18549.79250769738</c:v>
                </c:pt>
                <c:pt idx="2028">
                  <c:v>18558.94386068588</c:v>
                </c:pt>
                <c:pt idx="2029">
                  <c:v>18568.09521367439</c:v>
                </c:pt>
                <c:pt idx="2030">
                  <c:v>18577.2465666629</c:v>
                </c:pt>
                <c:pt idx="2031">
                  <c:v>18586.3979196514</c:v>
                </c:pt>
                <c:pt idx="2032">
                  <c:v>18595.5492726399</c:v>
                </c:pt>
                <c:pt idx="2033">
                  <c:v>18604.70062562841</c:v>
                </c:pt>
                <c:pt idx="2034">
                  <c:v>18613.85197861691</c:v>
                </c:pt>
                <c:pt idx="2035">
                  <c:v>18623.00333160542</c:v>
                </c:pt>
                <c:pt idx="2036">
                  <c:v>18632.15468459392</c:v>
                </c:pt>
                <c:pt idx="2037">
                  <c:v>18641.30603758243</c:v>
                </c:pt>
                <c:pt idx="2038">
                  <c:v>18650.45739057093</c:v>
                </c:pt>
                <c:pt idx="2039">
                  <c:v>18659.60874355944</c:v>
                </c:pt>
                <c:pt idx="2040">
                  <c:v>18668.76009654794</c:v>
                </c:pt>
                <c:pt idx="2041">
                  <c:v>18677.91144953645</c:v>
                </c:pt>
                <c:pt idx="2042">
                  <c:v>18687.06280252495</c:v>
                </c:pt>
                <c:pt idx="2043">
                  <c:v>18696.21415551346</c:v>
                </c:pt>
                <c:pt idx="2044">
                  <c:v>18705.36550850196</c:v>
                </c:pt>
                <c:pt idx="2045">
                  <c:v>18714.51686149047</c:v>
                </c:pt>
                <c:pt idx="2046">
                  <c:v>18723.66821447897</c:v>
                </c:pt>
                <c:pt idx="2047">
                  <c:v>18732.81956746748</c:v>
                </c:pt>
                <c:pt idx="2048">
                  <c:v>18741.97092045598</c:v>
                </c:pt>
                <c:pt idx="2049">
                  <c:v>18751.12227344449</c:v>
                </c:pt>
                <c:pt idx="2050">
                  <c:v>18760.27362643299</c:v>
                </c:pt>
                <c:pt idx="2051">
                  <c:v>18769.4249794215</c:v>
                </c:pt>
                <c:pt idx="2052">
                  <c:v>18778.57633241</c:v>
                </c:pt>
                <c:pt idx="2053">
                  <c:v>18787.72768539851</c:v>
                </c:pt>
                <c:pt idx="2054">
                  <c:v>18796.87903838701</c:v>
                </c:pt>
                <c:pt idx="2055">
                  <c:v>18806.03039137552</c:v>
                </c:pt>
                <c:pt idx="2056">
                  <c:v>18815.18174436402</c:v>
                </c:pt>
                <c:pt idx="2057">
                  <c:v>18824.33309735253</c:v>
                </c:pt>
                <c:pt idx="2058">
                  <c:v>18833.48445034103</c:v>
                </c:pt>
                <c:pt idx="2059">
                  <c:v>18842.63580332954</c:v>
                </c:pt>
                <c:pt idx="2060">
                  <c:v>18851.78715631805</c:v>
                </c:pt>
                <c:pt idx="2061">
                  <c:v>18860.93850930655</c:v>
                </c:pt>
                <c:pt idx="2062">
                  <c:v>18870.08986229506</c:v>
                </c:pt>
                <c:pt idx="2063">
                  <c:v>18879.24121528356</c:v>
                </c:pt>
                <c:pt idx="2064">
                  <c:v>18888.39256827207</c:v>
                </c:pt>
                <c:pt idx="2065">
                  <c:v>18897.54392126057</c:v>
                </c:pt>
                <c:pt idx="2066">
                  <c:v>18906.69527424908</c:v>
                </c:pt>
                <c:pt idx="2067">
                  <c:v>18915.84662723758</c:v>
                </c:pt>
                <c:pt idx="2068">
                  <c:v>18924.99798022608</c:v>
                </c:pt>
                <c:pt idx="2069">
                  <c:v>18934.1493332146</c:v>
                </c:pt>
                <c:pt idx="2070">
                  <c:v>18943.3006862031</c:v>
                </c:pt>
                <c:pt idx="2071">
                  <c:v>18952.4520391916</c:v>
                </c:pt>
                <c:pt idx="2072">
                  <c:v>18961.60339218011</c:v>
                </c:pt>
                <c:pt idx="2073">
                  <c:v>18970.75474516861</c:v>
                </c:pt>
                <c:pt idx="2074">
                  <c:v>18979.90609815712</c:v>
                </c:pt>
                <c:pt idx="2075">
                  <c:v>18989.05745114562</c:v>
                </c:pt>
                <c:pt idx="2076">
                  <c:v>18998.20880413413</c:v>
                </c:pt>
                <c:pt idx="2077">
                  <c:v>19007.36015712263</c:v>
                </c:pt>
                <c:pt idx="2078">
                  <c:v>19016.51151011114</c:v>
                </c:pt>
                <c:pt idx="2079">
                  <c:v>19025.66286309964</c:v>
                </c:pt>
                <c:pt idx="2080">
                  <c:v>19034.81421608815</c:v>
                </c:pt>
                <c:pt idx="2081">
                  <c:v>19043.96556907665</c:v>
                </c:pt>
                <c:pt idx="2082">
                  <c:v>19053.11692206516</c:v>
                </c:pt>
                <c:pt idx="2083">
                  <c:v>19062.26827505366</c:v>
                </c:pt>
                <c:pt idx="2084">
                  <c:v>19071.41962804217</c:v>
                </c:pt>
                <c:pt idx="2085">
                  <c:v>19080.57098103067</c:v>
                </c:pt>
                <c:pt idx="2086">
                  <c:v>19089.72233401918</c:v>
                </c:pt>
                <c:pt idx="2087">
                  <c:v>19098.87368700768</c:v>
                </c:pt>
                <c:pt idx="2088">
                  <c:v>19108.02503999619</c:v>
                </c:pt>
                <c:pt idx="2089">
                  <c:v>19117.1763929847</c:v>
                </c:pt>
                <c:pt idx="2090">
                  <c:v>19126.3277459732</c:v>
                </c:pt>
                <c:pt idx="2091">
                  <c:v>19135.4790989617</c:v>
                </c:pt>
                <c:pt idx="2092">
                  <c:v>19144.63045195021</c:v>
                </c:pt>
                <c:pt idx="2093">
                  <c:v>19153.78180493871</c:v>
                </c:pt>
                <c:pt idx="2094">
                  <c:v>19162.93315792722</c:v>
                </c:pt>
                <c:pt idx="2095">
                  <c:v>19172.08451091572</c:v>
                </c:pt>
                <c:pt idx="2096">
                  <c:v>19181.23586390423</c:v>
                </c:pt>
                <c:pt idx="2097">
                  <c:v>19190.38721689273</c:v>
                </c:pt>
                <c:pt idx="2098">
                  <c:v>19199.53856988124</c:v>
                </c:pt>
                <c:pt idx="2099">
                  <c:v>19208.68992286974</c:v>
                </c:pt>
                <c:pt idx="2100">
                  <c:v>19217.84127585825</c:v>
                </c:pt>
                <c:pt idx="2101">
                  <c:v>19226.99262884675</c:v>
                </c:pt>
                <c:pt idx="2102">
                  <c:v>19236.14398183526</c:v>
                </c:pt>
                <c:pt idx="2103">
                  <c:v>19245.29533482376</c:v>
                </c:pt>
                <c:pt idx="2104">
                  <c:v>19254.44668781227</c:v>
                </c:pt>
                <c:pt idx="2105">
                  <c:v>19263.59804080077</c:v>
                </c:pt>
                <c:pt idx="2106">
                  <c:v>19272.74939378928</c:v>
                </c:pt>
                <c:pt idx="2107">
                  <c:v>19281.90074677778</c:v>
                </c:pt>
                <c:pt idx="2108">
                  <c:v>19291.05209976629</c:v>
                </c:pt>
                <c:pt idx="2109">
                  <c:v>19300.2034527548</c:v>
                </c:pt>
                <c:pt idx="2110">
                  <c:v>19309.3548057433</c:v>
                </c:pt>
                <c:pt idx="2111">
                  <c:v>19318.50615873181</c:v>
                </c:pt>
                <c:pt idx="2112">
                  <c:v>19327.65751172031</c:v>
                </c:pt>
                <c:pt idx="2113">
                  <c:v>19336.80886470881</c:v>
                </c:pt>
                <c:pt idx="2114">
                  <c:v>19345.96021769732</c:v>
                </c:pt>
                <c:pt idx="2115">
                  <c:v>19355.11157068583</c:v>
                </c:pt>
                <c:pt idx="2116">
                  <c:v>19364.26292367433</c:v>
                </c:pt>
                <c:pt idx="2117">
                  <c:v>19373.41427666284</c:v>
                </c:pt>
                <c:pt idx="2118">
                  <c:v>19382.56562965134</c:v>
                </c:pt>
                <c:pt idx="2119">
                  <c:v>19391.71698263985</c:v>
                </c:pt>
                <c:pt idx="2120">
                  <c:v>19400.86833562835</c:v>
                </c:pt>
                <c:pt idx="2121">
                  <c:v>19410.01968861686</c:v>
                </c:pt>
                <c:pt idx="2122">
                  <c:v>19419.17104160536</c:v>
                </c:pt>
                <c:pt idx="2123">
                  <c:v>19428.32239459387</c:v>
                </c:pt>
                <c:pt idx="2124">
                  <c:v>19437.47374758237</c:v>
                </c:pt>
                <c:pt idx="2125">
                  <c:v>19446.62510057088</c:v>
                </c:pt>
                <c:pt idx="2126">
                  <c:v>19455.77645355938</c:v>
                </c:pt>
                <c:pt idx="2127">
                  <c:v>19464.92780654789</c:v>
                </c:pt>
                <c:pt idx="2128">
                  <c:v>19474.07915953639</c:v>
                </c:pt>
                <c:pt idx="2129">
                  <c:v>19483.2305125249</c:v>
                </c:pt>
                <c:pt idx="2130">
                  <c:v>19492.3818655134</c:v>
                </c:pt>
                <c:pt idx="2131">
                  <c:v>19501.53321850191</c:v>
                </c:pt>
                <c:pt idx="2132">
                  <c:v>19510.68457149041</c:v>
                </c:pt>
                <c:pt idx="2133">
                  <c:v>19519.83592447892</c:v>
                </c:pt>
                <c:pt idx="2134">
                  <c:v>19528.98727746742</c:v>
                </c:pt>
                <c:pt idx="2135">
                  <c:v>19538.13863045593</c:v>
                </c:pt>
                <c:pt idx="2136">
                  <c:v>19547.28998344443</c:v>
                </c:pt>
                <c:pt idx="2137">
                  <c:v>19556.44133643294</c:v>
                </c:pt>
                <c:pt idx="2138">
                  <c:v>19565.59268942144</c:v>
                </c:pt>
                <c:pt idx="2139">
                  <c:v>19574.74404240995</c:v>
                </c:pt>
                <c:pt idx="2140">
                  <c:v>19583.89539539845</c:v>
                </c:pt>
                <c:pt idx="2141">
                  <c:v>19593.04674838696</c:v>
                </c:pt>
                <c:pt idx="2142">
                  <c:v>19602.19810137546</c:v>
                </c:pt>
                <c:pt idx="2143">
                  <c:v>19611.34945436397</c:v>
                </c:pt>
                <c:pt idx="2144">
                  <c:v>19620.50080735247</c:v>
                </c:pt>
                <c:pt idx="2145">
                  <c:v>19629.65216034098</c:v>
                </c:pt>
                <c:pt idx="2146">
                  <c:v>19638.80351332948</c:v>
                </c:pt>
                <c:pt idx="2147">
                  <c:v>19647.95486631799</c:v>
                </c:pt>
                <c:pt idx="2148">
                  <c:v>19657.10621930649</c:v>
                </c:pt>
                <c:pt idx="2149">
                  <c:v>19666.257572295</c:v>
                </c:pt>
                <c:pt idx="2150">
                  <c:v>19675.4089252835</c:v>
                </c:pt>
                <c:pt idx="2151">
                  <c:v>19684.56027827201</c:v>
                </c:pt>
                <c:pt idx="2152">
                  <c:v>19693.71163126051</c:v>
                </c:pt>
                <c:pt idx="2153">
                  <c:v>19702.86298424902</c:v>
                </c:pt>
                <c:pt idx="2154">
                  <c:v>19712.01433723752</c:v>
                </c:pt>
                <c:pt idx="2155">
                  <c:v>19721.16569022603</c:v>
                </c:pt>
                <c:pt idx="2156">
                  <c:v>19730.31704321453</c:v>
                </c:pt>
                <c:pt idx="2157">
                  <c:v>19739.46839620304</c:v>
                </c:pt>
              </c:numCache>
            </c:numRef>
          </c:xVal>
          <c:yVal>
            <c:numRef>
              <c:f>Sheet2!$J$2:$J$2159</c:f>
              <c:numCache>
                <c:formatCode>0.00</c:formatCode>
                <c:ptCount val="2158"/>
                <c:pt idx="0">
                  <c:v>0.0</c:v>
                </c:pt>
                <c:pt idx="1">
                  <c:v>104.5513897785541</c:v>
                </c:pt>
                <c:pt idx="2">
                  <c:v>209.0046741281435</c:v>
                </c:pt>
                <c:pt idx="3">
                  <c:v>313.3598562735736</c:v>
                </c:pt>
                <c:pt idx="4">
                  <c:v>417.6169394364861</c:v>
                </c:pt>
                <c:pt idx="5">
                  <c:v>521.7759268353587</c:v>
                </c:pt>
                <c:pt idx="6">
                  <c:v>625.8368216855069</c:v>
                </c:pt>
                <c:pt idx="7">
                  <c:v>729.7996271990835</c:v>
                </c:pt>
                <c:pt idx="8">
                  <c:v>833.664346585079</c:v>
                </c:pt>
                <c:pt idx="9">
                  <c:v>937.4309830493228</c:v>
                </c:pt>
                <c:pt idx="10">
                  <c:v>1041.099539794483</c:v>
                </c:pt>
                <c:pt idx="11">
                  <c:v>1144.670020020068</c:v>
                </c:pt>
                <c:pt idx="12">
                  <c:v>1248.142426922425</c:v>
                </c:pt>
                <c:pt idx="13">
                  <c:v>1351.516763694743</c:v>
                </c:pt>
                <c:pt idx="14">
                  <c:v>1454.79303352705</c:v>
                </c:pt>
                <c:pt idx="15">
                  <c:v>1557.971239606217</c:v>
                </c:pt>
                <c:pt idx="16">
                  <c:v>1661.051385115957</c:v>
                </c:pt>
                <c:pt idx="17">
                  <c:v>1764.033473236824</c:v>
                </c:pt>
                <c:pt idx="18">
                  <c:v>1866.917507146216</c:v>
                </c:pt>
                <c:pt idx="19">
                  <c:v>1969.703490018374</c:v>
                </c:pt>
                <c:pt idx="20">
                  <c:v>2072.391425024383</c:v>
                </c:pt>
                <c:pt idx="21">
                  <c:v>2174.981315332172</c:v>
                </c:pt>
                <c:pt idx="22">
                  <c:v>2277.473164106514</c:v>
                </c:pt>
                <c:pt idx="23">
                  <c:v>2379.86697450903</c:v>
                </c:pt>
                <c:pt idx="24">
                  <c:v>2482.162749698182</c:v>
                </c:pt>
                <c:pt idx="25">
                  <c:v>2584.360492829283</c:v>
                </c:pt>
                <c:pt idx="26">
                  <c:v>2686.460207054489</c:v>
                </c:pt>
                <c:pt idx="27">
                  <c:v>2788.461895522806</c:v>
                </c:pt>
                <c:pt idx="28">
                  <c:v>2890.365561380086</c:v>
                </c:pt>
                <c:pt idx="29">
                  <c:v>2992.171207769029</c:v>
                </c:pt>
                <c:pt idx="30">
                  <c:v>3093.878837829185</c:v>
                </c:pt>
                <c:pt idx="31">
                  <c:v>3195.488454696951</c:v>
                </c:pt>
                <c:pt idx="32">
                  <c:v>3297.000061505574</c:v>
                </c:pt>
                <c:pt idx="33">
                  <c:v>3398.413661385151</c:v>
                </c:pt>
                <c:pt idx="34">
                  <c:v>3499.729257462632</c:v>
                </c:pt>
                <c:pt idx="35">
                  <c:v>3600.946852861813</c:v>
                </c:pt>
                <c:pt idx="36">
                  <c:v>3702.066450703346</c:v>
                </c:pt>
                <c:pt idx="37">
                  <c:v>3803.088054104732</c:v>
                </c:pt>
                <c:pt idx="38">
                  <c:v>3904.011666180325</c:v>
                </c:pt>
                <c:pt idx="39">
                  <c:v>4004.837290041332</c:v>
                </c:pt>
                <c:pt idx="40">
                  <c:v>4105.564928795814</c:v>
                </c:pt>
                <c:pt idx="41">
                  <c:v>4206.194585548685</c:v>
                </c:pt>
                <c:pt idx="42">
                  <c:v>4306.72626340171</c:v>
                </c:pt>
                <c:pt idx="43">
                  <c:v>4407.159965453517</c:v>
                </c:pt>
                <c:pt idx="44">
                  <c:v>4507.49569479958</c:v>
                </c:pt>
                <c:pt idx="45">
                  <c:v>4607.733454532235</c:v>
                </c:pt>
                <c:pt idx="46">
                  <c:v>4707.873247740667</c:v>
                </c:pt>
                <c:pt idx="47">
                  <c:v>4807.915077510926</c:v>
                </c:pt>
                <c:pt idx="48">
                  <c:v>4907.858946925914</c:v>
                </c:pt>
                <c:pt idx="49">
                  <c:v>5007.70485906539</c:v>
                </c:pt>
                <c:pt idx="50">
                  <c:v>5107.452817005975</c:v>
                </c:pt>
                <c:pt idx="51">
                  <c:v>5207.102823821142</c:v>
                </c:pt>
                <c:pt idx="52">
                  <c:v>5306.65488258123</c:v>
                </c:pt>
                <c:pt idx="53">
                  <c:v>5406.10899635343</c:v>
                </c:pt>
                <c:pt idx="54">
                  <c:v>5505.4651682018</c:v>
                </c:pt>
                <c:pt idx="55">
                  <c:v>5604.723401187251</c:v>
                </c:pt>
                <c:pt idx="56">
                  <c:v>5703.883698367562</c:v>
                </c:pt>
                <c:pt idx="57">
                  <c:v>5802.946062797366</c:v>
                </c:pt>
                <c:pt idx="58">
                  <c:v>5901.910497528163</c:v>
                </c:pt>
                <c:pt idx="59">
                  <c:v>6000.777005608311</c:v>
                </c:pt>
                <c:pt idx="60">
                  <c:v>6099.545590083035</c:v>
                </c:pt>
                <c:pt idx="61">
                  <c:v>6198.216253994418</c:v>
                </c:pt>
                <c:pt idx="62">
                  <c:v>6296.789000381411</c:v>
                </c:pt>
                <c:pt idx="63">
                  <c:v>6395.263832279825</c:v>
                </c:pt>
                <c:pt idx="64">
                  <c:v>6493.640752722337</c:v>
                </c:pt>
                <c:pt idx="65">
                  <c:v>6591.91976473849</c:v>
                </c:pt>
                <c:pt idx="66">
                  <c:v>6690.10087135469</c:v>
                </c:pt>
                <c:pt idx="67">
                  <c:v>6788.184075594211</c:v>
                </c:pt>
                <c:pt idx="68">
                  <c:v>6886.16938047719</c:v>
                </c:pt>
                <c:pt idx="69">
                  <c:v>6984.056789020634</c:v>
                </c:pt>
                <c:pt idx="70">
                  <c:v>7081.846304238415</c:v>
                </c:pt>
                <c:pt idx="71">
                  <c:v>7179.537929141272</c:v>
                </c:pt>
                <c:pt idx="72">
                  <c:v>7277.131666736813</c:v>
                </c:pt>
                <c:pt idx="73">
                  <c:v>7374.627520029516</c:v>
                </c:pt>
                <c:pt idx="74">
                  <c:v>7472.025492020725</c:v>
                </c:pt>
                <c:pt idx="75">
                  <c:v>7569.325585708654</c:v>
                </c:pt>
                <c:pt idx="76">
                  <c:v>7666.527804088388</c:v>
                </c:pt>
                <c:pt idx="77">
                  <c:v>7763.632150151882</c:v>
                </c:pt>
                <c:pt idx="78">
                  <c:v>7860.63862688796</c:v>
                </c:pt>
                <c:pt idx="79">
                  <c:v>7957.547237282319</c:v>
                </c:pt>
                <c:pt idx="80">
                  <c:v>8054.357984317526</c:v>
                </c:pt>
                <c:pt idx="81">
                  <c:v>8151.07087097302</c:v>
                </c:pt>
                <c:pt idx="82">
                  <c:v>8247.685900225115</c:v>
                </c:pt>
                <c:pt idx="83">
                  <c:v>8344.203075046994</c:v>
                </c:pt>
                <c:pt idx="84">
                  <c:v>8440.62239840872</c:v>
                </c:pt>
                <c:pt idx="85">
                  <c:v>8536.94387327722</c:v>
                </c:pt>
                <c:pt idx="86">
                  <c:v>8633.167502616302</c:v>
                </c:pt>
                <c:pt idx="87">
                  <c:v>8729.29328938665</c:v>
                </c:pt>
                <c:pt idx="88">
                  <c:v>8825.321236545815</c:v>
                </c:pt>
                <c:pt idx="89">
                  <c:v>8921.251347048233</c:v>
                </c:pt>
                <c:pt idx="90">
                  <c:v>9017.083623845212</c:v>
                </c:pt>
                <c:pt idx="91">
                  <c:v>9112.818069884934</c:v>
                </c:pt>
                <c:pt idx="92">
                  <c:v>9208.45468811246</c:v>
                </c:pt>
                <c:pt idx="93">
                  <c:v>9303.993481469733</c:v>
                </c:pt>
                <c:pt idx="94">
                  <c:v>9399.434452895566</c:v>
                </c:pt>
                <c:pt idx="95">
                  <c:v>9494.777605325653</c:v>
                </c:pt>
                <c:pt idx="96">
                  <c:v>9590.022941692566</c:v>
                </c:pt>
                <c:pt idx="97">
                  <c:v>9685.170464925762</c:v>
                </c:pt>
                <c:pt idx="98">
                  <c:v>9780.22017795157</c:v>
                </c:pt>
                <c:pt idx="99">
                  <c:v>9875.172083693204</c:v>
                </c:pt>
                <c:pt idx="100">
                  <c:v>9970.026185070752</c:v>
                </c:pt>
                <c:pt idx="101">
                  <c:v>10064.7824850012</c:v>
                </c:pt>
                <c:pt idx="102">
                  <c:v>10159.44098639837</c:v>
                </c:pt>
                <c:pt idx="103">
                  <c:v>10254.00169217304</c:v>
                </c:pt>
                <c:pt idx="104">
                  <c:v>10348.4646052328</c:v>
                </c:pt>
                <c:pt idx="105">
                  <c:v>10442.82972848216</c:v>
                </c:pt>
                <c:pt idx="106">
                  <c:v>10537.09706482251</c:v>
                </c:pt>
                <c:pt idx="107">
                  <c:v>10631.26661715211</c:v>
                </c:pt>
                <c:pt idx="108">
                  <c:v>10725.33838836611</c:v>
                </c:pt>
                <c:pt idx="109">
                  <c:v>10819.31238135655</c:v>
                </c:pt>
                <c:pt idx="110">
                  <c:v>10913.18859901236</c:v>
                </c:pt>
                <c:pt idx="111">
                  <c:v>11006.96704421933</c:v>
                </c:pt>
                <c:pt idx="112">
                  <c:v>11100.64771986015</c:v>
                </c:pt>
                <c:pt idx="113">
                  <c:v>11194.23062881441</c:v>
                </c:pt>
                <c:pt idx="114">
                  <c:v>11287.71577395857</c:v>
                </c:pt>
                <c:pt idx="115">
                  <c:v>11381.10315816598</c:v>
                </c:pt>
                <c:pt idx="116">
                  <c:v>11474.39278430688</c:v>
                </c:pt>
                <c:pt idx="117">
                  <c:v>11567.5846552484</c:v>
                </c:pt>
                <c:pt idx="118">
                  <c:v>11660.67877385454</c:v>
                </c:pt>
                <c:pt idx="119">
                  <c:v>11753.67514298623</c:v>
                </c:pt>
                <c:pt idx="120">
                  <c:v>11846.57376550123</c:v>
                </c:pt>
                <c:pt idx="121">
                  <c:v>11939.37464425425</c:v>
                </c:pt>
                <c:pt idx="122">
                  <c:v>12032.07778209684</c:v>
                </c:pt>
                <c:pt idx="123">
                  <c:v>12124.68318187747</c:v>
                </c:pt>
                <c:pt idx="124">
                  <c:v>12217.1908464415</c:v>
                </c:pt>
                <c:pt idx="125">
                  <c:v>12309.60077863118</c:v>
                </c:pt>
                <c:pt idx="126">
                  <c:v>12401.91298128562</c:v>
                </c:pt>
                <c:pt idx="127">
                  <c:v>12494.12745724087</c:v>
                </c:pt>
                <c:pt idx="128">
                  <c:v>12586.24420932985</c:v>
                </c:pt>
                <c:pt idx="129">
                  <c:v>12678.26324038237</c:v>
                </c:pt>
                <c:pt idx="130">
                  <c:v>12770.18455322513</c:v>
                </c:pt>
                <c:pt idx="131">
                  <c:v>12862.00815068174</c:v>
                </c:pt>
                <c:pt idx="132">
                  <c:v>12953.73403557269</c:v>
                </c:pt>
                <c:pt idx="133">
                  <c:v>13045.36221071537</c:v>
                </c:pt>
                <c:pt idx="134">
                  <c:v>13136.89267892407</c:v>
                </c:pt>
                <c:pt idx="135">
                  <c:v>13228.32544300997</c:v>
                </c:pt>
                <c:pt idx="136">
                  <c:v>13319.66050578114</c:v>
                </c:pt>
                <c:pt idx="137">
                  <c:v>13410.89787004256</c:v>
                </c:pt>
                <c:pt idx="138">
                  <c:v>13502.03753859609</c:v>
                </c:pt>
                <c:pt idx="139">
                  <c:v>13593.07951424051</c:v>
                </c:pt>
                <c:pt idx="140">
                  <c:v>13684.02379977148</c:v>
                </c:pt>
                <c:pt idx="141">
                  <c:v>13774.87039798155</c:v>
                </c:pt>
                <c:pt idx="142">
                  <c:v>13865.61931166019</c:v>
                </c:pt>
                <c:pt idx="143">
                  <c:v>13956.27054359377</c:v>
                </c:pt>
                <c:pt idx="144">
                  <c:v>14046.82409656553</c:v>
                </c:pt>
                <c:pt idx="145">
                  <c:v>14137.27997335564</c:v>
                </c:pt>
                <c:pt idx="146">
                  <c:v>14227.63817674116</c:v>
                </c:pt>
                <c:pt idx="147">
                  <c:v>14317.89870949605</c:v>
                </c:pt>
                <c:pt idx="148">
                  <c:v>14408.06157439116</c:v>
                </c:pt>
                <c:pt idx="149">
                  <c:v>14498.12677419426</c:v>
                </c:pt>
                <c:pt idx="150">
                  <c:v>14588.09431167001</c:v>
                </c:pt>
                <c:pt idx="151">
                  <c:v>14677.96418957998</c:v>
                </c:pt>
                <c:pt idx="152">
                  <c:v>14767.73641068263</c:v>
                </c:pt>
                <c:pt idx="153">
                  <c:v>14857.41097773335</c:v>
                </c:pt>
                <c:pt idx="154">
                  <c:v>14946.98789348439</c:v>
                </c:pt>
                <c:pt idx="155">
                  <c:v>15036.46716068494</c:v>
                </c:pt>
                <c:pt idx="156">
                  <c:v>15125.84878208109</c:v>
                </c:pt>
                <c:pt idx="157">
                  <c:v>15215.13276041582</c:v>
                </c:pt>
                <c:pt idx="158">
                  <c:v>15304.31909842902</c:v>
                </c:pt>
                <c:pt idx="159">
                  <c:v>15393.4077988575</c:v>
                </c:pt>
                <c:pt idx="160">
                  <c:v>15482.39886443495</c:v>
                </c:pt>
                <c:pt idx="161">
                  <c:v>15571.292297892</c:v>
                </c:pt>
                <c:pt idx="162">
                  <c:v>15660.08810195613</c:v>
                </c:pt>
                <c:pt idx="163">
                  <c:v>15748.78627935181</c:v>
                </c:pt>
                <c:pt idx="164">
                  <c:v>15837.38683280034</c:v>
                </c:pt>
                <c:pt idx="165">
                  <c:v>15925.88976501998</c:v>
                </c:pt>
                <c:pt idx="166">
                  <c:v>16014.29507872586</c:v>
                </c:pt>
                <c:pt idx="167">
                  <c:v>16102.60277663006</c:v>
                </c:pt>
                <c:pt idx="168">
                  <c:v>16190.81286144152</c:v>
                </c:pt>
                <c:pt idx="169">
                  <c:v>16278.92533586614</c:v>
                </c:pt>
                <c:pt idx="170">
                  <c:v>16366.94020260669</c:v>
                </c:pt>
                <c:pt idx="171">
                  <c:v>16454.85746436287</c:v>
                </c:pt>
                <c:pt idx="172">
                  <c:v>16542.67712383129</c:v>
                </c:pt>
                <c:pt idx="173">
                  <c:v>16630.39918370547</c:v>
                </c:pt>
                <c:pt idx="174">
                  <c:v>16718.02364667584</c:v>
                </c:pt>
                <c:pt idx="175">
                  <c:v>16805.55051542974</c:v>
                </c:pt>
                <c:pt idx="176">
                  <c:v>16892.97979265143</c:v>
                </c:pt>
                <c:pt idx="177">
                  <c:v>16980.31148102206</c:v>
                </c:pt>
                <c:pt idx="178">
                  <c:v>17067.54558321973</c:v>
                </c:pt>
                <c:pt idx="179">
                  <c:v>17154.68210191943</c:v>
                </c:pt>
                <c:pt idx="180">
                  <c:v>17241.72103979306</c:v>
                </c:pt>
                <c:pt idx="181">
                  <c:v>17328.66239950945</c:v>
                </c:pt>
                <c:pt idx="182">
                  <c:v>17415.50618373434</c:v>
                </c:pt>
                <c:pt idx="183">
                  <c:v>17502.25239513038</c:v>
                </c:pt>
                <c:pt idx="184">
                  <c:v>17588.90103635714</c:v>
                </c:pt>
                <c:pt idx="185">
                  <c:v>17675.4521100711</c:v>
                </c:pt>
                <c:pt idx="186">
                  <c:v>17761.90561892567</c:v>
                </c:pt>
                <c:pt idx="187">
                  <c:v>17848.26156557116</c:v>
                </c:pt>
                <c:pt idx="188">
                  <c:v>17934.5199526548</c:v>
                </c:pt>
                <c:pt idx="189">
                  <c:v>18020.68078282076</c:v>
                </c:pt>
                <c:pt idx="190">
                  <c:v>18106.7440587101</c:v>
                </c:pt>
                <c:pt idx="191">
                  <c:v>18192.70978296081</c:v>
                </c:pt>
                <c:pt idx="192">
                  <c:v>18278.57795820781</c:v>
                </c:pt>
                <c:pt idx="193">
                  <c:v>18364.34858708291</c:v>
                </c:pt>
                <c:pt idx="194">
                  <c:v>18450.02167221486</c:v>
                </c:pt>
                <c:pt idx="195">
                  <c:v>18535.59721622934</c:v>
                </c:pt>
                <c:pt idx="196">
                  <c:v>18621.07522174892</c:v>
                </c:pt>
                <c:pt idx="197">
                  <c:v>18706.45569139313</c:v>
                </c:pt>
                <c:pt idx="198">
                  <c:v>18791.73862777838</c:v>
                </c:pt>
                <c:pt idx="199">
                  <c:v>18876.92403351803</c:v>
                </c:pt>
                <c:pt idx="200">
                  <c:v>18962.01191122235</c:v>
                </c:pt>
                <c:pt idx="201">
                  <c:v>19047.00226349855</c:v>
                </c:pt>
                <c:pt idx="202">
                  <c:v>19131.89509295073</c:v>
                </c:pt>
                <c:pt idx="203">
                  <c:v>19216.69040217993</c:v>
                </c:pt>
                <c:pt idx="204">
                  <c:v>19301.38819378413</c:v>
                </c:pt>
                <c:pt idx="205">
                  <c:v>19385.98847035822</c:v>
                </c:pt>
                <c:pt idx="206">
                  <c:v>19470.491234494</c:v>
                </c:pt>
                <c:pt idx="207">
                  <c:v>19554.89648878021</c:v>
                </c:pt>
                <c:pt idx="208">
                  <c:v>19639.20423580252</c:v>
                </c:pt>
                <c:pt idx="209">
                  <c:v>19723.41447814352</c:v>
                </c:pt>
                <c:pt idx="210">
                  <c:v>19807.52721838273</c:v>
                </c:pt>
                <c:pt idx="211">
                  <c:v>19891.54245909657</c:v>
                </c:pt>
                <c:pt idx="212">
                  <c:v>19975.46020285843</c:v>
                </c:pt>
                <c:pt idx="213">
                  <c:v>20059.28045223858</c:v>
                </c:pt>
                <c:pt idx="214">
                  <c:v>20143.00320980427</c:v>
                </c:pt>
                <c:pt idx="215">
                  <c:v>20226.62847811963</c:v>
                </c:pt>
                <c:pt idx="216">
                  <c:v>20310.15625974575</c:v>
                </c:pt>
                <c:pt idx="217">
                  <c:v>20393.58655724064</c:v>
                </c:pt>
                <c:pt idx="218">
                  <c:v>20476.91937315922</c:v>
                </c:pt>
                <c:pt idx="219">
                  <c:v>20560.15471005336</c:v>
                </c:pt>
                <c:pt idx="220">
                  <c:v>20643.29257047187</c:v>
                </c:pt>
                <c:pt idx="221">
                  <c:v>20726.33295696046</c:v>
                </c:pt>
                <c:pt idx="222">
                  <c:v>20809.27587206179</c:v>
                </c:pt>
                <c:pt idx="223">
                  <c:v>20892.12131831544</c:v>
                </c:pt>
                <c:pt idx="224">
                  <c:v>20974.86929825794</c:v>
                </c:pt>
                <c:pt idx="225">
                  <c:v>21057.51981442274</c:v>
                </c:pt>
                <c:pt idx="226">
                  <c:v>21140.07286934021</c:v>
                </c:pt>
                <c:pt idx="227">
                  <c:v>21222.52846553766</c:v>
                </c:pt>
                <c:pt idx="228">
                  <c:v>21304.88660553936</c:v>
                </c:pt>
                <c:pt idx="229">
                  <c:v>21387.14729186647</c:v>
                </c:pt>
                <c:pt idx="230">
                  <c:v>21469.31052703711</c:v>
                </c:pt>
                <c:pt idx="231">
                  <c:v>21551.37631356632</c:v>
                </c:pt>
                <c:pt idx="232">
                  <c:v>21633.3446539661</c:v>
                </c:pt>
                <c:pt idx="233">
                  <c:v>21715.21555074536</c:v>
                </c:pt>
                <c:pt idx="234">
                  <c:v>21796.98900640994</c:v>
                </c:pt>
                <c:pt idx="235">
                  <c:v>21878.66502346264</c:v>
                </c:pt>
                <c:pt idx="236">
                  <c:v>21960.24360440317</c:v>
                </c:pt>
                <c:pt idx="237">
                  <c:v>22041.7247517282</c:v>
                </c:pt>
                <c:pt idx="238">
                  <c:v>22123.10846793131</c:v>
                </c:pt>
                <c:pt idx="239">
                  <c:v>22204.39475550306</c:v>
                </c:pt>
                <c:pt idx="240">
                  <c:v>22285.58361693089</c:v>
                </c:pt>
                <c:pt idx="241">
                  <c:v>22366.67505469923</c:v>
                </c:pt>
                <c:pt idx="242">
                  <c:v>22447.66907128942</c:v>
                </c:pt>
                <c:pt idx="243">
                  <c:v>22528.56566917974</c:v>
                </c:pt>
                <c:pt idx="244">
                  <c:v>22609.36485084541</c:v>
                </c:pt>
                <c:pt idx="245">
                  <c:v>22690.0666187586</c:v>
                </c:pt>
                <c:pt idx="246">
                  <c:v>22770.67097538841</c:v>
                </c:pt>
                <c:pt idx="247">
                  <c:v>22851.17792320088</c:v>
                </c:pt>
                <c:pt idx="248">
                  <c:v>22931.587464659</c:v>
                </c:pt>
                <c:pt idx="249">
                  <c:v>23011.89960222267</c:v>
                </c:pt>
                <c:pt idx="250">
                  <c:v>23092.11433834878</c:v>
                </c:pt>
                <c:pt idx="251">
                  <c:v>23172.23167549112</c:v>
                </c:pt>
                <c:pt idx="252">
                  <c:v>23252.25161610045</c:v>
                </c:pt>
                <c:pt idx="253">
                  <c:v>23332.17416262444</c:v>
                </c:pt>
                <c:pt idx="254">
                  <c:v>23411.99931750773</c:v>
                </c:pt>
                <c:pt idx="255">
                  <c:v>23491.7270831919</c:v>
                </c:pt>
                <c:pt idx="256">
                  <c:v>23571.35746211546</c:v>
                </c:pt>
                <c:pt idx="257">
                  <c:v>23650.89045671388</c:v>
                </c:pt>
                <c:pt idx="258">
                  <c:v>23730.32606941955</c:v>
                </c:pt>
                <c:pt idx="259">
                  <c:v>23809.66430266184</c:v>
                </c:pt>
                <c:pt idx="260">
                  <c:v>23888.90515886703</c:v>
                </c:pt>
                <c:pt idx="261">
                  <c:v>23968.04864045836</c:v>
                </c:pt>
                <c:pt idx="262">
                  <c:v>24047.09474985602</c:v>
                </c:pt>
                <c:pt idx="263">
                  <c:v>24126.04348947714</c:v>
                </c:pt>
                <c:pt idx="264">
                  <c:v>24204.8948617358</c:v>
                </c:pt>
                <c:pt idx="265">
                  <c:v>24283.64886904301</c:v>
                </c:pt>
                <c:pt idx="266">
                  <c:v>24362.30551380676</c:v>
                </c:pt>
                <c:pt idx="267">
                  <c:v>24440.86479843195</c:v>
                </c:pt>
                <c:pt idx="268">
                  <c:v>24519.32672532045</c:v>
                </c:pt>
                <c:pt idx="269">
                  <c:v>24597.69129687108</c:v>
                </c:pt>
                <c:pt idx="270">
                  <c:v>24675.95851547959</c:v>
                </c:pt>
                <c:pt idx="271">
                  <c:v>24754.1283835387</c:v>
                </c:pt>
                <c:pt idx="272">
                  <c:v>24832.20090343807</c:v>
                </c:pt>
                <c:pt idx="273">
                  <c:v>24910.1760775643</c:v>
                </c:pt>
                <c:pt idx="274">
                  <c:v>24988.05390830096</c:v>
                </c:pt>
                <c:pt idx="275">
                  <c:v>25065.83439802854</c:v>
                </c:pt>
                <c:pt idx="276">
                  <c:v>25143.51754912452</c:v>
                </c:pt>
                <c:pt idx="277">
                  <c:v>25221.1033639633</c:v>
                </c:pt>
                <c:pt idx="278">
                  <c:v>25298.59184491623</c:v>
                </c:pt>
                <c:pt idx="279">
                  <c:v>25375.98299435165</c:v>
                </c:pt>
                <c:pt idx="280">
                  <c:v>25453.2768146348</c:v>
                </c:pt>
                <c:pt idx="281">
                  <c:v>25530.47330812791</c:v>
                </c:pt>
                <c:pt idx="282">
                  <c:v>25607.57247719015</c:v>
                </c:pt>
                <c:pt idx="283">
                  <c:v>25684.57432417763</c:v>
                </c:pt>
                <c:pt idx="284">
                  <c:v>25761.47885144343</c:v>
                </c:pt>
                <c:pt idx="285">
                  <c:v>25838.28606133759</c:v>
                </c:pt>
                <c:pt idx="286">
                  <c:v>25914.99595620708</c:v>
                </c:pt>
                <c:pt idx="287">
                  <c:v>25991.60853839585</c:v>
                </c:pt>
                <c:pt idx="288">
                  <c:v>26068.12381024479</c:v>
                </c:pt>
                <c:pt idx="289">
                  <c:v>26144.54177409174</c:v>
                </c:pt>
                <c:pt idx="290">
                  <c:v>26220.86243227151</c:v>
                </c:pt>
                <c:pt idx="291">
                  <c:v>26297.08578711585</c:v>
                </c:pt>
                <c:pt idx="292">
                  <c:v>26373.2118409535</c:v>
                </c:pt>
                <c:pt idx="293">
                  <c:v>26449.2405961101</c:v>
                </c:pt>
                <c:pt idx="294">
                  <c:v>26525.17205490829</c:v>
                </c:pt>
                <c:pt idx="295">
                  <c:v>26601.00621966767</c:v>
                </c:pt>
                <c:pt idx="296">
                  <c:v>26676.74309270476</c:v>
                </c:pt>
                <c:pt idx="297">
                  <c:v>26752.38267633308</c:v>
                </c:pt>
                <c:pt idx="298">
                  <c:v>26827.92497286309</c:v>
                </c:pt>
                <c:pt idx="299">
                  <c:v>26903.36998460219</c:v>
                </c:pt>
                <c:pt idx="300">
                  <c:v>26978.71771385477</c:v>
                </c:pt>
                <c:pt idx="301">
                  <c:v>27053.96816292216</c:v>
                </c:pt>
                <c:pt idx="302">
                  <c:v>27129.12133410266</c:v>
                </c:pt>
                <c:pt idx="303">
                  <c:v>27204.17722969153</c:v>
                </c:pt>
                <c:pt idx="304">
                  <c:v>27279.13585198098</c:v>
                </c:pt>
                <c:pt idx="305">
                  <c:v>27353.9972032602</c:v>
                </c:pt>
                <c:pt idx="306">
                  <c:v>27428.7612858153</c:v>
                </c:pt>
                <c:pt idx="307">
                  <c:v>27503.4281019294</c:v>
                </c:pt>
                <c:pt idx="308">
                  <c:v>27577.99765388255</c:v>
                </c:pt>
                <c:pt idx="309">
                  <c:v>27652.46994395179</c:v>
                </c:pt>
                <c:pt idx="310">
                  <c:v>27726.84497441109</c:v>
                </c:pt>
                <c:pt idx="311">
                  <c:v>27801.1227475314</c:v>
                </c:pt>
                <c:pt idx="312">
                  <c:v>27875.30326558064</c:v>
                </c:pt>
                <c:pt idx="313">
                  <c:v>27949.38653082367</c:v>
                </c:pt>
                <c:pt idx="314">
                  <c:v>28023.37254552235</c:v>
                </c:pt>
                <c:pt idx="315">
                  <c:v>28097.26131193546</c:v>
                </c:pt>
                <c:pt idx="316">
                  <c:v>28171.05283231878</c:v>
                </c:pt>
                <c:pt idx="317">
                  <c:v>28244.74710892503</c:v>
                </c:pt>
                <c:pt idx="318">
                  <c:v>28318.34414400392</c:v>
                </c:pt>
                <c:pt idx="319">
                  <c:v>28391.84393980211</c:v>
                </c:pt>
                <c:pt idx="320">
                  <c:v>28465.24649856322</c:v>
                </c:pt>
                <c:pt idx="321">
                  <c:v>28538.55182252785</c:v>
                </c:pt>
                <c:pt idx="322">
                  <c:v>28611.75991393356</c:v>
                </c:pt>
                <c:pt idx="323">
                  <c:v>28684.87077501487</c:v>
                </c:pt>
                <c:pt idx="324">
                  <c:v>28757.88440800329</c:v>
                </c:pt>
                <c:pt idx="325">
                  <c:v>28830.80081512726</c:v>
                </c:pt>
                <c:pt idx="326">
                  <c:v>28903.61999861223</c:v>
                </c:pt>
                <c:pt idx="327">
                  <c:v>28976.34196068059</c:v>
                </c:pt>
                <c:pt idx="328">
                  <c:v>29048.9667035517</c:v>
                </c:pt>
                <c:pt idx="329">
                  <c:v>29121.4942294419</c:v>
                </c:pt>
                <c:pt idx="330">
                  <c:v>29193.9245405645</c:v>
                </c:pt>
                <c:pt idx="331">
                  <c:v>29266.25763912976</c:v>
                </c:pt>
                <c:pt idx="332">
                  <c:v>29338.49352734494</c:v>
                </c:pt>
                <c:pt idx="333">
                  <c:v>29410.63220741424</c:v>
                </c:pt>
                <c:pt idx="334">
                  <c:v>29482.67368153885</c:v>
                </c:pt>
                <c:pt idx="335">
                  <c:v>29554.61795191693</c:v>
                </c:pt>
                <c:pt idx="336">
                  <c:v>29626.4650207436</c:v>
                </c:pt>
                <c:pt idx="337">
                  <c:v>29698.21489021094</c:v>
                </c:pt>
                <c:pt idx="338">
                  <c:v>29769.86756250805</c:v>
                </c:pt>
                <c:pt idx="339">
                  <c:v>29841.42303982095</c:v>
                </c:pt>
                <c:pt idx="340">
                  <c:v>29912.88132433267</c:v>
                </c:pt>
                <c:pt idx="341">
                  <c:v>29984.24241822318</c:v>
                </c:pt>
                <c:pt idx="342">
                  <c:v>30055.50632366945</c:v>
                </c:pt>
                <c:pt idx="343">
                  <c:v>30126.6730428454</c:v>
                </c:pt>
                <c:pt idx="344">
                  <c:v>30197.74257792196</c:v>
                </c:pt>
                <c:pt idx="345">
                  <c:v>30268.71493106699</c:v>
                </c:pt>
                <c:pt idx="346">
                  <c:v>30339.59010444535</c:v>
                </c:pt>
                <c:pt idx="347">
                  <c:v>30410.36810021887</c:v>
                </c:pt>
                <c:pt idx="348">
                  <c:v>30481.04892054637</c:v>
                </c:pt>
                <c:pt idx="349">
                  <c:v>30551.63256758361</c:v>
                </c:pt>
                <c:pt idx="350">
                  <c:v>30622.11904348334</c:v>
                </c:pt>
                <c:pt idx="351">
                  <c:v>30692.50835039532</c:v>
                </c:pt>
                <c:pt idx="352">
                  <c:v>30762.80049046624</c:v>
                </c:pt>
                <c:pt idx="353">
                  <c:v>30832.99546583978</c:v>
                </c:pt>
                <c:pt idx="354">
                  <c:v>30903.09327865662</c:v>
                </c:pt>
                <c:pt idx="355">
                  <c:v>30973.09393105438</c:v>
                </c:pt>
                <c:pt idx="356">
                  <c:v>31042.99742516768</c:v>
                </c:pt>
                <c:pt idx="357">
                  <c:v>31112.80376312814</c:v>
                </c:pt>
                <c:pt idx="358">
                  <c:v>31182.5129470643</c:v>
                </c:pt>
                <c:pt idx="359">
                  <c:v>31252.12497910173</c:v>
                </c:pt>
                <c:pt idx="360">
                  <c:v>31321.63986136295</c:v>
                </c:pt>
                <c:pt idx="361">
                  <c:v>31391.05759596748</c:v>
                </c:pt>
                <c:pt idx="362">
                  <c:v>31460.37818503181</c:v>
                </c:pt>
                <c:pt idx="363">
                  <c:v>31529.6016306694</c:v>
                </c:pt>
                <c:pt idx="364">
                  <c:v>31598.7279349907</c:v>
                </c:pt>
                <c:pt idx="365">
                  <c:v>31667.75710010314</c:v>
                </c:pt>
                <c:pt idx="366">
                  <c:v>31736.68912811114</c:v>
                </c:pt>
                <c:pt idx="367">
                  <c:v>31805.52402111609</c:v>
                </c:pt>
                <c:pt idx="368">
                  <c:v>31874.26178121635</c:v>
                </c:pt>
                <c:pt idx="369">
                  <c:v>31942.90241050729</c:v>
                </c:pt>
                <c:pt idx="370">
                  <c:v>32011.44591108124</c:v>
                </c:pt>
                <c:pt idx="371">
                  <c:v>32079.89228502752</c:v>
                </c:pt>
                <c:pt idx="372">
                  <c:v>32148.24153443243</c:v>
                </c:pt>
                <c:pt idx="373">
                  <c:v>32216.49366137926</c:v>
                </c:pt>
                <c:pt idx="374">
                  <c:v>32284.64866794828</c:v>
                </c:pt>
                <c:pt idx="375">
                  <c:v>32352.70655621674</c:v>
                </c:pt>
                <c:pt idx="376">
                  <c:v>32420.66732825887</c:v>
                </c:pt>
                <c:pt idx="377">
                  <c:v>32488.53098614589</c:v>
                </c:pt>
                <c:pt idx="378">
                  <c:v>32556.29753194602</c:v>
                </c:pt>
                <c:pt idx="379">
                  <c:v>32623.96696772443</c:v>
                </c:pt>
                <c:pt idx="380">
                  <c:v>32691.53929554331</c:v>
                </c:pt>
                <c:pt idx="381">
                  <c:v>32759.01451746182</c:v>
                </c:pt>
                <c:pt idx="382">
                  <c:v>32826.39263553609</c:v>
                </c:pt>
                <c:pt idx="383">
                  <c:v>32893.67365181927</c:v>
                </c:pt>
                <c:pt idx="384">
                  <c:v>32960.85756836147</c:v>
                </c:pt>
                <c:pt idx="385">
                  <c:v>33027.94438720981</c:v>
                </c:pt>
                <c:pt idx="386">
                  <c:v>33094.93411040837</c:v>
                </c:pt>
                <c:pt idx="387">
                  <c:v>33161.82673999822</c:v>
                </c:pt>
                <c:pt idx="388">
                  <c:v>33228.62227801746</c:v>
                </c:pt>
                <c:pt idx="389">
                  <c:v>33295.32072650111</c:v>
                </c:pt>
                <c:pt idx="390">
                  <c:v>33361.92208748123</c:v>
                </c:pt>
                <c:pt idx="391">
                  <c:v>33428.42636298686</c:v>
                </c:pt>
                <c:pt idx="392">
                  <c:v>33494.833555044</c:v>
                </c:pt>
                <c:pt idx="393">
                  <c:v>33561.14366567569</c:v>
                </c:pt>
                <c:pt idx="394">
                  <c:v>33627.35669690191</c:v>
                </c:pt>
                <c:pt idx="395">
                  <c:v>33693.47265073966</c:v>
                </c:pt>
                <c:pt idx="396">
                  <c:v>33759.49152920291</c:v>
                </c:pt>
                <c:pt idx="397">
                  <c:v>33825.41333430262</c:v>
                </c:pt>
                <c:pt idx="398">
                  <c:v>33891.23806804678</c:v>
                </c:pt>
                <c:pt idx="399">
                  <c:v>33956.96573244033</c:v>
                </c:pt>
                <c:pt idx="400">
                  <c:v>34022.5963294852</c:v>
                </c:pt>
                <c:pt idx="401">
                  <c:v>34088.12986118034</c:v>
                </c:pt>
                <c:pt idx="402">
                  <c:v>34153.56632952168</c:v>
                </c:pt>
                <c:pt idx="403">
                  <c:v>34218.90573650213</c:v>
                </c:pt>
                <c:pt idx="404">
                  <c:v>34284.1480841116</c:v>
                </c:pt>
                <c:pt idx="405">
                  <c:v>34349.293374337</c:v>
                </c:pt>
                <c:pt idx="406">
                  <c:v>34414.34160916223</c:v>
                </c:pt>
                <c:pt idx="407">
                  <c:v>34479.29279056818</c:v>
                </c:pt>
                <c:pt idx="408">
                  <c:v>34544.14692053273</c:v>
                </c:pt>
                <c:pt idx="409">
                  <c:v>34608.90400103077</c:v>
                </c:pt>
                <c:pt idx="410">
                  <c:v>34673.56403403415</c:v>
                </c:pt>
                <c:pt idx="411">
                  <c:v>34738.12702151177</c:v>
                </c:pt>
                <c:pt idx="412">
                  <c:v>34802.59296542947</c:v>
                </c:pt>
                <c:pt idx="413">
                  <c:v>34866.96186775011</c:v>
                </c:pt>
                <c:pt idx="414">
                  <c:v>34931.23373043354</c:v>
                </c:pt>
                <c:pt idx="415">
                  <c:v>34995.40855543661</c:v>
                </c:pt>
                <c:pt idx="416">
                  <c:v>35059.48634471319</c:v>
                </c:pt>
                <c:pt idx="417">
                  <c:v>35123.46710021409</c:v>
                </c:pt>
                <c:pt idx="418">
                  <c:v>35187.35082388715</c:v>
                </c:pt>
                <c:pt idx="419">
                  <c:v>35251.13751767723</c:v>
                </c:pt>
                <c:pt idx="420">
                  <c:v>35314.82718352615</c:v>
                </c:pt>
                <c:pt idx="421">
                  <c:v>35378.41982337272</c:v>
                </c:pt>
                <c:pt idx="422">
                  <c:v>35441.9154391528</c:v>
                </c:pt>
                <c:pt idx="423">
                  <c:v>35505.31403279918</c:v>
                </c:pt>
                <c:pt idx="424">
                  <c:v>35568.61560624172</c:v>
                </c:pt>
                <c:pt idx="425">
                  <c:v>35631.82016140722</c:v>
                </c:pt>
                <c:pt idx="426">
                  <c:v>35694.92770021952</c:v>
                </c:pt>
                <c:pt idx="427">
                  <c:v>35757.93822459942</c:v>
                </c:pt>
                <c:pt idx="428">
                  <c:v>35820.85173646475</c:v>
                </c:pt>
                <c:pt idx="429">
                  <c:v>35883.66823773033</c:v>
                </c:pt>
                <c:pt idx="430">
                  <c:v>35946.38773030798</c:v>
                </c:pt>
                <c:pt idx="431">
                  <c:v>36009.01021610652</c:v>
                </c:pt>
                <c:pt idx="432">
                  <c:v>36071.53569703179</c:v>
                </c:pt>
                <c:pt idx="433">
                  <c:v>36133.96417498658</c:v>
                </c:pt>
                <c:pt idx="434">
                  <c:v>36196.29565187074</c:v>
                </c:pt>
                <c:pt idx="435">
                  <c:v>36258.53012958109</c:v>
                </c:pt>
                <c:pt idx="436">
                  <c:v>36320.66761001144</c:v>
                </c:pt>
                <c:pt idx="437">
                  <c:v>36382.70809505264</c:v>
                </c:pt>
                <c:pt idx="438">
                  <c:v>36444.65158659252</c:v>
                </c:pt>
                <c:pt idx="439">
                  <c:v>36506.4980865159</c:v>
                </c:pt>
                <c:pt idx="440">
                  <c:v>36568.24759670463</c:v>
                </c:pt>
                <c:pt idx="441">
                  <c:v>36629.90011903755</c:v>
                </c:pt>
                <c:pt idx="442">
                  <c:v>36691.4556553905</c:v>
                </c:pt>
                <c:pt idx="443">
                  <c:v>36752.91420763635</c:v>
                </c:pt>
                <c:pt idx="444">
                  <c:v>36814.27577764493</c:v>
                </c:pt>
                <c:pt idx="445">
                  <c:v>36875.54036728309</c:v>
                </c:pt>
                <c:pt idx="446">
                  <c:v>36936.70797841471</c:v>
                </c:pt>
                <c:pt idx="447">
                  <c:v>36997.77861290066</c:v>
                </c:pt>
                <c:pt idx="448">
                  <c:v>37058.75227259878</c:v>
                </c:pt>
                <c:pt idx="449">
                  <c:v>37119.62895936399</c:v>
                </c:pt>
                <c:pt idx="450">
                  <c:v>37180.40867504814</c:v>
                </c:pt>
                <c:pt idx="451">
                  <c:v>37241.09142150013</c:v>
                </c:pt>
                <c:pt idx="452">
                  <c:v>37301.67720056586</c:v>
                </c:pt>
                <c:pt idx="453">
                  <c:v>37362.16601408823</c:v>
                </c:pt>
                <c:pt idx="454">
                  <c:v>37422.55786390715</c:v>
                </c:pt>
                <c:pt idx="455">
                  <c:v>37482.85275185952</c:v>
                </c:pt>
                <c:pt idx="456">
                  <c:v>37543.0506797793</c:v>
                </c:pt>
                <c:pt idx="457">
                  <c:v>37603.15164949737</c:v>
                </c:pt>
                <c:pt idx="458">
                  <c:v>37663.15566284172</c:v>
                </c:pt>
                <c:pt idx="459">
                  <c:v>37723.06272163727</c:v>
                </c:pt>
                <c:pt idx="460">
                  <c:v>37782.87282770597</c:v>
                </c:pt>
                <c:pt idx="461">
                  <c:v>37842.58598286682</c:v>
                </c:pt>
                <c:pt idx="462">
                  <c:v>37902.20218893576</c:v>
                </c:pt>
                <c:pt idx="463">
                  <c:v>37961.72144772579</c:v>
                </c:pt>
                <c:pt idx="464">
                  <c:v>38021.14376104689</c:v>
                </c:pt>
                <c:pt idx="465">
                  <c:v>38080.46913070608</c:v>
                </c:pt>
                <c:pt idx="466">
                  <c:v>38139.69755850736</c:v>
                </c:pt>
                <c:pt idx="467">
                  <c:v>38198.82904625176</c:v>
                </c:pt>
                <c:pt idx="468">
                  <c:v>38257.86359573732</c:v>
                </c:pt>
                <c:pt idx="469">
                  <c:v>38316.80120875907</c:v>
                </c:pt>
                <c:pt idx="470">
                  <c:v>38375.64188710909</c:v>
                </c:pt>
                <c:pt idx="471">
                  <c:v>38434.38563257642</c:v>
                </c:pt>
                <c:pt idx="472">
                  <c:v>38493.03244694716</c:v>
                </c:pt>
                <c:pt idx="473">
                  <c:v>38551.5823320044</c:v>
                </c:pt>
                <c:pt idx="474">
                  <c:v>38610.03528952823</c:v>
                </c:pt>
                <c:pt idx="475">
                  <c:v>38668.39132129579</c:v>
                </c:pt>
                <c:pt idx="476">
                  <c:v>38726.65042908119</c:v>
                </c:pt>
                <c:pt idx="477">
                  <c:v>38784.81261465558</c:v>
                </c:pt>
                <c:pt idx="478">
                  <c:v>38842.87787978713</c:v>
                </c:pt>
                <c:pt idx="479">
                  <c:v>38900.846226241</c:v>
                </c:pt>
                <c:pt idx="480">
                  <c:v>38958.71765577936</c:v>
                </c:pt>
                <c:pt idx="481">
                  <c:v>39016.49217016144</c:v>
                </c:pt>
                <c:pt idx="482">
                  <c:v>39074.16977114342</c:v>
                </c:pt>
                <c:pt idx="483">
                  <c:v>39131.75046047855</c:v>
                </c:pt>
                <c:pt idx="484">
                  <c:v>39189.23423991707</c:v>
                </c:pt>
                <c:pt idx="485">
                  <c:v>39246.62111120624</c:v>
                </c:pt>
                <c:pt idx="486">
                  <c:v>39303.91107609031</c:v>
                </c:pt>
                <c:pt idx="487">
                  <c:v>39361.1041363106</c:v>
                </c:pt>
                <c:pt idx="488">
                  <c:v>39418.2002936054</c:v>
                </c:pt>
                <c:pt idx="489">
                  <c:v>39475.19954971003</c:v>
                </c:pt>
                <c:pt idx="490">
                  <c:v>39532.10190635684</c:v>
                </c:pt>
                <c:pt idx="491">
                  <c:v>39588.90736527517</c:v>
                </c:pt>
                <c:pt idx="492">
                  <c:v>39645.61592819139</c:v>
                </c:pt>
                <c:pt idx="493">
                  <c:v>39702.22759682891</c:v>
                </c:pt>
                <c:pt idx="494">
                  <c:v>39758.74237290812</c:v>
                </c:pt>
                <c:pt idx="495">
                  <c:v>39815.16025814646</c:v>
                </c:pt>
                <c:pt idx="496">
                  <c:v>39871.48125425836</c:v>
                </c:pt>
                <c:pt idx="497">
                  <c:v>39927.7053629553</c:v>
                </c:pt>
                <c:pt idx="498">
                  <c:v>39983.83258594573</c:v>
                </c:pt>
                <c:pt idx="499">
                  <c:v>40039.86292493517</c:v>
                </c:pt>
                <c:pt idx="500">
                  <c:v>40095.79638162614</c:v>
                </c:pt>
                <c:pt idx="501">
                  <c:v>40151.63295771817</c:v>
                </c:pt>
                <c:pt idx="502">
                  <c:v>40207.37265490782</c:v>
                </c:pt>
                <c:pt idx="503">
                  <c:v>40263.01547488866</c:v>
                </c:pt>
                <c:pt idx="504">
                  <c:v>40318.5614193513</c:v>
                </c:pt>
                <c:pt idx="505">
                  <c:v>40374.01048998335</c:v>
                </c:pt>
                <c:pt idx="506">
                  <c:v>40429.36268846946</c:v>
                </c:pt>
                <c:pt idx="507">
                  <c:v>40484.61801649127</c:v>
                </c:pt>
                <c:pt idx="508">
                  <c:v>40539.77647572748</c:v>
                </c:pt>
                <c:pt idx="509">
                  <c:v>40594.83806785377</c:v>
                </c:pt>
                <c:pt idx="510">
                  <c:v>40649.80279454288</c:v>
                </c:pt>
                <c:pt idx="511">
                  <c:v>40704.67065746455</c:v>
                </c:pt>
                <c:pt idx="512">
                  <c:v>40759.44165828556</c:v>
                </c:pt>
                <c:pt idx="513">
                  <c:v>40814.11579866969</c:v>
                </c:pt>
                <c:pt idx="514">
                  <c:v>40868.69308027775</c:v>
                </c:pt>
                <c:pt idx="515">
                  <c:v>40923.17350476758</c:v>
                </c:pt>
                <c:pt idx="516">
                  <c:v>40977.55707379405</c:v>
                </c:pt>
                <c:pt idx="517">
                  <c:v>41031.84378900903</c:v>
                </c:pt>
                <c:pt idx="518">
                  <c:v>41086.03365206143</c:v>
                </c:pt>
                <c:pt idx="519">
                  <c:v>41140.12666459718</c:v>
                </c:pt>
                <c:pt idx="520">
                  <c:v>41194.12282825923</c:v>
                </c:pt>
                <c:pt idx="521">
                  <c:v>41248.02214468756</c:v>
                </c:pt>
                <c:pt idx="522">
                  <c:v>41301.82461551918</c:v>
                </c:pt>
                <c:pt idx="523">
                  <c:v>41355.53024238811</c:v>
                </c:pt>
                <c:pt idx="524">
                  <c:v>41409.13902692542</c:v>
                </c:pt>
                <c:pt idx="525">
                  <c:v>41462.65097075917</c:v>
                </c:pt>
                <c:pt idx="526">
                  <c:v>41516.06607551448</c:v>
                </c:pt>
                <c:pt idx="527">
                  <c:v>41569.38434281346</c:v>
                </c:pt>
                <c:pt idx="528">
                  <c:v>41622.6057742753</c:v>
                </c:pt>
                <c:pt idx="529">
                  <c:v>41675.73037151615</c:v>
                </c:pt>
                <c:pt idx="530">
                  <c:v>41728.75813614925</c:v>
                </c:pt>
                <c:pt idx="531">
                  <c:v>41781.68906978481</c:v>
                </c:pt>
                <c:pt idx="532">
                  <c:v>41834.52317403011</c:v>
                </c:pt>
                <c:pt idx="533">
                  <c:v>41887.26045048943</c:v>
                </c:pt>
                <c:pt idx="534">
                  <c:v>41939.90090076411</c:v>
                </c:pt>
                <c:pt idx="535">
                  <c:v>41992.44452645247</c:v>
                </c:pt>
                <c:pt idx="536">
                  <c:v>42044.89132914991</c:v>
                </c:pt>
                <c:pt idx="537">
                  <c:v>42097.24131044882</c:v>
                </c:pt>
                <c:pt idx="538">
                  <c:v>42149.49447193863</c:v>
                </c:pt>
                <c:pt idx="539">
                  <c:v>42201.6508152058</c:v>
                </c:pt>
                <c:pt idx="540">
                  <c:v>42253.71034183383</c:v>
                </c:pt>
                <c:pt idx="541">
                  <c:v>42305.67305340322</c:v>
                </c:pt>
                <c:pt idx="542">
                  <c:v>42357.53895149153</c:v>
                </c:pt>
                <c:pt idx="543">
                  <c:v>42409.30803767335</c:v>
                </c:pt>
                <c:pt idx="544">
                  <c:v>42460.98031352027</c:v>
                </c:pt>
                <c:pt idx="545">
                  <c:v>42512.55578060094</c:v>
                </c:pt>
                <c:pt idx="546">
                  <c:v>42564.03444048102</c:v>
                </c:pt>
                <c:pt idx="547">
                  <c:v>42615.41629472321</c:v>
                </c:pt>
                <c:pt idx="548">
                  <c:v>42666.70134488725</c:v>
                </c:pt>
                <c:pt idx="549">
                  <c:v>42717.8895925299</c:v>
                </c:pt>
                <c:pt idx="550">
                  <c:v>42768.98103920494</c:v>
                </c:pt>
                <c:pt idx="551">
                  <c:v>42819.97568646321</c:v>
                </c:pt>
                <c:pt idx="552">
                  <c:v>42870.87353585256</c:v>
                </c:pt>
                <c:pt idx="553">
                  <c:v>42921.67458891789</c:v>
                </c:pt>
                <c:pt idx="554">
                  <c:v>42972.3788472011</c:v>
                </c:pt>
                <c:pt idx="555">
                  <c:v>43022.98631224114</c:v>
                </c:pt>
                <c:pt idx="556">
                  <c:v>43073.49698557402</c:v>
                </c:pt>
                <c:pt idx="557">
                  <c:v>43123.91086873275</c:v>
                </c:pt>
                <c:pt idx="558">
                  <c:v>43174.22796324738</c:v>
                </c:pt>
                <c:pt idx="559">
                  <c:v>43224.448270645</c:v>
                </c:pt>
                <c:pt idx="560">
                  <c:v>43274.57179244971</c:v>
                </c:pt>
                <c:pt idx="561">
                  <c:v>43324.5985301827</c:v>
                </c:pt>
                <c:pt idx="562">
                  <c:v>43374.52848536213</c:v>
                </c:pt>
                <c:pt idx="563">
                  <c:v>43424.36165950324</c:v>
                </c:pt>
                <c:pt idx="564">
                  <c:v>43474.09805411827</c:v>
                </c:pt>
                <c:pt idx="565">
                  <c:v>43523.73767071652</c:v>
                </c:pt>
                <c:pt idx="566">
                  <c:v>43573.28051080432</c:v>
                </c:pt>
                <c:pt idx="567">
                  <c:v>43622.72657588504</c:v>
                </c:pt>
                <c:pt idx="568">
                  <c:v>43672.07586745906</c:v>
                </c:pt>
                <c:pt idx="569">
                  <c:v>43721.32838702382</c:v>
                </c:pt>
                <c:pt idx="570">
                  <c:v>43770.4841360738</c:v>
                </c:pt>
                <c:pt idx="571">
                  <c:v>43819.54311610048</c:v>
                </c:pt>
                <c:pt idx="572">
                  <c:v>43868.50532859243</c:v>
                </c:pt>
                <c:pt idx="573">
                  <c:v>43917.37077503521</c:v>
                </c:pt>
                <c:pt idx="574">
                  <c:v>43966.13945691145</c:v>
                </c:pt>
                <c:pt idx="575">
                  <c:v>44014.81137570079</c:v>
                </c:pt>
                <c:pt idx="576">
                  <c:v>44063.38653287992</c:v>
                </c:pt>
                <c:pt idx="577">
                  <c:v>44111.86492992257</c:v>
                </c:pt>
                <c:pt idx="578">
                  <c:v>44160.24656829953</c:v>
                </c:pt>
                <c:pt idx="579">
                  <c:v>44208.53144947857</c:v>
                </c:pt>
                <c:pt idx="580">
                  <c:v>44256.71957492454</c:v>
                </c:pt>
                <c:pt idx="581">
                  <c:v>44304.81094609932</c:v>
                </c:pt>
                <c:pt idx="582">
                  <c:v>44352.80556446184</c:v>
                </c:pt>
                <c:pt idx="583">
                  <c:v>44400.70343146805</c:v>
                </c:pt>
                <c:pt idx="584">
                  <c:v>44448.50454857095</c:v>
                </c:pt>
                <c:pt idx="585">
                  <c:v>44496.20891722056</c:v>
                </c:pt>
                <c:pt idx="586">
                  <c:v>44543.81653886398</c:v>
                </c:pt>
                <c:pt idx="587">
                  <c:v>44591.32741494531</c:v>
                </c:pt>
                <c:pt idx="588">
                  <c:v>44638.74154690572</c:v>
                </c:pt>
                <c:pt idx="589">
                  <c:v>44686.05893618338</c:v>
                </c:pt>
                <c:pt idx="590">
                  <c:v>44733.27958421355</c:v>
                </c:pt>
                <c:pt idx="591">
                  <c:v>44780.40349242848</c:v>
                </c:pt>
                <c:pt idx="592">
                  <c:v>44827.43066225752</c:v>
                </c:pt>
                <c:pt idx="593">
                  <c:v>44874.361095127</c:v>
                </c:pt>
                <c:pt idx="594">
                  <c:v>44921.19479246034</c:v>
                </c:pt>
                <c:pt idx="595">
                  <c:v>44967.93175567796</c:v>
                </c:pt>
                <c:pt idx="596">
                  <c:v>45014.57198619736</c:v>
                </c:pt>
                <c:pt idx="597">
                  <c:v>45061.11548543307</c:v>
                </c:pt>
                <c:pt idx="598">
                  <c:v>45107.56225479663</c:v>
                </c:pt>
                <c:pt idx="599">
                  <c:v>45153.91229569668</c:v>
                </c:pt>
                <c:pt idx="600">
                  <c:v>45200.16560953885</c:v>
                </c:pt>
                <c:pt idx="601">
                  <c:v>45246.32219772584</c:v>
                </c:pt>
                <c:pt idx="602">
                  <c:v>45292.38206165739</c:v>
                </c:pt>
                <c:pt idx="603">
                  <c:v>45338.34520273028</c:v>
                </c:pt>
                <c:pt idx="604">
                  <c:v>45384.21162233833</c:v>
                </c:pt>
                <c:pt idx="605">
                  <c:v>45429.9813218724</c:v>
                </c:pt>
                <c:pt idx="606">
                  <c:v>45475.65430272042</c:v>
                </c:pt>
                <c:pt idx="607">
                  <c:v>45521.23056626733</c:v>
                </c:pt>
                <c:pt idx="608">
                  <c:v>45566.71011389513</c:v>
                </c:pt>
                <c:pt idx="609">
                  <c:v>45612.09294698288</c:v>
                </c:pt>
                <c:pt idx="610">
                  <c:v>45657.37906690664</c:v>
                </c:pt>
                <c:pt idx="611">
                  <c:v>45702.56847503957</c:v>
                </c:pt>
                <c:pt idx="612">
                  <c:v>45747.66117275183</c:v>
                </c:pt>
                <c:pt idx="613">
                  <c:v>45792.65716141066</c:v>
                </c:pt>
                <c:pt idx="614">
                  <c:v>45837.55644238032</c:v>
                </c:pt>
                <c:pt idx="615">
                  <c:v>45882.3590170221</c:v>
                </c:pt>
                <c:pt idx="616">
                  <c:v>45927.06488669442</c:v>
                </c:pt>
                <c:pt idx="617">
                  <c:v>45971.67405275263</c:v>
                </c:pt>
                <c:pt idx="618">
                  <c:v>46016.18651654921</c:v>
                </c:pt>
                <c:pt idx="619">
                  <c:v>46060.60227943365</c:v>
                </c:pt>
                <c:pt idx="620">
                  <c:v>46104.9213427525</c:v>
                </c:pt>
                <c:pt idx="621">
                  <c:v>46149.14370784935</c:v>
                </c:pt>
                <c:pt idx="622">
                  <c:v>46193.26937606484</c:v>
                </c:pt>
                <c:pt idx="623">
                  <c:v>46237.29834873666</c:v>
                </c:pt>
                <c:pt idx="624">
                  <c:v>46281.23062719954</c:v>
                </c:pt>
                <c:pt idx="625">
                  <c:v>46325.06621278526</c:v>
                </c:pt>
                <c:pt idx="626">
                  <c:v>46368.80510682266</c:v>
                </c:pt>
                <c:pt idx="627">
                  <c:v>46412.44731063761</c:v>
                </c:pt>
                <c:pt idx="628">
                  <c:v>46455.99282555304</c:v>
                </c:pt>
                <c:pt idx="629">
                  <c:v>46499.44165288892</c:v>
                </c:pt>
                <c:pt idx="630">
                  <c:v>46542.79379396228</c:v>
                </c:pt>
                <c:pt idx="631">
                  <c:v>46586.0492500872</c:v>
                </c:pt>
                <c:pt idx="632">
                  <c:v>46629.20802257477</c:v>
                </c:pt>
                <c:pt idx="633">
                  <c:v>46672.27011273319</c:v>
                </c:pt>
                <c:pt idx="634">
                  <c:v>46715.23552186767</c:v>
                </c:pt>
                <c:pt idx="635">
                  <c:v>46758.1042512805</c:v>
                </c:pt>
                <c:pt idx="636">
                  <c:v>46800.87630227096</c:v>
                </c:pt>
                <c:pt idx="637">
                  <c:v>46843.55167613545</c:v>
                </c:pt>
                <c:pt idx="638">
                  <c:v>46886.13037416738</c:v>
                </c:pt>
                <c:pt idx="639">
                  <c:v>46928.61239765722</c:v>
                </c:pt>
                <c:pt idx="640">
                  <c:v>46970.99774789249</c:v>
                </c:pt>
                <c:pt idx="641">
                  <c:v>47013.28642615777</c:v>
                </c:pt>
                <c:pt idx="642">
                  <c:v>47055.47843373468</c:v>
                </c:pt>
                <c:pt idx="643">
                  <c:v>47097.57377190188</c:v>
                </c:pt>
                <c:pt idx="644">
                  <c:v>47139.57244193511</c:v>
                </c:pt>
                <c:pt idx="645">
                  <c:v>47181.47444510715</c:v>
                </c:pt>
                <c:pt idx="646">
                  <c:v>47223.27978268782</c:v>
                </c:pt>
                <c:pt idx="647">
                  <c:v>47264.988455944</c:v>
                </c:pt>
                <c:pt idx="648">
                  <c:v>47306.60046613962</c:v>
                </c:pt>
                <c:pt idx="649">
                  <c:v>47348.11581453568</c:v>
                </c:pt>
                <c:pt idx="650">
                  <c:v>47389.53450239021</c:v>
                </c:pt>
                <c:pt idx="651">
                  <c:v>47430.8565309583</c:v>
                </c:pt>
                <c:pt idx="652">
                  <c:v>47472.0819014921</c:v>
                </c:pt>
                <c:pt idx="653">
                  <c:v>47513.21061524078</c:v>
                </c:pt>
                <c:pt idx="654">
                  <c:v>47554.24267345063</c:v>
                </c:pt>
                <c:pt idx="655">
                  <c:v>47595.17807736492</c:v>
                </c:pt>
                <c:pt idx="656">
                  <c:v>47636.01682822404</c:v>
                </c:pt>
                <c:pt idx="657">
                  <c:v>47676.75892726537</c:v>
                </c:pt>
                <c:pt idx="658">
                  <c:v>47717.40437572339</c:v>
                </c:pt>
                <c:pt idx="659">
                  <c:v>47757.95317482961</c:v>
                </c:pt>
                <c:pt idx="660">
                  <c:v>47798.40532581262</c:v>
                </c:pt>
                <c:pt idx="661">
                  <c:v>47838.76082989803</c:v>
                </c:pt>
                <c:pt idx="662">
                  <c:v>47879.01968830853</c:v>
                </c:pt>
                <c:pt idx="663">
                  <c:v>47919.18190226387</c:v>
                </c:pt>
                <c:pt idx="664">
                  <c:v>47959.24747298083</c:v>
                </c:pt>
                <c:pt idx="665">
                  <c:v>47999.21640167326</c:v>
                </c:pt>
                <c:pt idx="666">
                  <c:v>48039.08868955206</c:v>
                </c:pt>
                <c:pt idx="667">
                  <c:v>48078.8643378252</c:v>
                </c:pt>
                <c:pt idx="668">
                  <c:v>48118.54334769768</c:v>
                </c:pt>
                <c:pt idx="669">
                  <c:v>48158.12572037159</c:v>
                </c:pt>
                <c:pt idx="670">
                  <c:v>48197.61145704604</c:v>
                </c:pt>
                <c:pt idx="671">
                  <c:v>48237.00055891723</c:v>
                </c:pt>
                <c:pt idx="672">
                  <c:v>48276.29302717839</c:v>
                </c:pt>
                <c:pt idx="673">
                  <c:v>48315.48886301982</c:v>
                </c:pt>
                <c:pt idx="674">
                  <c:v>48354.5880676289</c:v>
                </c:pt>
                <c:pt idx="675">
                  <c:v>48393.59064219</c:v>
                </c:pt>
                <c:pt idx="676">
                  <c:v>48432.49658788461</c:v>
                </c:pt>
                <c:pt idx="677">
                  <c:v>48471.30590589125</c:v>
                </c:pt>
                <c:pt idx="678">
                  <c:v>48510.01859738551</c:v>
                </c:pt>
                <c:pt idx="679">
                  <c:v>48548.63466354005</c:v>
                </c:pt>
                <c:pt idx="680">
                  <c:v>48587.15410552453</c:v>
                </c:pt>
                <c:pt idx="681">
                  <c:v>48625.57692450574</c:v>
                </c:pt>
                <c:pt idx="682">
                  <c:v>48663.90312164748</c:v>
                </c:pt>
                <c:pt idx="683">
                  <c:v>48702.13269811063</c:v>
                </c:pt>
                <c:pt idx="684">
                  <c:v>48740.26565505313</c:v>
                </c:pt>
                <c:pt idx="685">
                  <c:v>48778.30199362997</c:v>
                </c:pt>
                <c:pt idx="686">
                  <c:v>48816.24171499319</c:v>
                </c:pt>
                <c:pt idx="687">
                  <c:v>48854.08482029192</c:v>
                </c:pt>
                <c:pt idx="688">
                  <c:v>48891.83131067232</c:v>
                </c:pt>
                <c:pt idx="689">
                  <c:v>48929.48118727762</c:v>
                </c:pt>
                <c:pt idx="690">
                  <c:v>48967.0344512481</c:v>
                </c:pt>
                <c:pt idx="691">
                  <c:v>49004.49110372115</c:v>
                </c:pt>
                <c:pt idx="692">
                  <c:v>49041.85114583114</c:v>
                </c:pt>
                <c:pt idx="693">
                  <c:v>49079.11457870955</c:v>
                </c:pt>
                <c:pt idx="694">
                  <c:v>49116.28140348491</c:v>
                </c:pt>
                <c:pt idx="695">
                  <c:v>49153.35162128282</c:v>
                </c:pt>
                <c:pt idx="696">
                  <c:v>49190.32523322592</c:v>
                </c:pt>
                <c:pt idx="697">
                  <c:v>49227.20224043393</c:v>
                </c:pt>
                <c:pt idx="698">
                  <c:v>49263.98264402362</c:v>
                </c:pt>
                <c:pt idx="699">
                  <c:v>49300.66644510883</c:v>
                </c:pt>
                <c:pt idx="700">
                  <c:v>49337.25364480046</c:v>
                </c:pt>
                <c:pt idx="701">
                  <c:v>49373.74424420646</c:v>
                </c:pt>
                <c:pt idx="702">
                  <c:v>49410.13824443186</c:v>
                </c:pt>
                <c:pt idx="703">
                  <c:v>49446.43564657873</c:v>
                </c:pt>
                <c:pt idx="704">
                  <c:v>49482.63645174622</c:v>
                </c:pt>
                <c:pt idx="705">
                  <c:v>49518.74066103054</c:v>
                </c:pt>
                <c:pt idx="706">
                  <c:v>49554.74827552495</c:v>
                </c:pt>
                <c:pt idx="707">
                  <c:v>49590.6592963198</c:v>
                </c:pt>
                <c:pt idx="708">
                  <c:v>49626.47372450247</c:v>
                </c:pt>
                <c:pt idx="709">
                  <c:v>49662.19156115741</c:v>
                </c:pt>
                <c:pt idx="710">
                  <c:v>49697.81280736616</c:v>
                </c:pt>
                <c:pt idx="711">
                  <c:v>49733.3374642073</c:v>
                </c:pt>
                <c:pt idx="712">
                  <c:v>49768.76553275647</c:v>
                </c:pt>
                <c:pt idx="713">
                  <c:v>49804.09701408638</c:v>
                </c:pt>
                <c:pt idx="714">
                  <c:v>49839.3319092668</c:v>
                </c:pt>
                <c:pt idx="715">
                  <c:v>49874.47021936458</c:v>
                </c:pt>
                <c:pt idx="716">
                  <c:v>49909.51194544363</c:v>
                </c:pt>
                <c:pt idx="717">
                  <c:v>49944.45708856489</c:v>
                </c:pt>
                <c:pt idx="718">
                  <c:v>49979.30564978642</c:v>
                </c:pt>
                <c:pt idx="719">
                  <c:v>50014.05763016328</c:v>
                </c:pt>
                <c:pt idx="720">
                  <c:v>50048.71303074767</c:v>
                </c:pt>
                <c:pt idx="721">
                  <c:v>50083.27185258879</c:v>
                </c:pt>
                <c:pt idx="722">
                  <c:v>50117.73409673294</c:v>
                </c:pt>
                <c:pt idx="723">
                  <c:v>50152.09976422348</c:v>
                </c:pt>
                <c:pt idx="724">
                  <c:v>50186.36885610081</c:v>
                </c:pt>
                <c:pt idx="725">
                  <c:v>50220.54137340245</c:v>
                </c:pt>
                <c:pt idx="726">
                  <c:v>50254.61731716292</c:v>
                </c:pt>
                <c:pt idx="727">
                  <c:v>50288.59668841385</c:v>
                </c:pt>
                <c:pt idx="728">
                  <c:v>50322.47948818393</c:v>
                </c:pt>
                <c:pt idx="729">
                  <c:v>50356.2657174989</c:v>
                </c:pt>
                <c:pt idx="730">
                  <c:v>50389.9553773816</c:v>
                </c:pt>
                <c:pt idx="731">
                  <c:v>50423.54846885187</c:v>
                </c:pt>
                <c:pt idx="732">
                  <c:v>50457.04499292668</c:v>
                </c:pt>
                <c:pt idx="733">
                  <c:v>50490.44495062005</c:v>
                </c:pt>
                <c:pt idx="734">
                  <c:v>50523.74834294306</c:v>
                </c:pt>
                <c:pt idx="735">
                  <c:v>50556.95517090387</c:v>
                </c:pt>
                <c:pt idx="736">
                  <c:v>50590.06543550768</c:v>
                </c:pt>
                <c:pt idx="737">
                  <c:v>50623.07913775679</c:v>
                </c:pt>
                <c:pt idx="738">
                  <c:v>50655.99627865053</c:v>
                </c:pt>
                <c:pt idx="739">
                  <c:v>50688.81685918534</c:v>
                </c:pt>
                <c:pt idx="740">
                  <c:v>50721.5408803547</c:v>
                </c:pt>
                <c:pt idx="741">
                  <c:v>50754.16834314917</c:v>
                </c:pt>
                <c:pt idx="742">
                  <c:v>50786.69924855636</c:v>
                </c:pt>
                <c:pt idx="743">
                  <c:v>50819.13359756098</c:v>
                </c:pt>
                <c:pt idx="744">
                  <c:v>50851.47139114477</c:v>
                </c:pt>
                <c:pt idx="745">
                  <c:v>50883.71263028656</c:v>
                </c:pt>
                <c:pt idx="746">
                  <c:v>50915.85731596227</c:v>
                </c:pt>
                <c:pt idx="747">
                  <c:v>50947.90544914484</c:v>
                </c:pt>
                <c:pt idx="748">
                  <c:v>50979.85703080432</c:v>
                </c:pt>
                <c:pt idx="749">
                  <c:v>51011.71206190781</c:v>
                </c:pt>
                <c:pt idx="750">
                  <c:v>51043.47054341947</c:v>
                </c:pt>
                <c:pt idx="751">
                  <c:v>51075.13247630057</c:v>
                </c:pt>
                <c:pt idx="752">
                  <c:v>51106.6978615094</c:v>
                </c:pt>
                <c:pt idx="753">
                  <c:v>51138.16670000136</c:v>
                </c:pt>
                <c:pt idx="754">
                  <c:v>51169.53899272888</c:v>
                </c:pt>
                <c:pt idx="755">
                  <c:v>51200.8147406415</c:v>
                </c:pt>
                <c:pt idx="756">
                  <c:v>51231.9939446858</c:v>
                </c:pt>
                <c:pt idx="757">
                  <c:v>51263.07660580545</c:v>
                </c:pt>
                <c:pt idx="758">
                  <c:v>51294.06272494118</c:v>
                </c:pt>
                <c:pt idx="759">
                  <c:v>51324.9523030308</c:v>
                </c:pt>
                <c:pt idx="760">
                  <c:v>51355.74534100915</c:v>
                </c:pt>
                <c:pt idx="761">
                  <c:v>51386.44183980822</c:v>
                </c:pt>
                <c:pt idx="762">
                  <c:v>51417.041800357</c:v>
                </c:pt>
                <c:pt idx="763">
                  <c:v>51447.54522358158</c:v>
                </c:pt>
                <c:pt idx="764">
                  <c:v>51477.95211040511</c:v>
                </c:pt>
                <c:pt idx="765">
                  <c:v>51508.26246174785</c:v>
                </c:pt>
                <c:pt idx="766">
                  <c:v>51538.47627852707</c:v>
                </c:pt>
                <c:pt idx="767">
                  <c:v>51568.59356165715</c:v>
                </c:pt>
                <c:pt idx="768">
                  <c:v>51598.61431204953</c:v>
                </c:pt>
                <c:pt idx="769">
                  <c:v>51628.53853061276</c:v>
                </c:pt>
                <c:pt idx="770">
                  <c:v>51658.36621825238</c:v>
                </c:pt>
                <c:pt idx="771">
                  <c:v>51688.09737587108</c:v>
                </c:pt>
                <c:pt idx="772">
                  <c:v>51717.73200436857</c:v>
                </c:pt>
                <c:pt idx="773">
                  <c:v>51747.27010464168</c:v>
                </c:pt>
                <c:pt idx="774">
                  <c:v>51776.71167758428</c:v>
                </c:pt>
                <c:pt idx="775">
                  <c:v>51806.05672408731</c:v>
                </c:pt>
                <c:pt idx="776">
                  <c:v>51835.30524503881</c:v>
                </c:pt>
                <c:pt idx="777">
                  <c:v>51864.45724132386</c:v>
                </c:pt>
                <c:pt idx="778">
                  <c:v>51893.51271382465</c:v>
                </c:pt>
                <c:pt idx="779">
                  <c:v>51922.4716634204</c:v>
                </c:pt>
                <c:pt idx="780">
                  <c:v>51951.33409098744</c:v>
                </c:pt>
                <c:pt idx="781">
                  <c:v>51980.09999739915</c:v>
                </c:pt>
                <c:pt idx="782">
                  <c:v>52008.76938352601</c:v>
                </c:pt>
                <c:pt idx="783">
                  <c:v>52037.34225023553</c:v>
                </c:pt>
                <c:pt idx="784">
                  <c:v>52065.81859839236</c:v>
                </c:pt>
                <c:pt idx="785">
                  <c:v>52094.19842885816</c:v>
                </c:pt>
                <c:pt idx="786">
                  <c:v>52122.48174249169</c:v>
                </c:pt>
                <c:pt idx="787">
                  <c:v>52150.6685401488</c:v>
                </c:pt>
                <c:pt idx="788">
                  <c:v>52178.75882268237</c:v>
                </c:pt>
                <c:pt idx="789">
                  <c:v>52206.7525909424</c:v>
                </c:pt>
                <c:pt idx="790">
                  <c:v>52234.64984577597</c:v>
                </c:pt>
                <c:pt idx="791">
                  <c:v>52262.45058802716</c:v>
                </c:pt>
                <c:pt idx="792">
                  <c:v>52290.15481853723</c:v>
                </c:pt>
                <c:pt idx="793">
                  <c:v>52317.76253814443</c:v>
                </c:pt>
                <c:pt idx="794">
                  <c:v>52345.27374768413</c:v>
                </c:pt>
                <c:pt idx="795">
                  <c:v>52372.68844798876</c:v>
                </c:pt>
                <c:pt idx="796">
                  <c:v>52400.00663988782</c:v>
                </c:pt>
                <c:pt idx="797">
                  <c:v>52427.22832420792</c:v>
                </c:pt>
                <c:pt idx="798">
                  <c:v>52454.3535017727</c:v>
                </c:pt>
                <c:pt idx="799">
                  <c:v>52481.38217340288</c:v>
                </c:pt>
                <c:pt idx="800">
                  <c:v>52508.31433991631</c:v>
                </c:pt>
                <c:pt idx="801">
                  <c:v>52535.15000212786</c:v>
                </c:pt>
                <c:pt idx="802">
                  <c:v>52561.88916084949</c:v>
                </c:pt>
                <c:pt idx="803">
                  <c:v>52588.53181689024</c:v>
                </c:pt>
                <c:pt idx="804">
                  <c:v>52615.07797105623</c:v>
                </c:pt>
                <c:pt idx="805">
                  <c:v>52641.52762415065</c:v>
                </c:pt>
                <c:pt idx="806">
                  <c:v>52667.88077697377</c:v>
                </c:pt>
                <c:pt idx="807">
                  <c:v>52694.13743032295</c:v>
                </c:pt>
                <c:pt idx="808">
                  <c:v>52720.2975849926</c:v>
                </c:pt>
                <c:pt idx="809">
                  <c:v>52746.36124177423</c:v>
                </c:pt>
                <c:pt idx="810">
                  <c:v>52772.3284014564</c:v>
                </c:pt>
                <c:pt idx="811">
                  <c:v>52798.19906482479</c:v>
                </c:pt>
                <c:pt idx="812">
                  <c:v>52823.97323266212</c:v>
                </c:pt>
                <c:pt idx="813">
                  <c:v>52849.6509057482</c:v>
                </c:pt>
                <c:pt idx="814">
                  <c:v>52875.23208485991</c:v>
                </c:pt>
                <c:pt idx="815">
                  <c:v>52900.71677077124</c:v>
                </c:pt>
                <c:pt idx="816">
                  <c:v>52926.10496425321</c:v>
                </c:pt>
                <c:pt idx="817">
                  <c:v>52951.39666607395</c:v>
                </c:pt>
                <c:pt idx="818">
                  <c:v>52976.59187699867</c:v>
                </c:pt>
                <c:pt idx="819">
                  <c:v>53001.69059778963</c:v>
                </c:pt>
                <c:pt idx="820">
                  <c:v>53026.6928292062</c:v>
                </c:pt>
                <c:pt idx="821">
                  <c:v>53051.5985720048</c:v>
                </c:pt>
                <c:pt idx="822">
                  <c:v>53076.40782693894</c:v>
                </c:pt>
                <c:pt idx="823">
                  <c:v>53101.12059475924</c:v>
                </c:pt>
                <c:pt idx="824">
                  <c:v>53125.73687621335</c:v>
                </c:pt>
                <c:pt idx="825">
                  <c:v>53150.25667204603</c:v>
                </c:pt>
                <c:pt idx="826">
                  <c:v>53174.6799829991</c:v>
                </c:pt>
                <c:pt idx="827">
                  <c:v>53199.00680981146</c:v>
                </c:pt>
                <c:pt idx="828">
                  <c:v>53223.23715321912</c:v>
                </c:pt>
                <c:pt idx="829">
                  <c:v>53247.37101395513</c:v>
                </c:pt>
                <c:pt idx="830">
                  <c:v>53271.40839274965</c:v>
                </c:pt>
                <c:pt idx="831">
                  <c:v>53295.34929032988</c:v>
                </c:pt>
                <c:pt idx="832">
                  <c:v>53319.19370742015</c:v>
                </c:pt>
                <c:pt idx="833">
                  <c:v>53342.94164474183</c:v>
                </c:pt>
                <c:pt idx="834">
                  <c:v>53366.59310301339</c:v>
                </c:pt>
                <c:pt idx="835">
                  <c:v>53390.14808295038</c:v>
                </c:pt>
                <c:pt idx="836">
                  <c:v>53413.60658526541</c:v>
                </c:pt>
                <c:pt idx="837">
                  <c:v>53436.96861066821</c:v>
                </c:pt>
                <c:pt idx="838">
                  <c:v>53460.23415986553</c:v>
                </c:pt>
                <c:pt idx="839">
                  <c:v>53483.40323356126</c:v>
                </c:pt>
                <c:pt idx="840">
                  <c:v>53506.47583245635</c:v>
                </c:pt>
                <c:pt idx="841">
                  <c:v>53529.4519572488</c:v>
                </c:pt>
                <c:pt idx="842">
                  <c:v>53552.33160863377</c:v>
                </c:pt>
                <c:pt idx="843">
                  <c:v>53575.1147873034</c:v>
                </c:pt>
                <c:pt idx="844">
                  <c:v>53597.80149394697</c:v>
                </c:pt>
                <c:pt idx="845">
                  <c:v>53620.39172925084</c:v>
                </c:pt>
                <c:pt idx="846">
                  <c:v>53642.88549389843</c:v>
                </c:pt>
                <c:pt idx="847">
                  <c:v>53665.28278857027</c:v>
                </c:pt>
                <c:pt idx="848">
                  <c:v>53687.58361394395</c:v>
                </c:pt>
                <c:pt idx="849">
                  <c:v>53709.78797069413</c:v>
                </c:pt>
                <c:pt idx="850">
                  <c:v>53731.89585949257</c:v>
                </c:pt>
                <c:pt idx="851">
                  <c:v>53753.90728100814</c:v>
                </c:pt>
                <c:pt idx="852">
                  <c:v>53775.82223590672</c:v>
                </c:pt>
                <c:pt idx="853">
                  <c:v>53797.64072485135</c:v>
                </c:pt>
                <c:pt idx="854">
                  <c:v>53819.36274850208</c:v>
                </c:pt>
                <c:pt idx="855">
                  <c:v>53840.9883075161</c:v>
                </c:pt>
                <c:pt idx="856">
                  <c:v>53862.51740254766</c:v>
                </c:pt>
                <c:pt idx="857">
                  <c:v>53883.95003424807</c:v>
                </c:pt>
                <c:pt idx="858">
                  <c:v>53905.28620326576</c:v>
                </c:pt>
                <c:pt idx="859">
                  <c:v>53926.52591024623</c:v>
                </c:pt>
                <c:pt idx="860">
                  <c:v>53947.66915583205</c:v>
                </c:pt>
                <c:pt idx="861">
                  <c:v>53968.71594066288</c:v>
                </c:pt>
                <c:pt idx="862">
                  <c:v>53989.66626537547</c:v>
                </c:pt>
                <c:pt idx="863">
                  <c:v>54010.52013060364</c:v>
                </c:pt>
                <c:pt idx="864">
                  <c:v>54031.2775369783</c:v>
                </c:pt>
                <c:pt idx="865">
                  <c:v>54051.93848512745</c:v>
                </c:pt>
                <c:pt idx="866">
                  <c:v>54072.50297567616</c:v>
                </c:pt>
                <c:pt idx="867">
                  <c:v>54092.9710092466</c:v>
                </c:pt>
                <c:pt idx="868">
                  <c:v>54113.342586458</c:v>
                </c:pt>
                <c:pt idx="869">
                  <c:v>54133.61770792669</c:v>
                </c:pt>
                <c:pt idx="870">
                  <c:v>54153.79637426609</c:v>
                </c:pt>
                <c:pt idx="871">
                  <c:v>54173.87858608668</c:v>
                </c:pt>
                <c:pt idx="872">
                  <c:v>54193.86434399604</c:v>
                </c:pt>
                <c:pt idx="873">
                  <c:v>54213.75364859883</c:v>
                </c:pt>
                <c:pt idx="874">
                  <c:v>54233.5465004968</c:v>
                </c:pt>
                <c:pt idx="875">
                  <c:v>54253.24290028876</c:v>
                </c:pt>
                <c:pt idx="876">
                  <c:v>54272.84284857065</c:v>
                </c:pt>
                <c:pt idx="877">
                  <c:v>54292.34634593545</c:v>
                </c:pt>
                <c:pt idx="878">
                  <c:v>54311.75339297324</c:v>
                </c:pt>
                <c:pt idx="879">
                  <c:v>54331.06399027119</c:v>
                </c:pt>
                <c:pt idx="880">
                  <c:v>54350.27813841355</c:v>
                </c:pt>
                <c:pt idx="881">
                  <c:v>54369.39583798166</c:v>
                </c:pt>
                <c:pt idx="882">
                  <c:v>54388.41708955393</c:v>
                </c:pt>
                <c:pt idx="883">
                  <c:v>54407.34189370585</c:v>
                </c:pt>
                <c:pt idx="884">
                  <c:v>54426.17025101004</c:v>
                </c:pt>
                <c:pt idx="885">
                  <c:v>54444.90216203614</c:v>
                </c:pt>
                <c:pt idx="886">
                  <c:v>54463.53762735092</c:v>
                </c:pt>
                <c:pt idx="887">
                  <c:v>54482.07664751824</c:v>
                </c:pt>
                <c:pt idx="888">
                  <c:v>54500.51922309901</c:v>
                </c:pt>
                <c:pt idx="889">
                  <c:v>54518.86535465125</c:v>
                </c:pt>
                <c:pt idx="890">
                  <c:v>54537.11504273005</c:v>
                </c:pt>
                <c:pt idx="891">
                  <c:v>54555.26828788761</c:v>
                </c:pt>
                <c:pt idx="892">
                  <c:v>54573.32509067318</c:v>
                </c:pt>
                <c:pt idx="893">
                  <c:v>54591.28545163313</c:v>
                </c:pt>
                <c:pt idx="894">
                  <c:v>54609.14937131089</c:v>
                </c:pt>
                <c:pt idx="895">
                  <c:v>54626.916850247</c:v>
                </c:pt>
                <c:pt idx="896">
                  <c:v>54644.58788897905</c:v>
                </c:pt>
                <c:pt idx="897">
                  <c:v>54662.16248804175</c:v>
                </c:pt>
                <c:pt idx="898">
                  <c:v>54679.64064796689</c:v>
                </c:pt>
                <c:pt idx="899">
                  <c:v>54697.02236928332</c:v>
                </c:pt>
                <c:pt idx="900">
                  <c:v>54714.30765251702</c:v>
                </c:pt>
                <c:pt idx="901">
                  <c:v>54731.49649819102</c:v>
                </c:pt>
                <c:pt idx="902">
                  <c:v>54748.58890682544</c:v>
                </c:pt>
                <c:pt idx="903">
                  <c:v>54765.5848789375</c:v>
                </c:pt>
                <c:pt idx="904">
                  <c:v>54782.48441504152</c:v>
                </c:pt>
                <c:pt idx="905">
                  <c:v>54799.28751564886</c:v>
                </c:pt>
                <c:pt idx="906">
                  <c:v>54815.99418126801</c:v>
                </c:pt>
                <c:pt idx="907">
                  <c:v>54832.60441240452</c:v>
                </c:pt>
                <c:pt idx="908">
                  <c:v>54849.11820956104</c:v>
                </c:pt>
                <c:pt idx="909">
                  <c:v>54865.53557323731</c:v>
                </c:pt>
                <c:pt idx="910">
                  <c:v>54881.85650393014</c:v>
                </c:pt>
                <c:pt idx="911">
                  <c:v>54898.08100213345</c:v>
                </c:pt>
                <c:pt idx="912">
                  <c:v>54914.20906833823</c:v>
                </c:pt>
                <c:pt idx="913">
                  <c:v>54930.24070303256</c:v>
                </c:pt>
                <c:pt idx="914">
                  <c:v>54946.1759067016</c:v>
                </c:pt>
                <c:pt idx="915">
                  <c:v>54962.01467982762</c:v>
                </c:pt>
                <c:pt idx="916">
                  <c:v>54977.75702288996</c:v>
                </c:pt>
                <c:pt idx="917">
                  <c:v>54993.40293636505</c:v>
                </c:pt>
                <c:pt idx="918">
                  <c:v>55008.95242072641</c:v>
                </c:pt>
                <c:pt idx="919">
                  <c:v>55024.40547644464</c:v>
                </c:pt>
                <c:pt idx="920">
                  <c:v>55039.76210398744</c:v>
                </c:pt>
                <c:pt idx="921">
                  <c:v>55055.02230381958</c:v>
                </c:pt>
                <c:pt idx="922">
                  <c:v>55070.18607640294</c:v>
                </c:pt>
                <c:pt idx="923">
                  <c:v>55085.25342219648</c:v>
                </c:pt>
                <c:pt idx="924">
                  <c:v>55100.22434165623</c:v>
                </c:pt>
                <c:pt idx="925">
                  <c:v>55115.09883523533</c:v>
                </c:pt>
                <c:pt idx="926">
                  <c:v>55129.876903384</c:v>
                </c:pt>
                <c:pt idx="927">
                  <c:v>55144.55854654954</c:v>
                </c:pt>
                <c:pt idx="928">
                  <c:v>55159.14376517637</c:v>
                </c:pt>
                <c:pt idx="929">
                  <c:v>55173.63255970595</c:v>
                </c:pt>
                <c:pt idx="930">
                  <c:v>55188.02493057687</c:v>
                </c:pt>
                <c:pt idx="931">
                  <c:v>55202.32087822477</c:v>
                </c:pt>
                <c:pt idx="932">
                  <c:v>55216.52040308242</c:v>
                </c:pt>
                <c:pt idx="933">
                  <c:v>55230.62350557965</c:v>
                </c:pt>
                <c:pt idx="934">
                  <c:v>55244.63018614339</c:v>
                </c:pt>
                <c:pt idx="935">
                  <c:v>55258.54044519765</c:v>
                </c:pt>
                <c:pt idx="936">
                  <c:v>55272.35428316354</c:v>
                </c:pt>
                <c:pt idx="937">
                  <c:v>55286.07170045925</c:v>
                </c:pt>
                <c:pt idx="938">
                  <c:v>55299.69269750005</c:v>
                </c:pt>
                <c:pt idx="939">
                  <c:v>55313.21727469832</c:v>
                </c:pt>
                <c:pt idx="940">
                  <c:v>55326.64543246353</c:v>
                </c:pt>
                <c:pt idx="941">
                  <c:v>55339.97717120222</c:v>
                </c:pt>
                <c:pt idx="942">
                  <c:v>55353.21249131802</c:v>
                </c:pt>
                <c:pt idx="943">
                  <c:v>55366.35139321165</c:v>
                </c:pt>
                <c:pt idx="944">
                  <c:v>55379.39387728095</c:v>
                </c:pt>
                <c:pt idx="945">
                  <c:v>55392.3399439208</c:v>
                </c:pt>
                <c:pt idx="946">
                  <c:v>55405.18959352321</c:v>
                </c:pt>
                <c:pt idx="947">
                  <c:v>55417.94282647725</c:v>
                </c:pt>
                <c:pt idx="948">
                  <c:v>55430.59964316911</c:v>
                </c:pt>
                <c:pt idx="949">
                  <c:v>55443.16004398204</c:v>
                </c:pt>
                <c:pt idx="950">
                  <c:v>55455.62402929638</c:v>
                </c:pt>
                <c:pt idx="951">
                  <c:v>55467.9915994896</c:v>
                </c:pt>
                <c:pt idx="952">
                  <c:v>55480.26275493621</c:v>
                </c:pt>
                <c:pt idx="953">
                  <c:v>55492.43749600783</c:v>
                </c:pt>
                <c:pt idx="954">
                  <c:v>55504.51582307317</c:v>
                </c:pt>
                <c:pt idx="955">
                  <c:v>55516.49773649804</c:v>
                </c:pt>
                <c:pt idx="956">
                  <c:v>55528.38323664533</c:v>
                </c:pt>
                <c:pt idx="957">
                  <c:v>55540.17232387501</c:v>
                </c:pt>
                <c:pt idx="958">
                  <c:v>55551.86499854415</c:v>
                </c:pt>
                <c:pt idx="959">
                  <c:v>55563.46126100693</c:v>
                </c:pt>
                <c:pt idx="960">
                  <c:v>55574.96111161457</c:v>
                </c:pt>
                <c:pt idx="961">
                  <c:v>55586.36455071541</c:v>
                </c:pt>
                <c:pt idx="962">
                  <c:v>55597.6715786549</c:v>
                </c:pt>
                <c:pt idx="963">
                  <c:v>55608.88219577555</c:v>
                </c:pt>
                <c:pt idx="964">
                  <c:v>55619.99640241697</c:v>
                </c:pt>
                <c:pt idx="965">
                  <c:v>55631.01419891587</c:v>
                </c:pt>
                <c:pt idx="966">
                  <c:v>55641.93558560602</c:v>
                </c:pt>
                <c:pt idx="967">
                  <c:v>55652.76056281832</c:v>
                </c:pt>
                <c:pt idx="968">
                  <c:v>55663.48913088073</c:v>
                </c:pt>
                <c:pt idx="969">
                  <c:v>55674.12129011833</c:v>
                </c:pt>
                <c:pt idx="970">
                  <c:v>55684.65704085326</c:v>
                </c:pt>
                <c:pt idx="971">
                  <c:v>55695.09638340476</c:v>
                </c:pt>
                <c:pt idx="972">
                  <c:v>55705.43931808916</c:v>
                </c:pt>
                <c:pt idx="973">
                  <c:v>55715.68584521991</c:v>
                </c:pt>
                <c:pt idx="974">
                  <c:v>55725.83596510749</c:v>
                </c:pt>
                <c:pt idx="975">
                  <c:v>55735.88967805953</c:v>
                </c:pt>
                <c:pt idx="976">
                  <c:v>55745.84698438074</c:v>
                </c:pt>
                <c:pt idx="977">
                  <c:v>55755.70788437287</c:v>
                </c:pt>
                <c:pt idx="978">
                  <c:v>55765.47237833483</c:v>
                </c:pt>
                <c:pt idx="979">
                  <c:v>55775.14046656257</c:v>
                </c:pt>
                <c:pt idx="980">
                  <c:v>55784.71214934917</c:v>
                </c:pt>
                <c:pt idx="981">
                  <c:v>55794.18742698477</c:v>
                </c:pt>
                <c:pt idx="982">
                  <c:v>55803.56629975662</c:v>
                </c:pt>
                <c:pt idx="983">
                  <c:v>55812.84876794904</c:v>
                </c:pt>
                <c:pt idx="984">
                  <c:v>55822.03483184347</c:v>
                </c:pt>
                <c:pt idx="985">
                  <c:v>55831.12449171842</c:v>
                </c:pt>
                <c:pt idx="986">
                  <c:v>55840.11774784951</c:v>
                </c:pt>
                <c:pt idx="987">
                  <c:v>55849.01460050942</c:v>
                </c:pt>
                <c:pt idx="988">
                  <c:v>55857.81504996795</c:v>
                </c:pt>
                <c:pt idx="989">
                  <c:v>55866.51909649198</c:v>
                </c:pt>
                <c:pt idx="990">
                  <c:v>55875.12674034549</c:v>
                </c:pt>
                <c:pt idx="991">
                  <c:v>55883.63798178954</c:v>
                </c:pt>
                <c:pt idx="992">
                  <c:v>55892.05282108229</c:v>
                </c:pt>
                <c:pt idx="993">
                  <c:v>55900.37125847898</c:v>
                </c:pt>
                <c:pt idx="994">
                  <c:v>55908.59329423196</c:v>
                </c:pt>
                <c:pt idx="995">
                  <c:v>55916.71892859066</c:v>
                </c:pt>
                <c:pt idx="996">
                  <c:v>55924.7481618016</c:v>
                </c:pt>
                <c:pt idx="997">
                  <c:v>55932.6809941084</c:v>
                </c:pt>
                <c:pt idx="998">
                  <c:v>55940.51742575174</c:v>
                </c:pt>
                <c:pt idx="999">
                  <c:v>55948.25745696946</c:v>
                </c:pt>
                <c:pt idx="1000">
                  <c:v>55955.90108799641</c:v>
                </c:pt>
                <c:pt idx="1001">
                  <c:v>55963.4483190646</c:v>
                </c:pt>
                <c:pt idx="1002">
                  <c:v>55970.89915040311</c:v>
                </c:pt>
                <c:pt idx="1003">
                  <c:v>55978.25358223807</c:v>
                </c:pt>
                <c:pt idx="1004">
                  <c:v>55985.51161479277</c:v>
                </c:pt>
                <c:pt idx="1005">
                  <c:v>55992.67324828755</c:v>
                </c:pt>
                <c:pt idx="1006">
                  <c:v>55999.73848293985</c:v>
                </c:pt>
                <c:pt idx="1007">
                  <c:v>56006.7073189642</c:v>
                </c:pt>
                <c:pt idx="1008">
                  <c:v>56013.57975657224</c:v>
                </c:pt>
                <c:pt idx="1009">
                  <c:v>56020.35579597267</c:v>
                </c:pt>
                <c:pt idx="1010">
                  <c:v>56027.03543737131</c:v>
                </c:pt>
                <c:pt idx="1011">
                  <c:v>56033.61868097106</c:v>
                </c:pt>
                <c:pt idx="1012">
                  <c:v>56040.10552697192</c:v>
                </c:pt>
                <c:pt idx="1013">
                  <c:v>56046.49597557097</c:v>
                </c:pt>
                <c:pt idx="1014">
                  <c:v>56052.79002696239</c:v>
                </c:pt>
                <c:pt idx="1015">
                  <c:v>56058.98768133746</c:v>
                </c:pt>
                <c:pt idx="1016">
                  <c:v>56065.08893888453</c:v>
                </c:pt>
                <c:pt idx="1017">
                  <c:v>56071.09379978907</c:v>
                </c:pt>
                <c:pt idx="1018">
                  <c:v>56077.00226423361</c:v>
                </c:pt>
                <c:pt idx="1019">
                  <c:v>56082.8143323978</c:v>
                </c:pt>
                <c:pt idx="1020">
                  <c:v>56088.5300044584</c:v>
                </c:pt>
                <c:pt idx="1021">
                  <c:v>56094.1492805892</c:v>
                </c:pt>
                <c:pt idx="1022">
                  <c:v>56099.67216096113</c:v>
                </c:pt>
                <c:pt idx="1023">
                  <c:v>56105.0986457422</c:v>
                </c:pt>
                <c:pt idx="1024">
                  <c:v>56110.42873509751</c:v>
                </c:pt>
                <c:pt idx="1025">
                  <c:v>56115.66242918927</c:v>
                </c:pt>
                <c:pt idx="1026">
                  <c:v>56120.79972817675</c:v>
                </c:pt>
                <c:pt idx="1027">
                  <c:v>56125.84063221635</c:v>
                </c:pt>
                <c:pt idx="1028">
                  <c:v>56130.78514146154</c:v>
                </c:pt>
                <c:pt idx="1029">
                  <c:v>56135.63325606287</c:v>
                </c:pt>
                <c:pt idx="1030">
                  <c:v>56140.38497616801</c:v>
                </c:pt>
                <c:pt idx="1031">
                  <c:v>56145.04030192173</c:v>
                </c:pt>
                <c:pt idx="1032">
                  <c:v>56149.59923346584</c:v>
                </c:pt>
                <c:pt idx="1033">
                  <c:v>56154.0617709393</c:v>
                </c:pt>
                <c:pt idx="1034">
                  <c:v>56158.42791447813</c:v>
                </c:pt>
                <c:pt idx="1035">
                  <c:v>56162.69766421547</c:v>
                </c:pt>
                <c:pt idx="1036">
                  <c:v>56166.87102028152</c:v>
                </c:pt>
                <c:pt idx="1037">
                  <c:v>56170.9479828036</c:v>
                </c:pt>
                <c:pt idx="1038">
                  <c:v>56174.9285519061</c:v>
                </c:pt>
                <c:pt idx="1039">
                  <c:v>56178.81272771051</c:v>
                </c:pt>
                <c:pt idx="1040">
                  <c:v>56182.60051033543</c:v>
                </c:pt>
                <c:pt idx="1041">
                  <c:v>56186.29189989654</c:v>
                </c:pt>
                <c:pt idx="1042">
                  <c:v>56189.8868965066</c:v>
                </c:pt>
                <c:pt idx="1043">
                  <c:v>56193.3855002755</c:v>
                </c:pt>
                <c:pt idx="1044">
                  <c:v>56196.78771131017</c:v>
                </c:pt>
                <c:pt idx="1045">
                  <c:v>56200.09352971469</c:v>
                </c:pt>
                <c:pt idx="1046">
                  <c:v>56203.30295559018</c:v>
                </c:pt>
                <c:pt idx="1047">
                  <c:v>56206.4159890349</c:v>
                </c:pt>
                <c:pt idx="1048">
                  <c:v>56209.43263014416</c:v>
                </c:pt>
                <c:pt idx="1049">
                  <c:v>56212.3528790104</c:v>
                </c:pt>
                <c:pt idx="1050">
                  <c:v>56215.17673572314</c:v>
                </c:pt>
                <c:pt idx="1051">
                  <c:v>56217.90420036896</c:v>
                </c:pt>
                <c:pt idx="1052">
                  <c:v>56220.53527303161</c:v>
                </c:pt>
                <c:pt idx="1053">
                  <c:v>56223.06995379186</c:v>
                </c:pt>
                <c:pt idx="1054">
                  <c:v>56225.5082427276</c:v>
                </c:pt>
                <c:pt idx="1055">
                  <c:v>56227.85013991381</c:v>
                </c:pt>
                <c:pt idx="1056">
                  <c:v>56230.09564542257</c:v>
                </c:pt>
                <c:pt idx="1057">
                  <c:v>56232.24475932306</c:v>
                </c:pt>
                <c:pt idx="1058">
                  <c:v>56234.29748168153</c:v>
                </c:pt>
                <c:pt idx="1059">
                  <c:v>56236.25381256132</c:v>
                </c:pt>
                <c:pt idx="1060">
                  <c:v>56238.1137520229</c:v>
                </c:pt>
                <c:pt idx="1061">
                  <c:v>56239.87730012382</c:v>
                </c:pt>
                <c:pt idx="1062">
                  <c:v>56241.54445691869</c:v>
                </c:pt>
                <c:pt idx="1063">
                  <c:v>56243.11522245925</c:v>
                </c:pt>
                <c:pt idx="1064">
                  <c:v>56244.58959679432</c:v>
                </c:pt>
                <c:pt idx="1065">
                  <c:v>56245.96757996982</c:v>
                </c:pt>
                <c:pt idx="1066">
                  <c:v>56247.24917202875</c:v>
                </c:pt>
                <c:pt idx="1067">
                  <c:v>56248.43437301122</c:v>
                </c:pt>
                <c:pt idx="1068">
                  <c:v>56249.52318295441</c:v>
                </c:pt>
                <c:pt idx="1069">
                  <c:v>56250.51560189261</c:v>
                </c:pt>
                <c:pt idx="1070">
                  <c:v>56251.41162985721</c:v>
                </c:pt>
                <c:pt idx="1071">
                  <c:v>56252.21126687669</c:v>
                </c:pt>
                <c:pt idx="1072">
                  <c:v>56252.91451297658</c:v>
                </c:pt>
                <c:pt idx="1073">
                  <c:v>56253.52136817959</c:v>
                </c:pt>
                <c:pt idx="1074">
                  <c:v>56254.03183250544</c:v>
                </c:pt>
                <c:pt idx="1075">
                  <c:v>56254.445905971</c:v>
                </c:pt>
                <c:pt idx="1076">
                  <c:v>56254.76358859018</c:v>
                </c:pt>
                <c:pt idx="1077">
                  <c:v>56254.98488037403</c:v>
                </c:pt>
                <c:pt idx="1078">
                  <c:v>56255.10978133068</c:v>
                </c:pt>
                <c:pt idx="1079">
                  <c:v>56255.13829146536</c:v>
                </c:pt>
                <c:pt idx="1080">
                  <c:v>56255.07041078036</c:v>
                </c:pt>
                <c:pt idx="1081">
                  <c:v>56254.9061392751</c:v>
                </c:pt>
                <c:pt idx="1082">
                  <c:v>56254.64547694607</c:v>
                </c:pt>
                <c:pt idx="1083">
                  <c:v>56254.28842378686</c:v>
                </c:pt>
                <c:pt idx="1084">
                  <c:v>56253.83497978817</c:v>
                </c:pt>
                <c:pt idx="1085">
                  <c:v>56253.28514493778</c:v>
                </c:pt>
                <c:pt idx="1086">
                  <c:v>56252.63891922054</c:v>
                </c:pt>
                <c:pt idx="1087">
                  <c:v>56251.89630261845</c:v>
                </c:pt>
                <c:pt idx="1088">
                  <c:v>56251.05729511054</c:v>
                </c:pt>
                <c:pt idx="1089">
                  <c:v>56250.12189667299</c:v>
                </c:pt>
                <c:pt idx="1090">
                  <c:v>56249.09010727901</c:v>
                </c:pt>
                <c:pt idx="1091">
                  <c:v>56247.96192689897</c:v>
                </c:pt>
                <c:pt idx="1092">
                  <c:v>56246.7373555003</c:v>
                </c:pt>
                <c:pt idx="1093">
                  <c:v>56245.4163930475</c:v>
                </c:pt>
                <c:pt idx="1094">
                  <c:v>56243.99903950222</c:v>
                </c:pt>
                <c:pt idx="1095">
                  <c:v>56242.48529482315</c:v>
                </c:pt>
                <c:pt idx="1096">
                  <c:v>56240.8751589661</c:v>
                </c:pt>
                <c:pt idx="1097">
                  <c:v>56239.16863188398</c:v>
                </c:pt>
                <c:pt idx="1098">
                  <c:v>56237.36571352676</c:v>
                </c:pt>
                <c:pt idx="1099">
                  <c:v>56235.46640384155</c:v>
                </c:pt>
                <c:pt idx="1100">
                  <c:v>56233.47070277251</c:v>
                </c:pt>
                <c:pt idx="1101">
                  <c:v>56231.37861026091</c:v>
                </c:pt>
                <c:pt idx="1102">
                  <c:v>56229.19012624514</c:v>
                </c:pt>
                <c:pt idx="1103">
                  <c:v>56226.90525066062</c:v>
                </c:pt>
                <c:pt idx="1104">
                  <c:v>56224.52398343992</c:v>
                </c:pt>
                <c:pt idx="1105">
                  <c:v>56222.04632451269</c:v>
                </c:pt>
                <c:pt idx="1106">
                  <c:v>56219.47227380565</c:v>
                </c:pt>
                <c:pt idx="1107">
                  <c:v>56216.80183124265</c:v>
                </c:pt>
                <c:pt idx="1108">
                  <c:v>56214.0349967446</c:v>
                </c:pt>
                <c:pt idx="1109">
                  <c:v>56211.17177022952</c:v>
                </c:pt>
                <c:pt idx="1110">
                  <c:v>56208.21215161252</c:v>
                </c:pt>
                <c:pt idx="1111">
                  <c:v>56205.15614080579</c:v>
                </c:pt>
                <c:pt idx="1112">
                  <c:v>56202.00373771864</c:v>
                </c:pt>
                <c:pt idx="1113">
                  <c:v>56198.75494225746</c:v>
                </c:pt>
                <c:pt idx="1114">
                  <c:v>56195.40975432572</c:v>
                </c:pt>
                <c:pt idx="1115">
                  <c:v>56191.96817382401</c:v>
                </c:pt>
                <c:pt idx="1116">
                  <c:v>56188.43020065</c:v>
                </c:pt>
                <c:pt idx="1117">
                  <c:v>56184.79583469842</c:v>
                </c:pt>
                <c:pt idx="1118">
                  <c:v>56181.06507586115</c:v>
                </c:pt>
                <c:pt idx="1119">
                  <c:v>56177.23792402713</c:v>
                </c:pt>
                <c:pt idx="1120">
                  <c:v>56173.3143790824</c:v>
                </c:pt>
                <c:pt idx="1121">
                  <c:v>56169.29444091008</c:v>
                </c:pt>
                <c:pt idx="1122">
                  <c:v>56165.17810939042</c:v>
                </c:pt>
                <c:pt idx="1123">
                  <c:v>56160.96538440072</c:v>
                </c:pt>
                <c:pt idx="1124">
                  <c:v>56156.6562658154</c:v>
                </c:pt>
                <c:pt idx="1125">
                  <c:v>56152.25075350596</c:v>
                </c:pt>
                <c:pt idx="1126">
                  <c:v>56147.748847341</c:v>
                </c:pt>
                <c:pt idx="1127">
                  <c:v>56143.15054718618</c:v>
                </c:pt>
                <c:pt idx="1128">
                  <c:v>56138.45585290434</c:v>
                </c:pt>
                <c:pt idx="1129">
                  <c:v>56133.66476435532</c:v>
                </c:pt>
                <c:pt idx="1130">
                  <c:v>56128.7772813961</c:v>
                </c:pt>
                <c:pt idx="1131">
                  <c:v>56123.79340388071</c:v>
                </c:pt>
                <c:pt idx="1132">
                  <c:v>56118.71313166034</c:v>
                </c:pt>
                <c:pt idx="1133">
                  <c:v>56113.53646458322</c:v>
                </c:pt>
                <c:pt idx="1134">
                  <c:v>56108.26340249469</c:v>
                </c:pt>
                <c:pt idx="1135">
                  <c:v>56102.89394523718</c:v>
                </c:pt>
                <c:pt idx="1136">
                  <c:v>56097.42809265021</c:v>
                </c:pt>
                <c:pt idx="1137">
                  <c:v>56091.86584457041</c:v>
                </c:pt>
                <c:pt idx="1138">
                  <c:v>56086.20720083149</c:v>
                </c:pt>
                <c:pt idx="1139">
                  <c:v>56080.45216126423</c:v>
                </c:pt>
                <c:pt idx="1140">
                  <c:v>56074.60072569654</c:v>
                </c:pt>
                <c:pt idx="1141">
                  <c:v>56068.65289395341</c:v>
                </c:pt>
                <c:pt idx="1142">
                  <c:v>56062.60866585691</c:v>
                </c:pt>
                <c:pt idx="1143">
                  <c:v>56056.46804122622</c:v>
                </c:pt>
                <c:pt idx="1144">
                  <c:v>56050.2310198776</c:v>
                </c:pt>
                <c:pt idx="1145">
                  <c:v>56043.89760162441</c:v>
                </c:pt>
                <c:pt idx="1146">
                  <c:v>56037.46778627709</c:v>
                </c:pt>
                <c:pt idx="1147">
                  <c:v>56030.94157364318</c:v>
                </c:pt>
                <c:pt idx="1148">
                  <c:v>56024.31896352733</c:v>
                </c:pt>
                <c:pt idx="1149">
                  <c:v>56017.59995573125</c:v>
                </c:pt>
                <c:pt idx="1150">
                  <c:v>56010.78455005377</c:v>
                </c:pt>
                <c:pt idx="1151">
                  <c:v>56003.87274629077</c:v>
                </c:pt>
                <c:pt idx="1152">
                  <c:v>55996.86454423529</c:v>
                </c:pt>
                <c:pt idx="1153">
                  <c:v>55989.75994367741</c:v>
                </c:pt>
                <c:pt idx="1154">
                  <c:v>55982.55894440431</c:v>
                </c:pt>
                <c:pt idx="1155">
                  <c:v>55975.26154620028</c:v>
                </c:pt>
                <c:pt idx="1156">
                  <c:v>55967.86774884669</c:v>
                </c:pt>
                <c:pt idx="1157">
                  <c:v>55960.37755212198</c:v>
                </c:pt>
                <c:pt idx="1158">
                  <c:v>55952.79095580174</c:v>
                </c:pt>
                <c:pt idx="1159">
                  <c:v>55945.1079596586</c:v>
                </c:pt>
                <c:pt idx="1160">
                  <c:v>55937.3285634623</c:v>
                </c:pt>
                <c:pt idx="1161">
                  <c:v>55929.45276697965</c:v>
                </c:pt>
                <c:pt idx="1162">
                  <c:v>55921.4805699746</c:v>
                </c:pt>
                <c:pt idx="1163">
                  <c:v>55913.41197220815</c:v>
                </c:pt>
                <c:pt idx="1164">
                  <c:v>55905.24697343842</c:v>
                </c:pt>
                <c:pt idx="1165">
                  <c:v>55896.9855734206</c:v>
                </c:pt>
                <c:pt idx="1166">
                  <c:v>55888.62777190698</c:v>
                </c:pt>
                <c:pt idx="1167">
                  <c:v>55880.17356864693</c:v>
                </c:pt>
                <c:pt idx="1168">
                  <c:v>55871.62296338694</c:v>
                </c:pt>
                <c:pt idx="1169">
                  <c:v>55862.97595587055</c:v>
                </c:pt>
                <c:pt idx="1170">
                  <c:v>55854.23254583844</c:v>
                </c:pt>
                <c:pt idx="1171">
                  <c:v>55845.39273302835</c:v>
                </c:pt>
                <c:pt idx="1172">
                  <c:v>55836.45651717512</c:v>
                </c:pt>
                <c:pt idx="1173">
                  <c:v>55827.42389801068</c:v>
                </c:pt>
                <c:pt idx="1174">
                  <c:v>55818.29487526405</c:v>
                </c:pt>
                <c:pt idx="1175">
                  <c:v>55809.06944866134</c:v>
                </c:pt>
                <c:pt idx="1176">
                  <c:v>55799.74761792575</c:v>
                </c:pt>
                <c:pt idx="1177">
                  <c:v>55790.32938277759</c:v>
                </c:pt>
                <c:pt idx="1178">
                  <c:v>55780.81474293423</c:v>
                </c:pt>
                <c:pt idx="1179">
                  <c:v>55771.20369811016</c:v>
                </c:pt>
                <c:pt idx="1180">
                  <c:v>55761.49624801695</c:v>
                </c:pt>
                <c:pt idx="1181">
                  <c:v>55751.69239236326</c:v>
                </c:pt>
                <c:pt idx="1182">
                  <c:v>55741.79213085483</c:v>
                </c:pt>
                <c:pt idx="1183">
                  <c:v>55731.79546319452</c:v>
                </c:pt>
                <c:pt idx="1184">
                  <c:v>55721.70238908225</c:v>
                </c:pt>
                <c:pt idx="1185">
                  <c:v>55711.51290821504</c:v>
                </c:pt>
                <c:pt idx="1186">
                  <c:v>55701.22702028702</c:v>
                </c:pt>
                <c:pt idx="1187">
                  <c:v>55690.84472498939</c:v>
                </c:pt>
                <c:pt idx="1188">
                  <c:v>55680.36602201044</c:v>
                </c:pt>
                <c:pt idx="1189">
                  <c:v>55669.79091103557</c:v>
                </c:pt>
                <c:pt idx="1190">
                  <c:v>55659.11939174725</c:v>
                </c:pt>
                <c:pt idx="1191">
                  <c:v>55648.35146382504</c:v>
                </c:pt>
                <c:pt idx="1192">
                  <c:v>55637.48712694561</c:v>
                </c:pt>
                <c:pt idx="1193">
                  <c:v>55626.52638078272</c:v>
                </c:pt>
                <c:pt idx="1194">
                  <c:v>55615.4692250072</c:v>
                </c:pt>
                <c:pt idx="1195">
                  <c:v>55604.31565928697</c:v>
                </c:pt>
                <c:pt idx="1196">
                  <c:v>55593.06568328707</c:v>
                </c:pt>
                <c:pt idx="1197">
                  <c:v>55581.71929666959</c:v>
                </c:pt>
                <c:pt idx="1198">
                  <c:v>55570.27649909376</c:v>
                </c:pt>
                <c:pt idx="1199">
                  <c:v>55558.73729021585</c:v>
                </c:pt>
                <c:pt idx="1200">
                  <c:v>55547.10166968925</c:v>
                </c:pt>
                <c:pt idx="1201">
                  <c:v>55535.36963716443</c:v>
                </c:pt>
                <c:pt idx="1202">
                  <c:v>55523.54119228896</c:v>
                </c:pt>
                <c:pt idx="1203">
                  <c:v>55511.6163347075</c:v>
                </c:pt>
                <c:pt idx="1204">
                  <c:v>55499.59506406176</c:v>
                </c:pt>
                <c:pt idx="1205">
                  <c:v>55487.4773799906</c:v>
                </c:pt>
                <c:pt idx="1206">
                  <c:v>55475.26328212994</c:v>
                </c:pt>
                <c:pt idx="1207">
                  <c:v>55462.95277011278</c:v>
                </c:pt>
                <c:pt idx="1208">
                  <c:v>55450.54584356923</c:v>
                </c:pt>
                <c:pt idx="1209">
                  <c:v>55438.04250212648</c:v>
                </c:pt>
                <c:pt idx="1210">
                  <c:v>55425.44274540882</c:v>
                </c:pt>
                <c:pt idx="1211">
                  <c:v>55412.74657303762</c:v>
                </c:pt>
                <c:pt idx="1212">
                  <c:v>55399.95398463133</c:v>
                </c:pt>
                <c:pt idx="1213">
                  <c:v>55387.06497980549</c:v>
                </c:pt>
                <c:pt idx="1214">
                  <c:v>55374.07955817277</c:v>
                </c:pt>
                <c:pt idx="1215">
                  <c:v>55360.99771934287</c:v>
                </c:pt>
                <c:pt idx="1216">
                  <c:v>55347.81946292263</c:v>
                </c:pt>
                <c:pt idx="1217">
                  <c:v>55334.54478851595</c:v>
                </c:pt>
                <c:pt idx="1218">
                  <c:v>55321.17369572382</c:v>
                </c:pt>
                <c:pt idx="1219">
                  <c:v>55307.70618414434</c:v>
                </c:pt>
                <c:pt idx="1220">
                  <c:v>55294.14225337266</c:v>
                </c:pt>
                <c:pt idx="1221">
                  <c:v>55280.48190300108</c:v>
                </c:pt>
                <c:pt idx="1222">
                  <c:v>55266.72513261891</c:v>
                </c:pt>
                <c:pt idx="1223">
                  <c:v>55252.87194181263</c:v>
                </c:pt>
                <c:pt idx="1224">
                  <c:v>55238.92233016575</c:v>
                </c:pt>
                <c:pt idx="1225">
                  <c:v>55224.87629725888</c:v>
                </c:pt>
                <c:pt idx="1226">
                  <c:v>55210.73384266976</c:v>
                </c:pt>
                <c:pt idx="1227">
                  <c:v>55196.49496597316</c:v>
                </c:pt>
                <c:pt idx="1228">
                  <c:v>55182.15966674097</c:v>
                </c:pt>
                <c:pt idx="1229">
                  <c:v>55167.72794454217</c:v>
                </c:pt>
                <c:pt idx="1230">
                  <c:v>55153.19979894283</c:v>
                </c:pt>
                <c:pt idx="1231">
                  <c:v>55138.57522950608</c:v>
                </c:pt>
                <c:pt idx="1232">
                  <c:v>55123.85423579217</c:v>
                </c:pt>
                <c:pt idx="1233">
                  <c:v>55109.03681735842</c:v>
                </c:pt>
                <c:pt idx="1234">
                  <c:v>55094.12297375927</c:v>
                </c:pt>
                <c:pt idx="1235">
                  <c:v>55079.1127045462</c:v>
                </c:pt>
                <c:pt idx="1236">
                  <c:v>55064.00600926779</c:v>
                </c:pt>
                <c:pt idx="1237">
                  <c:v>55048.80288746974</c:v>
                </c:pt>
                <c:pt idx="1238">
                  <c:v>55033.50333869481</c:v>
                </c:pt>
                <c:pt idx="1239">
                  <c:v>55018.10736248286</c:v>
                </c:pt>
                <c:pt idx="1240">
                  <c:v>55002.61495837083</c:v>
                </c:pt>
                <c:pt idx="1241">
                  <c:v>54987.02612589276</c:v>
                </c:pt>
                <c:pt idx="1242">
                  <c:v>54971.34086457975</c:v>
                </c:pt>
                <c:pt idx="1243">
                  <c:v>54955.55917396002</c:v>
                </c:pt>
                <c:pt idx="1244">
                  <c:v>54939.68105355885</c:v>
                </c:pt>
                <c:pt idx="1245">
                  <c:v>54923.70650289864</c:v>
                </c:pt>
                <c:pt idx="1246">
                  <c:v>54907.63552149884</c:v>
                </c:pt>
                <c:pt idx="1247">
                  <c:v>54891.46810887602</c:v>
                </c:pt>
                <c:pt idx="1248">
                  <c:v>54875.20426454382</c:v>
                </c:pt>
                <c:pt idx="1249">
                  <c:v>54858.84398801296</c:v>
                </c:pt>
                <c:pt idx="1250">
                  <c:v>54842.38727879126</c:v>
                </c:pt>
                <c:pt idx="1251">
                  <c:v>54825.83413638363</c:v>
                </c:pt>
                <c:pt idx="1252">
                  <c:v>54809.18456029205</c:v>
                </c:pt>
                <c:pt idx="1253">
                  <c:v>54792.43855001561</c:v>
                </c:pt>
                <c:pt idx="1254">
                  <c:v>54775.59610505046</c:v>
                </c:pt>
                <c:pt idx="1255">
                  <c:v>54758.65722488987</c:v>
                </c:pt>
                <c:pt idx="1256">
                  <c:v>54741.62190902416</c:v>
                </c:pt>
                <c:pt idx="1257">
                  <c:v>54724.49015694076</c:v>
                </c:pt>
                <c:pt idx="1258">
                  <c:v>54707.26196812418</c:v>
                </c:pt>
                <c:pt idx="1259">
                  <c:v>54689.93734205603</c:v>
                </c:pt>
                <c:pt idx="1260">
                  <c:v>54672.51627821497</c:v>
                </c:pt>
                <c:pt idx="1261">
                  <c:v>54654.9987760768</c:v>
                </c:pt>
                <c:pt idx="1262">
                  <c:v>54637.38483511433</c:v>
                </c:pt>
                <c:pt idx="1263">
                  <c:v>54619.67445479755</c:v>
                </c:pt>
                <c:pt idx="1264">
                  <c:v>54601.86763459347</c:v>
                </c:pt>
                <c:pt idx="1265">
                  <c:v>54583.96437396618</c:v>
                </c:pt>
                <c:pt idx="1266">
                  <c:v>54565.96467237691</c:v>
                </c:pt>
                <c:pt idx="1267">
                  <c:v>54547.86852928394</c:v>
                </c:pt>
                <c:pt idx="1268">
                  <c:v>54529.67594414264</c:v>
                </c:pt>
                <c:pt idx="1269">
                  <c:v>54511.38691640545</c:v>
                </c:pt>
                <c:pt idx="1270">
                  <c:v>54493.00144552193</c:v>
                </c:pt>
                <c:pt idx="1271">
                  <c:v>54474.5195309387</c:v>
                </c:pt>
                <c:pt idx="1272">
                  <c:v>54455.94117209947</c:v>
                </c:pt>
                <c:pt idx="1273">
                  <c:v>54437.26636844505</c:v>
                </c:pt>
                <c:pt idx="1274">
                  <c:v>54418.49511941331</c:v>
                </c:pt>
                <c:pt idx="1275">
                  <c:v>54399.62742443922</c:v>
                </c:pt>
                <c:pt idx="1276">
                  <c:v>54380.66328295484</c:v>
                </c:pt>
                <c:pt idx="1277">
                  <c:v>54361.60269438931</c:v>
                </c:pt>
                <c:pt idx="1278">
                  <c:v>54342.44565816884</c:v>
                </c:pt>
                <c:pt idx="1279">
                  <c:v>54323.19217371675</c:v>
                </c:pt>
                <c:pt idx="1280">
                  <c:v>54303.84224045342</c:v>
                </c:pt>
                <c:pt idx="1281">
                  <c:v>54284.39585779633</c:v>
                </c:pt>
                <c:pt idx="1282">
                  <c:v>54264.85302516006</c:v>
                </c:pt>
                <c:pt idx="1283">
                  <c:v>54245.21374195623</c:v>
                </c:pt>
                <c:pt idx="1284">
                  <c:v>54225.47800759357</c:v>
                </c:pt>
                <c:pt idx="1285">
                  <c:v>54205.64582147792</c:v>
                </c:pt>
                <c:pt idx="1286">
                  <c:v>54185.71718301217</c:v>
                </c:pt>
                <c:pt idx="1287">
                  <c:v>54165.69209159628</c:v>
                </c:pt>
                <c:pt idx="1288">
                  <c:v>54145.57054662735</c:v>
                </c:pt>
                <c:pt idx="1289">
                  <c:v>54125.3525474995</c:v>
                </c:pt>
                <c:pt idx="1290">
                  <c:v>54105.03809360399</c:v>
                </c:pt>
                <c:pt idx="1291">
                  <c:v>54084.62718432911</c:v>
                </c:pt>
                <c:pt idx="1292">
                  <c:v>54064.11981906028</c:v>
                </c:pt>
                <c:pt idx="1293">
                  <c:v>54043.51599717998</c:v>
                </c:pt>
                <c:pt idx="1294">
                  <c:v>54022.81571806777</c:v>
                </c:pt>
                <c:pt idx="1295">
                  <c:v>54002.01898110032</c:v>
                </c:pt>
                <c:pt idx="1296">
                  <c:v>53981.12578565135</c:v>
                </c:pt>
                <c:pt idx="1297">
                  <c:v>53960.13613109169</c:v>
                </c:pt>
                <c:pt idx="1298">
                  <c:v>53939.05001678923</c:v>
                </c:pt>
                <c:pt idx="1299">
                  <c:v>53917.86744210896</c:v>
                </c:pt>
                <c:pt idx="1300">
                  <c:v>53896.58840641293</c:v>
                </c:pt>
                <c:pt idx="1301">
                  <c:v>53875.21290906031</c:v>
                </c:pt>
                <c:pt idx="1302">
                  <c:v>53853.74094940732</c:v>
                </c:pt>
                <c:pt idx="1303">
                  <c:v>53832.17252680728</c:v>
                </c:pt>
                <c:pt idx="1304">
                  <c:v>53810.50764061059</c:v>
                </c:pt>
                <c:pt idx="1305">
                  <c:v>53788.74629016472</c:v>
                </c:pt>
                <c:pt idx="1306">
                  <c:v>53766.88847481424</c:v>
                </c:pt>
                <c:pt idx="1307">
                  <c:v>53744.93419390079</c:v>
                </c:pt>
                <c:pt idx="1308">
                  <c:v>53722.88344676309</c:v>
                </c:pt>
                <c:pt idx="1309">
                  <c:v>53700.73623273695</c:v>
                </c:pt>
                <c:pt idx="1310">
                  <c:v>53678.49255115527</c:v>
                </c:pt>
                <c:pt idx="1311">
                  <c:v>53656.15240134801</c:v>
                </c:pt>
                <c:pt idx="1312">
                  <c:v>53633.71578264223</c:v>
                </c:pt>
                <c:pt idx="1313">
                  <c:v>53611.18269436205</c:v>
                </c:pt>
                <c:pt idx="1314">
                  <c:v>53588.5531358287</c:v>
                </c:pt>
                <c:pt idx="1315">
                  <c:v>53565.82710636048</c:v>
                </c:pt>
                <c:pt idx="1316">
                  <c:v>53543.00460527276</c:v>
                </c:pt>
                <c:pt idx="1317">
                  <c:v>53520.085631878</c:v>
                </c:pt>
                <c:pt idx="1318">
                  <c:v>53497.07018548575</c:v>
                </c:pt>
                <c:pt idx="1319">
                  <c:v>53473.95826540262</c:v>
                </c:pt>
                <c:pt idx="1320">
                  <c:v>53450.74987093231</c:v>
                </c:pt>
                <c:pt idx="1321">
                  <c:v>53427.44500137561</c:v>
                </c:pt>
                <c:pt idx="1322">
                  <c:v>53404.04365603039</c:v>
                </c:pt>
                <c:pt idx="1323">
                  <c:v>53380.54583419158</c:v>
                </c:pt>
                <c:pt idx="1324">
                  <c:v>53356.95153515122</c:v>
                </c:pt>
                <c:pt idx="1325">
                  <c:v>53333.2607581984</c:v>
                </c:pt>
                <c:pt idx="1326">
                  <c:v>53309.47350261931</c:v>
                </c:pt>
                <c:pt idx="1327">
                  <c:v>53285.58976769722</c:v>
                </c:pt>
                <c:pt idx="1328">
                  <c:v>53261.60955271248</c:v>
                </c:pt>
                <c:pt idx="1329">
                  <c:v>53237.5328569425</c:v>
                </c:pt>
                <c:pt idx="1330">
                  <c:v>53213.35967966179</c:v>
                </c:pt>
                <c:pt idx="1331">
                  <c:v>53189.09002014194</c:v>
                </c:pt>
                <c:pt idx="1332">
                  <c:v>53164.72387765162</c:v>
                </c:pt>
                <c:pt idx="1333">
                  <c:v>53140.26125145655</c:v>
                </c:pt>
                <c:pt idx="1334">
                  <c:v>53115.70214081958</c:v>
                </c:pt>
                <c:pt idx="1335">
                  <c:v>53091.0465450006</c:v>
                </c:pt>
                <c:pt idx="1336">
                  <c:v>53066.29446325659</c:v>
                </c:pt>
                <c:pt idx="1337">
                  <c:v>53041.44589484161</c:v>
                </c:pt>
                <c:pt idx="1338">
                  <c:v>53016.5008390068</c:v>
                </c:pt>
                <c:pt idx="1339">
                  <c:v>52991.45929500037</c:v>
                </c:pt>
                <c:pt idx="1340">
                  <c:v>52966.32126206763</c:v>
                </c:pt>
                <c:pt idx="1341">
                  <c:v>52941.08673945094</c:v>
                </c:pt>
                <c:pt idx="1342">
                  <c:v>52915.75572638978</c:v>
                </c:pt>
                <c:pt idx="1343">
                  <c:v>52890.32822212065</c:v>
                </c:pt>
                <c:pt idx="1344">
                  <c:v>52864.80422587718</c:v>
                </c:pt>
                <c:pt idx="1345">
                  <c:v>52839.18373689006</c:v>
                </c:pt>
                <c:pt idx="1346">
                  <c:v>52813.46675438705</c:v>
                </c:pt>
                <c:pt idx="1347">
                  <c:v>52787.65327759298</c:v>
                </c:pt>
                <c:pt idx="1348">
                  <c:v>52761.74330572979</c:v>
                </c:pt>
                <c:pt idx="1349">
                  <c:v>52735.73683801647</c:v>
                </c:pt>
                <c:pt idx="1350">
                  <c:v>52709.6338736691</c:v>
                </c:pt>
                <c:pt idx="1351">
                  <c:v>52683.43441190085</c:v>
                </c:pt>
                <c:pt idx="1352">
                  <c:v>52657.13845192192</c:v>
                </c:pt>
                <c:pt idx="1353">
                  <c:v>52630.74599293964</c:v>
                </c:pt>
                <c:pt idx="1354">
                  <c:v>52604.25703415837</c:v>
                </c:pt>
                <c:pt idx="1355">
                  <c:v>52577.67157477962</c:v>
                </c:pt>
                <c:pt idx="1356">
                  <c:v>52550.98961400188</c:v>
                </c:pt>
                <c:pt idx="1357">
                  <c:v>52524.2111510208</c:v>
                </c:pt>
                <c:pt idx="1358">
                  <c:v>52497.33618502905</c:v>
                </c:pt>
                <c:pt idx="1359">
                  <c:v>52470.36471521642</c:v>
                </c:pt>
                <c:pt idx="1360">
                  <c:v>52443.29674076974</c:v>
                </c:pt>
                <c:pt idx="1361">
                  <c:v>52416.13226087294</c:v>
                </c:pt>
                <c:pt idx="1362">
                  <c:v>52388.87127470701</c:v>
                </c:pt>
                <c:pt idx="1363">
                  <c:v>52361.51378145002</c:v>
                </c:pt>
                <c:pt idx="1364">
                  <c:v>52334.05978027712</c:v>
                </c:pt>
                <c:pt idx="1365">
                  <c:v>52306.50927036055</c:v>
                </c:pt>
                <c:pt idx="1366">
                  <c:v>52278.8622508696</c:v>
                </c:pt>
                <c:pt idx="1367">
                  <c:v>52251.11872097064</c:v>
                </c:pt>
                <c:pt idx="1368">
                  <c:v>52223.27867982713</c:v>
                </c:pt>
                <c:pt idx="1369">
                  <c:v>52195.3421265996</c:v>
                </c:pt>
                <c:pt idx="1370">
                  <c:v>52167.30906044564</c:v>
                </c:pt>
                <c:pt idx="1371">
                  <c:v>52139.17948051994</c:v>
                </c:pt>
                <c:pt idx="1372">
                  <c:v>52110.95338597424</c:v>
                </c:pt>
                <c:pt idx="1373">
                  <c:v>52082.63077595737</c:v>
                </c:pt>
                <c:pt idx="1374">
                  <c:v>52054.21164961522</c:v>
                </c:pt>
                <c:pt idx="1375">
                  <c:v>52025.69600609078</c:v>
                </c:pt>
                <c:pt idx="1376">
                  <c:v>51997.0838445241</c:v>
                </c:pt>
                <c:pt idx="1377">
                  <c:v>51968.37516405229</c:v>
                </c:pt>
                <c:pt idx="1378">
                  <c:v>51939.56996380955</c:v>
                </c:pt>
                <c:pt idx="1379">
                  <c:v>51910.66824292717</c:v>
                </c:pt>
                <c:pt idx="1380">
                  <c:v>51881.67000053347</c:v>
                </c:pt>
                <c:pt idx="1381">
                  <c:v>51852.57523575389</c:v>
                </c:pt>
                <c:pt idx="1382">
                  <c:v>51823.38394771091</c:v>
                </c:pt>
                <c:pt idx="1383">
                  <c:v>51794.09613552409</c:v>
                </c:pt>
                <c:pt idx="1384">
                  <c:v>51764.71179831008</c:v>
                </c:pt>
                <c:pt idx="1385">
                  <c:v>51735.2309351826</c:v>
                </c:pt>
                <c:pt idx="1386">
                  <c:v>51705.65354525241</c:v>
                </c:pt>
                <c:pt idx="1387">
                  <c:v>51675.97962762738</c:v>
                </c:pt>
                <c:pt idx="1388">
                  <c:v>51646.20918141246</c:v>
                </c:pt>
                <c:pt idx="1389">
                  <c:v>51616.34220570962</c:v>
                </c:pt>
                <c:pt idx="1390">
                  <c:v>51586.37869961795</c:v>
                </c:pt>
                <c:pt idx="1391">
                  <c:v>51556.31866223361</c:v>
                </c:pt>
                <c:pt idx="1392">
                  <c:v>51526.16209264981</c:v>
                </c:pt>
                <c:pt idx="1393">
                  <c:v>51495.90898995683</c:v>
                </c:pt>
                <c:pt idx="1394">
                  <c:v>51465.55935324205</c:v>
                </c:pt>
                <c:pt idx="1395">
                  <c:v>51435.11318158991</c:v>
                </c:pt>
                <c:pt idx="1396">
                  <c:v>51404.57047408191</c:v>
                </c:pt>
                <c:pt idx="1397">
                  <c:v>51373.93122979662</c:v>
                </c:pt>
                <c:pt idx="1398">
                  <c:v>51343.1954478097</c:v>
                </c:pt>
                <c:pt idx="1399">
                  <c:v>51312.36312719386</c:v>
                </c:pt>
                <c:pt idx="1400">
                  <c:v>51281.43426701891</c:v>
                </c:pt>
                <c:pt idx="1401">
                  <c:v>51250.40886635172</c:v>
                </c:pt>
                <c:pt idx="1402">
                  <c:v>51219.2869242562</c:v>
                </c:pt>
                <c:pt idx="1403">
                  <c:v>51188.06843979336</c:v>
                </c:pt>
                <c:pt idx="1404">
                  <c:v>51156.75341202129</c:v>
                </c:pt>
                <c:pt idx="1405">
                  <c:v>51125.34183999512</c:v>
                </c:pt>
                <c:pt idx="1406">
                  <c:v>51093.83372276709</c:v>
                </c:pt>
                <c:pt idx="1407">
                  <c:v>51062.22905938646</c:v>
                </c:pt>
                <c:pt idx="1408">
                  <c:v>51030.5278488996</c:v>
                </c:pt>
                <c:pt idx="1409">
                  <c:v>50998.73009034992</c:v>
                </c:pt>
                <c:pt idx="1410">
                  <c:v>50966.83578277793</c:v>
                </c:pt>
                <c:pt idx="1411">
                  <c:v>50934.8449252212</c:v>
                </c:pt>
                <c:pt idx="1412">
                  <c:v>50902.75751671436</c:v>
                </c:pt>
                <c:pt idx="1413">
                  <c:v>50870.5735562891</c:v>
                </c:pt>
                <c:pt idx="1414">
                  <c:v>50838.2930429742</c:v>
                </c:pt>
                <c:pt idx="1415">
                  <c:v>50805.91597579552</c:v>
                </c:pt>
                <c:pt idx="1416">
                  <c:v>50773.44235377595</c:v>
                </c:pt>
                <c:pt idx="1417">
                  <c:v>50740.87217593548</c:v>
                </c:pt>
                <c:pt idx="1418">
                  <c:v>50708.20544129115</c:v>
                </c:pt>
                <c:pt idx="1419">
                  <c:v>50675.44214885709</c:v>
                </c:pt>
                <c:pt idx="1420">
                  <c:v>50642.58229764446</c:v>
                </c:pt>
                <c:pt idx="1421">
                  <c:v>50609.62588666154</c:v>
                </c:pt>
                <c:pt idx="1422">
                  <c:v>50576.57291491363</c:v>
                </c:pt>
                <c:pt idx="1423">
                  <c:v>50543.42338140313</c:v>
                </c:pt>
                <c:pt idx="1424">
                  <c:v>50510.17728512949</c:v>
                </c:pt>
                <c:pt idx="1425">
                  <c:v>50476.83462508923</c:v>
                </c:pt>
                <c:pt idx="1426">
                  <c:v>50443.39540027594</c:v>
                </c:pt>
                <c:pt idx="1427">
                  <c:v>50409.85960968029</c:v>
                </c:pt>
                <c:pt idx="1428">
                  <c:v>50376.22725228999</c:v>
                </c:pt>
                <c:pt idx="1429">
                  <c:v>50342.49832708984</c:v>
                </c:pt>
                <c:pt idx="1430">
                  <c:v>50308.6728330617</c:v>
                </c:pt>
                <c:pt idx="1431">
                  <c:v>50274.75076918449</c:v>
                </c:pt>
                <c:pt idx="1432">
                  <c:v>50240.7321344342</c:v>
                </c:pt>
                <c:pt idx="1433">
                  <c:v>50206.61692778389</c:v>
                </c:pt>
                <c:pt idx="1434">
                  <c:v>50172.40514820368</c:v>
                </c:pt>
                <c:pt idx="1435">
                  <c:v>50138.09679466076</c:v>
                </c:pt>
                <c:pt idx="1436">
                  <c:v>50103.69186611939</c:v>
                </c:pt>
                <c:pt idx="1437">
                  <c:v>50069.19036154089</c:v>
                </c:pt>
                <c:pt idx="1438">
                  <c:v>50034.59227988364</c:v>
                </c:pt>
                <c:pt idx="1439">
                  <c:v>49999.8976201031</c:v>
                </c:pt>
                <c:pt idx="1440">
                  <c:v>49965.10638115177</c:v>
                </c:pt>
                <c:pt idx="1441">
                  <c:v>49930.21856197926</c:v>
                </c:pt>
                <c:pt idx="1442">
                  <c:v>49895.23416153219</c:v>
                </c:pt>
                <c:pt idx="1443">
                  <c:v>49860.15317875428</c:v>
                </c:pt>
                <c:pt idx="1444">
                  <c:v>49824.97561258631</c:v>
                </c:pt>
                <c:pt idx="1445">
                  <c:v>49789.70146196611</c:v>
                </c:pt>
                <c:pt idx="1446">
                  <c:v>49754.3307258286</c:v>
                </c:pt>
                <c:pt idx="1447">
                  <c:v>49718.86340310572</c:v>
                </c:pt>
                <c:pt idx="1448">
                  <c:v>49683.29949272654</c:v>
                </c:pt>
                <c:pt idx="1449">
                  <c:v>49647.63899361713</c:v>
                </c:pt>
                <c:pt idx="1450">
                  <c:v>49611.88190470066</c:v>
                </c:pt>
                <c:pt idx="1451">
                  <c:v>49576.02822489735</c:v>
                </c:pt>
                <c:pt idx="1452">
                  <c:v>49540.07795312447</c:v>
                </c:pt>
                <c:pt idx="1453">
                  <c:v>49504.0310882964</c:v>
                </c:pt>
                <c:pt idx="1454">
                  <c:v>49467.88762932454</c:v>
                </c:pt>
                <c:pt idx="1455">
                  <c:v>49431.64757511736</c:v>
                </c:pt>
                <c:pt idx="1456">
                  <c:v>49395.31092458039</c:v>
                </c:pt>
                <c:pt idx="1457">
                  <c:v>49358.87767661623</c:v>
                </c:pt>
                <c:pt idx="1458">
                  <c:v>49322.34783012456</c:v>
                </c:pt>
                <c:pt idx="1459">
                  <c:v>49285.72138400209</c:v>
                </c:pt>
                <c:pt idx="1460">
                  <c:v>49248.99833714261</c:v>
                </c:pt>
                <c:pt idx="1461">
                  <c:v>49212.17868843697</c:v>
                </c:pt>
                <c:pt idx="1462">
                  <c:v>49175.26243677308</c:v>
                </c:pt>
                <c:pt idx="1463">
                  <c:v>49138.2495810359</c:v>
                </c:pt>
                <c:pt idx="1464">
                  <c:v>49101.14012010747</c:v>
                </c:pt>
                <c:pt idx="1465">
                  <c:v>49063.93405286688</c:v>
                </c:pt>
                <c:pt idx="1466">
                  <c:v>49026.63137819029</c:v>
                </c:pt>
                <c:pt idx="1467">
                  <c:v>48989.23209495092</c:v>
                </c:pt>
                <c:pt idx="1468">
                  <c:v>48951.73620201902</c:v>
                </c:pt>
                <c:pt idx="1469">
                  <c:v>48914.14369826195</c:v>
                </c:pt>
                <c:pt idx="1470">
                  <c:v>48876.4545825441</c:v>
                </c:pt>
                <c:pt idx="1471">
                  <c:v>48838.66885372691</c:v>
                </c:pt>
                <c:pt idx="1472">
                  <c:v>48800.78651066892</c:v>
                </c:pt>
                <c:pt idx="1473">
                  <c:v>48762.8075522257</c:v>
                </c:pt>
                <c:pt idx="1474">
                  <c:v>48724.73197724988</c:v>
                </c:pt>
                <c:pt idx="1475">
                  <c:v>48686.55978459116</c:v>
                </c:pt>
                <c:pt idx="1476">
                  <c:v>48648.29097309629</c:v>
                </c:pt>
                <c:pt idx="1477">
                  <c:v>48609.92554160907</c:v>
                </c:pt>
                <c:pt idx="1478">
                  <c:v>48571.46348897039</c:v>
                </c:pt>
                <c:pt idx="1479">
                  <c:v>48532.90481401816</c:v>
                </c:pt>
                <c:pt idx="1480">
                  <c:v>48494.24951558741</c:v>
                </c:pt>
                <c:pt idx="1481">
                  <c:v>48455.49759251015</c:v>
                </c:pt>
                <c:pt idx="1482">
                  <c:v>48416.64904361549</c:v>
                </c:pt>
                <c:pt idx="1483">
                  <c:v>48377.7038677296</c:v>
                </c:pt>
                <c:pt idx="1484">
                  <c:v>48338.6620636757</c:v>
                </c:pt>
                <c:pt idx="1485">
                  <c:v>48299.52363027407</c:v>
                </c:pt>
                <c:pt idx="1486">
                  <c:v>48260.28856634203</c:v>
                </c:pt>
                <c:pt idx="1487">
                  <c:v>48220.956870694</c:v>
                </c:pt>
                <c:pt idx="1488">
                  <c:v>48181.52854214144</c:v>
                </c:pt>
                <c:pt idx="1489">
                  <c:v>48142.00357949281</c:v>
                </c:pt>
                <c:pt idx="1490">
                  <c:v>48102.38198155372</c:v>
                </c:pt>
                <c:pt idx="1491">
                  <c:v>48062.66374712677</c:v>
                </c:pt>
                <c:pt idx="1492">
                  <c:v>48022.84887501163</c:v>
                </c:pt>
                <c:pt idx="1493">
                  <c:v>47982.93736400505</c:v>
                </c:pt>
                <c:pt idx="1494">
                  <c:v>47942.9292129008</c:v>
                </c:pt>
                <c:pt idx="1495">
                  <c:v>47902.82442048975</c:v>
                </c:pt>
                <c:pt idx="1496">
                  <c:v>47862.62298555978</c:v>
                </c:pt>
                <c:pt idx="1497">
                  <c:v>47822.32490689585</c:v>
                </c:pt>
                <c:pt idx="1498">
                  <c:v>47781.93018328</c:v>
                </c:pt>
                <c:pt idx="1499">
                  <c:v>47741.43881349124</c:v>
                </c:pt>
                <c:pt idx="1500">
                  <c:v>47700.85079630574</c:v>
                </c:pt>
                <c:pt idx="1501">
                  <c:v>47660.16613049667</c:v>
                </c:pt>
                <c:pt idx="1502">
                  <c:v>47619.38481483424</c:v>
                </c:pt>
                <c:pt idx="1503">
                  <c:v>47578.50684808576</c:v>
                </c:pt>
                <c:pt idx="1504">
                  <c:v>47537.53222901555</c:v>
                </c:pt>
                <c:pt idx="1505">
                  <c:v>47496.46095638501</c:v>
                </c:pt>
                <c:pt idx="1506">
                  <c:v>47455.2930289526</c:v>
                </c:pt>
                <c:pt idx="1507">
                  <c:v>47414.0284454738</c:v>
                </c:pt>
                <c:pt idx="1508">
                  <c:v>47372.66720470117</c:v>
                </c:pt>
                <c:pt idx="1509">
                  <c:v>47331.20930538434</c:v>
                </c:pt>
                <c:pt idx="1510">
                  <c:v>47289.65474626995</c:v>
                </c:pt>
                <c:pt idx="1511">
                  <c:v>47248.00352610171</c:v>
                </c:pt>
                <c:pt idx="1512">
                  <c:v>47206.2556436204</c:v>
                </c:pt>
                <c:pt idx="1513">
                  <c:v>47164.41109756383</c:v>
                </c:pt>
                <c:pt idx="1514">
                  <c:v>47122.46988666687</c:v>
                </c:pt>
                <c:pt idx="1515">
                  <c:v>47080.43200966145</c:v>
                </c:pt>
                <c:pt idx="1516">
                  <c:v>47038.29746527654</c:v>
                </c:pt>
                <c:pt idx="1517">
                  <c:v>46996.06625223816</c:v>
                </c:pt>
                <c:pt idx="1518">
                  <c:v>46953.73836926942</c:v>
                </c:pt>
                <c:pt idx="1519">
                  <c:v>46911.31381509041</c:v>
                </c:pt>
                <c:pt idx="1520">
                  <c:v>46868.79258841835</c:v>
                </c:pt>
                <c:pt idx="1521">
                  <c:v>46826.17468796744</c:v>
                </c:pt>
                <c:pt idx="1522">
                  <c:v>46783.46011244897</c:v>
                </c:pt>
                <c:pt idx="1523">
                  <c:v>46740.64886057129</c:v>
                </c:pt>
                <c:pt idx="1524">
                  <c:v>46697.74093103977</c:v>
                </c:pt>
                <c:pt idx="1525">
                  <c:v>46654.73632255684</c:v>
                </c:pt>
                <c:pt idx="1526">
                  <c:v>46611.63503382199</c:v>
                </c:pt>
                <c:pt idx="1527">
                  <c:v>46568.43706353176</c:v>
                </c:pt>
                <c:pt idx="1528">
                  <c:v>46525.14241037973</c:v>
                </c:pt>
                <c:pt idx="1529">
                  <c:v>46481.75107305652</c:v>
                </c:pt>
                <c:pt idx="1530">
                  <c:v>46438.26305024984</c:v>
                </c:pt>
                <c:pt idx="1531">
                  <c:v>46394.67834064439</c:v>
                </c:pt>
                <c:pt idx="1532">
                  <c:v>46350.99694292197</c:v>
                </c:pt>
                <c:pt idx="1533">
                  <c:v>46307.21885576141</c:v>
                </c:pt>
                <c:pt idx="1534">
                  <c:v>46263.34407783857</c:v>
                </c:pt>
                <c:pt idx="1535">
                  <c:v>46219.3726078264</c:v>
                </c:pt>
                <c:pt idx="1536">
                  <c:v>46175.30444439484</c:v>
                </c:pt>
                <c:pt idx="1537">
                  <c:v>46131.13958621095</c:v>
                </c:pt>
                <c:pt idx="1538">
                  <c:v>46086.87803193877</c:v>
                </c:pt>
                <c:pt idx="1539">
                  <c:v>46042.51978023943</c:v>
                </c:pt>
                <c:pt idx="1540">
                  <c:v>45998.06482977109</c:v>
                </c:pt>
                <c:pt idx="1541">
                  <c:v>45953.51317918895</c:v>
                </c:pt>
                <c:pt idx="1542">
                  <c:v>45908.8648271453</c:v>
                </c:pt>
                <c:pt idx="1543">
                  <c:v>45864.11977228939</c:v>
                </c:pt>
                <c:pt idx="1544">
                  <c:v>45819.27801326762</c:v>
                </c:pt>
                <c:pt idx="1545">
                  <c:v>45774.33954872336</c:v>
                </c:pt>
                <c:pt idx="1546">
                  <c:v>45729.30437729707</c:v>
                </c:pt>
                <c:pt idx="1547">
                  <c:v>45684.17249762623</c:v>
                </c:pt>
                <c:pt idx="1548">
                  <c:v>45638.94390834537</c:v>
                </c:pt>
                <c:pt idx="1549">
                  <c:v>45593.61860808607</c:v>
                </c:pt>
                <c:pt idx="1550">
                  <c:v>45548.19659547695</c:v>
                </c:pt>
                <c:pt idx="1551">
                  <c:v>45502.6778691437</c:v>
                </c:pt>
                <c:pt idx="1552">
                  <c:v>45457.06242770901</c:v>
                </c:pt>
                <c:pt idx="1553">
                  <c:v>45411.35026979265</c:v>
                </c:pt>
                <c:pt idx="1554">
                  <c:v>45365.54139401143</c:v>
                </c:pt>
                <c:pt idx="1555">
                  <c:v>45319.63579897919</c:v>
                </c:pt>
                <c:pt idx="1556">
                  <c:v>45273.63348330683</c:v>
                </c:pt>
                <c:pt idx="1557">
                  <c:v>45227.53444560228</c:v>
                </c:pt>
                <c:pt idx="1558">
                  <c:v>45181.3386844705</c:v>
                </c:pt>
                <c:pt idx="1559">
                  <c:v>45135.04619851356</c:v>
                </c:pt>
                <c:pt idx="1560">
                  <c:v>45088.65698633047</c:v>
                </c:pt>
                <c:pt idx="1561">
                  <c:v>45042.17104651737</c:v>
                </c:pt>
                <c:pt idx="1562">
                  <c:v>44995.5883776674</c:v>
                </c:pt>
                <c:pt idx="1563">
                  <c:v>44948.90897837076</c:v>
                </c:pt>
                <c:pt idx="1564">
                  <c:v>44902.13284721469</c:v>
                </c:pt>
                <c:pt idx="1565">
                  <c:v>44855.25998278344</c:v>
                </c:pt>
                <c:pt idx="1566">
                  <c:v>44808.29038365836</c:v>
                </c:pt>
                <c:pt idx="1567">
                  <c:v>44761.22404841781</c:v>
                </c:pt>
                <c:pt idx="1568">
                  <c:v>44714.06097563719</c:v>
                </c:pt>
                <c:pt idx="1569">
                  <c:v>44666.80116388892</c:v>
                </c:pt>
                <c:pt idx="1570">
                  <c:v>44619.4446117425</c:v>
                </c:pt>
                <c:pt idx="1571">
                  <c:v>44571.99131776448</c:v>
                </c:pt>
                <c:pt idx="1572">
                  <c:v>44524.44128051838</c:v>
                </c:pt>
                <c:pt idx="1573">
                  <c:v>44476.79449856484</c:v>
                </c:pt>
                <c:pt idx="1574">
                  <c:v>44429.0509704615</c:v>
                </c:pt>
                <c:pt idx="1575">
                  <c:v>44381.21069476305</c:v>
                </c:pt>
                <c:pt idx="1576">
                  <c:v>44333.27367002119</c:v>
                </c:pt>
                <c:pt idx="1577">
                  <c:v>44285.23989478472</c:v>
                </c:pt>
                <c:pt idx="1578">
                  <c:v>44237.10936759942</c:v>
                </c:pt>
                <c:pt idx="1579">
                  <c:v>44188.88208700815</c:v>
                </c:pt>
                <c:pt idx="1580">
                  <c:v>44140.55805155079</c:v>
                </c:pt>
                <c:pt idx="1581">
                  <c:v>44092.13725976425</c:v>
                </c:pt>
                <c:pt idx="1582">
                  <c:v>44043.6197101825</c:v>
                </c:pt>
                <c:pt idx="1583">
                  <c:v>43995.00540133654</c:v>
                </c:pt>
                <c:pt idx="1584">
                  <c:v>43946.2943317544</c:v>
                </c:pt>
                <c:pt idx="1585">
                  <c:v>43897.48649996115</c:v>
                </c:pt>
                <c:pt idx="1586">
                  <c:v>43848.58190447891</c:v>
                </c:pt>
                <c:pt idx="1587">
                  <c:v>43799.58054382682</c:v>
                </c:pt>
                <c:pt idx="1588">
                  <c:v>43750.48241652109</c:v>
                </c:pt>
                <c:pt idx="1589">
                  <c:v>43701.28752107491</c:v>
                </c:pt>
                <c:pt idx="1590">
                  <c:v>43651.99585599855</c:v>
                </c:pt>
                <c:pt idx="1591">
                  <c:v>43602.60741979931</c:v>
                </c:pt>
                <c:pt idx="1592">
                  <c:v>43553.12221098153</c:v>
                </c:pt>
                <c:pt idx="1593">
                  <c:v>43503.54022804655</c:v>
                </c:pt>
                <c:pt idx="1594">
                  <c:v>43453.8614694928</c:v>
                </c:pt>
                <c:pt idx="1595">
                  <c:v>43404.08593381571</c:v>
                </c:pt>
                <c:pt idx="1596">
                  <c:v>43354.21361950774</c:v>
                </c:pt>
                <c:pt idx="1597">
                  <c:v>43304.24452505841</c:v>
                </c:pt>
                <c:pt idx="1598">
                  <c:v>43254.17864895428</c:v>
                </c:pt>
                <c:pt idx="1599">
                  <c:v>43204.0159896789</c:v>
                </c:pt>
                <c:pt idx="1600">
                  <c:v>43153.75654571291</c:v>
                </c:pt>
                <c:pt idx="1601">
                  <c:v>43103.40031553393</c:v>
                </c:pt>
                <c:pt idx="1602">
                  <c:v>43052.94729761666</c:v>
                </c:pt>
                <c:pt idx="1603">
                  <c:v>43002.3974904328</c:v>
                </c:pt>
                <c:pt idx="1604">
                  <c:v>42951.75089245111</c:v>
                </c:pt>
                <c:pt idx="1605">
                  <c:v>42901.00750213737</c:v>
                </c:pt>
                <c:pt idx="1606">
                  <c:v>42850.16731795438</c:v>
                </c:pt>
                <c:pt idx="1607">
                  <c:v>42799.230338362</c:v>
                </c:pt>
                <c:pt idx="1608">
                  <c:v>42748.19656181711</c:v>
                </c:pt>
                <c:pt idx="1609">
                  <c:v>42697.06598677362</c:v>
                </c:pt>
                <c:pt idx="1610">
                  <c:v>42645.83861168247</c:v>
                </c:pt>
                <c:pt idx="1611">
                  <c:v>42594.51443499163</c:v>
                </c:pt>
                <c:pt idx="1612">
                  <c:v>42543.09345514612</c:v>
                </c:pt>
                <c:pt idx="1613">
                  <c:v>42491.57567058797</c:v>
                </c:pt>
                <c:pt idx="1614">
                  <c:v>42439.96107975625</c:v>
                </c:pt>
                <c:pt idx="1615">
                  <c:v>42388.24968108706</c:v>
                </c:pt>
                <c:pt idx="1616">
                  <c:v>42336.44147301354</c:v>
                </c:pt>
                <c:pt idx="1617">
                  <c:v>42284.53645396584</c:v>
                </c:pt>
                <c:pt idx="1618">
                  <c:v>42232.53462237115</c:v>
                </c:pt>
                <c:pt idx="1619">
                  <c:v>42180.43597665371</c:v>
                </c:pt>
                <c:pt idx="1620">
                  <c:v>42128.24051523475</c:v>
                </c:pt>
                <c:pt idx="1621">
                  <c:v>42075.94823653256</c:v>
                </c:pt>
                <c:pt idx="1622">
                  <c:v>42023.55913896245</c:v>
                </c:pt>
                <c:pt idx="1623">
                  <c:v>41971.07322093676</c:v>
                </c:pt>
                <c:pt idx="1624">
                  <c:v>41918.49048086485</c:v>
                </c:pt>
                <c:pt idx="1625">
                  <c:v>41865.81091715312</c:v>
                </c:pt>
                <c:pt idx="1626">
                  <c:v>41813.034528205</c:v>
                </c:pt>
                <c:pt idx="1627">
                  <c:v>41760.16131242095</c:v>
                </c:pt>
                <c:pt idx="1628">
                  <c:v>41707.19126819843</c:v>
                </c:pt>
                <c:pt idx="1629">
                  <c:v>41654.12439393196</c:v>
                </c:pt>
                <c:pt idx="1630">
                  <c:v>41600.96068801307</c:v>
                </c:pt>
                <c:pt idx="1631">
                  <c:v>41547.70014883033</c:v>
                </c:pt>
                <c:pt idx="1632">
                  <c:v>41494.34277476932</c:v>
                </c:pt>
                <c:pt idx="1633">
                  <c:v>41440.88856421265</c:v>
                </c:pt>
                <c:pt idx="1634">
                  <c:v>41387.33751553998</c:v>
                </c:pt>
                <c:pt idx="1635">
                  <c:v>41333.68962712797</c:v>
                </c:pt>
                <c:pt idx="1636">
                  <c:v>41279.94489735031</c:v>
                </c:pt>
                <c:pt idx="1637">
                  <c:v>41226.10332457773</c:v>
                </c:pt>
                <c:pt idx="1638">
                  <c:v>41172.16490717796</c:v>
                </c:pt>
                <c:pt idx="1639">
                  <c:v>41118.12964351579</c:v>
                </c:pt>
                <c:pt idx="1640">
                  <c:v>41063.997531953</c:v>
                </c:pt>
                <c:pt idx="1641">
                  <c:v>41009.7685708484</c:v>
                </c:pt>
                <c:pt idx="1642">
                  <c:v>40955.44275855785</c:v>
                </c:pt>
                <c:pt idx="1643">
                  <c:v>40901.02009343422</c:v>
                </c:pt>
                <c:pt idx="1644">
                  <c:v>40846.5005738274</c:v>
                </c:pt>
                <c:pt idx="1645">
                  <c:v>40791.8841980843</c:v>
                </c:pt>
                <c:pt idx="1646">
                  <c:v>40737.17096454886</c:v>
                </c:pt>
                <c:pt idx="1647">
                  <c:v>40682.36087156204</c:v>
                </c:pt>
                <c:pt idx="1648">
                  <c:v>40627.45391746183</c:v>
                </c:pt>
                <c:pt idx="1649">
                  <c:v>40572.45010058324</c:v>
                </c:pt>
                <c:pt idx="1650">
                  <c:v>40517.34941925828</c:v>
                </c:pt>
                <c:pt idx="1651">
                  <c:v>40462.15187181604</c:v>
                </c:pt>
                <c:pt idx="1652">
                  <c:v>40406.85745658256</c:v>
                </c:pt>
                <c:pt idx="1653">
                  <c:v>40351.46617188096</c:v>
                </c:pt>
                <c:pt idx="1654">
                  <c:v>40295.97801603134</c:v>
                </c:pt>
                <c:pt idx="1655">
                  <c:v>40240.39298735084</c:v>
                </c:pt>
                <c:pt idx="1656">
                  <c:v>40184.71108415363</c:v>
                </c:pt>
                <c:pt idx="1657">
                  <c:v>40128.93230475088</c:v>
                </c:pt>
                <c:pt idx="1658">
                  <c:v>40073.0566474508</c:v>
                </c:pt>
                <c:pt idx="1659">
                  <c:v>40017.0841105586</c:v>
                </c:pt>
                <c:pt idx="1660">
                  <c:v>39961.01469237652</c:v>
                </c:pt>
                <c:pt idx="1661">
                  <c:v>39904.84839120382</c:v>
                </c:pt>
                <c:pt idx="1662">
                  <c:v>39848.5852053368</c:v>
                </c:pt>
                <c:pt idx="1663">
                  <c:v>39792.22513306874</c:v>
                </c:pt>
                <c:pt idx="1664">
                  <c:v>39735.76817268996</c:v>
                </c:pt>
                <c:pt idx="1665">
                  <c:v>39679.21432248779</c:v>
                </c:pt>
                <c:pt idx="1666">
                  <c:v>39622.5635807466</c:v>
                </c:pt>
                <c:pt idx="1667">
                  <c:v>39565.81594574774</c:v>
                </c:pt>
                <c:pt idx="1668">
                  <c:v>39508.97141576961</c:v>
                </c:pt>
                <c:pt idx="1669">
                  <c:v>39452.02998908763</c:v>
                </c:pt>
                <c:pt idx="1670">
                  <c:v>39394.99166397421</c:v>
                </c:pt>
                <c:pt idx="1671">
                  <c:v>39337.85643869878</c:v>
                </c:pt>
                <c:pt idx="1672">
                  <c:v>39280.62431152783</c:v>
                </c:pt>
                <c:pt idx="1673">
                  <c:v>39223.29528072482</c:v>
                </c:pt>
                <c:pt idx="1674">
                  <c:v>39165.86934455024</c:v>
                </c:pt>
                <c:pt idx="1675">
                  <c:v>39108.3465012616</c:v>
                </c:pt>
                <c:pt idx="1676">
                  <c:v>39050.72674911342</c:v>
                </c:pt>
                <c:pt idx="1677">
                  <c:v>38993.01008635724</c:v>
                </c:pt>
                <c:pt idx="1678">
                  <c:v>38935.19651124161</c:v>
                </c:pt>
                <c:pt idx="1679">
                  <c:v>38877.28602201211</c:v>
                </c:pt>
                <c:pt idx="1680">
                  <c:v>38819.27861691132</c:v>
                </c:pt>
                <c:pt idx="1681">
                  <c:v>38761.17429417883</c:v>
                </c:pt>
                <c:pt idx="1682">
                  <c:v>38702.97305205127</c:v>
                </c:pt>
                <c:pt idx="1683">
                  <c:v>38644.67488876225</c:v>
                </c:pt>
                <c:pt idx="1684">
                  <c:v>38586.2798025424</c:v>
                </c:pt>
                <c:pt idx="1685">
                  <c:v>38527.78779161939</c:v>
                </c:pt>
                <c:pt idx="1686">
                  <c:v>38469.19885421788</c:v>
                </c:pt>
                <c:pt idx="1687">
                  <c:v>38410.51298855956</c:v>
                </c:pt>
                <c:pt idx="1688">
                  <c:v>38351.73019286311</c:v>
                </c:pt>
                <c:pt idx="1689">
                  <c:v>38292.85046534423</c:v>
                </c:pt>
                <c:pt idx="1690">
                  <c:v>38233.87380421565</c:v>
                </c:pt>
                <c:pt idx="1691">
                  <c:v>38174.8002076871</c:v>
                </c:pt>
                <c:pt idx="1692">
                  <c:v>38115.6296739653</c:v>
                </c:pt>
                <c:pt idx="1693">
                  <c:v>38056.362201254</c:v>
                </c:pt>
                <c:pt idx="1694">
                  <c:v>37996.99778775399</c:v>
                </c:pt>
                <c:pt idx="1695">
                  <c:v>37937.53643166301</c:v>
                </c:pt>
                <c:pt idx="1696">
                  <c:v>37877.97813117586</c:v>
                </c:pt>
                <c:pt idx="1697">
                  <c:v>37818.32288448432</c:v>
                </c:pt>
                <c:pt idx="1698">
                  <c:v>37758.57068977721</c:v>
                </c:pt>
                <c:pt idx="1699">
                  <c:v>37698.72154524033</c:v>
                </c:pt>
                <c:pt idx="1700">
                  <c:v>37638.7754490565</c:v>
                </c:pt>
                <c:pt idx="1701">
                  <c:v>37578.73239940555</c:v>
                </c:pt>
                <c:pt idx="1702">
                  <c:v>37518.59239446434</c:v>
                </c:pt>
                <c:pt idx="1703">
                  <c:v>37458.35543240668</c:v>
                </c:pt>
                <c:pt idx="1704">
                  <c:v>37398.02151140347</c:v>
                </c:pt>
                <c:pt idx="1705">
                  <c:v>37337.59062962254</c:v>
                </c:pt>
                <c:pt idx="1706">
                  <c:v>37277.06278522877</c:v>
                </c:pt>
                <c:pt idx="1707">
                  <c:v>37216.43797638403</c:v>
                </c:pt>
                <c:pt idx="1708">
                  <c:v>37155.71620124722</c:v>
                </c:pt>
                <c:pt idx="1709">
                  <c:v>37094.89745797424</c:v>
                </c:pt>
                <c:pt idx="1710">
                  <c:v>37033.98174471798</c:v>
                </c:pt>
                <c:pt idx="1711">
                  <c:v>36972.96905962834</c:v>
                </c:pt>
                <c:pt idx="1712">
                  <c:v>36911.85940085223</c:v>
                </c:pt>
                <c:pt idx="1713">
                  <c:v>36850.65276653358</c:v>
                </c:pt>
                <c:pt idx="1714">
                  <c:v>36789.34915481331</c:v>
                </c:pt>
                <c:pt idx="1715">
                  <c:v>36727.94856382934</c:v>
                </c:pt>
                <c:pt idx="1716">
                  <c:v>36666.45099171661</c:v>
                </c:pt>
                <c:pt idx="1717">
                  <c:v>36604.85643660705</c:v>
                </c:pt>
                <c:pt idx="1718">
                  <c:v>36543.16489662962</c:v>
                </c:pt>
                <c:pt idx="1719">
                  <c:v>36481.37636991025</c:v>
                </c:pt>
                <c:pt idx="1720">
                  <c:v>36419.49085457189</c:v>
                </c:pt>
                <c:pt idx="1721">
                  <c:v>36357.5083487345</c:v>
                </c:pt>
                <c:pt idx="1722">
                  <c:v>36295.42885051504</c:v>
                </c:pt>
                <c:pt idx="1723">
                  <c:v>36233.25235802745</c:v>
                </c:pt>
                <c:pt idx="1724">
                  <c:v>36170.97886938272</c:v>
                </c:pt>
                <c:pt idx="1725">
                  <c:v>36108.6083826888</c:v>
                </c:pt>
                <c:pt idx="1726">
                  <c:v>36046.14089605065</c:v>
                </c:pt>
                <c:pt idx="1727">
                  <c:v>35983.57640757024</c:v>
                </c:pt>
                <c:pt idx="1728">
                  <c:v>35920.91491534655</c:v>
                </c:pt>
                <c:pt idx="1729">
                  <c:v>35858.15641747555</c:v>
                </c:pt>
                <c:pt idx="1730">
                  <c:v>35795.30091205021</c:v>
                </c:pt>
                <c:pt idx="1731">
                  <c:v>35732.3483971605</c:v>
                </c:pt>
                <c:pt idx="1732">
                  <c:v>35669.29887089339</c:v>
                </c:pt>
                <c:pt idx="1733">
                  <c:v>35606.15233133285</c:v>
                </c:pt>
                <c:pt idx="1734">
                  <c:v>35542.90877655987</c:v>
                </c:pt>
                <c:pt idx="1735">
                  <c:v>35479.56820465241</c:v>
                </c:pt>
                <c:pt idx="1736">
                  <c:v>35416.13061368544</c:v>
                </c:pt>
                <c:pt idx="1737">
                  <c:v>35352.59600173094</c:v>
                </c:pt>
                <c:pt idx="1738">
                  <c:v>35288.96436685787</c:v>
                </c:pt>
                <c:pt idx="1739">
                  <c:v>35225.23570713221</c:v>
                </c:pt>
                <c:pt idx="1740">
                  <c:v>35161.41002061692</c:v>
                </c:pt>
                <c:pt idx="1741">
                  <c:v>35097.48730537195</c:v>
                </c:pt>
                <c:pt idx="1742">
                  <c:v>35033.46755945427</c:v>
                </c:pt>
                <c:pt idx="1743">
                  <c:v>34969.35078091785</c:v>
                </c:pt>
                <c:pt idx="1744">
                  <c:v>34905.13696781363</c:v>
                </c:pt>
                <c:pt idx="1745">
                  <c:v>34840.82611818957</c:v>
                </c:pt>
                <c:pt idx="1746">
                  <c:v>34776.4182300906</c:v>
                </c:pt>
                <c:pt idx="1747">
                  <c:v>34711.91330155869</c:v>
                </c:pt>
                <c:pt idx="1748">
                  <c:v>34647.31133063277</c:v>
                </c:pt>
                <c:pt idx="1749">
                  <c:v>34582.61231534875</c:v>
                </c:pt>
                <c:pt idx="1750">
                  <c:v>34517.8162537396</c:v>
                </c:pt>
                <c:pt idx="1751">
                  <c:v>34452.92314383523</c:v>
                </c:pt>
                <c:pt idx="1752">
                  <c:v>34387.93298366255</c:v>
                </c:pt>
                <c:pt idx="1753">
                  <c:v>34322.8457712455</c:v>
                </c:pt>
                <c:pt idx="1754">
                  <c:v>34257.66150460495</c:v>
                </c:pt>
                <c:pt idx="1755">
                  <c:v>34192.38018175882</c:v>
                </c:pt>
                <c:pt idx="1756">
                  <c:v>34127.00180072201</c:v>
                </c:pt>
                <c:pt idx="1757">
                  <c:v>34061.5263595064</c:v>
                </c:pt>
                <c:pt idx="1758">
                  <c:v>33995.95385612086</c:v>
                </c:pt>
                <c:pt idx="1759">
                  <c:v>33930.28428857129</c:v>
                </c:pt>
                <c:pt idx="1760">
                  <c:v>33864.51765486054</c:v>
                </c:pt>
                <c:pt idx="1761">
                  <c:v>33798.65395298846</c:v>
                </c:pt>
                <c:pt idx="1762">
                  <c:v>33732.69318095191</c:v>
                </c:pt>
                <c:pt idx="1763">
                  <c:v>33666.63533674473</c:v>
                </c:pt>
                <c:pt idx="1764">
                  <c:v>33600.48041835774</c:v>
                </c:pt>
                <c:pt idx="1765">
                  <c:v>33534.22842377878</c:v>
                </c:pt>
                <c:pt idx="1766">
                  <c:v>33467.87935099263</c:v>
                </c:pt>
                <c:pt idx="1767">
                  <c:v>33401.43319798112</c:v>
                </c:pt>
                <c:pt idx="1768">
                  <c:v>33334.88996272303</c:v>
                </c:pt>
                <c:pt idx="1769">
                  <c:v>33268.24964319415</c:v>
                </c:pt>
                <c:pt idx="1770">
                  <c:v>33201.51223736723</c:v>
                </c:pt>
                <c:pt idx="1771">
                  <c:v>33134.67774321205</c:v>
                </c:pt>
                <c:pt idx="1772">
                  <c:v>33067.74615869534</c:v>
                </c:pt>
                <c:pt idx="1773">
                  <c:v>33000.71748178086</c:v>
                </c:pt>
                <c:pt idx="1774">
                  <c:v>32933.5917104293</c:v>
                </c:pt>
                <c:pt idx="1775">
                  <c:v>32866.3688425984</c:v>
                </c:pt>
                <c:pt idx="1776">
                  <c:v>32799.04887624285</c:v>
                </c:pt>
                <c:pt idx="1777">
                  <c:v>32731.63180931433</c:v>
                </c:pt>
                <c:pt idx="1778">
                  <c:v>32664.11763976152</c:v>
                </c:pt>
                <c:pt idx="1779">
                  <c:v>32596.50636553006</c:v>
                </c:pt>
                <c:pt idx="1780">
                  <c:v>32528.79798456261</c:v>
                </c:pt>
                <c:pt idx="1781">
                  <c:v>32460.99249479881</c:v>
                </c:pt>
                <c:pt idx="1782">
                  <c:v>32393.08989417526</c:v>
                </c:pt>
                <c:pt idx="1783">
                  <c:v>32325.09018062556</c:v>
                </c:pt>
                <c:pt idx="1784">
                  <c:v>32256.9933520803</c:v>
                </c:pt>
                <c:pt idx="1785">
                  <c:v>32188.79940646705</c:v>
                </c:pt>
                <c:pt idx="1786">
                  <c:v>32120.50834171036</c:v>
                </c:pt>
                <c:pt idx="1787">
                  <c:v>32052.12015573178</c:v>
                </c:pt>
                <c:pt idx="1788">
                  <c:v>31983.63484644982</c:v>
                </c:pt>
                <c:pt idx="1789">
                  <c:v>31915.05241178</c:v>
                </c:pt>
                <c:pt idx="1790">
                  <c:v>31846.37284963478</c:v>
                </c:pt>
                <c:pt idx="1791">
                  <c:v>31777.59615792366</c:v>
                </c:pt>
                <c:pt idx="1792">
                  <c:v>31708.72233455308</c:v>
                </c:pt>
                <c:pt idx="1793">
                  <c:v>31639.75137742647</c:v>
                </c:pt>
                <c:pt idx="1794">
                  <c:v>31570.68328444426</c:v>
                </c:pt>
                <c:pt idx="1795">
                  <c:v>31501.51805350384</c:v>
                </c:pt>
                <c:pt idx="1796">
                  <c:v>31432.2556824996</c:v>
                </c:pt>
                <c:pt idx="1797">
                  <c:v>31362.89616932287</c:v>
                </c:pt>
                <c:pt idx="1798">
                  <c:v>31293.43951186202</c:v>
                </c:pt>
                <c:pt idx="1799">
                  <c:v>31223.88570800236</c:v>
                </c:pt>
                <c:pt idx="1800">
                  <c:v>31154.2347556262</c:v>
                </c:pt>
                <c:pt idx="1801">
                  <c:v>31084.4866526128</c:v>
                </c:pt>
                <c:pt idx="1802">
                  <c:v>31014.64139683843</c:v>
                </c:pt>
                <c:pt idx="1803">
                  <c:v>30944.69898617633</c:v>
                </c:pt>
                <c:pt idx="1804">
                  <c:v>30874.65941849672</c:v>
                </c:pt>
                <c:pt idx="1805">
                  <c:v>30804.52269166678</c:v>
                </c:pt>
                <c:pt idx="1806">
                  <c:v>30734.2888035507</c:v>
                </c:pt>
                <c:pt idx="1807">
                  <c:v>30663.95775200961</c:v>
                </c:pt>
                <c:pt idx="1808">
                  <c:v>30593.52953490165</c:v>
                </c:pt>
                <c:pt idx="1809">
                  <c:v>30523.00415008192</c:v>
                </c:pt>
                <c:pt idx="1810">
                  <c:v>30452.3815954025</c:v>
                </c:pt>
                <c:pt idx="1811">
                  <c:v>30381.66186871246</c:v>
                </c:pt>
                <c:pt idx="1812">
                  <c:v>30310.84496785782</c:v>
                </c:pt>
                <c:pt idx="1813">
                  <c:v>30239.93089068159</c:v>
                </c:pt>
                <c:pt idx="1814">
                  <c:v>30168.91963502375</c:v>
                </c:pt>
                <c:pt idx="1815">
                  <c:v>30097.81119872127</c:v>
                </c:pt>
                <c:pt idx="1816">
                  <c:v>30026.60557960807</c:v>
                </c:pt>
                <c:pt idx="1817">
                  <c:v>29955.30277551507</c:v>
                </c:pt>
                <c:pt idx="1818">
                  <c:v>29883.90278427015</c:v>
                </c:pt>
                <c:pt idx="1819">
                  <c:v>29812.40560369815</c:v>
                </c:pt>
                <c:pt idx="1820">
                  <c:v>29740.81123162092</c:v>
                </c:pt>
                <c:pt idx="1821">
                  <c:v>29669.11966585726</c:v>
                </c:pt>
                <c:pt idx="1822">
                  <c:v>29597.33090422292</c:v>
                </c:pt>
                <c:pt idx="1823">
                  <c:v>29525.44494453068</c:v>
                </c:pt>
                <c:pt idx="1824">
                  <c:v>29453.46178459023</c:v>
                </c:pt>
                <c:pt idx="1825">
                  <c:v>29381.38142220828</c:v>
                </c:pt>
                <c:pt idx="1826">
                  <c:v>29309.2038551885</c:v>
                </c:pt>
                <c:pt idx="1827">
                  <c:v>29236.92908133149</c:v>
                </c:pt>
                <c:pt idx="1828">
                  <c:v>29164.55709843488</c:v>
                </c:pt>
                <c:pt idx="1829">
                  <c:v>29092.08790429323</c:v>
                </c:pt>
                <c:pt idx="1830">
                  <c:v>29019.5214966981</c:v>
                </c:pt>
                <c:pt idx="1831">
                  <c:v>28946.857873438</c:v>
                </c:pt>
                <c:pt idx="1832">
                  <c:v>28874.0970322984</c:v>
                </c:pt>
                <c:pt idx="1833">
                  <c:v>28801.23897106176</c:v>
                </c:pt>
                <c:pt idx="1834">
                  <c:v>28728.2836875075</c:v>
                </c:pt>
                <c:pt idx="1835">
                  <c:v>28655.23117941202</c:v>
                </c:pt>
                <c:pt idx="1836">
                  <c:v>28582.08144454867</c:v>
                </c:pt>
                <c:pt idx="1837">
                  <c:v>28508.83448068777</c:v>
                </c:pt>
                <c:pt idx="1838">
                  <c:v>28435.49028559662</c:v>
                </c:pt>
                <c:pt idx="1839">
                  <c:v>28362.04885703947</c:v>
                </c:pt>
                <c:pt idx="1840">
                  <c:v>28288.51019277756</c:v>
                </c:pt>
                <c:pt idx="1841">
                  <c:v>28214.87429056908</c:v>
                </c:pt>
                <c:pt idx="1842">
                  <c:v>28141.14114816918</c:v>
                </c:pt>
                <c:pt idx="1843">
                  <c:v>28067.31076332999</c:v>
                </c:pt>
                <c:pt idx="1844">
                  <c:v>27993.38313380061</c:v>
                </c:pt>
                <c:pt idx="1845">
                  <c:v>27919.35825732708</c:v>
                </c:pt>
                <c:pt idx="1846">
                  <c:v>27845.23613165242</c:v>
                </c:pt>
                <c:pt idx="1847">
                  <c:v>27771.01675451663</c:v>
                </c:pt>
                <c:pt idx="1848">
                  <c:v>27696.70012365664</c:v>
                </c:pt>
                <c:pt idx="1849">
                  <c:v>27622.28623680637</c:v>
                </c:pt>
                <c:pt idx="1850">
                  <c:v>27547.7750916967</c:v>
                </c:pt>
                <c:pt idx="1851">
                  <c:v>27473.16668605546</c:v>
                </c:pt>
                <c:pt idx="1852">
                  <c:v>27398.46101760745</c:v>
                </c:pt>
                <c:pt idx="1853">
                  <c:v>27323.65808407444</c:v>
                </c:pt>
                <c:pt idx="1854">
                  <c:v>27248.75788317515</c:v>
                </c:pt>
                <c:pt idx="1855">
                  <c:v>27173.76041262527</c:v>
                </c:pt>
                <c:pt idx="1856">
                  <c:v>27098.66567013745</c:v>
                </c:pt>
                <c:pt idx="1857">
                  <c:v>27023.4736534213</c:v>
                </c:pt>
                <c:pt idx="1858">
                  <c:v>26948.18436018337</c:v>
                </c:pt>
                <c:pt idx="1859">
                  <c:v>26872.79778812721</c:v>
                </c:pt>
                <c:pt idx="1860">
                  <c:v>26797.31393495332</c:v>
                </c:pt>
                <c:pt idx="1861">
                  <c:v>26721.73279835912</c:v>
                </c:pt>
                <c:pt idx="1862">
                  <c:v>26646.05437603904</c:v>
                </c:pt>
                <c:pt idx="1863">
                  <c:v>26570.27866568443</c:v>
                </c:pt>
                <c:pt idx="1864">
                  <c:v>26494.40566498363</c:v>
                </c:pt>
                <c:pt idx="1865">
                  <c:v>26418.43537162192</c:v>
                </c:pt>
                <c:pt idx="1866">
                  <c:v>26342.36778328154</c:v>
                </c:pt>
                <c:pt idx="1867">
                  <c:v>26266.2028976417</c:v>
                </c:pt>
                <c:pt idx="1868">
                  <c:v>26189.94071237854</c:v>
                </c:pt>
                <c:pt idx="1869">
                  <c:v>26113.58122516518</c:v>
                </c:pt>
                <c:pt idx="1870">
                  <c:v>26037.1244336717</c:v>
                </c:pt>
                <c:pt idx="1871">
                  <c:v>25960.5703355651</c:v>
                </c:pt>
                <c:pt idx="1872">
                  <c:v>25883.91892850939</c:v>
                </c:pt>
                <c:pt idx="1873">
                  <c:v>25807.17021016549</c:v>
                </c:pt>
                <c:pt idx="1874">
                  <c:v>25730.32417819129</c:v>
                </c:pt>
                <c:pt idx="1875">
                  <c:v>25653.38083024165</c:v>
                </c:pt>
                <c:pt idx="1876">
                  <c:v>25576.34016396837</c:v>
                </c:pt>
                <c:pt idx="1877">
                  <c:v>25499.2021770202</c:v>
                </c:pt>
                <c:pt idx="1878">
                  <c:v>25421.96686704284</c:v>
                </c:pt>
                <c:pt idx="1879">
                  <c:v>25344.63423167896</c:v>
                </c:pt>
                <c:pt idx="1880">
                  <c:v>25267.20426856818</c:v>
                </c:pt>
                <c:pt idx="1881">
                  <c:v>25189.67697534705</c:v>
                </c:pt>
                <c:pt idx="1882">
                  <c:v>25112.05234964912</c:v>
                </c:pt>
                <c:pt idx="1883">
                  <c:v>25034.33038910483</c:v>
                </c:pt>
                <c:pt idx="1884">
                  <c:v>24956.51109134161</c:v>
                </c:pt>
                <c:pt idx="1885">
                  <c:v>24878.59445398385</c:v>
                </c:pt>
                <c:pt idx="1886">
                  <c:v>24800.58047465286</c:v>
                </c:pt>
                <c:pt idx="1887">
                  <c:v>24722.46915096692</c:v>
                </c:pt>
                <c:pt idx="1888">
                  <c:v>24644.26048054125</c:v>
                </c:pt>
                <c:pt idx="1889">
                  <c:v>24565.95446098804</c:v>
                </c:pt>
                <c:pt idx="1890">
                  <c:v>24487.55108991639</c:v>
                </c:pt>
                <c:pt idx="1891">
                  <c:v>24409.0503649324</c:v>
                </c:pt>
                <c:pt idx="1892">
                  <c:v>24330.45228363907</c:v>
                </c:pt>
                <c:pt idx="1893">
                  <c:v>24251.75684363638</c:v>
                </c:pt>
                <c:pt idx="1894">
                  <c:v>24172.96404252125</c:v>
                </c:pt>
                <c:pt idx="1895">
                  <c:v>24094.07387788755</c:v>
                </c:pt>
                <c:pt idx="1896">
                  <c:v>24015.08634732608</c:v>
                </c:pt>
                <c:pt idx="1897">
                  <c:v>23936.0014484246</c:v>
                </c:pt>
                <c:pt idx="1898">
                  <c:v>23856.81917876783</c:v>
                </c:pt>
                <c:pt idx="1899">
                  <c:v>23777.53953593741</c:v>
                </c:pt>
                <c:pt idx="1900">
                  <c:v>23698.16251751193</c:v>
                </c:pt>
                <c:pt idx="1901">
                  <c:v>23618.68812106696</c:v>
                </c:pt>
                <c:pt idx="1902">
                  <c:v>23539.11634417497</c:v>
                </c:pt>
                <c:pt idx="1903">
                  <c:v>23459.44718440539</c:v>
                </c:pt>
                <c:pt idx="1904">
                  <c:v>23379.6806393246</c:v>
                </c:pt>
                <c:pt idx="1905">
                  <c:v>23299.81670649593</c:v>
                </c:pt>
                <c:pt idx="1906">
                  <c:v>23219.85538347965</c:v>
                </c:pt>
                <c:pt idx="1907">
                  <c:v>23139.79666783295</c:v>
                </c:pt>
                <c:pt idx="1908">
                  <c:v>23059.64055710998</c:v>
                </c:pt>
                <c:pt idx="1909">
                  <c:v>22979.38704886185</c:v>
                </c:pt>
                <c:pt idx="1910">
                  <c:v>22899.03614063658</c:v>
                </c:pt>
                <c:pt idx="1911">
                  <c:v>22818.58782997915</c:v>
                </c:pt>
                <c:pt idx="1912">
                  <c:v>22738.04211443149</c:v>
                </c:pt>
                <c:pt idx="1913">
                  <c:v>22657.39899153245</c:v>
                </c:pt>
                <c:pt idx="1914">
                  <c:v>22576.65845881782</c:v>
                </c:pt>
                <c:pt idx="1915">
                  <c:v>22495.82051382036</c:v>
                </c:pt>
                <c:pt idx="1916">
                  <c:v>22414.88515406973</c:v>
                </c:pt>
                <c:pt idx="1917">
                  <c:v>22333.85237709257</c:v>
                </c:pt>
                <c:pt idx="1918">
                  <c:v>22252.72218041243</c:v>
                </c:pt>
                <c:pt idx="1919">
                  <c:v>22171.4945615498</c:v>
                </c:pt>
                <c:pt idx="1920">
                  <c:v>22090.16951802212</c:v>
                </c:pt>
                <c:pt idx="1921">
                  <c:v>22008.74704734376</c:v>
                </c:pt>
                <c:pt idx="1922">
                  <c:v>21927.22714702604</c:v>
                </c:pt>
                <c:pt idx="1923">
                  <c:v>21845.60981457721</c:v>
                </c:pt>
                <c:pt idx="1924">
                  <c:v>21763.89504750244</c:v>
                </c:pt>
                <c:pt idx="1925">
                  <c:v>21682.08284330387</c:v>
                </c:pt>
                <c:pt idx="1926">
                  <c:v>21600.17319948054</c:v>
                </c:pt>
                <c:pt idx="1927">
                  <c:v>21518.16611352846</c:v>
                </c:pt>
                <c:pt idx="1928">
                  <c:v>21436.06158294055</c:v>
                </c:pt>
                <c:pt idx="1929">
                  <c:v>21353.85960520668</c:v>
                </c:pt>
                <c:pt idx="1930">
                  <c:v>21271.56017781364</c:v>
                </c:pt>
                <c:pt idx="1931">
                  <c:v>21189.16329824517</c:v>
                </c:pt>
                <c:pt idx="1932">
                  <c:v>21106.66896398193</c:v>
                </c:pt>
                <c:pt idx="1933">
                  <c:v>21024.07717250154</c:v>
                </c:pt>
                <c:pt idx="1934">
                  <c:v>20941.38792127851</c:v>
                </c:pt>
                <c:pt idx="1935">
                  <c:v>20858.60120778431</c:v>
                </c:pt>
                <c:pt idx="1936">
                  <c:v>20775.71702948735</c:v>
                </c:pt>
                <c:pt idx="1937">
                  <c:v>20692.73538385296</c:v>
                </c:pt>
                <c:pt idx="1938">
                  <c:v>20609.65626834339</c:v>
                </c:pt>
                <c:pt idx="1939">
                  <c:v>20526.47968041784</c:v>
                </c:pt>
                <c:pt idx="1940">
                  <c:v>20443.20561753244</c:v>
                </c:pt>
                <c:pt idx="1941">
                  <c:v>20359.83407714023</c:v>
                </c:pt>
                <c:pt idx="1942">
                  <c:v>20276.36505669121</c:v>
                </c:pt>
                <c:pt idx="1943">
                  <c:v>20192.79855363228</c:v>
                </c:pt>
                <c:pt idx="1944">
                  <c:v>20109.1345654073</c:v>
                </c:pt>
                <c:pt idx="1945">
                  <c:v>20025.37308945704</c:v>
                </c:pt>
                <c:pt idx="1946">
                  <c:v>19941.51412321918</c:v>
                </c:pt>
                <c:pt idx="1947">
                  <c:v>19857.55766412837</c:v>
                </c:pt>
                <c:pt idx="1948">
                  <c:v>19773.50370961616</c:v>
                </c:pt>
                <c:pt idx="1949">
                  <c:v>19689.35225711104</c:v>
                </c:pt>
                <c:pt idx="1950">
                  <c:v>19605.10330403841</c:v>
                </c:pt>
                <c:pt idx="1951">
                  <c:v>19520.75684782062</c:v>
                </c:pt>
                <c:pt idx="1952">
                  <c:v>19436.31288587693</c:v>
                </c:pt>
                <c:pt idx="1953">
                  <c:v>19351.77141562352</c:v>
                </c:pt>
                <c:pt idx="1954">
                  <c:v>19267.13243447353</c:v>
                </c:pt>
                <c:pt idx="1955">
                  <c:v>19182.39593983697</c:v>
                </c:pt>
                <c:pt idx="1956">
                  <c:v>19097.56192912083</c:v>
                </c:pt>
                <c:pt idx="1957">
                  <c:v>19012.63039972899</c:v>
                </c:pt>
                <c:pt idx="1958">
                  <c:v>18927.60134906226</c:v>
                </c:pt>
                <c:pt idx="1959">
                  <c:v>18842.47477451837</c:v>
                </c:pt>
                <c:pt idx="1960">
                  <c:v>18757.250673492</c:v>
                </c:pt>
                <c:pt idx="1961">
                  <c:v>18671.92904337472</c:v>
                </c:pt>
                <c:pt idx="1962">
                  <c:v>18586.50988155503</c:v>
                </c:pt>
                <c:pt idx="1963">
                  <c:v>18500.99318541837</c:v>
                </c:pt>
                <c:pt idx="1964">
                  <c:v>18415.37895234708</c:v>
                </c:pt>
                <c:pt idx="1965">
                  <c:v>18329.66717972043</c:v>
                </c:pt>
                <c:pt idx="1966">
                  <c:v>18243.85786491461</c:v>
                </c:pt>
                <c:pt idx="1967">
                  <c:v>18157.95100530274</c:v>
                </c:pt>
                <c:pt idx="1968">
                  <c:v>18071.94659825484</c:v>
                </c:pt>
                <c:pt idx="1969">
                  <c:v>17985.84464113786</c:v>
                </c:pt>
                <c:pt idx="1970">
                  <c:v>17899.64513131567</c:v>
                </c:pt>
                <c:pt idx="1971">
                  <c:v>17813.34806614906</c:v>
                </c:pt>
                <c:pt idx="1972">
                  <c:v>17726.95344299574</c:v>
                </c:pt>
                <c:pt idx="1973">
                  <c:v>17640.46125921033</c:v>
                </c:pt>
                <c:pt idx="1974">
                  <c:v>17553.87151214437</c:v>
                </c:pt>
                <c:pt idx="1975">
                  <c:v>17467.18419914632</c:v>
                </c:pt>
                <c:pt idx="1976">
                  <c:v>17380.39931756156</c:v>
                </c:pt>
                <c:pt idx="1977">
                  <c:v>17293.51686473238</c:v>
                </c:pt>
                <c:pt idx="1978">
                  <c:v>17206.53683799798</c:v>
                </c:pt>
                <c:pt idx="1979">
                  <c:v>17119.4592346945</c:v>
                </c:pt>
                <c:pt idx="1980">
                  <c:v>17032.28405215497</c:v>
                </c:pt>
                <c:pt idx="1981">
                  <c:v>16945.01128770934</c:v>
                </c:pt>
                <c:pt idx="1982">
                  <c:v>16857.64093868449</c:v>
                </c:pt>
                <c:pt idx="1983">
                  <c:v>16770.17300240418</c:v>
                </c:pt>
                <c:pt idx="1984">
                  <c:v>16682.60747618913</c:v>
                </c:pt>
                <c:pt idx="1985">
                  <c:v>16594.94435735694</c:v>
                </c:pt>
                <c:pt idx="1986">
                  <c:v>16507.18364322212</c:v>
                </c:pt>
                <c:pt idx="1987">
                  <c:v>16419.32533109613</c:v>
                </c:pt>
                <c:pt idx="1988">
                  <c:v>16331.36941828729</c:v>
                </c:pt>
                <c:pt idx="1989">
                  <c:v>16243.31590210087</c:v>
                </c:pt>
                <c:pt idx="1990">
                  <c:v>16155.16477983903</c:v>
                </c:pt>
                <c:pt idx="1991">
                  <c:v>16066.91604880087</c:v>
                </c:pt>
                <c:pt idx="1992">
                  <c:v>15978.56970628236</c:v>
                </c:pt>
                <c:pt idx="1993">
                  <c:v>15890.1257495764</c:v>
                </c:pt>
                <c:pt idx="1994">
                  <c:v>15801.58417597281</c:v>
                </c:pt>
                <c:pt idx="1995">
                  <c:v>15712.9449827583</c:v>
                </c:pt>
                <c:pt idx="1996">
                  <c:v>15624.2081672165</c:v>
                </c:pt>
                <c:pt idx="1997">
                  <c:v>15535.37372662795</c:v>
                </c:pt>
                <c:pt idx="1998">
                  <c:v>15446.44165827009</c:v>
                </c:pt>
                <c:pt idx="1999">
                  <c:v>15357.41195941726</c:v>
                </c:pt>
                <c:pt idx="2000">
                  <c:v>15268.28462734073</c:v>
                </c:pt>
                <c:pt idx="2001">
                  <c:v>15179.05965930867</c:v>
                </c:pt>
                <c:pt idx="2002">
                  <c:v>15089.73705258614</c:v>
                </c:pt>
                <c:pt idx="2003">
                  <c:v>15000.31680443512</c:v>
                </c:pt>
                <c:pt idx="2004">
                  <c:v>14910.79891211449</c:v>
                </c:pt>
                <c:pt idx="2005">
                  <c:v>14821.18337288003</c:v>
                </c:pt>
                <c:pt idx="2006">
                  <c:v>14731.47018398445</c:v>
                </c:pt>
                <c:pt idx="2007">
                  <c:v>14641.65934267733</c:v>
                </c:pt>
                <c:pt idx="2008">
                  <c:v>14551.75084620518</c:v>
                </c:pt>
                <c:pt idx="2009">
                  <c:v>14461.7446918114</c:v>
                </c:pt>
                <c:pt idx="2010">
                  <c:v>14371.6408767363</c:v>
                </c:pt>
                <c:pt idx="2011">
                  <c:v>14281.43939821707</c:v>
                </c:pt>
                <c:pt idx="2012">
                  <c:v>14191.14025348784</c:v>
                </c:pt>
                <c:pt idx="2013">
                  <c:v>14100.74343977962</c:v>
                </c:pt>
                <c:pt idx="2014">
                  <c:v>14010.24895432031</c:v>
                </c:pt>
                <c:pt idx="2015">
                  <c:v>13919.65679433474</c:v>
                </c:pt>
                <c:pt idx="2016">
                  <c:v>13828.96695704463</c:v>
                </c:pt>
                <c:pt idx="2017">
                  <c:v>13738.17943966857</c:v>
                </c:pt>
                <c:pt idx="2018">
                  <c:v>13647.2942394221</c:v>
                </c:pt>
                <c:pt idx="2019">
                  <c:v>13556.31135351762</c:v>
                </c:pt>
                <c:pt idx="2020">
                  <c:v>13465.23077916444</c:v>
                </c:pt>
                <c:pt idx="2021">
                  <c:v>13374.05251356879</c:v>
                </c:pt>
                <c:pt idx="2022">
                  <c:v>13282.77655393376</c:v>
                </c:pt>
                <c:pt idx="2023">
                  <c:v>13191.40289745936</c:v>
                </c:pt>
                <c:pt idx="2024">
                  <c:v>13099.9315413425</c:v>
                </c:pt>
                <c:pt idx="2025">
                  <c:v>13008.36248277698</c:v>
                </c:pt>
                <c:pt idx="2026">
                  <c:v>12916.69571895349</c:v>
                </c:pt>
                <c:pt idx="2027">
                  <c:v>12824.93124705963</c:v>
                </c:pt>
                <c:pt idx="2028">
                  <c:v>12733.06906427988</c:v>
                </c:pt>
                <c:pt idx="2029">
                  <c:v>12641.10916779563</c:v>
                </c:pt>
                <c:pt idx="2030">
                  <c:v>12549.05155478515</c:v>
                </c:pt>
                <c:pt idx="2031">
                  <c:v>12456.89622242363</c:v>
                </c:pt>
                <c:pt idx="2032">
                  <c:v>12364.64316788311</c:v>
                </c:pt>
                <c:pt idx="2033">
                  <c:v>12272.29238833256</c:v>
                </c:pt>
                <c:pt idx="2034">
                  <c:v>12179.84388093784</c:v>
                </c:pt>
                <c:pt idx="2035">
                  <c:v>12087.29764286168</c:v>
                </c:pt>
                <c:pt idx="2036">
                  <c:v>11994.65367126373</c:v>
                </c:pt>
                <c:pt idx="2037">
                  <c:v>11901.9119633005</c:v>
                </c:pt>
                <c:pt idx="2038">
                  <c:v>11809.07251612543</c:v>
                </c:pt>
                <c:pt idx="2039">
                  <c:v>11716.13532688881</c:v>
                </c:pt>
                <c:pt idx="2040">
                  <c:v>11623.10039273785</c:v>
                </c:pt>
                <c:pt idx="2041">
                  <c:v>11529.96771081665</c:v>
                </c:pt>
                <c:pt idx="2042">
                  <c:v>11436.73727826616</c:v>
                </c:pt>
                <c:pt idx="2043">
                  <c:v>11343.40909222428</c:v>
                </c:pt>
                <c:pt idx="2044">
                  <c:v>11249.98314982575</c:v>
                </c:pt>
                <c:pt idx="2045">
                  <c:v>11156.45944820221</c:v>
                </c:pt>
                <c:pt idx="2046">
                  <c:v>11062.83798448221</c:v>
                </c:pt>
                <c:pt idx="2047">
                  <c:v>10969.11875579116</c:v>
                </c:pt>
                <c:pt idx="2048">
                  <c:v>10875.30175925136</c:v>
                </c:pt>
                <c:pt idx="2049">
                  <c:v>10781.38699198202</c:v>
                </c:pt>
                <c:pt idx="2050">
                  <c:v>10687.37445109921</c:v>
                </c:pt>
                <c:pt idx="2051">
                  <c:v>10593.26413371589</c:v>
                </c:pt>
                <c:pt idx="2052">
                  <c:v>10499.05603694193</c:v>
                </c:pt>
                <c:pt idx="2053">
                  <c:v>10404.75015788404</c:v>
                </c:pt>
                <c:pt idx="2054">
                  <c:v>10310.34649364585</c:v>
                </c:pt>
                <c:pt idx="2055">
                  <c:v>10215.84504132787</c:v>
                </c:pt>
                <c:pt idx="2056">
                  <c:v>10121.24579802748</c:v>
                </c:pt>
                <c:pt idx="2057">
                  <c:v>10026.54876083895</c:v>
                </c:pt>
                <c:pt idx="2058">
                  <c:v>9931.753926853425</c:v>
                </c:pt>
                <c:pt idx="2059">
                  <c:v>9836.861293158951</c:v>
                </c:pt>
                <c:pt idx="2060">
                  <c:v>9741.870856840436</c:v>
                </c:pt>
                <c:pt idx="2061">
                  <c:v>9646.78261497968</c:v>
                </c:pt>
                <c:pt idx="2062">
                  <c:v>9551.59656465536</c:v>
                </c:pt>
                <c:pt idx="2063">
                  <c:v>9456.312702943032</c:v>
                </c:pt>
                <c:pt idx="2064">
                  <c:v>9360.931026915137</c:v>
                </c:pt>
                <c:pt idx="2065">
                  <c:v>9265.451533640991</c:v>
                </c:pt>
                <c:pt idx="2066">
                  <c:v>9169.874220186791</c:v>
                </c:pt>
                <c:pt idx="2067">
                  <c:v>9074.199083615615</c:v>
                </c:pt>
                <c:pt idx="2068">
                  <c:v>8978.426120987411</c:v>
                </c:pt>
                <c:pt idx="2069">
                  <c:v>8882.555329359011</c:v>
                </c:pt>
                <c:pt idx="2070">
                  <c:v>8786.586705784126</c:v>
                </c:pt>
                <c:pt idx="2071">
                  <c:v>8690.520247313337</c:v>
                </c:pt>
                <c:pt idx="2072">
                  <c:v>8594.355950994108</c:v>
                </c:pt>
                <c:pt idx="2073">
                  <c:v>8498.093813870775</c:v>
                </c:pt>
                <c:pt idx="2074">
                  <c:v>8401.733832984553</c:v>
                </c:pt>
                <c:pt idx="2075">
                  <c:v>8305.276005373527</c:v>
                </c:pt>
                <c:pt idx="2076">
                  <c:v>8208.72032807266</c:v>
                </c:pt>
                <c:pt idx="2077">
                  <c:v>8112.06679811379</c:v>
                </c:pt>
                <c:pt idx="2078">
                  <c:v>8015.315412525626</c:v>
                </c:pt>
                <c:pt idx="2079">
                  <c:v>7918.466168333751</c:v>
                </c:pt>
                <c:pt idx="2080">
                  <c:v>7821.519062560623</c:v>
                </c:pt>
                <c:pt idx="2081">
                  <c:v>7724.47409222557</c:v>
                </c:pt>
                <c:pt idx="2082">
                  <c:v>7627.331254344791</c:v>
                </c:pt>
                <c:pt idx="2083">
                  <c:v>7530.09054593136</c:v>
                </c:pt>
                <c:pt idx="2084">
                  <c:v>7432.75196399522</c:v>
                </c:pt>
                <c:pt idx="2085">
                  <c:v>7335.315505543183</c:v>
                </c:pt>
                <c:pt idx="2086">
                  <c:v>7237.781167578935</c:v>
                </c:pt>
                <c:pt idx="2087">
                  <c:v>7140.148947103028</c:v>
                </c:pt>
                <c:pt idx="2088">
                  <c:v>7042.418841112885</c:v>
                </c:pt>
                <c:pt idx="2089">
                  <c:v>6944.590846602797</c:v>
                </c:pt>
                <c:pt idx="2090">
                  <c:v>6846.664960563924</c:v>
                </c:pt>
                <c:pt idx="2091">
                  <c:v>6748.641179984295</c:v>
                </c:pt>
                <c:pt idx="2092">
                  <c:v>6650.519501848803</c:v>
                </c:pt>
                <c:pt idx="2093">
                  <c:v>6552.29992313921</c:v>
                </c:pt>
                <c:pt idx="2094">
                  <c:v>6453.982440834146</c:v>
                </c:pt>
                <c:pt idx="2095">
                  <c:v>6355.567051909105</c:v>
                </c:pt>
                <c:pt idx="2096">
                  <c:v>6257.053753336446</c:v>
                </c:pt>
                <c:pt idx="2097">
                  <c:v>6158.442542085395</c:v>
                </c:pt>
                <c:pt idx="2098">
                  <c:v>6059.733415122042</c:v>
                </c:pt>
                <c:pt idx="2099">
                  <c:v>5960.92636940934</c:v>
                </c:pt>
                <c:pt idx="2100">
                  <c:v>5862.02140190711</c:v>
                </c:pt>
                <c:pt idx="2101">
                  <c:v>5763.018509572031</c:v>
                </c:pt>
                <c:pt idx="2102">
                  <c:v>5663.917689357647</c:v>
                </c:pt>
                <c:pt idx="2103">
                  <c:v>5564.718938214366</c:v>
                </c:pt>
                <c:pt idx="2104">
                  <c:v>5465.422253089454</c:v>
                </c:pt>
                <c:pt idx="2105">
                  <c:v>5366.027630927044</c:v>
                </c:pt>
                <c:pt idx="2106">
                  <c:v>5266.535068668125</c:v>
                </c:pt>
                <c:pt idx="2107">
                  <c:v>5166.944563250548</c:v>
                </c:pt>
                <c:pt idx="2108">
                  <c:v>5067.256111609027</c:v>
                </c:pt>
                <c:pt idx="2109">
                  <c:v>4967.469710675132</c:v>
                </c:pt>
                <c:pt idx="2110">
                  <c:v>4867.585357377294</c:v>
                </c:pt>
                <c:pt idx="2111">
                  <c:v>4767.603048640802</c:v>
                </c:pt>
                <c:pt idx="2112">
                  <c:v>4667.522781387802</c:v>
                </c:pt>
                <c:pt idx="2113">
                  <c:v>4567.344552537303</c:v>
                </c:pt>
                <c:pt idx="2114">
                  <c:v>4467.068359005164</c:v>
                </c:pt>
                <c:pt idx="2115">
                  <c:v>4366.694197704106</c:v>
                </c:pt>
                <c:pt idx="2116">
                  <c:v>4266.222065543704</c:v>
                </c:pt>
                <c:pt idx="2117">
                  <c:v>4165.651959430392</c:v>
                </c:pt>
                <c:pt idx="2118">
                  <c:v>4064.983876267456</c:v>
                </c:pt>
                <c:pt idx="2119">
                  <c:v>3964.217812955038</c:v>
                </c:pt>
                <c:pt idx="2120">
                  <c:v>3863.353766390134</c:v>
                </c:pt>
                <c:pt idx="2121">
                  <c:v>3762.391733466597</c:v>
                </c:pt>
                <c:pt idx="2122">
                  <c:v>3661.331711075131</c:v>
                </c:pt>
                <c:pt idx="2123">
                  <c:v>3560.173696103294</c:v>
                </c:pt>
                <c:pt idx="2124">
                  <c:v>3458.917685435496</c:v>
                </c:pt>
                <c:pt idx="2125">
                  <c:v>3357.563675952999</c:v>
                </c:pt>
                <c:pt idx="2126">
                  <c:v>3256.111664533919</c:v>
                </c:pt>
                <c:pt idx="2127">
                  <c:v>3154.56164805322</c:v>
                </c:pt>
                <c:pt idx="2128">
                  <c:v>3052.91362338272</c:v>
                </c:pt>
                <c:pt idx="2129">
                  <c:v>2951.167587391084</c:v>
                </c:pt>
                <c:pt idx="2130">
                  <c:v>2849.32353694383</c:v>
                </c:pt>
                <c:pt idx="2131">
                  <c:v>2747.381468903325</c:v>
                </c:pt>
                <c:pt idx="2132">
                  <c:v>2645.341380128782</c:v>
                </c:pt>
                <c:pt idx="2133">
                  <c:v>2543.203267476266</c:v>
                </c:pt>
                <c:pt idx="2134">
                  <c:v>2440.967127798688</c:v>
                </c:pt>
                <c:pt idx="2135">
                  <c:v>2338.632957945806</c:v>
                </c:pt>
                <c:pt idx="2136">
                  <c:v>2236.200754764227</c:v>
                </c:pt>
                <c:pt idx="2137">
                  <c:v>2133.670515097403</c:v>
                </c:pt>
                <c:pt idx="2138">
                  <c:v>2031.042235785634</c:v>
                </c:pt>
                <c:pt idx="2139">
                  <c:v>1928.315913666062</c:v>
                </c:pt>
                <c:pt idx="2140">
                  <c:v>1825.491545572679</c:v>
                </c:pt>
                <c:pt idx="2141">
                  <c:v>1722.569128336317</c:v>
                </c:pt>
                <c:pt idx="2142">
                  <c:v>1619.548658784655</c:v>
                </c:pt>
                <c:pt idx="2143">
                  <c:v>1516.430133742214</c:v>
                </c:pt>
                <c:pt idx="2144">
                  <c:v>1413.213550030361</c:v>
                </c:pt>
                <c:pt idx="2145">
                  <c:v>1309.898904467302</c:v>
                </c:pt>
                <c:pt idx="2146">
                  <c:v>1206.486193868089</c:v>
                </c:pt>
                <c:pt idx="2147">
                  <c:v>1102.975415044612</c:v>
                </c:pt>
                <c:pt idx="2148">
                  <c:v>999.366564805606</c:v>
                </c:pt>
                <c:pt idx="2149">
                  <c:v>895.6596399566443</c:v>
                </c:pt>
                <c:pt idx="2150">
                  <c:v>791.8546373001417</c:v>
                </c:pt>
                <c:pt idx="2151">
                  <c:v>687.9515536353525</c:v>
                </c:pt>
                <c:pt idx="2152">
                  <c:v>583.9503857583704</c:v>
                </c:pt>
                <c:pt idx="2153">
                  <c:v>479.8511304621282</c:v>
                </c:pt>
                <c:pt idx="2154">
                  <c:v>375.653784536397</c:v>
                </c:pt>
                <c:pt idx="2155">
                  <c:v>271.3583447677857</c:v>
                </c:pt>
                <c:pt idx="2156">
                  <c:v>166.9648079397411</c:v>
                </c:pt>
                <c:pt idx="2157">
                  <c:v>62.47317083254661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18432"/>
        <c:axId val="2119401584"/>
      </c:scatterChart>
      <c:valAx>
        <c:axId val="211831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01584"/>
        <c:crosses val="autoZero"/>
        <c:crossBetween val="midCat"/>
      </c:valAx>
      <c:valAx>
        <c:axId val="21194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1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4" name="TextBox 3"/>
        <xdr:cNvSpPr txBox="1"/>
      </xdr:nvSpPr>
      <xdr:spPr>
        <a:xfrm>
          <a:off x="8295216" y="258021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2" name="TextBox 1"/>
        <xdr:cNvSpPr txBox="1"/>
      </xdr:nvSpPr>
      <xdr:spPr>
        <a:xfrm>
          <a:off x="7751233" y="26077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35</xdr:col>
      <xdr:colOff>0</xdr:colOff>
      <xdr:row>4</xdr:row>
      <xdr:rowOff>0</xdr:rowOff>
    </xdr:from>
    <xdr:to>
      <xdr:col>48</xdr:col>
      <xdr:colOff>50800</xdr:colOff>
      <xdr:row>20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abSelected="1" zoomScaleNormal="106" zoomScalePageLayoutView="106" workbookViewId="0">
      <selection activeCell="H16" sqref="H16"/>
    </sheetView>
  </sheetViews>
  <sheetFormatPr baseColWidth="10" defaultRowHeight="16" x14ac:dyDescent="0.2"/>
  <cols>
    <col min="1" max="1" width="13.5" style="31" bestFit="1" customWidth="1"/>
    <col min="2" max="2" width="11.5" style="16" customWidth="1"/>
    <col min="3" max="3" width="11.5" style="27" customWidth="1"/>
    <col min="4" max="4" width="10.6640625" style="1" customWidth="1"/>
    <col min="5" max="5" width="10.6640625" style="2" customWidth="1"/>
    <col min="6" max="15" width="10.6640625" style="3" customWidth="1"/>
    <col min="16" max="16" width="10.6640625" style="5" customWidth="1"/>
    <col min="17" max="18" width="10.6640625" style="1" customWidth="1"/>
    <col min="19" max="19" width="10.6640625" style="3" customWidth="1"/>
    <col min="20" max="20" width="11.83203125" style="1" bestFit="1" customWidth="1"/>
    <col min="21" max="21" width="10.6640625" style="3" customWidth="1"/>
    <col min="22" max="23" width="10.6640625" customWidth="1"/>
    <col min="24" max="24" width="10.6640625" style="5" customWidth="1"/>
    <col min="25" max="27" width="10.6640625" style="3" customWidth="1"/>
    <col min="28" max="28" width="10.6640625" style="3" bestFit="1" customWidth="1"/>
    <col min="29" max="33" width="10.6640625" style="3" customWidth="1"/>
    <col min="34" max="16384" width="10.83203125" style="5"/>
  </cols>
  <sheetData>
    <row r="1" spans="1:37" s="6" customFormat="1" ht="17" thickBot="1" x14ac:dyDescent="0.25">
      <c r="A1" s="33" t="s">
        <v>0</v>
      </c>
      <c r="B1" s="33"/>
      <c r="C1" s="33"/>
      <c r="D1" s="7" t="s">
        <v>10</v>
      </c>
      <c r="E1" s="8" t="s">
        <v>11</v>
      </c>
      <c r="F1" s="9" t="s">
        <v>15</v>
      </c>
      <c r="G1" s="9" t="s">
        <v>16</v>
      </c>
      <c r="H1" s="9" t="s">
        <v>17</v>
      </c>
      <c r="I1" s="9" t="s">
        <v>12</v>
      </c>
      <c r="J1" s="9" t="s">
        <v>13</v>
      </c>
      <c r="K1" s="9" t="s">
        <v>14</v>
      </c>
      <c r="L1" s="9" t="s">
        <v>19</v>
      </c>
      <c r="M1" s="9" t="s">
        <v>20</v>
      </c>
      <c r="N1" s="9" t="s">
        <v>37</v>
      </c>
      <c r="O1" s="9" t="s">
        <v>38</v>
      </c>
      <c r="P1" s="19" t="s">
        <v>60</v>
      </c>
      <c r="Q1" s="18" t="s">
        <v>34</v>
      </c>
      <c r="R1" s="18" t="s">
        <v>29</v>
      </c>
      <c r="S1" s="19" t="s">
        <v>40</v>
      </c>
      <c r="T1" s="19" t="s">
        <v>35</v>
      </c>
      <c r="U1" s="19" t="s">
        <v>36</v>
      </c>
      <c r="V1" s="19" t="s">
        <v>50</v>
      </c>
      <c r="W1" s="19" t="s">
        <v>52</v>
      </c>
      <c r="X1" s="19" t="s">
        <v>51</v>
      </c>
      <c r="Y1" s="35" t="s">
        <v>21</v>
      </c>
      <c r="Z1" s="35" t="s">
        <v>23</v>
      </c>
      <c r="AA1" s="19" t="s">
        <v>24</v>
      </c>
      <c r="AB1" s="35" t="s">
        <v>63</v>
      </c>
      <c r="AC1" s="11" t="s">
        <v>18</v>
      </c>
      <c r="AD1" s="34" t="s">
        <v>31</v>
      </c>
      <c r="AE1" s="34" t="s">
        <v>30</v>
      </c>
      <c r="AF1" s="11" t="s">
        <v>54</v>
      </c>
      <c r="AG1" s="11" t="s">
        <v>55</v>
      </c>
    </row>
    <row r="2" spans="1:37" x14ac:dyDescent="0.2">
      <c r="A2" s="30" t="s">
        <v>6</v>
      </c>
      <c r="B2" s="21">
        <v>0.1</v>
      </c>
      <c r="C2" s="26" t="s">
        <v>1</v>
      </c>
      <c r="D2" s="1">
        <v>0</v>
      </c>
      <c r="E2" s="2">
        <f>Sheet1!$B2</f>
        <v>0.1</v>
      </c>
      <c r="F2" s="4">
        <v>0</v>
      </c>
      <c r="G2" s="4">
        <v>4.91</v>
      </c>
      <c r="H2" s="4">
        <f>SQRT(F2^2 + G2^2)</f>
        <v>4.91</v>
      </c>
      <c r="I2" s="3">
        <f>B5*COS(B4)</f>
        <v>100</v>
      </c>
      <c r="J2" s="3">
        <f>B5*SIN(B4)</f>
        <v>0</v>
      </c>
      <c r="K2" s="3">
        <f>SQRT(I2^2 + J2^2)</f>
        <v>100</v>
      </c>
      <c r="L2" s="3">
        <f>ATAN(J2/I2)</f>
        <v>0</v>
      </c>
      <c r="M2" s="3">
        <f>L2*(180/PI())</f>
        <v>0</v>
      </c>
      <c r="N2" s="3" t="e">
        <f xml:space="preserve"> (T2+W2)/(P2)</f>
        <v>#NAME?</v>
      </c>
      <c r="O2" s="3" t="e">
        <f xml:space="preserve"> (U2+X2)/(P2)</f>
        <v>#NAME?</v>
      </c>
      <c r="P2" s="32">
        <f xml:space="preserve"> ($B$8+$B$9)</f>
        <v>200</v>
      </c>
      <c r="Q2" s="12">
        <f xml:space="preserve"> IF(G2&lt;30000, K2/AD2, "")</f>
        <v>0.29387559977609007</v>
      </c>
      <c r="R2" s="5" t="e">
        <f>IF(Mach&lt;cross, subsonic, IF(Mach&lt;cross, transonic, supersonic))</f>
        <v>#NAME?</v>
      </c>
      <c r="S2" s="3" t="e">
        <f>(0.5)*(AE2)*(K2)*(R2)*($B$17)</f>
        <v>#NAME?</v>
      </c>
      <c r="T2" s="3" t="e">
        <f xml:space="preserve"> - S2*COS(L2)</f>
        <v>#NAME?</v>
      </c>
      <c r="U2" s="3" t="e">
        <f xml:space="preserve"> - S2*SIN(L2)</f>
        <v>#NAME?</v>
      </c>
      <c r="V2" s="1">
        <f>IF(G2&gt;($B$21), $B$19*$B$13*$B$18, 0)</f>
        <v>0</v>
      </c>
      <c r="W2" s="1">
        <f xml:space="preserve"> V2*COS(L2)</f>
        <v>0</v>
      </c>
      <c r="X2" s="1">
        <f xml:space="preserve"> V2*SIN(L2)</f>
        <v>0</v>
      </c>
      <c r="Y2" s="1">
        <f>(0.5)*($B$8)*(K2^2)</f>
        <v>500000</v>
      </c>
      <c r="Z2" s="1">
        <f>($B$8)*AC2*G2</f>
        <v>-4817.0483302249222</v>
      </c>
      <c r="AA2" s="1">
        <f xml:space="preserve"> ABS(Y2) + ABS(Z2)</f>
        <v>504817.04833022493</v>
      </c>
      <c r="AB2" s="1">
        <f xml:space="preserve"> ($B$8)*K2</f>
        <v>10000</v>
      </c>
      <c r="AC2" s="3">
        <f>IF(G2&lt;10^6, (-(9.780327*(1+0.0053024*((SIN($B$7))^2) - (5.8*10^(-6))*(SIN(2*($B$7))^2)) - ((3.086*10^(-6))*G2)+((6.26*10^(-13))*(G2)^2))), (6.674*10^(-11))*(5.972*10^(24))*(1)^(-2))</f>
        <v>-9.8106890635945465</v>
      </c>
      <c r="AD2" s="3">
        <f>IF(G2&lt;100000, IF(G2&gt;10000, (343.2)+(-4.313943*G2)+(-0.291943*G2^2)+(0.053721*G2^3)+((-3.039687*10^(-3))*G2^4)+((9.262166*10^(-5))*G2^5)+((-1.647967*10^(-6))*G2^6)+((1.694814*10^(-8))*G2^7)+((-9.299892*10^(-11))*G2^8)+((2.104694*10^(-13))*G2^9), ((-0.00406576*G2)+340.3)), "")</f>
        <v>340.2800371184</v>
      </c>
      <c r="AE2" s="12">
        <f xml:space="preserve"> IF(G2&lt;30000, (( 359.01*(1 - (2.25577*10^(-5))*(G2))^(5.25588) ) / (298.15 - 0.0074545*G2)), "")</f>
        <v>1.203572398382492</v>
      </c>
      <c r="AF2" s="1">
        <f>IF(G2&gt;38000,0,(101325*(1-(2.25577*10^(-5))*G2)^5.25588))</f>
        <v>101266.0293377749</v>
      </c>
      <c r="AG2" s="1">
        <f>1.6667*AD2-273.15</f>
        <v>293.99473786523731</v>
      </c>
    </row>
    <row r="3" spans="1:37" x14ac:dyDescent="0.2">
      <c r="A3" s="30" t="s">
        <v>7</v>
      </c>
      <c r="B3" s="22">
        <v>0</v>
      </c>
      <c r="C3" s="26" t="s">
        <v>2</v>
      </c>
      <c r="D3" s="1">
        <f>D2 + 1</f>
        <v>1</v>
      </c>
      <c r="E3" s="2">
        <f xml:space="preserve"> E2 + $B$2</f>
        <v>0.2</v>
      </c>
      <c r="F3" s="3">
        <f>F2 + I2*($B$2)</f>
        <v>10</v>
      </c>
      <c r="G3" s="20">
        <f xml:space="preserve"> G2 + J2*($B$2) + (0.5)*(AC2)*($B$2)^2</f>
        <v>4.8609465546820276</v>
      </c>
      <c r="H3" s="3">
        <f>H2+ SQRT( (F3-F2)^2 + (G3-G2)^2 )</f>
        <v>14.910120311301139</v>
      </c>
      <c r="I3" s="3">
        <f ca="1">INDIRECT(ADDRESS(ROW()-1,COLUMN()))</f>
        <v>100</v>
      </c>
      <c r="J3" s="3">
        <f>J2 + AC2*$B$2</f>
        <v>-0.98106890635945465</v>
      </c>
      <c r="K3" s="3">
        <f t="shared" ref="K3:K12" ca="1" si="0">SQRT(I3^2 + J3^2)</f>
        <v>100.00481236520083</v>
      </c>
      <c r="L3" s="3">
        <f ca="1">ATAN(J3/I3)</f>
        <v>-9.8103743234060712E-3</v>
      </c>
      <c r="M3" s="3">
        <f t="shared" ref="M3:M12" ca="1" si="1">L3*(180/PI())</f>
        <v>-0.56209304417467842</v>
      </c>
      <c r="N3" s="3" t="e">
        <f ca="1" xml:space="preserve"> (T3+W3)/(P3)</f>
        <v>#NAME?</v>
      </c>
      <c r="O3" s="3" t="e">
        <f ca="1" xml:space="preserve"> (U3+X3)/(P3)</f>
        <v>#NAME?</v>
      </c>
      <c r="P3" s="1">
        <f t="shared" ref="P3:P12" si="2">IF(P2 &gt;( $B$8 + $B$18*$B$2), P2 -( $B$18*$B$2), $B$8)</f>
        <v>190</v>
      </c>
      <c r="Q3" s="12">
        <f ca="1" xml:space="preserve"> IF(G3&lt;30000, K3/AD3, "")</f>
        <v>0.29388956989329618</v>
      </c>
      <c r="R3" s="5" t="e">
        <f>IF(Mach&lt;cross, subsonic, IF(Mach&lt;cross, transonic, supersonic))</f>
        <v>#NAME?</v>
      </c>
      <c r="S3" s="3" t="e">
        <f ca="1">(0.5)*(AE3)*(K3)*(R3)*($B$17)</f>
        <v>#NAME?</v>
      </c>
      <c r="T3" s="3" t="e">
        <f ca="1" xml:space="preserve"> - S3*COS(L3)</f>
        <v>#NAME?</v>
      </c>
      <c r="U3" s="3" t="e">
        <f ca="1" xml:space="preserve"> - S3*SIN(L3)</f>
        <v>#NAME?</v>
      </c>
      <c r="V3" s="1">
        <f>IF(G3&gt;($B$21), $B$19*$B$13*$B$18, 0)</f>
        <v>0</v>
      </c>
      <c r="W3" s="1">
        <f ca="1" xml:space="preserve"> V3*COS(L3)</f>
        <v>0</v>
      </c>
      <c r="X3" s="1">
        <f ca="1" xml:space="preserve"> V3*SIN(L3)</f>
        <v>0</v>
      </c>
      <c r="Y3" s="1">
        <f ca="1">(0.5)*($B$8)*(K3^2)</f>
        <v>500048.12480995123</v>
      </c>
      <c r="Z3" s="1">
        <f>($B$8)*AC3*G3</f>
        <v>-4768.9235938580005</v>
      </c>
      <c r="AA3" s="1">
        <f t="shared" ref="AA3:AA12" ca="1" si="3" xml:space="preserve"> ABS(Y3) + ABS(Z3)</f>
        <v>504817.04840380925</v>
      </c>
      <c r="AB3" s="1">
        <f ca="1" xml:space="preserve"> ($B$8)*K3</f>
        <v>10000.481236520083</v>
      </c>
      <c r="AC3" s="3">
        <f>IF(G3&lt;10^6, (-(9.780327*(1+0.0053024*((SIN($B$7))^2) - (5.8*10^(-6))*(SIN(2*($B$7))^2)) - ((3.086*10^(-6))*G3)+((6.26*10^(-13))*(G3)^2))), (6.674*10^(-11))*(5.972*10^(24))*(1)^(-2))</f>
        <v>-9.8106892149731788</v>
      </c>
      <c r="AD3" s="3">
        <f>IF(G3&lt;100000, IF(G3&gt;10000, (343.2)+(-4.313943*G3)+(-0.291943*G3^2)+(0.053721*G3^3)+((-3.039687*10^(-3))*G3^4)+((9.262166*10^(-5))*G3^5)+((-1.647967*10^(-6))*G3^6)+((1.694814*10^(-8))*G3^7)+((-9.299892*10^(-11))*G3^8)+((2.104694*10^(-13))*G3^9), ((-0.00406576*G3)+340.3)), "")</f>
        <v>340.28023655793584</v>
      </c>
      <c r="AE3" s="12">
        <f xml:space="preserve"> IF(G3&lt;30000, (( 359.01*(1 - (2.25577*10^(-5))*(G3))^(5.25588) ) / (298.15 - 0.0074545*G3)), "")</f>
        <v>1.2035779225948537</v>
      </c>
      <c r="AF3" s="1">
        <f>IF(G3&gt;38000,0,(101325*(1-(2.25577*10^(-5))*G3)^5.25588))</f>
        <v>101266.61834779395</v>
      </c>
      <c r="AG3" s="1">
        <f t="shared" ref="AG3:AG12" si="4">1.6667*AD3-273.15</f>
        <v>293.99507027111167</v>
      </c>
    </row>
    <row r="4" spans="1:37" x14ac:dyDescent="0.2">
      <c r="A4" s="30" t="s">
        <v>7</v>
      </c>
      <c r="B4" s="14">
        <f>B3*(PI()/180)</f>
        <v>0</v>
      </c>
      <c r="C4" s="26" t="s">
        <v>3</v>
      </c>
      <c r="D4" s="1">
        <f t="shared" ref="D4:D12" si="5">D3 + 1</f>
        <v>2</v>
      </c>
      <c r="E4" s="2">
        <f t="shared" ref="E4:E12" si="6" xml:space="preserve"> E3 + $B$2</f>
        <v>0.30000000000000004</v>
      </c>
      <c r="F4" s="3">
        <f ca="1">F3 + I3*($B$2)</f>
        <v>20</v>
      </c>
      <c r="G4" s="3">
        <f xml:space="preserve"> G3 + J3*($B$2) + (0.5)*(AC3)*($B$2)^2</f>
        <v>4.713786217971216</v>
      </c>
      <c r="H4" s="3">
        <f ca="1">H3+ SQRT( (F4-F3)^2 + (G4-G3)^2 )</f>
        <v>24.911203060918844</v>
      </c>
      <c r="I4" s="3">
        <f t="shared" ref="I4:I12" ca="1" si="7">INDIRECT(ADDRESS(ROW()-1,COLUMN()))</f>
        <v>100</v>
      </c>
      <c r="J4" s="3">
        <f>J3 + AC3*$B$2</f>
        <v>-1.9621378278567727</v>
      </c>
      <c r="K4" s="3">
        <f t="shared" ca="1" si="0"/>
        <v>100.01924807183619</v>
      </c>
      <c r="L4" s="3">
        <f ca="1">ATAN(J4/I4)</f>
        <v>-1.9618860793105111E-2</v>
      </c>
      <c r="M4" s="3">
        <f t="shared" ca="1" si="1"/>
        <v>-1.1240779222996058</v>
      </c>
      <c r="N4" s="3" t="e">
        <f ca="1" xml:space="preserve"> (T4+W4)/(P4)</f>
        <v>#NAME?</v>
      </c>
      <c r="O4" s="3" t="e">
        <f ca="1" xml:space="preserve"> (U4+X4)/(P4)</f>
        <v>#NAME?</v>
      </c>
      <c r="P4" s="1">
        <f t="shared" si="2"/>
        <v>180</v>
      </c>
      <c r="Q4" s="12">
        <f ca="1" xml:space="preserve"> IF(G4&lt;30000, K4/AD4, "")</f>
        <v>0.29393147606483067</v>
      </c>
      <c r="R4" s="5" t="e">
        <f>IF(Mach&lt;cross, subsonic, IF(Mach&lt;cross, transonic, supersonic))</f>
        <v>#NAME?</v>
      </c>
      <c r="S4" s="3" t="e">
        <f ca="1">(0.5)*(AE4)*(K4)*(R4)*($B$17)</f>
        <v>#NAME?</v>
      </c>
      <c r="T4" s="3" t="e">
        <f ca="1" xml:space="preserve"> - S4*COS(L4)</f>
        <v>#NAME?</v>
      </c>
      <c r="U4" s="3" t="e">
        <f ca="1" xml:space="preserve"> - S4*SIN(L4)</f>
        <v>#NAME?</v>
      </c>
      <c r="V4" s="1">
        <f>IF(G4&gt;($B$21), $B$19*$B$13*$B$18, 0)</f>
        <v>0</v>
      </c>
      <c r="W4" s="1">
        <f ca="1" xml:space="preserve"> V4*COS(L4)</f>
        <v>0</v>
      </c>
      <c r="X4" s="1">
        <f ca="1" xml:space="preserve"> V4*SIN(L4)</f>
        <v>0</v>
      </c>
      <c r="Y4" s="1">
        <f ca="1">(0.5)*($B$8)*(K4^2)</f>
        <v>500192.49924277538</v>
      </c>
      <c r="Z4" s="1">
        <f>($B$8)*AC4*G4</f>
        <v>-4624.5493751039039</v>
      </c>
      <c r="AA4" s="1">
        <f t="shared" ca="1" si="3"/>
        <v>504817.04861787928</v>
      </c>
      <c r="AB4" s="1">
        <f ca="1" xml:space="preserve"> ($B$8)*K4</f>
        <v>10001.924807183619</v>
      </c>
      <c r="AC4" s="3">
        <f>IF(G4&lt;10^6, (-(9.780327*(1+0.0053024*((SIN($B$7))^2) - (5.8*10^(-6))*(SIN(2*($B$7))^2)) - ((3.086*10^(-6))*G4)+((6.26*10^(-13))*(G4)^2))), (6.674*10^(-11))*(5.972*10^(24))*(1)^(-2))</f>
        <v>-9.8106896691090952</v>
      </c>
      <c r="AD4" s="3">
        <f>IF(G4&lt;100000, IF(G4&gt;10000, (343.2)+(-4.313943*G4)+(-0.291943*G4^2)+(0.053721*G4^3)+((-3.039687*10^(-3))*G4^4)+((9.262166*10^(-5))*G4^5)+((-1.647967*10^(-6))*G4^6)+((1.694814*10^(-8))*G4^7)+((-9.299892*10^(-11))*G4^8)+((2.104694*10^(-13))*G4^9), ((-0.00406576*G4)+340.3)), "")</f>
        <v>340.28083487654641</v>
      </c>
      <c r="AE4" s="12">
        <f xml:space="preserve"> IF(G4&lt;30000, (( 359.01*(1 - (2.25577*10^(-5))*(G4))^(5.25588) ) / (298.15 - 0.0074545*G4)), "")</f>
        <v>1.2035944953485365</v>
      </c>
      <c r="AF4" s="1">
        <f>IF(G4&gt;38000,0,(101325*(1-(2.25577*10^(-5))*G4)^5.25588))</f>
        <v>101268.38539450473</v>
      </c>
      <c r="AG4" s="1">
        <f t="shared" si="4"/>
        <v>293.99606748873998</v>
      </c>
      <c r="AJ4"/>
      <c r="AK4"/>
    </row>
    <row r="5" spans="1:37" x14ac:dyDescent="0.2">
      <c r="A5" s="30" t="s">
        <v>8</v>
      </c>
      <c r="B5" s="22">
        <v>100</v>
      </c>
      <c r="C5" s="26" t="s">
        <v>4</v>
      </c>
      <c r="D5" s="1">
        <f t="shared" si="5"/>
        <v>3</v>
      </c>
      <c r="E5" s="2">
        <f t="shared" si="6"/>
        <v>0.4</v>
      </c>
      <c r="F5" s="3">
        <f ca="1">F4 + I4*($B$2)</f>
        <v>30</v>
      </c>
      <c r="G5" s="3">
        <f xml:space="preserve"> G4 + J4*($B$2) + (0.5)*(AC4)*($B$2)^2</f>
        <v>4.4685189868399933</v>
      </c>
      <c r="H5" s="3">
        <f t="shared" ref="H5:H12" ca="1" si="8">H4+ SQRT( (F5-F4)^2 + (G5-G4)^2 )</f>
        <v>34.914210409444927</v>
      </c>
      <c r="I5" s="3">
        <f t="shared" ca="1" si="7"/>
        <v>100</v>
      </c>
      <c r="J5" s="3">
        <f>J4 + AC4*$B$2</f>
        <v>-2.9432067947676823</v>
      </c>
      <c r="K5" s="3">
        <f t="shared" ca="1" si="0"/>
        <v>100.04330295545408</v>
      </c>
      <c r="L5" s="3">
        <f ca="1">ATAN(J5/I5)</f>
        <v>-2.9423573885515725E-2</v>
      </c>
      <c r="M5" s="3">
        <f t="shared" ca="1" si="1"/>
        <v>-1.685846601831396</v>
      </c>
      <c r="N5" s="3" t="e">
        <f ca="1" xml:space="preserve"> (T5+W5)/(P5)</f>
        <v>#NAME?</v>
      </c>
      <c r="O5" s="3" t="e">
        <f ca="1" xml:space="preserve"> (U5+X5)/(P5)</f>
        <v>#NAME?</v>
      </c>
      <c r="P5" s="1">
        <f t="shared" si="2"/>
        <v>170</v>
      </c>
      <c r="Q5" s="12">
        <f ca="1" xml:space="preserve"> IF(G5&lt;30000, K5/AD5, "")</f>
        <v>0.29400130575771155</v>
      </c>
      <c r="R5" s="5" t="e">
        <f>IF(Mach&lt;cross, subsonic, IF(Mach&lt;cross, transonic, supersonic))</f>
        <v>#NAME?</v>
      </c>
      <c r="S5" s="3" t="e">
        <f ca="1">(0.5)*(AE5)*(K5)*(R5)*($B$17)</f>
        <v>#NAME?</v>
      </c>
      <c r="T5" s="3" t="e">
        <f ca="1" xml:space="preserve"> - S5*COS(L5)</f>
        <v>#NAME?</v>
      </c>
      <c r="U5" s="3" t="e">
        <f ca="1" xml:space="preserve"> - S5*SIN(L5)</f>
        <v>#NAME?</v>
      </c>
      <c r="V5" s="1">
        <f>IF(G5&gt;($B$21), $B$19*$B$13*$B$18, 0)</f>
        <v>0</v>
      </c>
      <c r="W5" s="1">
        <f ca="1" xml:space="preserve"> V5*COS(L5)</f>
        <v>0</v>
      </c>
      <c r="X5" s="1">
        <f ca="1" xml:space="preserve"> V5*SIN(L5)</f>
        <v>0</v>
      </c>
      <c r="Y5" s="1">
        <f ca="1">(0.5)*($B$8)*(K5^2)</f>
        <v>500433.12331183831</v>
      </c>
      <c r="Z5" s="1">
        <f>($B$8)*AC5*G5</f>
        <v>-4383.925644260089</v>
      </c>
      <c r="AA5" s="1">
        <f t="shared" ca="1" si="3"/>
        <v>504817.04895609838</v>
      </c>
      <c r="AB5" s="1">
        <f ca="1" xml:space="preserve"> ($B$8)*K5</f>
        <v>10004.330295545407</v>
      </c>
      <c r="AC5" s="3">
        <f>IF(G5&lt;10^6, (-(9.780327*(1+0.0053024*((SIN($B$7))^2) - (5.8*10^(-6))*(SIN(2*($B$7))^2)) - ((3.086*10^(-6))*G5)+((6.26*10^(-13))*(G5)^2))), (6.674*10^(-11))*(5.972*10^(24))*(1)^(-2))</f>
        <v>-9.8106904260023615</v>
      </c>
      <c r="AD5" s="3">
        <f>IF(G5&lt;100000, IF(G5&gt;10000, (343.2)+(-4.313943*G5)+(-0.291943*G5^2)+(0.053721*G5^3)+((-3.039687*10^(-3))*G5^4)+((9.262166*10^(-5))*G5^5)+((-1.647967*10^(-6))*G5^6)+((1.694814*10^(-8))*G5^7)+((-9.299892*10^(-11))*G5^8)+((2.104694*10^(-13))*G5^9), ((-0.00406576*G5)+340.3)), "")</f>
        <v>340.28183207424405</v>
      </c>
      <c r="AE5" s="12">
        <f xml:space="preserve"> IF(G5&lt;30000, (( 359.01*(1 - (2.25577*10^(-5))*(G5))^(5.25588) ) / (298.15 - 0.0074545*G5)), "")</f>
        <v>1.203622116993426</v>
      </c>
      <c r="AF5" s="1">
        <f>IF(G5&gt;38000,0,(101325*(1-(2.25577*10^(-5))*G5)^5.25588))</f>
        <v>101271.33052787861</v>
      </c>
      <c r="AG5" s="1">
        <f t="shared" si="4"/>
        <v>293.99772951814259</v>
      </c>
      <c r="AJ5"/>
      <c r="AK5"/>
    </row>
    <row r="6" spans="1:37" x14ac:dyDescent="0.2">
      <c r="A6" s="30" t="s">
        <v>9</v>
      </c>
      <c r="B6" s="22">
        <v>50</v>
      </c>
      <c r="C6" s="26" t="s">
        <v>2</v>
      </c>
      <c r="D6" s="1">
        <f t="shared" si="5"/>
        <v>4</v>
      </c>
      <c r="E6" s="2">
        <f t="shared" si="6"/>
        <v>0.5</v>
      </c>
      <c r="F6" s="3">
        <f ca="1">F5 + I5*($B$2)</f>
        <v>40</v>
      </c>
      <c r="G6" s="13">
        <f xml:space="preserve"> G5 + J5*($B$2) + (0.5)*(AC5)*($B$2)^2</f>
        <v>4.1251448552332137</v>
      </c>
      <c r="H6" s="23">
        <f t="shared" ca="1" si="8"/>
        <v>44.920103962459407</v>
      </c>
      <c r="I6" s="3">
        <f t="shared" ca="1" si="7"/>
        <v>100</v>
      </c>
      <c r="J6" s="3">
        <f>J5 + AC5*$B$2</f>
        <v>-3.9242758373679187</v>
      </c>
      <c r="K6" s="3">
        <f t="shared" ca="1" si="0"/>
        <v>100.07697008227093</v>
      </c>
      <c r="L6" s="3">
        <f ca="1">ATAN(J6/I6)</f>
        <v>-3.9222632428122517E-2</v>
      </c>
      <c r="M6" s="3">
        <f t="shared" ca="1" si="1"/>
        <v>-2.2472912995243806</v>
      </c>
      <c r="N6" s="3" t="e">
        <f ca="1" xml:space="preserve"> (T6+W6)/(P6)</f>
        <v>#NAME?</v>
      </c>
      <c r="O6" s="3" t="e">
        <f ca="1" xml:space="preserve"> (U6+X6)/(P6)</f>
        <v>#NAME?</v>
      </c>
      <c r="P6" s="1">
        <f t="shared" si="2"/>
        <v>160</v>
      </c>
      <c r="Q6" s="12">
        <f ca="1" xml:space="preserve"> IF(G6&lt;30000, K6/AD6, "")</f>
        <v>0.294099038104359</v>
      </c>
      <c r="R6" s="5" t="e">
        <f>IF(Mach&lt;cross, subsonic, IF(Mach&lt;cross, transonic, supersonic))</f>
        <v>#NAME?</v>
      </c>
      <c r="S6" s="3" t="e">
        <f ca="1">(0.5)*(AE6)*(K6)*(R6)*($B$17)</f>
        <v>#NAME?</v>
      </c>
      <c r="T6" s="3" t="e">
        <f ca="1" xml:space="preserve"> - S6*COS(L6)</f>
        <v>#NAME?</v>
      </c>
      <c r="U6" s="3" t="e">
        <f ca="1" xml:space="preserve"> - S6*SIN(L6)</f>
        <v>#NAME?</v>
      </c>
      <c r="V6" s="1">
        <f>IF(G6&gt;($B$21), $B$19*$B$13*$B$18, 0)</f>
        <v>0</v>
      </c>
      <c r="W6" s="1">
        <f ca="1" xml:space="preserve"> V6*COS(L6)</f>
        <v>0</v>
      </c>
      <c r="X6" s="1">
        <f ca="1" xml:space="preserve"> V6*SIN(L6)</f>
        <v>0</v>
      </c>
      <c r="Y6" s="1">
        <f ca="1">(0.5)*($B$8)*(K6^2)</f>
        <v>500769.99704238761</v>
      </c>
      <c r="Z6" s="1">
        <f>($B$8)*AC6*G6</f>
        <v>-4047.0523508322112</v>
      </c>
      <c r="AA6" s="1">
        <f t="shared" ca="1" si="3"/>
        <v>504817.04939321982</v>
      </c>
      <c r="AB6" s="1">
        <f ca="1" xml:space="preserve"> ($B$8)*K6</f>
        <v>10007.697008227093</v>
      </c>
      <c r="AC6" s="3">
        <f>IF(G6&lt;10^6, (-(9.780327*(1+0.0053024*((SIN($B$7))^2) - (5.8*10^(-6))*(SIN(2*($B$7))^2)) - ((3.086*10^(-6))*G6)+((6.26*10^(-13))*(G6)^2))), (6.674*10^(-11))*(5.972*10^(24))*(1)^(-2))</f>
        <v>-9.8106914856530842</v>
      </c>
      <c r="AD6" s="3">
        <f>IF(G6&lt;100000, IF(G6&gt;10000, (343.2)+(-4.313943*G6)+(-0.291943*G6^2)+(0.053721*G6^3)+((-3.039687*10^(-3))*G6^4)+((9.262166*10^(-5))*G6^5)+((-1.647967*10^(-6))*G6^6)+((1.694814*10^(-8))*G6^7)+((-9.299892*10^(-11))*G6^8)+((2.104694*10^(-13))*G6^9), ((-0.00406576*G6)+340.3)), "")</f>
        <v>340.28322815105338</v>
      </c>
      <c r="AE6" s="12">
        <f xml:space="preserve"> IF(G6&lt;30000, (( 359.01*(1 - (2.25577*10^(-5))*(G6))^(5.25588) ) / (298.15 - 0.0074545*G6)), "")</f>
        <v>1.203660788112789</v>
      </c>
      <c r="AF6" s="1">
        <f>IF(G6&gt;38000,0,(101325*(1-(2.25577*10^(-5))*G6)^5.25588))</f>
        <v>101275.45383121501</v>
      </c>
      <c r="AG6" s="1">
        <f t="shared" si="4"/>
        <v>294.00005635936077</v>
      </c>
      <c r="AJ6"/>
      <c r="AK6"/>
    </row>
    <row r="7" spans="1:37" x14ac:dyDescent="0.2">
      <c r="A7" s="30" t="s">
        <v>9</v>
      </c>
      <c r="B7" s="14">
        <f xml:space="preserve"> B6 *(PI()/180)</f>
        <v>0.87266462599716477</v>
      </c>
      <c r="C7" s="26" t="s">
        <v>3</v>
      </c>
      <c r="D7" s="1">
        <f t="shared" si="5"/>
        <v>5</v>
      </c>
      <c r="E7" s="2">
        <f t="shared" si="6"/>
        <v>0.6</v>
      </c>
      <c r="F7" s="3">
        <f ca="1">F6 + I6*($B$2)</f>
        <v>50</v>
      </c>
      <c r="G7" s="3">
        <f xml:space="preserve"> G6 + J6*($B$2) + (0.5)*(AC6)*($B$2)^2</f>
        <v>3.6836638140681566</v>
      </c>
      <c r="H7" s="3">
        <f t="shared" ca="1" si="8"/>
        <v>54.929844494047032</v>
      </c>
      <c r="I7" s="3">
        <f t="shared" ca="1" si="7"/>
        <v>100</v>
      </c>
      <c r="J7" s="3">
        <f>J6 + AC6*$B$2</f>
        <v>-4.905344985933227</v>
      </c>
      <c r="K7" s="3">
        <f t="shared" ca="1" si="0"/>
        <v>100.12023975915669</v>
      </c>
      <c r="L7" s="3">
        <f ca="1">ATAN(J7/I7)</f>
        <v>-4.9014161759249962E-2</v>
      </c>
      <c r="M7" s="3">
        <f t="shared" ca="1" si="1"/>
        <v>-2.808304605176537</v>
      </c>
      <c r="N7" s="3" t="e">
        <f ca="1" xml:space="preserve"> (T7+W7)/(P7)</f>
        <v>#NAME?</v>
      </c>
      <c r="O7" s="3" t="e">
        <f ca="1" xml:space="preserve"> (U7+X7)/(P7)</f>
        <v>#NAME?</v>
      </c>
      <c r="P7" s="1">
        <f t="shared" si="2"/>
        <v>150</v>
      </c>
      <c r="Q7" s="12">
        <f ca="1" xml:space="preserve"> IF(G7&lt;30000, K7/AD7, "")</f>
        <v>0.2942246439323053</v>
      </c>
      <c r="R7" s="5" t="e">
        <f>IF(Mach&lt;cross, subsonic, IF(Mach&lt;cross, transonic, supersonic))</f>
        <v>#NAME?</v>
      </c>
      <c r="S7" s="3" t="e">
        <f ca="1">(0.5)*(AE7)*(K7)*(R7)*($B$17)</f>
        <v>#NAME?</v>
      </c>
      <c r="T7" s="3" t="e">
        <f ca="1" xml:space="preserve"> - S7*COS(L7)</f>
        <v>#NAME?</v>
      </c>
      <c r="U7" s="3" t="e">
        <f ca="1" xml:space="preserve"> - S7*SIN(L7)</f>
        <v>#NAME?</v>
      </c>
      <c r="V7" s="1">
        <f>IF(G7&gt;($B$21), $B$19*$B$13*$B$18, 0)</f>
        <v>0</v>
      </c>
      <c r="W7" s="1">
        <f ca="1" xml:space="preserve"> V7*COS(L7)</f>
        <v>0</v>
      </c>
      <c r="X7" s="1">
        <f ca="1" xml:space="preserve"> V7*SIN(L7)</f>
        <v>0</v>
      </c>
      <c r="Y7" s="1">
        <f ca="1">(0.5)*($B$8)*(K7^2)</f>
        <v>501203.12047155102</v>
      </c>
      <c r="Z7" s="1">
        <f>($B$8)*AC7*G7</f>
        <v>-3613.9294235341108</v>
      </c>
      <c r="AA7" s="1">
        <f t="shared" ca="1" si="3"/>
        <v>504817.04989508516</v>
      </c>
      <c r="AB7" s="1">
        <f ca="1" xml:space="preserve"> ($B$8)*K7</f>
        <v>10012.023975915668</v>
      </c>
      <c r="AC7" s="3">
        <f>IF(G7&lt;10^6, (-(9.780327*(1+0.0053024*((SIN($B$7))^2) - (5.8*10^(-6))*(SIN(2*($B$7))^2)) - ((3.086*10^(-6))*G7)+((6.26*10^(-13))*(G7)^2))), (6.674*10^(-11))*(5.972*10^(24))*(1)^(-2))</f>
        <v>-9.8106928480614179</v>
      </c>
      <c r="AD7" s="3">
        <f>IF(G7&lt;100000, IF(G7&gt;10000, (343.2)+(-4.313943*G7)+(-0.291943*G7^2)+(0.053721*G7^3)+((-3.039687*10^(-3))*G7^4)+((9.262166*10^(-5))*G7^5)+((-1.647967*10^(-6))*G7^6)+((1.694814*10^(-8))*G7^7)+((-9.299892*10^(-11))*G7^8)+((2.104694*10^(-13))*G7^9), ((-0.00406576*G7)+340.3)), "")</f>
        <v>340.28502310701134</v>
      </c>
      <c r="AE7" s="12">
        <f xml:space="preserve"> IF(G7&lt;30000, (( 359.01*(1 - (2.25577*10^(-5))*(G7))^(5.25588) ) / (298.15 - 0.0074545*G7)), "")</f>
        <v>1.2037105095232841</v>
      </c>
      <c r="AF7" s="1">
        <f>IF(G7&gt;38000,0,(101325*(1-(2.25577*10^(-5))*G7)^5.25588))</f>
        <v>101280.75542114473</v>
      </c>
      <c r="AG7" s="1">
        <f t="shared" si="4"/>
        <v>294.00304801245579</v>
      </c>
      <c r="AJ7"/>
      <c r="AK7"/>
    </row>
    <row r="8" spans="1:37" x14ac:dyDescent="0.2">
      <c r="A8" s="30" t="s">
        <v>41</v>
      </c>
      <c r="B8" s="22">
        <v>100</v>
      </c>
      <c r="C8" s="28" t="s">
        <v>22</v>
      </c>
      <c r="D8" s="1">
        <f t="shared" si="5"/>
        <v>6</v>
      </c>
      <c r="E8" s="2">
        <f t="shared" si="6"/>
        <v>0.7</v>
      </c>
      <c r="F8" s="3">
        <f ca="1">F7 + I7*($B$2)</f>
        <v>60</v>
      </c>
      <c r="G8" s="3">
        <f xml:space="preserve"> G7 + J7*($B$2) + (0.5)*(AC7)*($B$2)^2</f>
        <v>3.1440758512345264</v>
      </c>
      <c r="H8" s="3">
        <f t="shared" ca="1" si="8"/>
        <v>64.944391671510175</v>
      </c>
      <c r="I8" s="3">
        <f t="shared" ca="1" si="7"/>
        <v>100</v>
      </c>
      <c r="J8" s="3">
        <f>J7 + AC7*$B$2</f>
        <v>-5.886414270739369</v>
      </c>
      <c r="K8" s="3">
        <f t="shared" ca="1" si="0"/>
        <v>100.17309954756698</v>
      </c>
      <c r="L8" s="3">
        <f ca="1">ATAN(J8/I8)</f>
        <v>-5.879629586912493E-2</v>
      </c>
      <c r="M8" s="3">
        <f t="shared" ca="1" si="1"/>
        <v>-3.3687796043033349</v>
      </c>
      <c r="N8" s="3" t="e">
        <f ca="1" xml:space="preserve"> (T8+W8)/(P8)</f>
        <v>#NAME?</v>
      </c>
      <c r="O8" s="3" t="e">
        <f ca="1" xml:space="preserve"> (U8+X8)/(P8)</f>
        <v>#NAME?</v>
      </c>
      <c r="P8" s="1">
        <f t="shared" si="2"/>
        <v>140</v>
      </c>
      <c r="Q8" s="12">
        <f ca="1" xml:space="preserve"> IF(G8&lt;30000, K8/AD8, "")</f>
        <v>0.29437808580564961</v>
      </c>
      <c r="R8" s="5" t="e">
        <f>IF(Mach&lt;cross, subsonic, IF(Mach&lt;cross, transonic, supersonic))</f>
        <v>#NAME?</v>
      </c>
      <c r="S8" s="3" t="e">
        <f ca="1">(0.5)*(AE8)*(K8)*(R8)*($B$17)</f>
        <v>#NAME?</v>
      </c>
      <c r="T8" s="3" t="e">
        <f ca="1" xml:space="preserve"> - S8*COS(L8)</f>
        <v>#NAME?</v>
      </c>
      <c r="U8" s="3" t="e">
        <f ca="1" xml:space="preserve"> - S8*SIN(L8)</f>
        <v>#NAME?</v>
      </c>
      <c r="V8" s="1">
        <f>IF(G8&gt;($B$21), $B$19*$B$13*$B$18, 0)</f>
        <v>0</v>
      </c>
      <c r="W8" s="1">
        <f ca="1" xml:space="preserve"> V8*COS(L8)</f>
        <v>0</v>
      </c>
      <c r="X8" s="1">
        <f ca="1" xml:space="preserve"> V8*SIN(L8)</f>
        <v>0</v>
      </c>
      <c r="Y8" s="1">
        <f ca="1">(0.5)*($B$8)*(K8^2)</f>
        <v>501732.49364833819</v>
      </c>
      <c r="Z8" s="1">
        <f>($B$8)*AC8*G8</f>
        <v>-3084.5567702877861</v>
      </c>
      <c r="AA8" s="1">
        <f t="shared" ca="1" si="3"/>
        <v>504817.05041862599</v>
      </c>
      <c r="AB8" s="1">
        <f ca="1" xml:space="preserve"> ($B$8)*K8</f>
        <v>10017.309954756698</v>
      </c>
      <c r="AC8" s="3">
        <f>IF(G8&lt;10^6, (-(9.780327*(1+0.0053024*((SIN($B$7))^2) - (5.8*10^(-6))*(SIN(2*($B$7))^2)) - ((3.086*10^(-6))*G8)+((6.26*10^(-13))*(G8)^2))), (6.674*10^(-11))*(5.972*10^(24))*(1)^(-2))</f>
        <v>-9.8106945132275669</v>
      </c>
      <c r="AD8" s="3">
        <f>IF(G8&lt;100000, IF(G8&gt;10000, (343.2)+(-4.313943*G8)+(-0.291943*G8^2)+(0.053721*G8^3)+((-3.039687*10^(-3))*G8^4)+((9.262166*10^(-5))*G8^5)+((-1.647967*10^(-6))*G8^6)+((1.694814*10^(-8))*G8^7)+((-9.299892*10^(-11))*G8^8)+((2.104694*10^(-13))*G8^9), ((-0.00406576*G8)+340.3)), "")</f>
        <v>340.28721694216711</v>
      </c>
      <c r="AE8" s="12">
        <f xml:space="preserve"> IF(G8&lt;30000, (( 359.01*(1 - (2.25577*10^(-5))*(G8))^(5.25588) ) / (298.15 - 0.0074545*G8)), "")</f>
        <v>1.203771282274986</v>
      </c>
      <c r="AF8" s="1">
        <f>IF(G8&gt;38000,0,(101325*(1-(2.25577*10^(-5))*G8)^5.25588))</f>
        <v>101287.23544763392</v>
      </c>
      <c r="AG8" s="1">
        <f t="shared" si="4"/>
        <v>294.00670447750997</v>
      </c>
      <c r="AJ8"/>
      <c r="AK8"/>
    </row>
    <row r="9" spans="1:37" x14ac:dyDescent="0.2">
      <c r="A9" s="31" t="s">
        <v>42</v>
      </c>
      <c r="B9" s="22">
        <v>100</v>
      </c>
      <c r="C9" s="27" t="s">
        <v>22</v>
      </c>
      <c r="D9" s="1">
        <f t="shared" si="5"/>
        <v>7</v>
      </c>
      <c r="E9" s="2">
        <f t="shared" si="6"/>
        <v>0.79999999999999993</v>
      </c>
      <c r="F9" s="3">
        <f ca="1">F8 + I8*($B$2)</f>
        <v>70</v>
      </c>
      <c r="G9" s="3">
        <f xml:space="preserve"> G8 + J8*($B$2) + (0.5)*(AC8)*($B$2)^2</f>
        <v>2.5063809515944513</v>
      </c>
      <c r="H9" s="3">
        <f t="shared" ca="1" si="8"/>
        <v>74.964703781670565</v>
      </c>
      <c r="I9" s="3">
        <f t="shared" ca="1" si="7"/>
        <v>100</v>
      </c>
      <c r="J9" s="3">
        <f>J8 + AC8*$B$2</f>
        <v>-6.8674837220621257</v>
      </c>
      <c r="K9" s="3">
        <f t="shared" ca="1" si="0"/>
        <v>100.23553428137542</v>
      </c>
      <c r="L9" s="3">
        <f ca="1">ATAN(J9/I9)</f>
        <v>-6.8567179516147173E-2</v>
      </c>
      <c r="M9" s="3">
        <f t="shared" ca="1" si="1"/>
        <v>-3.928609999391103</v>
      </c>
      <c r="N9" s="3" t="e">
        <f ca="1" xml:space="preserve"> (T9+W9)/(P9)</f>
        <v>#NAME?</v>
      </c>
      <c r="O9" s="3" t="e">
        <f ca="1" xml:space="preserve"> (U9+X9)/(P9)</f>
        <v>#NAME?</v>
      </c>
      <c r="P9" s="1">
        <f t="shared" si="2"/>
        <v>130</v>
      </c>
      <c r="Q9" s="12">
        <f ca="1" xml:space="preserve"> IF(G9&lt;30000, K9/AD9, "")</f>
        <v>0.29455931807811797</v>
      </c>
      <c r="R9" s="5" t="e">
        <f>IF(Mach&lt;cross, subsonic, IF(Mach&lt;cross, transonic, supersonic))</f>
        <v>#NAME?</v>
      </c>
      <c r="S9" s="3" t="e">
        <f ca="1">(0.5)*(AE9)*(K9)*(R9)*($B$17)</f>
        <v>#NAME?</v>
      </c>
      <c r="T9" s="3" t="e">
        <f ca="1" xml:space="preserve"> - S9*COS(L9)</f>
        <v>#NAME?</v>
      </c>
      <c r="U9" s="3" t="e">
        <f ca="1" xml:space="preserve"> - S9*SIN(L9)</f>
        <v>#NAME?</v>
      </c>
      <c r="V9" s="1">
        <f>IF(G9&gt;($B$21), $B$19*$B$13*$B$18, 0)</f>
        <v>0</v>
      </c>
      <c r="W9" s="1">
        <f ca="1" xml:space="preserve"> V9*COS(L9)</f>
        <v>0</v>
      </c>
      <c r="X9" s="1">
        <f ca="1" xml:space="preserve"> V9*SIN(L9)</f>
        <v>0</v>
      </c>
      <c r="Y9" s="1">
        <f ca="1">(0.5)*($B$8)*(K9^2)</f>
        <v>502358.11663363938</v>
      </c>
      <c r="Z9" s="1">
        <f>($B$8)*AC9*G9</f>
        <v>-2458.9342782233512</v>
      </c>
      <c r="AA9" s="1">
        <f t="shared" ca="1" si="3"/>
        <v>504817.05091186275</v>
      </c>
      <c r="AB9" s="1">
        <f ca="1" xml:space="preserve"> ($B$8)*K9</f>
        <v>10023.553428137542</v>
      </c>
      <c r="AC9" s="3">
        <f>IF(G9&lt;10^6, (-(9.780327*(1+0.0053024*((SIN($B$7))^2) - (5.8*10^(-6))*(SIN(2*($B$7))^2)) - ((3.086*10^(-6))*G9)+((6.26*10^(-13))*(G9)^2))), (6.674*10^(-11))*(5.972*10^(24))*(1)^(-2))</f>
        <v>-9.810696481151771</v>
      </c>
      <c r="AD9" s="3">
        <f>IF(G9&lt;100000, IF(G9&gt;10000, (343.2)+(-4.313943*G9)+(-0.291943*G9^2)+(0.053721*G9^3)+((-3.039687*10^(-3))*G9^4)+((9.262166*10^(-5))*G9^5)+((-1.647967*10^(-6))*G9^6)+((1.694814*10^(-8))*G9^7)+((-9.299892*10^(-11))*G9^8)+((2.104694*10^(-13))*G9^9), ((-0.00406576*G9)+340.3)), "")</f>
        <v>340.28980965658224</v>
      </c>
      <c r="AE9" s="12">
        <f xml:space="preserve"> IF(G9&lt;30000, (( 359.01*(1 - (2.25577*10^(-5))*(G9))^(5.25588) ) / (298.15 - 0.0074545*G9)), "")</f>
        <v>1.2038431076514082</v>
      </c>
      <c r="AF9" s="1">
        <f>IF(G9&gt;38000,0,(101325*(1-(2.25577*10^(-5))*G9)^5.25588))</f>
        <v>101294.89409398974</v>
      </c>
      <c r="AG9" s="1">
        <f t="shared" si="4"/>
        <v>294.01102575462562</v>
      </c>
      <c r="AJ9"/>
      <c r="AK9"/>
    </row>
    <row r="10" spans="1:37" x14ac:dyDescent="0.2">
      <c r="A10" s="30" t="s">
        <v>26</v>
      </c>
      <c r="B10" s="15">
        <v>6378137</v>
      </c>
      <c r="C10" s="26" t="s">
        <v>5</v>
      </c>
      <c r="D10" s="1">
        <f t="shared" si="5"/>
        <v>8</v>
      </c>
      <c r="E10" s="2">
        <f t="shared" si="6"/>
        <v>0.89999999999999991</v>
      </c>
      <c r="F10" s="3">
        <f ca="1">F9 + I9*($B$2)</f>
        <v>80</v>
      </c>
      <c r="G10" s="3">
        <f xml:space="preserve"> G9 + J9*($B$2) + (0.5)*(AC9)*($B$2)^2</f>
        <v>1.7705790969824797</v>
      </c>
      <c r="H10" s="3">
        <f t="shared" ca="1" si="8"/>
        <v>84.991737459147188</v>
      </c>
      <c r="I10" s="3">
        <f t="shared" ca="1" si="7"/>
        <v>100</v>
      </c>
      <c r="J10" s="3">
        <f>J9 + AC9*$B$2</f>
        <v>-7.8485533701773029</v>
      </c>
      <c r="K10" s="3">
        <f t="shared" ca="1" si="0"/>
        <v>100.30752608854692</v>
      </c>
      <c r="L10" s="3">
        <f ca="1">ATAN(J10/I10)</f>
        <v>-7.832497031241932E-2</v>
      </c>
      <c r="M10" s="3">
        <f t="shared" ca="1" si="1"/>
        <v>-4.4876902293890959</v>
      </c>
      <c r="N10" s="3" t="e">
        <f ca="1" xml:space="preserve"> (T10+W10)/(P10)</f>
        <v>#NAME?</v>
      </c>
      <c r="O10" s="3" t="e">
        <f ca="1" xml:space="preserve"> (U10+X10)/(P10)</f>
        <v>#NAME?</v>
      </c>
      <c r="P10" s="1">
        <f t="shared" si="2"/>
        <v>120</v>
      </c>
      <c r="Q10" s="12">
        <f ca="1" xml:space="preserve"> IF(G10&lt;30000, K10/AD10, "")</f>
        <v>0.29476828695755269</v>
      </c>
      <c r="R10" s="5" t="e">
        <f>IF(Mach&lt;cross, subsonic, IF(Mach&lt;cross, transonic, supersonic))</f>
        <v>#NAME?</v>
      </c>
      <c r="S10" s="3" t="e">
        <f ca="1">(0.5)*(AE10)*(K10)*(R10)*($B$17)</f>
        <v>#NAME?</v>
      </c>
      <c r="T10" s="3" t="e">
        <f ca="1" xml:space="preserve"> - S10*COS(L10)</f>
        <v>#NAME?</v>
      </c>
      <c r="U10" s="3" t="e">
        <f ca="1" xml:space="preserve"> - S10*SIN(L10)</f>
        <v>#NAME?</v>
      </c>
      <c r="V10" s="1">
        <f>IF(G10&gt;($B$21), $B$19*$B$13*$B$18, 0)</f>
        <v>0</v>
      </c>
      <c r="W10" s="1">
        <f ca="1" xml:space="preserve"> V10*COS(L10)</f>
        <v>0</v>
      </c>
      <c r="X10" s="1">
        <f ca="1" xml:space="preserve"> V10*SIN(L10)</f>
        <v>0</v>
      </c>
      <c r="Y10" s="1">
        <f ca="1">(0.5)*($B$8)*(K10^2)</f>
        <v>503079.9895002261</v>
      </c>
      <c r="Z10" s="1">
        <f>($B$8)*AC10*G10</f>
        <v>-1737.0618136789956</v>
      </c>
      <c r="AA10" s="1">
        <f t="shared" ca="1" si="3"/>
        <v>504817.0513139051</v>
      </c>
      <c r="AB10" s="1">
        <f ca="1" xml:space="preserve"> ($B$8)*K10</f>
        <v>10030.752608854693</v>
      </c>
      <c r="AC10" s="3">
        <f>IF(G10&lt;10^6, (-(9.780327*(1+0.0053024*((SIN($B$7))^2) - (5.8*10^(-6))*(SIN(2*($B$7))^2)) - ((3.086*10^(-6))*G10)+((6.26*10^(-13))*(G10)^2))), (6.674*10^(-11))*(5.972*10^(24))*(1)^(-2))</f>
        <v>-9.8106987518343232</v>
      </c>
      <c r="AD10" s="3">
        <f>IF(G10&lt;100000, IF(G10&gt;10000, (343.2)+(-4.313943*G10)+(-0.291943*G10^2)+(0.053721*G10^3)+((-3.039687*10^(-3))*G10^4)+((9.262166*10^(-5))*G10^5)+((-1.647967*10^(-6))*G10^6)+((1.694814*10^(-8))*G10^7)+((-9.299892*10^(-11))*G10^8)+((2.104694*10^(-13))*G10^9), ((-0.00406576*G10)+340.3)), "")</f>
        <v>340.29280125033068</v>
      </c>
      <c r="AE10" s="12">
        <f xml:space="preserve"> IF(G10&lt;30000, (( 359.01*(1 - (2.25577*10^(-5))*(G10))^(5.25588) ) / (298.15 - 0.0074545*G10)), "")</f>
        <v>1.2039259871695382</v>
      </c>
      <c r="AF10" s="1">
        <f>IF(G10&gt;38000,0,(101325*(1-(2.25577*10^(-5))*G10)^5.25588))</f>
        <v>101303.73157686699</v>
      </c>
      <c r="AG10" s="1">
        <f t="shared" si="4"/>
        <v>294.01601184392621</v>
      </c>
      <c r="AJ10"/>
      <c r="AK10"/>
    </row>
    <row r="11" spans="1:37" x14ac:dyDescent="0.2">
      <c r="A11" s="30" t="s">
        <v>27</v>
      </c>
      <c r="B11" s="15">
        <v>6356752.2999999998</v>
      </c>
      <c r="C11" s="26" t="s">
        <v>5</v>
      </c>
      <c r="D11" s="1">
        <f t="shared" si="5"/>
        <v>9</v>
      </c>
      <c r="E11" s="2">
        <f t="shared" si="6"/>
        <v>0.99999999999999989</v>
      </c>
      <c r="F11" s="3">
        <f ca="1">F10 + I10*($B$2)</f>
        <v>90</v>
      </c>
      <c r="G11" s="3">
        <f xml:space="preserve"> G10 + J10*($B$2) + (0.5)*(AC10)*($B$2)^2</f>
        <v>0.9366702662055777</v>
      </c>
      <c r="H11" s="3">
        <f t="shared" ca="1" si="8"/>
        <v>95.026447416990891</v>
      </c>
      <c r="I11" s="3">
        <f t="shared" ca="1" si="7"/>
        <v>100</v>
      </c>
      <c r="J11" s="3">
        <f>J10 + AC10*$B$2</f>
        <v>-8.829623245360736</v>
      </c>
      <c r="K11" s="3">
        <f t="shared" ca="1" si="0"/>
        <v>100.38905441657978</v>
      </c>
      <c r="L11" s="3">
        <f ca="1">ATAN(J11/I11)</f>
        <v>-8.8067840772751399E-2</v>
      </c>
      <c r="M11" s="3">
        <f t="shared" ca="1" si="1"/>
        <v>-5.0459155871088059</v>
      </c>
      <c r="N11" s="3" t="e">
        <f ca="1" xml:space="preserve"> (T11+W11)/(P11)</f>
        <v>#NAME?</v>
      </c>
      <c r="O11" s="3" t="e">
        <f ca="1" xml:space="preserve"> (U11+X11)/(P11)</f>
        <v>#NAME?</v>
      </c>
      <c r="P11" s="1">
        <f t="shared" si="2"/>
        <v>110</v>
      </c>
      <c r="Q11" s="12">
        <f ca="1" xml:space="preserve"> IF(G11&lt;30000, K11/AD11, "")</f>
        <v>0.29500493058161842</v>
      </c>
      <c r="R11" s="5" t="e">
        <f>IF(Mach&lt;cross, subsonic, IF(Mach&lt;cross, transonic, supersonic))</f>
        <v>#NAME?</v>
      </c>
      <c r="S11" s="3" t="e">
        <f ca="1">(0.5)*(AE11)*(K11)*(R11)*($B$17)</f>
        <v>#NAME?</v>
      </c>
      <c r="T11" s="3" t="e">
        <f ca="1" xml:space="preserve"> - S11*COS(L11)</f>
        <v>#NAME?</v>
      </c>
      <c r="U11" s="3" t="e">
        <f ca="1" xml:space="preserve"> - S11*SIN(L11)</f>
        <v>#NAME?</v>
      </c>
      <c r="V11" s="1">
        <f>IF(G11&gt;($B$21), $B$19*$B$13*$B$18, 0)</f>
        <v>0</v>
      </c>
      <c r="W11" s="1">
        <f ca="1" xml:space="preserve"> V11*COS(L11)</f>
        <v>0</v>
      </c>
      <c r="X11" s="1">
        <f ca="1" xml:space="preserve"> V11*SIN(L11)</f>
        <v>0</v>
      </c>
      <c r="Y11" s="1">
        <f ca="1">(0.5)*($B$8)*(K11^2)</f>
        <v>503898.11233275087</v>
      </c>
      <c r="Z11" s="1">
        <f>($B$8)*AC11*G11</f>
        <v>-918.93922220092736</v>
      </c>
      <c r="AA11" s="1">
        <f t="shared" ca="1" si="3"/>
        <v>504817.05155495182</v>
      </c>
      <c r="AB11" s="1">
        <f ca="1" xml:space="preserve"> ($B$8)*K11</f>
        <v>10038.905441657978</v>
      </c>
      <c r="AC11" s="3">
        <f>IF(G11&lt;10^6, (-(9.780327*(1+0.0053024*((SIN($B$7))^2) - (5.8*10^(-6))*(SIN(2*($B$7))^2)) - ((3.086*10^(-6))*G11)+((6.26*10^(-13))*(G11)^2))), (6.674*10^(-11))*(5.972*10^(24))*(1)^(-2))</f>
        <v>-9.810701325275561</v>
      </c>
      <c r="AD11" s="3">
        <f>IF(G11&lt;100000, IF(G11&gt;10000, (343.2)+(-4.313943*G11)+(-0.291943*G11^2)+(0.053721*G11^3)+((-3.039687*10^(-3))*G11^4)+((9.262166*10^(-5))*G11^5)+((-1.647967*10^(-6))*G11^6)+((1.694814*10^(-8))*G11^7)+((-9.299892*10^(-11))*G11^8)+((2.104694*10^(-13))*G11^9), ((-0.00406576*G11)+340.3)), "")</f>
        <v>340.29619172349851</v>
      </c>
      <c r="AE11" s="12">
        <f xml:space="preserve"> IF(G11&lt;30000, (( 359.01*(1 - (2.25577*10^(-5))*(G11))^(5.25588) ) / (298.15 - 0.0074545*G11)), "")</f>
        <v>1.2040199225798689</v>
      </c>
      <c r="AF11" s="1">
        <f>IF(G11&gt;38000,0,(101325*(1-(2.25577*10^(-5))*G11)^5.25588))</f>
        <v>101313.74814627554</v>
      </c>
      <c r="AG11" s="1">
        <f t="shared" si="4"/>
        <v>294.02166274555498</v>
      </c>
      <c r="AJ11"/>
      <c r="AK11"/>
    </row>
    <row r="12" spans="1:37" x14ac:dyDescent="0.2">
      <c r="A12" s="30" t="s">
        <v>28</v>
      </c>
      <c r="B12" s="15">
        <v>6365755.0999999996</v>
      </c>
      <c r="C12" s="26" t="s">
        <v>5</v>
      </c>
      <c r="D12" s="1">
        <f t="shared" si="5"/>
        <v>10</v>
      </c>
      <c r="E12" s="2">
        <f t="shared" si="6"/>
        <v>1.0999999999999999</v>
      </c>
      <c r="F12" s="3">
        <f ca="1">F11 + I11*($B$2)</f>
        <v>100</v>
      </c>
      <c r="G12" s="3">
        <f xml:space="preserve"> G11 + J11*($B$2) + (0.5)*(AC11)*($B$2)^2</f>
        <v>4.6544350431262857E-3</v>
      </c>
      <c r="H12" s="3">
        <f t="shared" ca="1" si="8"/>
        <v>105.0697861800486</v>
      </c>
      <c r="I12" s="3">
        <f t="shared" ca="1" si="7"/>
        <v>100</v>
      </c>
      <c r="J12" s="3">
        <f>J11 + AC11*$B$2</f>
        <v>-9.8106933778882919</v>
      </c>
      <c r="K12" s="3">
        <f t="shared" ca="1" si="0"/>
        <v>100.48009606163272</v>
      </c>
      <c r="L12" s="3">
        <f ca="1">ATAN(J12/I12)</f>
        <v>-9.7793980321546917E-2</v>
      </c>
      <c r="M12" s="3">
        <f t="shared" ca="1" si="1"/>
        <v>-5.6031823342100635</v>
      </c>
      <c r="N12" s="3" t="e">
        <f ca="1" xml:space="preserve"> (T12+W12)/(P12)</f>
        <v>#NAME?</v>
      </c>
      <c r="O12" s="3" t="e">
        <f ca="1" xml:space="preserve"> (U12+X12)/(P12)</f>
        <v>#NAME?</v>
      </c>
      <c r="P12" s="1">
        <f t="shared" si="2"/>
        <v>100</v>
      </c>
      <c r="Q12" s="12">
        <f ca="1" xml:space="preserve"> IF(G12&lt;30000, K12/AD12, "")</f>
        <v>0.29526917910447337</v>
      </c>
      <c r="R12" s="5" t="e">
        <f>IF(Mach&lt;cross, subsonic, IF(Mach&lt;cross, transonic, supersonic))</f>
        <v>#NAME?</v>
      </c>
      <c r="S12" s="3" t="e">
        <f ca="1">(0.5)*(AE12)*(K12)*(R12)*($B$17)</f>
        <v>#NAME?</v>
      </c>
      <c r="T12" s="3" t="e">
        <f ca="1" xml:space="preserve"> - S12*COS(L12)</f>
        <v>#NAME?</v>
      </c>
      <c r="U12" s="3" t="e">
        <f ca="1" xml:space="preserve"> - S12*SIN(L12)</f>
        <v>#NAME?</v>
      </c>
      <c r="V12" s="1">
        <f>IF(G12&gt;($B$21), $B$19*$B$13*$B$18, 0)</f>
        <v>0</v>
      </c>
      <c r="W12" s="1">
        <f ca="1" xml:space="preserve"> V12*COS(L12)</f>
        <v>0</v>
      </c>
      <c r="X12" s="1">
        <f ca="1" xml:space="preserve"> V12*SIN(L12)</f>
        <v>0</v>
      </c>
      <c r="Y12" s="1">
        <f ca="1">(0.5)*($B$8)*(K12^2)</f>
        <v>504812.48522774695</v>
      </c>
      <c r="Z12" s="1">
        <f>($B$8)*AC12*G12</f>
        <v>-4.566328543309556</v>
      </c>
      <c r="AA12" s="1">
        <f t="shared" ca="1" si="3"/>
        <v>504817.05155629024</v>
      </c>
      <c r="AB12" s="1">
        <f ca="1" xml:space="preserve"> ($B$8)*K12</f>
        <v>10048.009606163272</v>
      </c>
      <c r="AC12" s="3">
        <f>IF(G12&lt;10^6, (-(9.780327*(1+0.0053024*((SIN($B$7))^2) - (5.8*10^(-6))*(SIN(2*($B$7))^2)) - ((3.086*10^(-6))*G12)+((6.26*10^(-13))*(G12)^2))), (6.674*10^(-11))*(5.972*10^(24))*(1)^(-2))</f>
        <v>-9.8107042014758683</v>
      </c>
      <c r="AD12" s="3">
        <f>IF(G12&lt;100000, IF(G12&gt;10000, (343.2)+(-4.313943*G12)+(-0.291943*G12^2)+(0.053721*G12^3)+((-3.039687*10^(-3))*G12^4)+((9.262166*10^(-5))*G12^5)+((-1.647967*10^(-6))*G12^6)+((1.694814*10^(-8))*G12^7)+((-9.299892*10^(-11))*G12^8)+((2.104694*10^(-13))*G12^9), ((-0.00406576*G12)+340.3)), "")</f>
        <v>340.29998107618417</v>
      </c>
      <c r="AE12" s="12">
        <f xml:space="preserve"> IF(G12&lt;30000, (( 359.01*(1 - (2.25577*10^(-5))*(G12))^(5.25588) ) / (298.15 - 0.0074545*G12)), "")</f>
        <v>1.2041249158664482</v>
      </c>
      <c r="AF12" s="1">
        <f>IF(G12&gt;38000,0,(101325*(1-(2.25577*10^(-5))*G12)^5.25588))</f>
        <v>101324.94408559</v>
      </c>
      <c r="AG12" s="1">
        <f t="shared" si="4"/>
        <v>294.02797845967621</v>
      </c>
      <c r="AJ12"/>
      <c r="AK12"/>
    </row>
    <row r="13" spans="1:37" x14ac:dyDescent="0.2">
      <c r="A13" s="31" t="s">
        <v>43</v>
      </c>
      <c r="B13" s="25">
        <v>9.8066499999999994</v>
      </c>
      <c r="C13" s="27" t="s">
        <v>44</v>
      </c>
      <c r="P13" s="3"/>
      <c r="S13" s="1"/>
      <c r="V13" s="12"/>
      <c r="W13" s="12"/>
      <c r="AJ13"/>
      <c r="AK13"/>
    </row>
    <row r="14" spans="1:37" x14ac:dyDescent="0.2">
      <c r="P14" s="3"/>
      <c r="S14" s="1"/>
      <c r="V14" s="12"/>
      <c r="W14" s="12"/>
      <c r="AJ14"/>
      <c r="AK14"/>
    </row>
    <row r="15" spans="1:37" x14ac:dyDescent="0.2">
      <c r="P15" s="3"/>
      <c r="S15" s="1"/>
      <c r="V15" s="12"/>
      <c r="W15" s="12"/>
      <c r="AJ15"/>
      <c r="AK15"/>
    </row>
    <row r="16" spans="1:37" x14ac:dyDescent="0.2">
      <c r="A16" s="31" t="s">
        <v>32</v>
      </c>
      <c r="B16" s="22">
        <v>0.5</v>
      </c>
      <c r="C16" s="27" t="s">
        <v>5</v>
      </c>
      <c r="P16" s="3"/>
      <c r="S16" s="1"/>
      <c r="V16" s="12"/>
      <c r="W16" s="12"/>
      <c r="AJ16"/>
      <c r="AK16"/>
    </row>
    <row r="17" spans="1:37" x14ac:dyDescent="0.2">
      <c r="A17" s="31" t="s">
        <v>33</v>
      </c>
      <c r="B17" s="17">
        <f xml:space="preserve"> PI()*((B16/2)^2)</f>
        <v>0.19634954084936207</v>
      </c>
      <c r="C17" s="27" t="s">
        <v>45</v>
      </c>
      <c r="P17" s="3"/>
      <c r="S17" s="1"/>
      <c r="V17" s="12"/>
      <c r="W17" s="12"/>
      <c r="AJ17"/>
      <c r="AK17"/>
    </row>
    <row r="18" spans="1:37" x14ac:dyDescent="0.2">
      <c r="A18" s="31" t="s">
        <v>47</v>
      </c>
      <c r="B18" s="22">
        <v>100</v>
      </c>
      <c r="C18" s="27" t="s">
        <v>46</v>
      </c>
      <c r="P18" s="3"/>
      <c r="S18" s="1"/>
      <c r="V18" s="12"/>
      <c r="W18" s="12"/>
      <c r="AJ18"/>
      <c r="AK18"/>
    </row>
    <row r="19" spans="1:37" x14ac:dyDescent="0.2">
      <c r="A19" s="31" t="s">
        <v>48</v>
      </c>
      <c r="B19" s="22">
        <v>100</v>
      </c>
      <c r="C19" s="29" t="s">
        <v>1</v>
      </c>
      <c r="P19" s="3"/>
      <c r="S19" s="1"/>
      <c r="V19" s="12"/>
      <c r="W19" s="12"/>
      <c r="AJ19"/>
      <c r="AK19"/>
    </row>
    <row r="20" spans="1:37" x14ac:dyDescent="0.2">
      <c r="A20" s="31" t="s">
        <v>39</v>
      </c>
      <c r="B20" s="24">
        <f xml:space="preserve"> B19*B13*B18</f>
        <v>98066.5</v>
      </c>
      <c r="C20" s="29" t="s">
        <v>49</v>
      </c>
      <c r="P20" s="3"/>
      <c r="S20" s="1"/>
      <c r="V20" s="12"/>
      <c r="W20" s="12"/>
      <c r="AJ20"/>
      <c r="AK20"/>
    </row>
    <row r="21" spans="1:37" x14ac:dyDescent="0.2">
      <c r="A21" s="31" t="s">
        <v>53</v>
      </c>
      <c r="B21" s="22">
        <v>100</v>
      </c>
      <c r="C21" s="29" t="s">
        <v>5</v>
      </c>
      <c r="P21" s="3"/>
      <c r="S21" s="1"/>
      <c r="V21" s="12"/>
      <c r="W21" s="12"/>
      <c r="AJ21"/>
      <c r="AK21"/>
    </row>
    <row r="22" spans="1:37" x14ac:dyDescent="0.2">
      <c r="P22" s="3"/>
      <c r="S22" s="1"/>
      <c r="V22" s="12"/>
      <c r="W22" s="12"/>
      <c r="AJ22"/>
      <c r="AK22"/>
    </row>
    <row r="23" spans="1:37" x14ac:dyDescent="0.2">
      <c r="A23" s="31" t="s">
        <v>57</v>
      </c>
      <c r="P23" s="3"/>
      <c r="S23" s="1"/>
      <c r="V23" s="12"/>
      <c r="W23" s="12"/>
      <c r="AJ23"/>
      <c r="AK23"/>
    </row>
    <row r="24" spans="1:37" x14ac:dyDescent="0.2">
      <c r="A24" s="31" t="s">
        <v>61</v>
      </c>
      <c r="P24" s="3"/>
      <c r="S24" s="1"/>
      <c r="V24" s="12"/>
      <c r="W24" s="12"/>
      <c r="AJ24"/>
      <c r="AK24"/>
    </row>
    <row r="25" spans="1:37" x14ac:dyDescent="0.2">
      <c r="A25" s="31" t="s">
        <v>62</v>
      </c>
      <c r="P25" s="3"/>
      <c r="S25" s="1"/>
      <c r="V25" s="12"/>
      <c r="W25" s="12"/>
      <c r="AJ25"/>
      <c r="AK25"/>
    </row>
    <row r="26" spans="1:37" x14ac:dyDescent="0.2">
      <c r="P26" s="3"/>
      <c r="S26" s="1"/>
      <c r="V26" s="12"/>
      <c r="W26" s="12"/>
      <c r="AJ26"/>
      <c r="AK26"/>
    </row>
    <row r="27" spans="1:37" x14ac:dyDescent="0.2">
      <c r="P27" s="3"/>
      <c r="S27" s="1"/>
      <c r="V27" s="12"/>
      <c r="W27" s="12"/>
      <c r="AJ27"/>
      <c r="AK27"/>
    </row>
    <row r="28" spans="1:37" x14ac:dyDescent="0.2">
      <c r="P28" s="3"/>
      <c r="S28" s="1"/>
      <c r="V28" s="12"/>
      <c r="W28" s="12"/>
      <c r="AJ28"/>
      <c r="AK28"/>
    </row>
    <row r="29" spans="1:37" x14ac:dyDescent="0.2">
      <c r="P29" s="3"/>
      <c r="S29" s="1"/>
      <c r="V29" s="12"/>
      <c r="W29" s="12"/>
      <c r="AJ29"/>
      <c r="AK29"/>
    </row>
    <row r="30" spans="1:37" x14ac:dyDescent="0.2">
      <c r="P30" s="3"/>
      <c r="S30" s="1"/>
      <c r="V30" s="12"/>
      <c r="W30" s="12"/>
      <c r="AJ30"/>
      <c r="AK30"/>
    </row>
    <row r="31" spans="1:37" x14ac:dyDescent="0.2">
      <c r="P31" s="3"/>
      <c r="S31" s="1"/>
      <c r="V31" s="12"/>
      <c r="W31" s="12"/>
      <c r="AJ31"/>
      <c r="AK31"/>
    </row>
    <row r="32" spans="1:37" x14ac:dyDescent="0.2">
      <c r="P32" s="3"/>
      <c r="S32" s="1"/>
      <c r="V32" s="12"/>
      <c r="W32" s="12"/>
      <c r="AJ32"/>
      <c r="AK32"/>
    </row>
    <row r="33" spans="14:37" s="5" customFormat="1" x14ac:dyDescent="0.2">
      <c r="N33" s="3"/>
      <c r="O33" s="3"/>
      <c r="P33" s="3"/>
      <c r="S33" s="1"/>
      <c r="T33" s="1"/>
      <c r="V33" s="12"/>
      <c r="W33" s="12"/>
      <c r="Y33" s="3"/>
      <c r="Z33" s="3"/>
      <c r="AA33" s="3"/>
      <c r="AB33" s="3"/>
      <c r="AC33" s="3"/>
      <c r="AD33" s="3"/>
      <c r="AE33" s="3"/>
      <c r="AF33" s="3"/>
      <c r="AG33" s="3"/>
      <c r="AJ33"/>
      <c r="AK33"/>
    </row>
    <row r="34" spans="14:37" s="5" customFormat="1" x14ac:dyDescent="0.2">
      <c r="N34" s="3"/>
      <c r="O34" s="3"/>
      <c r="P34" s="3"/>
      <c r="S34" s="1"/>
      <c r="T34" s="1"/>
      <c r="V34" s="12"/>
      <c r="W34" s="12"/>
      <c r="Y34" s="3"/>
      <c r="Z34" s="3"/>
      <c r="AA34" s="3"/>
      <c r="AB34" s="3"/>
      <c r="AC34" s="3"/>
      <c r="AD34" s="3"/>
      <c r="AE34" s="3"/>
      <c r="AF34" s="3"/>
      <c r="AG34" s="3"/>
      <c r="AJ34"/>
      <c r="AK34"/>
    </row>
    <row r="35" spans="14:37" s="5" customFormat="1" x14ac:dyDescent="0.2">
      <c r="N35" s="3"/>
      <c r="O35" s="3"/>
      <c r="P35" s="3"/>
      <c r="S35" s="1"/>
      <c r="T35" s="1"/>
      <c r="V35" s="12"/>
      <c r="W35" s="12"/>
      <c r="Y35" s="3"/>
      <c r="Z35" s="3"/>
      <c r="AA35" s="3"/>
      <c r="AB35" s="3"/>
      <c r="AC35" s="3"/>
      <c r="AD35" s="3"/>
      <c r="AE35" s="3"/>
      <c r="AF35" s="3"/>
      <c r="AG35" s="3"/>
      <c r="AJ35"/>
      <c r="AK35"/>
    </row>
    <row r="36" spans="14:37" s="5" customFormat="1" x14ac:dyDescent="0.2">
      <c r="N36" s="3"/>
      <c r="O36" s="3"/>
      <c r="P36" s="3"/>
      <c r="S36" s="1"/>
      <c r="T36" s="1"/>
      <c r="V36" s="12"/>
      <c r="W36" s="12"/>
      <c r="Y36" s="3"/>
      <c r="Z36" s="3"/>
      <c r="AA36" s="3"/>
      <c r="AB36" s="3"/>
      <c r="AC36" s="3"/>
      <c r="AD36" s="3"/>
      <c r="AE36" s="3"/>
      <c r="AF36" s="3"/>
      <c r="AG36" s="3"/>
      <c r="AJ36"/>
      <c r="AK36"/>
    </row>
    <row r="37" spans="14:37" s="5" customFormat="1" x14ac:dyDescent="0.2">
      <c r="N37" s="3"/>
      <c r="O37" s="3"/>
      <c r="P37" s="3"/>
      <c r="S37" s="1"/>
      <c r="T37" s="1"/>
      <c r="V37" s="12"/>
      <c r="W37" s="12"/>
      <c r="Y37" s="3"/>
      <c r="Z37" s="3"/>
      <c r="AA37" s="3"/>
      <c r="AB37" s="3"/>
      <c r="AC37" s="3"/>
      <c r="AD37" s="3"/>
      <c r="AE37" s="3"/>
      <c r="AF37" s="3"/>
      <c r="AG37" s="3"/>
      <c r="AJ37"/>
      <c r="AK37"/>
    </row>
    <row r="38" spans="14:37" s="5" customFormat="1" x14ac:dyDescent="0.2">
      <c r="N38" s="3"/>
      <c r="O38" s="3"/>
      <c r="P38" s="3"/>
      <c r="S38" s="1"/>
      <c r="T38" s="1"/>
      <c r="V38" s="12"/>
      <c r="W38" s="12"/>
      <c r="Y38" s="3"/>
      <c r="Z38" s="3"/>
      <c r="AA38" s="3"/>
      <c r="AB38" s="3"/>
      <c r="AC38" s="3"/>
      <c r="AD38" s="3"/>
      <c r="AE38" s="3"/>
      <c r="AF38" s="3"/>
      <c r="AG38" s="3"/>
      <c r="AJ38"/>
      <c r="AK38"/>
    </row>
    <row r="39" spans="14:37" s="5" customFormat="1" x14ac:dyDescent="0.2">
      <c r="N39" s="3"/>
      <c r="O39" s="3"/>
      <c r="P39" s="3"/>
      <c r="S39" s="1"/>
      <c r="T39" s="1"/>
      <c r="V39" s="12"/>
      <c r="W39" s="12"/>
      <c r="Y39" s="3"/>
      <c r="Z39" s="3"/>
      <c r="AA39" s="3"/>
      <c r="AB39" s="3"/>
      <c r="AC39" s="3"/>
      <c r="AD39" s="3"/>
      <c r="AE39" s="3"/>
      <c r="AF39" s="3"/>
      <c r="AG39" s="3"/>
      <c r="AJ39"/>
      <c r="AK39"/>
    </row>
    <row r="40" spans="14:37" s="5" customFormat="1" x14ac:dyDescent="0.2">
      <c r="N40" s="3"/>
      <c r="O40" s="3"/>
      <c r="P40" s="3"/>
      <c r="S40" s="1"/>
      <c r="T40" s="1"/>
      <c r="V40" s="12"/>
      <c r="W40" s="12"/>
      <c r="Y40" s="3"/>
      <c r="Z40" s="3"/>
      <c r="AA40" s="3"/>
      <c r="AB40" s="3"/>
      <c r="AC40" s="3"/>
      <c r="AD40" s="3"/>
      <c r="AE40" s="3"/>
      <c r="AF40" s="3"/>
      <c r="AG40" s="3"/>
      <c r="AJ40"/>
      <c r="AK40"/>
    </row>
    <row r="41" spans="14:37" s="5" customFormat="1" x14ac:dyDescent="0.2">
      <c r="N41" s="3"/>
      <c r="O41" s="3"/>
      <c r="P41" s="3"/>
      <c r="S41" s="1"/>
      <c r="T41" s="1"/>
      <c r="V41" s="12"/>
      <c r="W41" s="12"/>
      <c r="Y41" s="3"/>
      <c r="Z41" s="3"/>
      <c r="AA41" s="3"/>
      <c r="AB41" s="3"/>
      <c r="AC41" s="3"/>
      <c r="AD41" s="3"/>
      <c r="AE41" s="3"/>
      <c r="AF41" s="3"/>
      <c r="AG41" s="3"/>
      <c r="AJ41"/>
      <c r="AK41"/>
    </row>
    <row r="42" spans="14:37" s="5" customFormat="1" x14ac:dyDescent="0.2">
      <c r="N42" s="3"/>
      <c r="O42" s="3"/>
      <c r="P42" s="3"/>
      <c r="S42" s="1"/>
      <c r="T42" s="1"/>
      <c r="V42" s="12"/>
      <c r="W42" s="12"/>
      <c r="Y42" s="3"/>
      <c r="Z42" s="3"/>
      <c r="AA42" s="3"/>
      <c r="AB42" s="3"/>
      <c r="AC42" s="3"/>
      <c r="AD42" s="3"/>
      <c r="AE42" s="3"/>
      <c r="AF42" s="3"/>
      <c r="AG42" s="3"/>
      <c r="AJ42"/>
      <c r="AK42"/>
    </row>
    <row r="43" spans="14:37" s="5" customFormat="1" x14ac:dyDescent="0.2">
      <c r="N43" s="3"/>
      <c r="O43" s="3"/>
      <c r="P43" s="3"/>
      <c r="S43" s="1"/>
      <c r="T43" s="1"/>
      <c r="V43" s="12"/>
      <c r="W43" s="12"/>
      <c r="Y43" s="3"/>
      <c r="Z43" s="3"/>
      <c r="AA43" s="3"/>
      <c r="AB43" s="3"/>
      <c r="AC43" s="3"/>
      <c r="AD43" s="3"/>
      <c r="AE43" s="3"/>
      <c r="AF43" s="3"/>
      <c r="AG43" s="3"/>
      <c r="AJ43"/>
      <c r="AK43"/>
    </row>
    <row r="44" spans="14:37" s="5" customFormat="1" x14ac:dyDescent="0.2">
      <c r="N44" s="3"/>
      <c r="O44" s="3"/>
      <c r="P44" s="3"/>
      <c r="S44" s="1"/>
      <c r="T44" s="1"/>
      <c r="V44" s="12"/>
      <c r="W44" s="12"/>
      <c r="Y44" s="3"/>
      <c r="Z44" s="3"/>
      <c r="AA44" s="3"/>
      <c r="AB44" s="3"/>
      <c r="AC44" s="3"/>
      <c r="AD44" s="3"/>
      <c r="AE44" s="3"/>
      <c r="AF44" s="3"/>
      <c r="AG44" s="3"/>
      <c r="AJ44"/>
      <c r="AK44"/>
    </row>
    <row r="45" spans="14:37" s="5" customFormat="1" x14ac:dyDescent="0.2">
      <c r="N45" s="3"/>
      <c r="O45" s="3"/>
      <c r="P45" s="3"/>
      <c r="S45" s="1"/>
      <c r="T45" s="1"/>
      <c r="V45" s="12"/>
      <c r="W45" s="12"/>
      <c r="Y45" s="3"/>
      <c r="Z45" s="3"/>
      <c r="AA45" s="3"/>
      <c r="AB45" s="3"/>
      <c r="AC45" s="3"/>
      <c r="AD45" s="3"/>
      <c r="AE45" s="3"/>
      <c r="AF45" s="3"/>
      <c r="AG45" s="3"/>
      <c r="AJ45"/>
      <c r="AK45"/>
    </row>
    <row r="46" spans="14:37" s="5" customFormat="1" x14ac:dyDescent="0.2">
      <c r="N46" s="3"/>
      <c r="O46" s="3"/>
      <c r="P46" s="3"/>
      <c r="S46" s="1"/>
      <c r="T46" s="1"/>
      <c r="V46" s="12"/>
      <c r="W46" s="12"/>
      <c r="Y46" s="3"/>
      <c r="Z46" s="3"/>
      <c r="AA46" s="3"/>
      <c r="AB46" s="3"/>
      <c r="AC46" s="3"/>
      <c r="AD46" s="3"/>
      <c r="AE46" s="3"/>
      <c r="AF46" s="3"/>
      <c r="AG46" s="3"/>
      <c r="AJ46"/>
      <c r="AK46"/>
    </row>
    <row r="47" spans="14:37" s="5" customFormat="1" x14ac:dyDescent="0.2">
      <c r="N47" s="3"/>
      <c r="O47" s="3"/>
      <c r="P47" s="3"/>
      <c r="S47" s="1"/>
      <c r="T47" s="1"/>
      <c r="V47" s="12"/>
      <c r="W47" s="12"/>
      <c r="Y47" s="3"/>
      <c r="Z47" s="3"/>
      <c r="AA47" s="3"/>
      <c r="AB47" s="3"/>
      <c r="AC47" s="3"/>
      <c r="AD47" s="3"/>
      <c r="AE47" s="3"/>
      <c r="AF47" s="3"/>
      <c r="AG47" s="3"/>
      <c r="AJ47"/>
      <c r="AK47"/>
    </row>
    <row r="48" spans="14:37" s="5" customFormat="1" x14ac:dyDescent="0.2">
      <c r="N48" s="3"/>
      <c r="O48" s="3"/>
      <c r="P48" s="3"/>
      <c r="S48" s="1"/>
      <c r="T48" s="1"/>
      <c r="V48" s="12"/>
      <c r="W48" s="12"/>
      <c r="Y48" s="3"/>
      <c r="Z48" s="3"/>
      <c r="AA48" s="3"/>
      <c r="AB48" s="3"/>
      <c r="AC48" s="3"/>
      <c r="AD48" s="3"/>
      <c r="AE48" s="3"/>
      <c r="AF48" s="3"/>
      <c r="AG48" s="3"/>
      <c r="AJ48"/>
      <c r="AK48"/>
    </row>
    <row r="49" spans="14:37" s="5" customFormat="1" x14ac:dyDescent="0.2">
      <c r="N49" s="3"/>
      <c r="O49" s="3"/>
      <c r="P49" s="3"/>
      <c r="S49" s="1"/>
      <c r="T49" s="1"/>
      <c r="V49" s="12"/>
      <c r="W49" s="12"/>
      <c r="Y49" s="3"/>
      <c r="Z49" s="3"/>
      <c r="AA49" s="3"/>
      <c r="AB49" s="3"/>
      <c r="AC49" s="3"/>
      <c r="AD49" s="3"/>
      <c r="AE49" s="3"/>
      <c r="AF49" s="3"/>
      <c r="AG49" s="3"/>
      <c r="AJ49"/>
      <c r="AK49"/>
    </row>
    <row r="50" spans="14:37" s="5" customFormat="1" x14ac:dyDescent="0.2">
      <c r="N50" s="3"/>
      <c r="O50" s="3"/>
      <c r="P50" s="3"/>
      <c r="S50" s="1"/>
      <c r="T50" s="1"/>
      <c r="V50" s="12"/>
      <c r="W50" s="12"/>
      <c r="Y50" s="3"/>
      <c r="Z50" s="3"/>
      <c r="AA50" s="3"/>
      <c r="AB50" s="3"/>
      <c r="AC50" s="3"/>
      <c r="AD50" s="3"/>
      <c r="AE50" s="3"/>
      <c r="AF50" s="3"/>
      <c r="AG50" s="3"/>
      <c r="AJ50"/>
      <c r="AK50"/>
    </row>
    <row r="51" spans="14:37" s="5" customFormat="1" x14ac:dyDescent="0.2">
      <c r="N51" s="3"/>
      <c r="O51" s="3"/>
      <c r="P51" s="3"/>
      <c r="S51" s="1"/>
      <c r="T51" s="1"/>
      <c r="V51" s="12"/>
      <c r="W51" s="12"/>
      <c r="Y51" s="3"/>
      <c r="Z51" s="3"/>
      <c r="AA51" s="3"/>
      <c r="AB51" s="3"/>
      <c r="AC51" s="3"/>
      <c r="AD51" s="3"/>
      <c r="AE51" s="3"/>
      <c r="AF51" s="3"/>
      <c r="AG51" s="3"/>
      <c r="AJ51"/>
      <c r="AK51"/>
    </row>
    <row r="52" spans="14:37" s="5" customFormat="1" x14ac:dyDescent="0.2">
      <c r="N52" s="3"/>
      <c r="O52" s="3"/>
      <c r="P52" s="3"/>
      <c r="S52" s="1"/>
      <c r="T52" s="1"/>
      <c r="V52" s="12"/>
      <c r="W52" s="12"/>
      <c r="Y52" s="3"/>
      <c r="Z52" s="3"/>
      <c r="AA52" s="3"/>
      <c r="AB52" s="3"/>
      <c r="AC52" s="3"/>
      <c r="AD52" s="3"/>
      <c r="AE52" s="3"/>
      <c r="AF52" s="3"/>
      <c r="AG52" s="3"/>
      <c r="AJ52"/>
      <c r="AK52"/>
    </row>
    <row r="53" spans="14:37" s="5" customFormat="1" x14ac:dyDescent="0.2">
      <c r="N53" s="3"/>
      <c r="O53" s="3"/>
      <c r="P53" s="3"/>
      <c r="S53" s="1"/>
      <c r="T53" s="1"/>
      <c r="V53" s="12"/>
      <c r="W53" s="12"/>
      <c r="Y53" s="3"/>
      <c r="Z53" s="3"/>
      <c r="AA53" s="3"/>
      <c r="AB53" s="3"/>
      <c r="AC53" s="3"/>
      <c r="AD53" s="3"/>
      <c r="AE53" s="3"/>
      <c r="AF53" s="3"/>
      <c r="AG53" s="3"/>
      <c r="AJ53"/>
      <c r="AK53"/>
    </row>
    <row r="54" spans="14:37" s="5" customFormat="1" x14ac:dyDescent="0.2">
      <c r="N54" s="3"/>
      <c r="O54" s="3"/>
      <c r="P54" s="3"/>
      <c r="S54" s="1"/>
      <c r="T54" s="1"/>
      <c r="V54" s="12"/>
      <c r="W54" s="12"/>
      <c r="Y54" s="3"/>
      <c r="Z54" s="3"/>
      <c r="AA54" s="3"/>
      <c r="AB54" s="3"/>
      <c r="AC54" s="3"/>
      <c r="AD54" s="3"/>
      <c r="AE54" s="3"/>
      <c r="AF54" s="3"/>
      <c r="AG54" s="3"/>
      <c r="AJ54"/>
      <c r="AK54"/>
    </row>
    <row r="55" spans="14:37" s="5" customFormat="1" x14ac:dyDescent="0.2">
      <c r="N55" s="3"/>
      <c r="O55" s="3"/>
      <c r="P55" s="3"/>
      <c r="S55" s="1"/>
      <c r="T55" s="1"/>
      <c r="V55" s="12"/>
      <c r="W55" s="12"/>
      <c r="Y55" s="3"/>
      <c r="Z55" s="3"/>
      <c r="AA55" s="3"/>
      <c r="AB55" s="3"/>
      <c r="AC55" s="3"/>
      <c r="AD55" s="3"/>
      <c r="AE55" s="3"/>
      <c r="AF55" s="3"/>
      <c r="AG55" s="3"/>
      <c r="AJ55"/>
      <c r="AK55"/>
    </row>
    <row r="56" spans="14:37" s="5" customFormat="1" x14ac:dyDescent="0.2">
      <c r="N56" s="3"/>
      <c r="O56" s="3"/>
      <c r="P56" s="3"/>
      <c r="S56" s="1"/>
      <c r="T56" s="1"/>
      <c r="V56" s="12"/>
      <c r="W56" s="12"/>
      <c r="Y56" s="3"/>
      <c r="Z56" s="3"/>
      <c r="AA56" s="3"/>
      <c r="AB56" s="3"/>
      <c r="AC56" s="3"/>
      <c r="AD56" s="3"/>
      <c r="AE56" s="3"/>
      <c r="AF56" s="3"/>
      <c r="AG56" s="3"/>
      <c r="AJ56"/>
      <c r="AK56"/>
    </row>
    <row r="57" spans="14:37" s="5" customFormat="1" x14ac:dyDescent="0.2">
      <c r="N57" s="3"/>
      <c r="O57" s="3"/>
      <c r="P57" s="3"/>
      <c r="S57" s="1"/>
      <c r="T57" s="1"/>
      <c r="V57" s="12"/>
      <c r="W57" s="12"/>
      <c r="Y57" s="3"/>
      <c r="Z57" s="3"/>
      <c r="AA57" s="3"/>
      <c r="AB57" s="3"/>
      <c r="AC57" s="3"/>
      <c r="AD57" s="3"/>
      <c r="AE57" s="3"/>
      <c r="AF57" s="3"/>
      <c r="AG57" s="3"/>
      <c r="AJ57"/>
      <c r="AK57"/>
    </row>
    <row r="58" spans="14:37" s="5" customFormat="1" x14ac:dyDescent="0.2">
      <c r="N58" s="3"/>
      <c r="O58" s="3"/>
      <c r="P58" s="3"/>
      <c r="S58" s="1"/>
      <c r="T58" s="1"/>
      <c r="V58" s="12"/>
      <c r="W58" s="12"/>
      <c r="Y58" s="3"/>
      <c r="Z58" s="3"/>
      <c r="AA58" s="3"/>
      <c r="AB58" s="3"/>
      <c r="AC58" s="3"/>
      <c r="AD58" s="3"/>
      <c r="AE58" s="3"/>
      <c r="AF58" s="3"/>
      <c r="AG58" s="3"/>
      <c r="AJ58"/>
      <c r="AK58"/>
    </row>
    <row r="59" spans="14:37" s="5" customFormat="1" x14ac:dyDescent="0.2">
      <c r="N59" s="3"/>
      <c r="O59" s="3"/>
      <c r="P59" s="3"/>
      <c r="S59" s="1"/>
      <c r="T59" s="1"/>
      <c r="V59" s="12"/>
      <c r="W59" s="12"/>
      <c r="Y59" s="3"/>
      <c r="Z59" s="3"/>
      <c r="AA59" s="3"/>
      <c r="AB59" s="3"/>
      <c r="AC59" s="3"/>
      <c r="AD59" s="3"/>
      <c r="AE59" s="3"/>
      <c r="AF59" s="3"/>
      <c r="AG59" s="3"/>
      <c r="AJ59"/>
      <c r="AK59"/>
    </row>
    <row r="60" spans="14:37" s="5" customFormat="1" x14ac:dyDescent="0.2">
      <c r="N60" s="3"/>
      <c r="O60" s="3"/>
      <c r="P60" s="3"/>
      <c r="S60" s="1"/>
      <c r="T60" s="1"/>
      <c r="V60" s="12"/>
      <c r="W60" s="12"/>
      <c r="Y60" s="3"/>
      <c r="Z60" s="3"/>
      <c r="AA60" s="3"/>
      <c r="AB60" s="3"/>
      <c r="AC60" s="3"/>
      <c r="AD60" s="3"/>
      <c r="AE60" s="3"/>
      <c r="AF60" s="3"/>
      <c r="AG60" s="3"/>
      <c r="AJ60"/>
      <c r="AK60"/>
    </row>
    <row r="61" spans="14:37" s="5" customFormat="1" x14ac:dyDescent="0.2">
      <c r="N61" s="3"/>
      <c r="O61" s="3"/>
      <c r="P61" s="3"/>
      <c r="S61" s="1"/>
      <c r="T61" s="1"/>
      <c r="V61" s="12"/>
      <c r="W61" s="12"/>
      <c r="Y61" s="3"/>
      <c r="Z61" s="3"/>
      <c r="AA61" s="3"/>
      <c r="AB61" s="3"/>
      <c r="AC61" s="3"/>
      <c r="AD61" s="3"/>
      <c r="AE61" s="3"/>
      <c r="AF61" s="3"/>
      <c r="AG61" s="3"/>
      <c r="AJ61"/>
      <c r="AK61"/>
    </row>
    <row r="62" spans="14:37" s="5" customFormat="1" x14ac:dyDescent="0.2">
      <c r="N62" s="3"/>
      <c r="O62" s="3"/>
      <c r="P62" s="3"/>
      <c r="S62" s="1"/>
      <c r="T62" s="1"/>
      <c r="V62" s="12"/>
      <c r="W62" s="12"/>
      <c r="Y62" s="3"/>
      <c r="Z62" s="3"/>
      <c r="AA62" s="3"/>
      <c r="AB62" s="3"/>
      <c r="AC62" s="3"/>
      <c r="AD62" s="3"/>
      <c r="AE62" s="3"/>
      <c r="AF62" s="3"/>
      <c r="AG62" s="3"/>
      <c r="AJ62"/>
      <c r="AK62"/>
    </row>
    <row r="63" spans="14:37" s="5" customFormat="1" x14ac:dyDescent="0.2">
      <c r="N63" s="3"/>
      <c r="O63" s="3"/>
      <c r="P63" s="3"/>
      <c r="S63" s="1"/>
      <c r="T63" s="1"/>
      <c r="V63" s="12"/>
      <c r="W63" s="12"/>
      <c r="Y63" s="3"/>
      <c r="Z63" s="3"/>
      <c r="AA63" s="3"/>
      <c r="AB63" s="3"/>
      <c r="AC63" s="3"/>
      <c r="AD63" s="3"/>
      <c r="AE63" s="3"/>
      <c r="AF63" s="3"/>
      <c r="AG63" s="3"/>
      <c r="AJ63"/>
      <c r="AK63"/>
    </row>
    <row r="64" spans="14:37" s="5" customFormat="1" x14ac:dyDescent="0.2">
      <c r="N64" s="3"/>
      <c r="O64" s="3"/>
      <c r="P64" s="3"/>
      <c r="S64" s="1"/>
      <c r="T64" s="1"/>
      <c r="V64" s="12"/>
      <c r="W64" s="12"/>
      <c r="Y64" s="3"/>
      <c r="Z64" s="3"/>
      <c r="AA64" s="3"/>
      <c r="AB64" s="3"/>
      <c r="AC64" s="3"/>
      <c r="AD64" s="3"/>
      <c r="AE64" s="3"/>
      <c r="AF64" s="3"/>
      <c r="AG64" s="3"/>
      <c r="AJ64"/>
      <c r="AK64"/>
    </row>
    <row r="65" spans="14:37" s="5" customFormat="1" x14ac:dyDescent="0.2">
      <c r="N65" s="3"/>
      <c r="O65" s="3"/>
      <c r="P65" s="3"/>
      <c r="S65" s="1"/>
      <c r="T65" s="1"/>
      <c r="V65" s="12"/>
      <c r="W65" s="12"/>
      <c r="Y65" s="3"/>
      <c r="Z65" s="3"/>
      <c r="AA65" s="3"/>
      <c r="AB65" s="3"/>
      <c r="AC65" s="3"/>
      <c r="AD65" s="3"/>
      <c r="AE65" s="3"/>
      <c r="AF65" s="3"/>
      <c r="AG65" s="3"/>
      <c r="AJ65"/>
      <c r="AK65"/>
    </row>
    <row r="66" spans="14:37" s="5" customFormat="1" x14ac:dyDescent="0.2">
      <c r="N66" s="3"/>
      <c r="O66" s="3"/>
      <c r="P66" s="3"/>
      <c r="S66" s="1"/>
      <c r="T66" s="1"/>
      <c r="V66" s="12"/>
      <c r="W66" s="12"/>
      <c r="Y66" s="3"/>
      <c r="Z66" s="3"/>
      <c r="AA66" s="3"/>
      <c r="AB66" s="3"/>
      <c r="AC66" s="3"/>
      <c r="AD66" s="3"/>
      <c r="AE66" s="3"/>
      <c r="AF66" s="3"/>
      <c r="AG66" s="3"/>
      <c r="AJ66"/>
      <c r="AK66"/>
    </row>
    <row r="67" spans="14:37" s="5" customFormat="1" x14ac:dyDescent="0.2">
      <c r="N67" s="3"/>
      <c r="O67" s="3"/>
      <c r="P67" s="3"/>
      <c r="S67" s="1"/>
      <c r="T67" s="1"/>
      <c r="V67" s="12"/>
      <c r="W67" s="12"/>
      <c r="Y67" s="3"/>
      <c r="Z67" s="3"/>
      <c r="AA67" s="3"/>
      <c r="AB67" s="3"/>
      <c r="AC67" s="3"/>
      <c r="AD67" s="3"/>
      <c r="AE67" s="3"/>
      <c r="AF67" s="3"/>
      <c r="AG67" s="3"/>
      <c r="AJ67"/>
      <c r="AK67"/>
    </row>
    <row r="68" spans="14:37" s="5" customFormat="1" x14ac:dyDescent="0.2">
      <c r="N68" s="3"/>
      <c r="O68" s="3"/>
      <c r="P68" s="3"/>
      <c r="S68" s="1"/>
      <c r="T68" s="1"/>
      <c r="V68" s="12"/>
      <c r="W68" s="12"/>
      <c r="Y68" s="3"/>
      <c r="Z68" s="3"/>
      <c r="AA68" s="3"/>
      <c r="AB68" s="3"/>
      <c r="AC68" s="3"/>
      <c r="AD68" s="3"/>
      <c r="AE68" s="3"/>
      <c r="AF68" s="3"/>
      <c r="AG68" s="3"/>
      <c r="AJ68"/>
      <c r="AK68"/>
    </row>
    <row r="69" spans="14:37" s="5" customFormat="1" x14ac:dyDescent="0.2">
      <c r="N69" s="3"/>
      <c r="O69" s="3"/>
      <c r="P69" s="3"/>
      <c r="S69" s="1"/>
      <c r="T69" s="1"/>
      <c r="V69" s="12"/>
      <c r="W69" s="12"/>
      <c r="Y69" s="3"/>
      <c r="Z69" s="3"/>
      <c r="AA69" s="3"/>
      <c r="AB69" s="3"/>
      <c r="AC69" s="3"/>
      <c r="AD69" s="3"/>
      <c r="AE69" s="3"/>
      <c r="AF69" s="3"/>
      <c r="AG69" s="3"/>
      <c r="AJ69"/>
      <c r="AK69"/>
    </row>
    <row r="70" spans="14:37" s="5" customFormat="1" x14ac:dyDescent="0.2">
      <c r="N70" s="3"/>
      <c r="O70" s="3"/>
      <c r="P70" s="3"/>
      <c r="S70" s="1"/>
      <c r="T70" s="1"/>
      <c r="V70" s="12"/>
      <c r="W70" s="12"/>
      <c r="Y70" s="3"/>
      <c r="Z70" s="3"/>
      <c r="AA70" s="3"/>
      <c r="AB70" s="3"/>
      <c r="AC70" s="3"/>
      <c r="AD70" s="3"/>
      <c r="AE70" s="3"/>
      <c r="AF70" s="3"/>
      <c r="AG70" s="3"/>
      <c r="AJ70"/>
      <c r="AK70"/>
    </row>
    <row r="71" spans="14:37" s="5" customFormat="1" x14ac:dyDescent="0.2">
      <c r="N71" s="3"/>
      <c r="O71" s="3"/>
      <c r="P71" s="3"/>
      <c r="S71" s="1"/>
      <c r="T71" s="1"/>
      <c r="V71" s="12"/>
      <c r="W71" s="12"/>
      <c r="Y71" s="3"/>
      <c r="Z71" s="3"/>
      <c r="AA71" s="3"/>
      <c r="AB71" s="3"/>
      <c r="AC71" s="3"/>
      <c r="AD71" s="3"/>
      <c r="AE71" s="3"/>
      <c r="AF71" s="3"/>
      <c r="AG71" s="3"/>
      <c r="AJ71"/>
      <c r="AK71"/>
    </row>
    <row r="72" spans="14:37" s="5" customFormat="1" x14ac:dyDescent="0.2">
      <c r="N72" s="3"/>
      <c r="O72" s="3"/>
      <c r="P72" s="3"/>
      <c r="S72" s="1"/>
      <c r="T72" s="1"/>
      <c r="V72" s="12"/>
      <c r="W72" s="12"/>
      <c r="Y72" s="3"/>
      <c r="Z72" s="3"/>
      <c r="AA72" s="3"/>
      <c r="AB72" s="3"/>
      <c r="AC72" s="3"/>
      <c r="AD72" s="3"/>
      <c r="AE72" s="3"/>
      <c r="AF72" s="3"/>
      <c r="AG72" s="3"/>
      <c r="AJ72"/>
      <c r="AK72"/>
    </row>
    <row r="73" spans="14:37" s="5" customFormat="1" x14ac:dyDescent="0.2">
      <c r="N73" s="3"/>
      <c r="O73" s="3"/>
      <c r="P73" s="3"/>
      <c r="S73" s="1"/>
      <c r="T73" s="1"/>
      <c r="V73" s="12"/>
      <c r="W73" s="12"/>
      <c r="Y73" s="3"/>
      <c r="Z73" s="3"/>
      <c r="AA73" s="3"/>
      <c r="AB73" s="3"/>
      <c r="AC73" s="3"/>
      <c r="AD73" s="3"/>
      <c r="AE73" s="3"/>
      <c r="AF73" s="3"/>
      <c r="AG73" s="3"/>
      <c r="AJ73"/>
      <c r="AK73"/>
    </row>
    <row r="74" spans="14:37" s="5" customFormat="1" x14ac:dyDescent="0.2">
      <c r="N74" s="3"/>
      <c r="O74" s="3"/>
      <c r="P74" s="3"/>
      <c r="S74" s="1"/>
      <c r="T74" s="1"/>
      <c r="V74" s="12"/>
      <c r="W74" s="12"/>
      <c r="Y74" s="3"/>
      <c r="Z74" s="3"/>
      <c r="AA74" s="3"/>
      <c r="AB74" s="3"/>
      <c r="AC74" s="3"/>
      <c r="AD74" s="3"/>
      <c r="AE74" s="3"/>
      <c r="AF74" s="3"/>
      <c r="AG74" s="3"/>
      <c r="AJ74"/>
      <c r="AK74"/>
    </row>
    <row r="75" spans="14:37" s="5" customFormat="1" x14ac:dyDescent="0.2">
      <c r="N75" s="3"/>
      <c r="O75" s="3"/>
      <c r="P75" s="3"/>
      <c r="S75" s="1"/>
      <c r="T75" s="1"/>
      <c r="V75" s="12"/>
      <c r="W75" s="12"/>
      <c r="Y75" s="3"/>
      <c r="Z75" s="3"/>
      <c r="AA75" s="3"/>
      <c r="AB75" s="3"/>
      <c r="AC75" s="3"/>
      <c r="AD75" s="3"/>
      <c r="AE75" s="3"/>
      <c r="AF75" s="3"/>
      <c r="AG75" s="3"/>
      <c r="AJ75"/>
      <c r="AK75"/>
    </row>
    <row r="76" spans="14:37" s="5" customFormat="1" x14ac:dyDescent="0.2">
      <c r="N76" s="3"/>
      <c r="O76" s="3"/>
      <c r="P76" s="3"/>
      <c r="S76" s="1"/>
      <c r="T76" s="1"/>
      <c r="V76" s="12"/>
      <c r="W76" s="12"/>
      <c r="Y76" s="3"/>
      <c r="Z76" s="3"/>
      <c r="AA76" s="3"/>
      <c r="AB76" s="3"/>
      <c r="AC76" s="3"/>
      <c r="AD76" s="3"/>
      <c r="AE76" s="3"/>
      <c r="AF76" s="3"/>
      <c r="AG76" s="3"/>
      <c r="AJ76"/>
      <c r="AK76"/>
    </row>
    <row r="77" spans="14:37" s="5" customFormat="1" x14ac:dyDescent="0.2">
      <c r="N77" s="3"/>
      <c r="O77" s="3"/>
      <c r="P77" s="3"/>
      <c r="S77" s="1"/>
      <c r="T77" s="1"/>
      <c r="V77" s="12"/>
      <c r="W77" s="12"/>
      <c r="Y77" s="3"/>
      <c r="Z77" s="3"/>
      <c r="AA77" s="3"/>
      <c r="AB77" s="3"/>
      <c r="AC77" s="3"/>
      <c r="AD77" s="3"/>
      <c r="AE77" s="3"/>
      <c r="AF77" s="3"/>
      <c r="AG77" s="3"/>
      <c r="AJ77"/>
      <c r="AK77"/>
    </row>
    <row r="78" spans="14:37" s="5" customFormat="1" x14ac:dyDescent="0.2">
      <c r="N78" s="3"/>
      <c r="O78" s="3"/>
      <c r="P78" s="3"/>
      <c r="S78" s="1"/>
      <c r="T78" s="1"/>
      <c r="V78" s="12"/>
      <c r="W78" s="12"/>
      <c r="Y78" s="3"/>
      <c r="Z78" s="3"/>
      <c r="AA78" s="3"/>
      <c r="AB78" s="3"/>
      <c r="AC78" s="3"/>
      <c r="AD78" s="3"/>
      <c r="AE78" s="3"/>
      <c r="AF78" s="3"/>
      <c r="AG78" s="3"/>
      <c r="AJ78"/>
      <c r="AK78"/>
    </row>
    <row r="79" spans="14:37" s="5" customFormat="1" x14ac:dyDescent="0.2">
      <c r="N79" s="3"/>
      <c r="O79" s="3"/>
      <c r="P79" s="3"/>
      <c r="S79" s="1"/>
      <c r="T79" s="1"/>
      <c r="V79" s="12"/>
      <c r="W79" s="12"/>
      <c r="Y79" s="3"/>
      <c r="Z79" s="3"/>
      <c r="AA79" s="3"/>
      <c r="AB79" s="3"/>
      <c r="AC79" s="3"/>
      <c r="AD79" s="3"/>
      <c r="AE79" s="3"/>
      <c r="AF79" s="3"/>
      <c r="AG79" s="3"/>
      <c r="AJ79"/>
      <c r="AK79"/>
    </row>
    <row r="80" spans="14:37" s="5" customFormat="1" x14ac:dyDescent="0.2">
      <c r="N80" s="3"/>
      <c r="O80" s="3"/>
      <c r="P80" s="3"/>
      <c r="S80" s="1"/>
      <c r="T80" s="1"/>
      <c r="V80" s="12"/>
      <c r="W80" s="12"/>
      <c r="Y80" s="3"/>
      <c r="Z80" s="3"/>
      <c r="AA80" s="3"/>
      <c r="AB80" s="3"/>
      <c r="AC80" s="3"/>
      <c r="AD80" s="3"/>
      <c r="AE80" s="3"/>
      <c r="AF80" s="3"/>
      <c r="AG80" s="3"/>
      <c r="AJ80"/>
      <c r="AK80"/>
    </row>
    <row r="81" spans="14:37" s="5" customFormat="1" x14ac:dyDescent="0.2">
      <c r="N81" s="3"/>
      <c r="O81" s="3"/>
      <c r="P81" s="3"/>
      <c r="S81" s="1"/>
      <c r="T81" s="1"/>
      <c r="V81" s="12"/>
      <c r="W81" s="12"/>
      <c r="Y81" s="3"/>
      <c r="Z81" s="3"/>
      <c r="AA81" s="3"/>
      <c r="AB81" s="3"/>
      <c r="AC81" s="3"/>
      <c r="AD81" s="3"/>
      <c r="AE81" s="3"/>
      <c r="AF81" s="3"/>
      <c r="AG81" s="3"/>
      <c r="AJ81"/>
      <c r="AK81"/>
    </row>
    <row r="82" spans="14:37" s="5" customFormat="1" x14ac:dyDescent="0.2">
      <c r="N82" s="3"/>
      <c r="O82" s="3"/>
      <c r="P82" s="3"/>
      <c r="S82" s="1"/>
      <c r="T82" s="1"/>
      <c r="V82" s="12"/>
      <c r="W82" s="12"/>
      <c r="Y82" s="3"/>
      <c r="Z82" s="3"/>
      <c r="AA82" s="3"/>
      <c r="AB82" s="3"/>
      <c r="AC82" s="3"/>
      <c r="AD82" s="3"/>
      <c r="AE82" s="3"/>
      <c r="AF82" s="3"/>
      <c r="AG82" s="3"/>
      <c r="AJ82"/>
      <c r="AK82"/>
    </row>
    <row r="83" spans="14:37" s="5" customFormat="1" x14ac:dyDescent="0.2">
      <c r="N83" s="3"/>
      <c r="O83" s="3"/>
      <c r="P83" s="3"/>
      <c r="S83" s="1"/>
      <c r="T83" s="1"/>
      <c r="V83" s="12"/>
      <c r="W83" s="12"/>
      <c r="Y83" s="3"/>
      <c r="Z83" s="3"/>
      <c r="AA83" s="3"/>
      <c r="AB83" s="3"/>
      <c r="AC83" s="3"/>
      <c r="AD83" s="3"/>
      <c r="AE83" s="3"/>
      <c r="AF83" s="3"/>
      <c r="AG83" s="3"/>
      <c r="AJ83"/>
      <c r="AK83"/>
    </row>
    <row r="84" spans="14:37" s="5" customFormat="1" x14ac:dyDescent="0.2">
      <c r="N84" s="3"/>
      <c r="O84" s="3"/>
      <c r="P84" s="3"/>
      <c r="S84" s="1"/>
      <c r="T84" s="1"/>
      <c r="V84" s="12"/>
      <c r="W84" s="12"/>
      <c r="Y84" s="3"/>
      <c r="Z84" s="3"/>
      <c r="AA84" s="3"/>
      <c r="AB84" s="3"/>
      <c r="AC84" s="3"/>
      <c r="AD84" s="3"/>
      <c r="AE84" s="3"/>
      <c r="AF84" s="3"/>
      <c r="AG84" s="3"/>
      <c r="AJ84"/>
      <c r="AK84"/>
    </row>
    <row r="85" spans="14:37" s="5" customFormat="1" x14ac:dyDescent="0.2">
      <c r="N85" s="3"/>
      <c r="O85" s="3"/>
      <c r="P85" s="3"/>
      <c r="S85" s="1"/>
      <c r="T85" s="1"/>
      <c r="V85" s="12"/>
      <c r="W85" s="12"/>
      <c r="Y85" s="3"/>
      <c r="Z85" s="3"/>
      <c r="AA85" s="3"/>
      <c r="AB85" s="3"/>
      <c r="AC85" s="3"/>
      <c r="AD85" s="3"/>
      <c r="AE85" s="3"/>
      <c r="AF85" s="3"/>
      <c r="AG85" s="3"/>
      <c r="AJ85"/>
      <c r="AK85"/>
    </row>
    <row r="86" spans="14:37" s="5" customFormat="1" x14ac:dyDescent="0.2">
      <c r="N86" s="3"/>
      <c r="O86" s="3"/>
      <c r="P86" s="3"/>
      <c r="S86" s="1"/>
      <c r="T86" s="1"/>
      <c r="V86" s="12"/>
      <c r="W86" s="12"/>
      <c r="Y86" s="3"/>
      <c r="Z86" s="3"/>
      <c r="AA86" s="3"/>
      <c r="AB86" s="3"/>
      <c r="AC86" s="3"/>
      <c r="AD86" s="3"/>
      <c r="AE86" s="3"/>
      <c r="AF86" s="3"/>
      <c r="AG86" s="3"/>
      <c r="AJ86"/>
      <c r="AK86"/>
    </row>
    <row r="87" spans="14:37" s="5" customFormat="1" x14ac:dyDescent="0.2">
      <c r="N87" s="3"/>
      <c r="O87" s="3"/>
      <c r="P87" s="3"/>
      <c r="S87" s="1"/>
      <c r="T87" s="1"/>
      <c r="V87" s="12"/>
      <c r="W87" s="12"/>
      <c r="Y87" s="3"/>
      <c r="Z87" s="3"/>
      <c r="AA87" s="3"/>
      <c r="AB87" s="3"/>
      <c r="AC87" s="3"/>
      <c r="AD87" s="3"/>
      <c r="AE87" s="3"/>
      <c r="AF87" s="3"/>
      <c r="AG87" s="3"/>
      <c r="AJ87"/>
      <c r="AK87"/>
    </row>
    <row r="88" spans="14:37" s="5" customFormat="1" x14ac:dyDescent="0.2">
      <c r="N88" s="3"/>
      <c r="O88" s="3"/>
      <c r="P88" s="3"/>
      <c r="S88" s="1"/>
      <c r="T88" s="1"/>
      <c r="V88" s="12"/>
      <c r="W88" s="12"/>
      <c r="Y88" s="3"/>
      <c r="Z88" s="3"/>
      <c r="AA88" s="3"/>
      <c r="AB88" s="3"/>
      <c r="AC88" s="3"/>
      <c r="AD88" s="3"/>
      <c r="AE88" s="3"/>
      <c r="AF88" s="3"/>
      <c r="AG88" s="3"/>
      <c r="AJ88"/>
      <c r="AK88"/>
    </row>
    <row r="89" spans="14:37" s="5" customFormat="1" x14ac:dyDescent="0.2">
      <c r="N89" s="3"/>
      <c r="O89" s="3"/>
      <c r="P89" s="3"/>
      <c r="S89" s="1"/>
      <c r="T89" s="1"/>
      <c r="V89" s="12"/>
      <c r="W89" s="12"/>
      <c r="Y89" s="3"/>
      <c r="Z89" s="3"/>
      <c r="AA89" s="3"/>
      <c r="AB89" s="3"/>
      <c r="AC89" s="3"/>
      <c r="AD89" s="3"/>
      <c r="AE89" s="3"/>
      <c r="AF89" s="3"/>
      <c r="AG89" s="3"/>
      <c r="AJ89"/>
      <c r="AK89"/>
    </row>
    <row r="90" spans="14:37" s="5" customFormat="1" x14ac:dyDescent="0.2">
      <c r="N90" s="3"/>
      <c r="O90" s="3"/>
      <c r="P90" s="3"/>
      <c r="S90" s="1"/>
      <c r="T90" s="1"/>
      <c r="V90" s="12"/>
      <c r="W90" s="12"/>
      <c r="Y90" s="3"/>
      <c r="Z90" s="3"/>
      <c r="AA90" s="3"/>
      <c r="AB90" s="3"/>
      <c r="AC90" s="3"/>
      <c r="AD90" s="3"/>
      <c r="AE90" s="3"/>
      <c r="AF90" s="3"/>
      <c r="AG90" s="3"/>
      <c r="AJ90"/>
      <c r="AK90"/>
    </row>
    <row r="91" spans="14:37" s="5" customFormat="1" x14ac:dyDescent="0.2">
      <c r="N91" s="3"/>
      <c r="O91" s="3"/>
      <c r="P91" s="3"/>
      <c r="S91" s="1"/>
      <c r="T91" s="1"/>
      <c r="V91" s="12"/>
      <c r="W91" s="12"/>
      <c r="Y91" s="3"/>
      <c r="Z91" s="3"/>
      <c r="AA91" s="3"/>
      <c r="AB91" s="3"/>
      <c r="AC91" s="3"/>
      <c r="AD91" s="3"/>
      <c r="AE91" s="3"/>
      <c r="AF91" s="3"/>
      <c r="AG91" s="3"/>
      <c r="AJ91"/>
      <c r="AK91"/>
    </row>
    <row r="92" spans="14:37" s="5" customFormat="1" x14ac:dyDescent="0.2">
      <c r="N92" s="3"/>
      <c r="O92" s="3"/>
      <c r="P92" s="3"/>
      <c r="S92" s="1"/>
      <c r="T92" s="1"/>
      <c r="V92" s="12"/>
      <c r="W92" s="12"/>
      <c r="Y92" s="3"/>
      <c r="Z92" s="3"/>
      <c r="AA92" s="3"/>
      <c r="AB92" s="3"/>
      <c r="AC92" s="3"/>
      <c r="AD92" s="3"/>
      <c r="AE92" s="3"/>
      <c r="AF92" s="3"/>
      <c r="AG92" s="3"/>
      <c r="AJ92"/>
      <c r="AK92"/>
    </row>
    <row r="93" spans="14:37" s="5" customFormat="1" x14ac:dyDescent="0.2">
      <c r="N93" s="3"/>
      <c r="O93" s="3"/>
      <c r="P93" s="3"/>
      <c r="S93" s="1"/>
      <c r="T93" s="1"/>
      <c r="V93" s="12"/>
      <c r="W93" s="12"/>
      <c r="Y93" s="3"/>
      <c r="Z93" s="3"/>
      <c r="AA93" s="3"/>
      <c r="AB93" s="3"/>
      <c r="AC93" s="3"/>
      <c r="AD93" s="3"/>
      <c r="AE93" s="3"/>
      <c r="AF93" s="3"/>
      <c r="AG93" s="3"/>
      <c r="AJ93"/>
      <c r="AK93"/>
    </row>
    <row r="94" spans="14:37" s="5" customFormat="1" x14ac:dyDescent="0.2">
      <c r="N94" s="3"/>
      <c r="O94" s="3"/>
      <c r="P94" s="3"/>
      <c r="S94" s="1"/>
      <c r="T94" s="1"/>
      <c r="V94" s="12"/>
      <c r="W94" s="12"/>
      <c r="Y94" s="3"/>
      <c r="Z94" s="3"/>
      <c r="AA94" s="3"/>
      <c r="AB94" s="3"/>
      <c r="AC94" s="3"/>
      <c r="AD94" s="3"/>
      <c r="AE94" s="3"/>
      <c r="AF94" s="3"/>
      <c r="AG94" s="3"/>
      <c r="AJ94"/>
      <c r="AK94"/>
    </row>
    <row r="95" spans="14:37" s="5" customFormat="1" x14ac:dyDescent="0.2">
      <c r="N95" s="3"/>
      <c r="O95" s="3"/>
      <c r="P95" s="3"/>
      <c r="S95" s="1"/>
      <c r="T95" s="1"/>
      <c r="V95" s="12"/>
      <c r="W95" s="12"/>
      <c r="Y95" s="3"/>
      <c r="Z95" s="3"/>
      <c r="AA95" s="3"/>
      <c r="AB95" s="3"/>
      <c r="AC95" s="3"/>
      <c r="AD95" s="3"/>
      <c r="AE95" s="3"/>
      <c r="AF95" s="3"/>
      <c r="AG95" s="3"/>
      <c r="AJ95"/>
      <c r="AK95"/>
    </row>
    <row r="96" spans="14:37" s="5" customFormat="1" x14ac:dyDescent="0.2">
      <c r="N96" s="3"/>
      <c r="O96" s="3"/>
      <c r="P96" s="3"/>
      <c r="S96" s="1"/>
      <c r="T96" s="1"/>
      <c r="V96" s="12"/>
      <c r="W96" s="12"/>
      <c r="Y96" s="3"/>
      <c r="Z96" s="3"/>
      <c r="AA96" s="3"/>
      <c r="AB96" s="3"/>
      <c r="AC96" s="3"/>
      <c r="AD96" s="3"/>
      <c r="AE96" s="3"/>
      <c r="AF96" s="3"/>
      <c r="AG96" s="3"/>
      <c r="AJ96"/>
      <c r="AK96"/>
    </row>
    <row r="97" spans="14:37" s="5" customFormat="1" x14ac:dyDescent="0.2">
      <c r="N97" s="3"/>
      <c r="O97" s="3"/>
      <c r="P97" s="3"/>
      <c r="S97" s="1"/>
      <c r="T97" s="1"/>
      <c r="V97" s="12"/>
      <c r="W97" s="12"/>
      <c r="Y97" s="3"/>
      <c r="Z97" s="3"/>
      <c r="AA97" s="3"/>
      <c r="AB97" s="3"/>
      <c r="AC97" s="3"/>
      <c r="AD97" s="3"/>
      <c r="AE97" s="3"/>
      <c r="AF97" s="3"/>
      <c r="AG97" s="3"/>
      <c r="AJ97"/>
      <c r="AK97"/>
    </row>
    <row r="98" spans="14:37" s="5" customFormat="1" x14ac:dyDescent="0.2">
      <c r="N98" s="3"/>
      <c r="O98" s="3"/>
      <c r="P98" s="3"/>
      <c r="S98" s="1"/>
      <c r="T98" s="1"/>
      <c r="V98" s="12"/>
      <c r="W98" s="12"/>
      <c r="Y98" s="3"/>
      <c r="Z98" s="3"/>
      <c r="AA98" s="3"/>
      <c r="AB98" s="3"/>
      <c r="AC98" s="3"/>
      <c r="AD98" s="3"/>
      <c r="AE98" s="3"/>
      <c r="AF98" s="3"/>
      <c r="AG98" s="3"/>
      <c r="AJ98"/>
      <c r="AK98"/>
    </row>
    <row r="99" spans="14:37" s="5" customFormat="1" x14ac:dyDescent="0.2">
      <c r="N99" s="3"/>
      <c r="O99" s="3"/>
      <c r="P99" s="3"/>
      <c r="S99" s="1"/>
      <c r="T99" s="1"/>
      <c r="V99" s="12"/>
      <c r="W99" s="12"/>
      <c r="Y99" s="3"/>
      <c r="Z99" s="3"/>
      <c r="AA99" s="3"/>
      <c r="AB99" s="3"/>
      <c r="AC99" s="3"/>
      <c r="AD99" s="3"/>
      <c r="AE99" s="3"/>
      <c r="AF99" s="3"/>
      <c r="AG99" s="3"/>
      <c r="AJ99"/>
      <c r="AK99"/>
    </row>
    <row r="100" spans="14:37" s="5" customFormat="1" x14ac:dyDescent="0.2">
      <c r="N100" s="3"/>
      <c r="O100" s="3"/>
      <c r="P100" s="3"/>
      <c r="S100" s="1"/>
      <c r="T100" s="1"/>
      <c r="V100" s="12"/>
      <c r="W100" s="12"/>
      <c r="Y100" s="3"/>
      <c r="Z100" s="3"/>
      <c r="AA100" s="3"/>
      <c r="AB100" s="3"/>
      <c r="AC100" s="3"/>
      <c r="AD100" s="3"/>
      <c r="AE100" s="3"/>
      <c r="AF100" s="3"/>
      <c r="AG100" s="3"/>
      <c r="AJ100"/>
      <c r="AK100"/>
    </row>
    <row r="101" spans="14:37" s="5" customFormat="1" x14ac:dyDescent="0.2">
      <c r="N101" s="3"/>
      <c r="O101" s="3"/>
      <c r="P101" s="3"/>
      <c r="S101" s="1"/>
      <c r="T101" s="1"/>
      <c r="V101" s="12"/>
      <c r="W101" s="12"/>
      <c r="Y101" s="3"/>
      <c r="Z101" s="3"/>
      <c r="AA101" s="3"/>
      <c r="AB101" s="3"/>
      <c r="AC101" s="3"/>
      <c r="AD101" s="3"/>
      <c r="AE101" s="3"/>
      <c r="AF101" s="3"/>
      <c r="AG101" s="3"/>
      <c r="AJ101"/>
      <c r="AK101"/>
    </row>
    <row r="102" spans="14:37" s="5" customFormat="1" x14ac:dyDescent="0.2">
      <c r="N102" s="3"/>
      <c r="O102" s="3"/>
      <c r="P102" s="3"/>
      <c r="S102" s="1"/>
      <c r="T102" s="1"/>
      <c r="V102" s="12"/>
      <c r="W102" s="12"/>
      <c r="Y102" s="3"/>
      <c r="Z102" s="3"/>
      <c r="AA102" s="3"/>
      <c r="AB102" s="3"/>
      <c r="AC102" s="3"/>
      <c r="AD102" s="3"/>
      <c r="AE102" s="3"/>
      <c r="AF102" s="3"/>
      <c r="AG102" s="3"/>
      <c r="AJ102"/>
      <c r="AK102"/>
    </row>
    <row r="103" spans="14:37" s="5" customFormat="1" x14ac:dyDescent="0.2">
      <c r="N103" s="3"/>
      <c r="O103" s="3"/>
      <c r="P103" s="3"/>
      <c r="S103" s="1"/>
      <c r="T103" s="1"/>
      <c r="V103" s="12"/>
      <c r="W103" s="12"/>
      <c r="Y103" s="3"/>
      <c r="Z103" s="3"/>
      <c r="AA103" s="3"/>
      <c r="AB103" s="3"/>
      <c r="AC103" s="3"/>
      <c r="AD103" s="3"/>
      <c r="AE103" s="3"/>
      <c r="AF103" s="3"/>
      <c r="AG103" s="3"/>
      <c r="AJ103"/>
      <c r="AK103"/>
    </row>
    <row r="104" spans="14:37" s="5" customFormat="1" x14ac:dyDescent="0.2">
      <c r="N104" s="3"/>
      <c r="O104" s="3"/>
      <c r="P104" s="3"/>
      <c r="S104" s="1"/>
      <c r="T104" s="1"/>
      <c r="V104" s="12"/>
      <c r="W104" s="12"/>
      <c r="Y104" s="3"/>
      <c r="Z104" s="3"/>
      <c r="AA104" s="3"/>
      <c r="AB104" s="3"/>
      <c r="AC104" s="3"/>
      <c r="AD104" s="3"/>
      <c r="AE104" s="3"/>
      <c r="AF104" s="3"/>
      <c r="AG104" s="3"/>
      <c r="AJ104"/>
      <c r="AK104"/>
    </row>
    <row r="105" spans="14:37" s="5" customFormat="1" x14ac:dyDescent="0.2">
      <c r="N105" s="3"/>
      <c r="O105" s="3"/>
      <c r="P105" s="3"/>
      <c r="S105" s="1"/>
      <c r="T105" s="1"/>
      <c r="V105" s="12"/>
      <c r="W105" s="12"/>
      <c r="Y105" s="3"/>
      <c r="Z105" s="3"/>
      <c r="AA105" s="3"/>
      <c r="AB105" s="3"/>
      <c r="AC105" s="3"/>
      <c r="AD105" s="3"/>
      <c r="AE105" s="3"/>
      <c r="AF105" s="3"/>
      <c r="AG105" s="3"/>
      <c r="AJ105"/>
      <c r="AK105"/>
    </row>
    <row r="106" spans="14:37" s="5" customFormat="1" x14ac:dyDescent="0.2">
      <c r="N106" s="3"/>
      <c r="O106" s="3"/>
      <c r="P106" s="3"/>
      <c r="S106" s="1"/>
      <c r="T106" s="1"/>
      <c r="V106" s="12"/>
      <c r="W106" s="12"/>
      <c r="Y106" s="3"/>
      <c r="Z106" s="3"/>
      <c r="AA106" s="3"/>
      <c r="AB106" s="3"/>
      <c r="AC106" s="3"/>
      <c r="AD106" s="3"/>
      <c r="AE106" s="3"/>
      <c r="AF106" s="3"/>
      <c r="AG106" s="3"/>
      <c r="AJ106"/>
      <c r="AK106"/>
    </row>
    <row r="107" spans="14:37" s="5" customFormat="1" x14ac:dyDescent="0.2">
      <c r="N107" s="3"/>
      <c r="O107" s="3"/>
      <c r="P107" s="3"/>
      <c r="S107" s="1"/>
      <c r="T107" s="1"/>
      <c r="V107" s="12"/>
      <c r="W107" s="12"/>
      <c r="Y107" s="3"/>
      <c r="Z107" s="3"/>
      <c r="AA107" s="3"/>
      <c r="AB107" s="3"/>
      <c r="AC107" s="3"/>
      <c r="AD107" s="3"/>
      <c r="AE107" s="3"/>
      <c r="AF107" s="3"/>
      <c r="AG107" s="3"/>
      <c r="AJ107"/>
      <c r="AK107"/>
    </row>
    <row r="108" spans="14:37" s="5" customFormat="1" x14ac:dyDescent="0.2">
      <c r="N108" s="3"/>
      <c r="O108" s="3"/>
      <c r="P108" s="3"/>
      <c r="S108" s="1"/>
      <c r="T108" s="1"/>
      <c r="V108" s="12"/>
      <c r="W108" s="12"/>
      <c r="Y108" s="3"/>
      <c r="Z108" s="3"/>
      <c r="AA108" s="3"/>
      <c r="AB108" s="3"/>
      <c r="AC108" s="3"/>
      <c r="AD108" s="3"/>
      <c r="AE108" s="3"/>
      <c r="AF108" s="3"/>
      <c r="AG108" s="3"/>
      <c r="AJ108"/>
      <c r="AK108"/>
    </row>
    <row r="109" spans="14:37" s="5" customFormat="1" x14ac:dyDescent="0.2">
      <c r="N109" s="3"/>
      <c r="O109" s="3"/>
      <c r="P109" s="3"/>
      <c r="S109" s="1"/>
      <c r="T109" s="1"/>
      <c r="V109" s="12"/>
      <c r="W109" s="12"/>
      <c r="Y109" s="3"/>
      <c r="Z109" s="3"/>
      <c r="AA109" s="3"/>
      <c r="AB109" s="3"/>
      <c r="AC109" s="3"/>
      <c r="AD109" s="3"/>
      <c r="AE109" s="3"/>
      <c r="AF109" s="3"/>
      <c r="AG109" s="3"/>
      <c r="AJ109"/>
      <c r="AK109"/>
    </row>
    <row r="110" spans="14:37" s="5" customFormat="1" x14ac:dyDescent="0.2">
      <c r="N110" s="3"/>
      <c r="O110" s="3"/>
      <c r="P110" s="3"/>
      <c r="S110" s="1"/>
      <c r="T110" s="1"/>
      <c r="V110" s="12"/>
      <c r="W110" s="12"/>
      <c r="Y110" s="3"/>
      <c r="Z110" s="3"/>
      <c r="AA110" s="3"/>
      <c r="AB110" s="3"/>
      <c r="AC110" s="3"/>
      <c r="AD110" s="3"/>
      <c r="AE110" s="3"/>
      <c r="AF110" s="3"/>
      <c r="AG110" s="3"/>
      <c r="AJ110"/>
      <c r="AK110"/>
    </row>
    <row r="111" spans="14:37" s="5" customFormat="1" x14ac:dyDescent="0.2">
      <c r="N111" s="3"/>
      <c r="O111" s="3"/>
      <c r="P111" s="3"/>
      <c r="S111" s="1"/>
      <c r="T111" s="1"/>
      <c r="V111" s="12"/>
      <c r="W111" s="12"/>
      <c r="Y111" s="3"/>
      <c r="Z111" s="3"/>
      <c r="AA111" s="3"/>
      <c r="AB111" s="3"/>
      <c r="AC111" s="3"/>
      <c r="AD111" s="3"/>
      <c r="AE111" s="3"/>
      <c r="AF111" s="3"/>
      <c r="AG111" s="3"/>
      <c r="AJ111"/>
      <c r="AK111"/>
    </row>
    <row r="112" spans="14:37" s="5" customFormat="1" x14ac:dyDescent="0.2">
      <c r="N112" s="3"/>
      <c r="O112" s="3"/>
      <c r="P112" s="3"/>
      <c r="S112" s="1"/>
      <c r="T112" s="1"/>
      <c r="V112" s="12"/>
      <c r="W112" s="12"/>
      <c r="Y112" s="3"/>
      <c r="Z112" s="3"/>
      <c r="AA112" s="3"/>
      <c r="AB112" s="3"/>
      <c r="AC112" s="3"/>
      <c r="AD112" s="3"/>
      <c r="AE112" s="3"/>
      <c r="AF112" s="3"/>
      <c r="AG112" s="3"/>
      <c r="AJ112"/>
      <c r="AK112"/>
    </row>
    <row r="113" spans="14:37" s="5" customFormat="1" x14ac:dyDescent="0.2">
      <c r="N113" s="3"/>
      <c r="O113" s="3"/>
      <c r="P113" s="3"/>
      <c r="S113" s="1"/>
      <c r="T113" s="1"/>
      <c r="V113" s="12"/>
      <c r="W113" s="12"/>
      <c r="Y113" s="3"/>
      <c r="Z113" s="3"/>
      <c r="AA113" s="3"/>
      <c r="AB113" s="3"/>
      <c r="AC113" s="3"/>
      <c r="AD113" s="3"/>
      <c r="AE113" s="3"/>
      <c r="AF113" s="3"/>
      <c r="AG113" s="3"/>
      <c r="AJ113"/>
      <c r="AK113"/>
    </row>
    <row r="114" spans="14:37" s="5" customFormat="1" x14ac:dyDescent="0.2">
      <c r="N114" s="3"/>
      <c r="O114" s="3"/>
      <c r="P114" s="3"/>
      <c r="S114" s="1"/>
      <c r="T114" s="1"/>
      <c r="V114" s="12"/>
      <c r="W114" s="12"/>
      <c r="Y114" s="3"/>
      <c r="Z114" s="3"/>
      <c r="AA114" s="3"/>
      <c r="AB114" s="3"/>
      <c r="AC114" s="3"/>
      <c r="AD114" s="3"/>
      <c r="AE114" s="3"/>
      <c r="AF114" s="3"/>
      <c r="AG114" s="3"/>
      <c r="AJ114"/>
      <c r="AK114"/>
    </row>
    <row r="115" spans="14:37" s="5" customFormat="1" x14ac:dyDescent="0.2">
      <c r="N115" s="3"/>
      <c r="O115" s="3"/>
      <c r="P115" s="3"/>
      <c r="S115" s="1"/>
      <c r="T115" s="1"/>
      <c r="V115" s="12"/>
      <c r="W115" s="12"/>
      <c r="Y115" s="3"/>
      <c r="Z115" s="3"/>
      <c r="AA115" s="3"/>
      <c r="AB115" s="3"/>
      <c r="AC115" s="3"/>
      <c r="AD115" s="3"/>
      <c r="AE115" s="3"/>
      <c r="AF115" s="3"/>
      <c r="AG115" s="3"/>
      <c r="AJ115"/>
      <c r="AK115"/>
    </row>
    <row r="116" spans="14:37" s="5" customFormat="1" x14ac:dyDescent="0.2">
      <c r="N116" s="3"/>
      <c r="O116" s="3"/>
      <c r="P116" s="3"/>
      <c r="S116" s="1"/>
      <c r="T116" s="1"/>
      <c r="V116" s="12"/>
      <c r="W116" s="12"/>
      <c r="Y116" s="3"/>
      <c r="Z116" s="3"/>
      <c r="AA116" s="3"/>
      <c r="AB116" s="3"/>
      <c r="AC116" s="3"/>
      <c r="AD116" s="3"/>
      <c r="AE116" s="3"/>
      <c r="AF116" s="3"/>
      <c r="AG116" s="3"/>
      <c r="AJ116"/>
      <c r="AK116"/>
    </row>
    <row r="117" spans="14:37" s="5" customFormat="1" x14ac:dyDescent="0.2">
      <c r="N117" s="3"/>
      <c r="O117" s="3"/>
      <c r="P117" s="3"/>
      <c r="S117" s="1"/>
      <c r="T117" s="1"/>
      <c r="V117" s="12"/>
      <c r="W117" s="12"/>
      <c r="Y117" s="3"/>
      <c r="Z117" s="3"/>
      <c r="AA117" s="3"/>
      <c r="AB117" s="3"/>
      <c r="AC117" s="3"/>
      <c r="AD117" s="3"/>
      <c r="AE117" s="3"/>
      <c r="AF117" s="3"/>
      <c r="AG117" s="3"/>
      <c r="AJ117"/>
      <c r="AK117"/>
    </row>
    <row r="118" spans="14:37" s="5" customFormat="1" x14ac:dyDescent="0.2">
      <c r="N118" s="3"/>
      <c r="O118" s="3"/>
      <c r="P118" s="3"/>
      <c r="S118" s="1"/>
      <c r="T118" s="1"/>
      <c r="V118" s="12"/>
      <c r="W118" s="12"/>
      <c r="Y118" s="3"/>
      <c r="Z118" s="3"/>
      <c r="AA118" s="3"/>
      <c r="AB118" s="3"/>
      <c r="AC118" s="3"/>
      <c r="AD118" s="3"/>
      <c r="AE118" s="3"/>
      <c r="AF118" s="3"/>
      <c r="AG118" s="3"/>
      <c r="AJ118"/>
      <c r="AK118"/>
    </row>
    <row r="119" spans="14:37" s="5" customFormat="1" x14ac:dyDescent="0.2">
      <c r="N119" s="3"/>
      <c r="O119" s="3"/>
      <c r="P119" s="3"/>
      <c r="S119" s="1"/>
      <c r="T119" s="1"/>
      <c r="V119" s="12"/>
      <c r="W119" s="12"/>
      <c r="Y119" s="3"/>
      <c r="Z119" s="3"/>
      <c r="AA119" s="3"/>
      <c r="AB119" s="3"/>
      <c r="AC119" s="3"/>
      <c r="AD119" s="3"/>
      <c r="AE119" s="3"/>
      <c r="AF119" s="3"/>
      <c r="AG119" s="3"/>
      <c r="AJ119"/>
      <c r="AK119"/>
    </row>
    <row r="120" spans="14:37" s="5" customFormat="1" x14ac:dyDescent="0.2">
      <c r="N120" s="3"/>
      <c r="O120" s="3"/>
      <c r="P120" s="3"/>
      <c r="S120" s="1"/>
      <c r="T120" s="1"/>
      <c r="V120" s="12"/>
      <c r="W120" s="12"/>
      <c r="Y120" s="3"/>
      <c r="Z120" s="3"/>
      <c r="AA120" s="3"/>
      <c r="AB120" s="3"/>
      <c r="AC120" s="3"/>
      <c r="AD120" s="3"/>
      <c r="AE120" s="3"/>
      <c r="AF120" s="3"/>
      <c r="AG120" s="3"/>
      <c r="AJ120"/>
      <c r="AK120"/>
    </row>
    <row r="121" spans="14:37" s="5" customFormat="1" x14ac:dyDescent="0.2">
      <c r="N121" s="3"/>
      <c r="O121" s="3"/>
      <c r="P121" s="3"/>
      <c r="S121" s="1"/>
      <c r="T121" s="1"/>
      <c r="V121" s="12"/>
      <c r="W121" s="12"/>
      <c r="Y121" s="3"/>
      <c r="Z121" s="3"/>
      <c r="AA121" s="3"/>
      <c r="AB121" s="3"/>
      <c r="AC121" s="3"/>
      <c r="AD121" s="3"/>
      <c r="AE121" s="3"/>
      <c r="AF121" s="3"/>
      <c r="AG121" s="3"/>
      <c r="AJ121"/>
      <c r="AK121"/>
    </row>
    <row r="122" spans="14:37" s="5" customFormat="1" x14ac:dyDescent="0.2">
      <c r="N122" s="3"/>
      <c r="O122" s="3"/>
      <c r="P122" s="3"/>
      <c r="S122" s="1"/>
      <c r="T122" s="1"/>
      <c r="V122" s="12"/>
      <c r="W122" s="12"/>
      <c r="Y122" s="3"/>
      <c r="Z122" s="3"/>
      <c r="AA122" s="3"/>
      <c r="AB122" s="3"/>
      <c r="AC122" s="3"/>
      <c r="AD122" s="3"/>
      <c r="AE122" s="3"/>
      <c r="AF122" s="3"/>
      <c r="AG122" s="3"/>
      <c r="AJ122"/>
      <c r="AK122"/>
    </row>
    <row r="123" spans="14:37" s="5" customFormat="1" x14ac:dyDescent="0.2">
      <c r="N123" s="3"/>
      <c r="O123" s="3"/>
      <c r="P123" s="3"/>
      <c r="S123" s="1"/>
      <c r="T123" s="1"/>
      <c r="V123" s="12"/>
      <c r="W123" s="12"/>
      <c r="Y123" s="3"/>
      <c r="Z123" s="3"/>
      <c r="AA123" s="3"/>
      <c r="AB123" s="3"/>
      <c r="AC123" s="3"/>
      <c r="AD123" s="3"/>
      <c r="AE123" s="3"/>
      <c r="AF123" s="3"/>
      <c r="AG123" s="3"/>
      <c r="AJ123"/>
      <c r="AK123"/>
    </row>
    <row r="124" spans="14:37" s="5" customFormat="1" x14ac:dyDescent="0.2">
      <c r="N124" s="3"/>
      <c r="O124" s="3"/>
      <c r="P124" s="3"/>
      <c r="S124" s="1"/>
      <c r="T124" s="1"/>
      <c r="V124" s="12"/>
      <c r="W124" s="12"/>
      <c r="Y124" s="3"/>
      <c r="Z124" s="3"/>
      <c r="AA124" s="3"/>
      <c r="AB124" s="3"/>
      <c r="AC124" s="3"/>
      <c r="AD124" s="3"/>
      <c r="AE124" s="3"/>
      <c r="AF124" s="3"/>
      <c r="AG124" s="3"/>
      <c r="AJ124"/>
      <c r="AK124"/>
    </row>
    <row r="125" spans="14:37" s="5" customFormat="1" x14ac:dyDescent="0.2">
      <c r="N125" s="3"/>
      <c r="O125" s="3"/>
      <c r="P125" s="3"/>
      <c r="S125" s="1"/>
      <c r="T125" s="1"/>
      <c r="V125" s="12"/>
      <c r="W125" s="12"/>
      <c r="Y125" s="3"/>
      <c r="Z125" s="3"/>
      <c r="AA125" s="3"/>
      <c r="AB125" s="3"/>
      <c r="AC125" s="3"/>
      <c r="AD125" s="3"/>
      <c r="AE125" s="3"/>
      <c r="AF125" s="3"/>
      <c r="AG125" s="3"/>
      <c r="AJ125"/>
      <c r="AK125"/>
    </row>
    <row r="126" spans="14:37" s="5" customFormat="1" x14ac:dyDescent="0.2">
      <c r="N126" s="3"/>
      <c r="O126" s="3"/>
      <c r="P126" s="3"/>
      <c r="S126" s="1"/>
      <c r="T126" s="1"/>
      <c r="V126" s="12"/>
      <c r="W126" s="12"/>
      <c r="Y126" s="3"/>
      <c r="Z126" s="3"/>
      <c r="AA126" s="3"/>
      <c r="AB126" s="3"/>
      <c r="AC126" s="3"/>
      <c r="AD126" s="3"/>
      <c r="AE126" s="3"/>
      <c r="AF126" s="3"/>
      <c r="AG126" s="3"/>
      <c r="AJ126"/>
      <c r="AK126"/>
    </row>
    <row r="127" spans="14:37" s="5" customFormat="1" x14ac:dyDescent="0.2">
      <c r="N127" s="3"/>
      <c r="O127" s="3"/>
      <c r="P127" s="3"/>
      <c r="S127" s="1"/>
      <c r="T127" s="1"/>
      <c r="V127" s="12"/>
      <c r="W127" s="12"/>
      <c r="Y127" s="3"/>
      <c r="Z127" s="3"/>
      <c r="AA127" s="3"/>
      <c r="AB127" s="3"/>
      <c r="AC127" s="3"/>
      <c r="AD127" s="3"/>
      <c r="AE127" s="3"/>
      <c r="AF127" s="3"/>
      <c r="AG127" s="3"/>
      <c r="AJ127"/>
      <c r="AK127"/>
    </row>
    <row r="128" spans="14:37" s="5" customFormat="1" x14ac:dyDescent="0.2">
      <c r="N128" s="3"/>
      <c r="O128" s="3"/>
      <c r="P128" s="3"/>
      <c r="S128" s="1"/>
      <c r="T128" s="1"/>
      <c r="V128" s="12"/>
      <c r="W128" s="12"/>
      <c r="Y128" s="3"/>
      <c r="Z128" s="3"/>
      <c r="AA128" s="3"/>
      <c r="AB128" s="3"/>
      <c r="AC128" s="3"/>
      <c r="AD128" s="3"/>
      <c r="AE128" s="3"/>
      <c r="AF128" s="3"/>
      <c r="AG128" s="3"/>
      <c r="AJ128"/>
      <c r="AK128"/>
    </row>
    <row r="129" spans="14:37" s="5" customFormat="1" x14ac:dyDescent="0.2">
      <c r="N129" s="3"/>
      <c r="O129" s="3"/>
      <c r="P129" s="3"/>
      <c r="S129" s="1"/>
      <c r="T129" s="1"/>
      <c r="V129" s="12"/>
      <c r="W129" s="12"/>
      <c r="Y129" s="3"/>
      <c r="Z129" s="3"/>
      <c r="AA129" s="3"/>
      <c r="AB129" s="3"/>
      <c r="AC129" s="3"/>
      <c r="AD129" s="3"/>
      <c r="AE129" s="3"/>
      <c r="AF129" s="3"/>
      <c r="AG129" s="3"/>
      <c r="AJ129"/>
      <c r="AK129"/>
    </row>
    <row r="130" spans="14:37" s="5" customFormat="1" x14ac:dyDescent="0.2">
      <c r="N130" s="3"/>
      <c r="O130" s="3"/>
      <c r="P130" s="3"/>
      <c r="S130" s="1"/>
      <c r="T130" s="1"/>
      <c r="V130" s="12"/>
      <c r="W130" s="12"/>
      <c r="Y130" s="3"/>
      <c r="Z130" s="3"/>
      <c r="AA130" s="3"/>
      <c r="AB130" s="3"/>
      <c r="AC130" s="3"/>
      <c r="AD130" s="3"/>
      <c r="AE130" s="3"/>
      <c r="AF130" s="3"/>
      <c r="AG130" s="3"/>
      <c r="AJ130"/>
      <c r="AK130"/>
    </row>
    <row r="131" spans="14:37" s="5" customFormat="1" x14ac:dyDescent="0.2">
      <c r="N131" s="3"/>
      <c r="O131" s="3"/>
      <c r="P131" s="3"/>
      <c r="S131" s="1"/>
      <c r="T131" s="1"/>
      <c r="V131" s="12"/>
      <c r="W131" s="12"/>
      <c r="Y131" s="3"/>
      <c r="Z131" s="3"/>
      <c r="AA131" s="3"/>
      <c r="AB131" s="3"/>
      <c r="AC131" s="3"/>
      <c r="AD131" s="3"/>
      <c r="AE131" s="3"/>
      <c r="AF131" s="3"/>
      <c r="AG131" s="3"/>
      <c r="AJ131"/>
      <c r="AK131"/>
    </row>
    <row r="132" spans="14:37" s="5" customFormat="1" x14ac:dyDescent="0.2">
      <c r="N132" s="3"/>
      <c r="O132" s="3"/>
      <c r="P132" s="3"/>
      <c r="S132" s="1"/>
      <c r="T132" s="1"/>
      <c r="V132" s="12"/>
      <c r="W132" s="12"/>
      <c r="Y132" s="3"/>
      <c r="Z132" s="3"/>
      <c r="AA132" s="3"/>
      <c r="AB132" s="3"/>
      <c r="AC132" s="3"/>
      <c r="AD132" s="3"/>
      <c r="AE132" s="3"/>
      <c r="AF132" s="3"/>
      <c r="AG132" s="3"/>
      <c r="AJ132"/>
      <c r="AK132"/>
    </row>
    <row r="133" spans="14:37" s="5" customFormat="1" x14ac:dyDescent="0.2">
      <c r="N133" s="3"/>
      <c r="O133" s="3"/>
      <c r="P133" s="3"/>
      <c r="S133" s="1"/>
      <c r="T133" s="1"/>
      <c r="V133" s="12"/>
      <c r="W133" s="12"/>
      <c r="Y133" s="3"/>
      <c r="Z133" s="3"/>
      <c r="AA133" s="3"/>
      <c r="AB133" s="3"/>
      <c r="AC133" s="3"/>
      <c r="AD133" s="3"/>
      <c r="AE133" s="3"/>
      <c r="AF133" s="3"/>
      <c r="AG133" s="3"/>
      <c r="AJ133"/>
      <c r="AK133"/>
    </row>
    <row r="134" spans="14:37" s="5" customFormat="1" x14ac:dyDescent="0.2">
      <c r="N134" s="3"/>
      <c r="O134" s="3"/>
      <c r="P134" s="3"/>
      <c r="S134" s="1"/>
      <c r="T134" s="1"/>
      <c r="V134" s="12"/>
      <c r="W134" s="12"/>
      <c r="Y134" s="3"/>
      <c r="Z134" s="3"/>
      <c r="AA134" s="3"/>
      <c r="AB134" s="3"/>
      <c r="AC134" s="3"/>
      <c r="AD134" s="3"/>
      <c r="AE134" s="3"/>
      <c r="AF134" s="3"/>
      <c r="AG134" s="3"/>
      <c r="AJ134"/>
      <c r="AK134"/>
    </row>
    <row r="135" spans="14:37" s="5" customFormat="1" x14ac:dyDescent="0.2">
      <c r="N135" s="3"/>
      <c r="O135" s="3"/>
      <c r="P135" s="3"/>
      <c r="S135" s="1"/>
      <c r="T135" s="1"/>
      <c r="V135" s="12"/>
      <c r="W135" s="12"/>
      <c r="Y135" s="3"/>
      <c r="Z135" s="3"/>
      <c r="AA135" s="3"/>
      <c r="AB135" s="3"/>
      <c r="AC135" s="3"/>
      <c r="AD135" s="3"/>
      <c r="AE135" s="3"/>
      <c r="AF135" s="3"/>
      <c r="AG135" s="3"/>
      <c r="AJ135"/>
      <c r="AK135"/>
    </row>
    <row r="136" spans="14:37" s="5" customFormat="1" x14ac:dyDescent="0.2">
      <c r="N136" s="3"/>
      <c r="O136" s="3"/>
      <c r="P136" s="3"/>
      <c r="S136" s="1"/>
      <c r="T136" s="1"/>
      <c r="V136" s="12"/>
      <c r="W136" s="12"/>
      <c r="Y136" s="3"/>
      <c r="Z136" s="3"/>
      <c r="AA136" s="3"/>
      <c r="AB136" s="3"/>
      <c r="AC136" s="3"/>
      <c r="AD136" s="3"/>
      <c r="AE136" s="3"/>
      <c r="AF136" s="3"/>
      <c r="AG136" s="3"/>
      <c r="AJ136"/>
      <c r="AK136"/>
    </row>
    <row r="137" spans="14:37" s="5" customFormat="1" x14ac:dyDescent="0.2">
      <c r="N137" s="3"/>
      <c r="O137" s="3"/>
      <c r="P137" s="3"/>
      <c r="S137" s="1"/>
      <c r="T137" s="1"/>
      <c r="V137" s="12"/>
      <c r="W137" s="12"/>
      <c r="Y137" s="3"/>
      <c r="Z137" s="3"/>
      <c r="AA137" s="3"/>
      <c r="AB137" s="3"/>
      <c r="AC137" s="3"/>
      <c r="AD137" s="3"/>
      <c r="AE137" s="3"/>
      <c r="AF137" s="3"/>
      <c r="AG137" s="3"/>
      <c r="AJ137"/>
      <c r="AK137"/>
    </row>
    <row r="138" spans="14:37" s="5" customFormat="1" x14ac:dyDescent="0.2">
      <c r="N138" s="3"/>
      <c r="O138" s="3"/>
      <c r="P138" s="3"/>
      <c r="S138" s="1"/>
      <c r="T138" s="1"/>
      <c r="V138" s="12"/>
      <c r="W138" s="12"/>
      <c r="Y138" s="3"/>
      <c r="Z138" s="3"/>
      <c r="AA138" s="3"/>
      <c r="AB138" s="3"/>
      <c r="AC138" s="3"/>
      <c r="AD138" s="3"/>
      <c r="AE138" s="3"/>
      <c r="AF138" s="3"/>
      <c r="AG138" s="3"/>
      <c r="AJ138"/>
      <c r="AK138"/>
    </row>
    <row r="139" spans="14:37" s="5" customFormat="1" x14ac:dyDescent="0.2">
      <c r="N139" s="3"/>
      <c r="O139" s="3"/>
      <c r="P139" s="3"/>
      <c r="S139" s="1"/>
      <c r="T139" s="1"/>
      <c r="V139" s="12"/>
      <c r="W139" s="12"/>
      <c r="Y139" s="3"/>
      <c r="Z139" s="3"/>
      <c r="AA139" s="3"/>
      <c r="AB139" s="3"/>
      <c r="AC139" s="3"/>
      <c r="AD139" s="3"/>
      <c r="AE139" s="3"/>
      <c r="AF139" s="3"/>
      <c r="AG139" s="3"/>
      <c r="AJ139"/>
      <c r="AK139"/>
    </row>
    <row r="140" spans="14:37" s="5" customFormat="1" x14ac:dyDescent="0.2">
      <c r="N140" s="3"/>
      <c r="O140" s="3"/>
      <c r="P140" s="3"/>
      <c r="S140" s="1"/>
      <c r="T140" s="1"/>
      <c r="V140" s="12"/>
      <c r="W140" s="12"/>
      <c r="Y140" s="3"/>
      <c r="Z140" s="3"/>
      <c r="AA140" s="3"/>
      <c r="AB140" s="3"/>
      <c r="AC140" s="3"/>
      <c r="AD140" s="3"/>
      <c r="AE140" s="3"/>
      <c r="AF140" s="3"/>
      <c r="AG140" s="3"/>
      <c r="AJ140"/>
      <c r="AK140"/>
    </row>
    <row r="141" spans="14:37" s="5" customFormat="1" x14ac:dyDescent="0.2">
      <c r="N141" s="3"/>
      <c r="O141" s="3"/>
      <c r="P141" s="3"/>
      <c r="S141" s="1"/>
      <c r="T141" s="1"/>
      <c r="V141" s="12"/>
      <c r="W141" s="12"/>
      <c r="Y141" s="3"/>
      <c r="Z141" s="3"/>
      <c r="AA141" s="3"/>
      <c r="AB141" s="3"/>
      <c r="AC141" s="3"/>
      <c r="AD141" s="3"/>
      <c r="AE141" s="3"/>
      <c r="AF141" s="3"/>
      <c r="AG141" s="3"/>
      <c r="AJ141"/>
      <c r="AK141"/>
    </row>
    <row r="142" spans="14:37" s="5" customFormat="1" x14ac:dyDescent="0.2">
      <c r="N142" s="3"/>
      <c r="O142" s="3"/>
      <c r="P142" s="3"/>
      <c r="S142" s="1"/>
      <c r="T142" s="1"/>
      <c r="V142" s="12"/>
      <c r="W142" s="12"/>
      <c r="Y142" s="3"/>
      <c r="Z142" s="3"/>
      <c r="AA142" s="3"/>
      <c r="AB142" s="3"/>
      <c r="AC142" s="3"/>
      <c r="AD142" s="3"/>
      <c r="AE142" s="3"/>
      <c r="AF142" s="3"/>
      <c r="AG142" s="3"/>
      <c r="AJ142"/>
      <c r="AK142"/>
    </row>
    <row r="143" spans="14:37" s="5" customFormat="1" x14ac:dyDescent="0.2">
      <c r="N143" s="3"/>
      <c r="O143" s="3"/>
      <c r="P143" s="3"/>
      <c r="S143" s="1"/>
      <c r="T143" s="1"/>
      <c r="V143" s="12"/>
      <c r="W143" s="12"/>
      <c r="Y143" s="3"/>
      <c r="Z143" s="3"/>
      <c r="AA143" s="3"/>
      <c r="AB143" s="3"/>
      <c r="AC143" s="3"/>
      <c r="AD143" s="3"/>
      <c r="AE143" s="3"/>
      <c r="AF143" s="3"/>
      <c r="AG143" s="3"/>
      <c r="AJ143"/>
      <c r="AK143"/>
    </row>
    <row r="144" spans="14:37" s="5" customFormat="1" x14ac:dyDescent="0.2">
      <c r="N144" s="3"/>
      <c r="O144" s="3"/>
      <c r="P144" s="3"/>
      <c r="S144" s="1"/>
      <c r="T144" s="1"/>
      <c r="V144" s="12"/>
      <c r="W144" s="12"/>
      <c r="Y144" s="3"/>
      <c r="Z144" s="3"/>
      <c r="AA144" s="3"/>
      <c r="AB144" s="3"/>
      <c r="AC144" s="3"/>
      <c r="AD144" s="3"/>
      <c r="AE144" s="3"/>
      <c r="AF144" s="3"/>
      <c r="AG144" s="3"/>
      <c r="AJ144"/>
      <c r="AK144"/>
    </row>
    <row r="145" spans="14:37" s="5" customFormat="1" x14ac:dyDescent="0.2">
      <c r="N145" s="3"/>
      <c r="O145" s="3"/>
      <c r="P145" s="3"/>
      <c r="S145" s="1"/>
      <c r="T145" s="1"/>
      <c r="V145" s="12"/>
      <c r="W145" s="12"/>
      <c r="Y145" s="3"/>
      <c r="Z145" s="3"/>
      <c r="AA145" s="3"/>
      <c r="AB145" s="3"/>
      <c r="AC145" s="3"/>
      <c r="AD145" s="3"/>
      <c r="AE145" s="3"/>
      <c r="AF145" s="3"/>
      <c r="AG145" s="3"/>
      <c r="AJ145"/>
      <c r="AK145"/>
    </row>
    <row r="146" spans="14:37" s="5" customFormat="1" x14ac:dyDescent="0.2">
      <c r="N146" s="3"/>
      <c r="O146" s="3"/>
      <c r="P146" s="3"/>
      <c r="S146" s="1"/>
      <c r="T146" s="1"/>
      <c r="V146" s="12"/>
      <c r="W146" s="12"/>
      <c r="Y146" s="3"/>
      <c r="Z146" s="3"/>
      <c r="AA146" s="3"/>
      <c r="AB146" s="3"/>
      <c r="AC146" s="3"/>
      <c r="AD146" s="3"/>
      <c r="AE146" s="3"/>
      <c r="AF146" s="3"/>
      <c r="AG146" s="3"/>
      <c r="AJ146"/>
      <c r="AK146"/>
    </row>
    <row r="147" spans="14:37" s="5" customFormat="1" x14ac:dyDescent="0.2">
      <c r="N147" s="3"/>
      <c r="O147" s="3"/>
      <c r="P147" s="3"/>
      <c r="S147" s="1"/>
      <c r="T147" s="1"/>
      <c r="V147" s="12"/>
      <c r="W147" s="12"/>
      <c r="Y147" s="3"/>
      <c r="Z147" s="3"/>
      <c r="AA147" s="3"/>
      <c r="AB147" s="3"/>
      <c r="AC147" s="3"/>
      <c r="AD147" s="3"/>
      <c r="AE147" s="3"/>
      <c r="AF147" s="3"/>
      <c r="AG147" s="3"/>
      <c r="AJ147"/>
      <c r="AK147"/>
    </row>
    <row r="148" spans="14:37" s="5" customFormat="1" x14ac:dyDescent="0.2">
      <c r="N148" s="3"/>
      <c r="O148" s="3"/>
      <c r="P148" s="3"/>
      <c r="S148" s="1"/>
      <c r="T148" s="1"/>
      <c r="V148" s="12"/>
      <c r="W148" s="12"/>
      <c r="Y148" s="3"/>
      <c r="Z148" s="3"/>
      <c r="AA148" s="3"/>
      <c r="AB148" s="3"/>
      <c r="AC148" s="3"/>
      <c r="AD148" s="3"/>
      <c r="AE148" s="3"/>
      <c r="AF148" s="3"/>
      <c r="AG148" s="3"/>
      <c r="AJ148"/>
      <c r="AK148"/>
    </row>
    <row r="149" spans="14:37" s="5" customFormat="1" x14ac:dyDescent="0.2">
      <c r="N149" s="3"/>
      <c r="O149" s="3"/>
      <c r="P149" s="3"/>
      <c r="S149" s="1"/>
      <c r="T149" s="1"/>
      <c r="V149" s="12"/>
      <c r="W149" s="12"/>
      <c r="Y149" s="3"/>
      <c r="Z149" s="3"/>
      <c r="AA149" s="3"/>
      <c r="AB149" s="3"/>
      <c r="AC149" s="3"/>
      <c r="AD149" s="3"/>
      <c r="AE149" s="3"/>
      <c r="AF149" s="3"/>
      <c r="AG149" s="3"/>
      <c r="AJ149"/>
      <c r="AK149"/>
    </row>
    <row r="150" spans="14:37" s="5" customFormat="1" x14ac:dyDescent="0.2">
      <c r="N150" s="3"/>
      <c r="O150" s="3"/>
      <c r="P150" s="3"/>
      <c r="S150" s="1"/>
      <c r="T150" s="1"/>
      <c r="V150" s="12"/>
      <c r="W150" s="12"/>
      <c r="Y150" s="3"/>
      <c r="Z150" s="3"/>
      <c r="AA150" s="3"/>
      <c r="AB150" s="3"/>
      <c r="AC150" s="3"/>
      <c r="AD150" s="3"/>
      <c r="AE150" s="3"/>
      <c r="AF150" s="3"/>
      <c r="AG150" s="3"/>
      <c r="AJ150"/>
      <c r="AK150"/>
    </row>
    <row r="151" spans="14:37" s="5" customFormat="1" x14ac:dyDescent="0.2">
      <c r="N151" s="3"/>
      <c r="O151" s="3"/>
      <c r="P151" s="3"/>
      <c r="S151" s="1"/>
      <c r="T151" s="1"/>
      <c r="V151" s="12"/>
      <c r="W151" s="12"/>
      <c r="Y151" s="3"/>
      <c r="Z151" s="3"/>
      <c r="AA151" s="3"/>
      <c r="AB151" s="3"/>
      <c r="AC151" s="3"/>
      <c r="AD151" s="3"/>
      <c r="AE151" s="3"/>
      <c r="AF151" s="3"/>
      <c r="AG151" s="3"/>
      <c r="AJ151"/>
      <c r="AK151"/>
    </row>
    <row r="152" spans="14:37" s="5" customFormat="1" x14ac:dyDescent="0.2">
      <c r="N152" s="3"/>
      <c r="O152" s="3"/>
      <c r="P152" s="3"/>
      <c r="S152" s="1"/>
      <c r="T152" s="1"/>
      <c r="V152" s="12"/>
      <c r="W152" s="12"/>
      <c r="Y152" s="3"/>
      <c r="Z152" s="3"/>
      <c r="AA152" s="3"/>
      <c r="AB152" s="3"/>
      <c r="AC152" s="3"/>
      <c r="AD152" s="3"/>
      <c r="AE152" s="3"/>
      <c r="AF152" s="3"/>
      <c r="AG152" s="3"/>
      <c r="AJ152"/>
      <c r="AK152"/>
    </row>
    <row r="153" spans="14:37" s="5" customFormat="1" x14ac:dyDescent="0.2">
      <c r="N153" s="3"/>
      <c r="O153" s="3"/>
      <c r="P153" s="3"/>
      <c r="S153" s="1"/>
      <c r="T153" s="1"/>
      <c r="V153" s="12"/>
      <c r="W153" s="12"/>
      <c r="Y153" s="3"/>
      <c r="Z153" s="3"/>
      <c r="AA153" s="3"/>
      <c r="AB153" s="3"/>
      <c r="AC153" s="3"/>
      <c r="AD153" s="3"/>
      <c r="AE153" s="3"/>
      <c r="AF153" s="3"/>
      <c r="AG153" s="3"/>
      <c r="AJ153"/>
      <c r="AK153"/>
    </row>
    <row r="154" spans="14:37" s="5" customFormat="1" x14ac:dyDescent="0.2">
      <c r="N154" s="3"/>
      <c r="O154" s="3"/>
      <c r="P154" s="3"/>
      <c r="S154" s="1"/>
      <c r="T154" s="1"/>
      <c r="V154" s="12"/>
      <c r="W154" s="12"/>
      <c r="Y154" s="3"/>
      <c r="Z154" s="3"/>
      <c r="AA154" s="3"/>
      <c r="AB154" s="3"/>
      <c r="AC154" s="3"/>
      <c r="AD154" s="3"/>
      <c r="AE154" s="3"/>
      <c r="AF154" s="3"/>
      <c r="AG154" s="3"/>
      <c r="AJ154"/>
      <c r="AK154"/>
    </row>
    <row r="155" spans="14:37" s="5" customFormat="1" x14ac:dyDescent="0.2">
      <c r="N155" s="3"/>
      <c r="O155" s="3"/>
      <c r="P155" s="3"/>
      <c r="S155" s="1"/>
      <c r="T155" s="1"/>
      <c r="V155" s="12"/>
      <c r="W155" s="12"/>
      <c r="Y155" s="3"/>
      <c r="Z155" s="3"/>
      <c r="AA155" s="3"/>
      <c r="AB155" s="3"/>
      <c r="AC155" s="3"/>
      <c r="AD155" s="3"/>
      <c r="AE155" s="3"/>
      <c r="AF155" s="3"/>
      <c r="AG155" s="3"/>
      <c r="AJ155"/>
      <c r="AK155"/>
    </row>
    <row r="156" spans="14:37" s="5" customFormat="1" x14ac:dyDescent="0.2">
      <c r="N156" s="3"/>
      <c r="O156" s="3"/>
      <c r="P156" s="3"/>
      <c r="S156" s="1"/>
      <c r="T156" s="1"/>
      <c r="V156" s="12"/>
      <c r="W156" s="12"/>
      <c r="Y156" s="3"/>
      <c r="Z156" s="3"/>
      <c r="AA156" s="3"/>
      <c r="AB156" s="3"/>
      <c r="AC156" s="3"/>
      <c r="AD156" s="3"/>
      <c r="AE156" s="3"/>
      <c r="AF156" s="3"/>
      <c r="AG156" s="3"/>
      <c r="AJ156"/>
      <c r="AK156"/>
    </row>
    <row r="157" spans="14:37" s="5" customFormat="1" x14ac:dyDescent="0.2">
      <c r="N157" s="3"/>
      <c r="O157" s="3"/>
      <c r="P157" s="3"/>
      <c r="S157" s="1"/>
      <c r="T157" s="1"/>
      <c r="V157" s="12"/>
      <c r="W157" s="12"/>
      <c r="Y157" s="3"/>
      <c r="Z157" s="3"/>
      <c r="AA157" s="3"/>
      <c r="AB157" s="3"/>
      <c r="AC157" s="3"/>
      <c r="AD157" s="3"/>
      <c r="AE157" s="3"/>
      <c r="AF157" s="3"/>
      <c r="AG157" s="3"/>
      <c r="AJ157"/>
      <c r="AK157"/>
    </row>
    <row r="158" spans="14:37" s="5" customFormat="1" x14ac:dyDescent="0.2">
      <c r="N158" s="3"/>
      <c r="O158" s="3"/>
      <c r="P158" s="3"/>
      <c r="S158" s="1"/>
      <c r="T158" s="1"/>
      <c r="V158" s="12"/>
      <c r="W158" s="12"/>
      <c r="Y158" s="3"/>
      <c r="Z158" s="3"/>
      <c r="AA158" s="3"/>
      <c r="AB158" s="3"/>
      <c r="AC158" s="3"/>
      <c r="AD158" s="3"/>
      <c r="AE158" s="3"/>
      <c r="AF158" s="3"/>
      <c r="AG158" s="3"/>
      <c r="AJ158"/>
      <c r="AK158"/>
    </row>
    <row r="159" spans="14:37" s="5" customFormat="1" x14ac:dyDescent="0.2">
      <c r="N159" s="3"/>
      <c r="O159" s="3"/>
      <c r="P159" s="3"/>
      <c r="S159" s="1"/>
      <c r="T159" s="1"/>
      <c r="V159" s="12"/>
      <c r="W159" s="12"/>
      <c r="Y159" s="3"/>
      <c r="Z159" s="3"/>
      <c r="AA159" s="3"/>
      <c r="AB159" s="3"/>
      <c r="AC159" s="3"/>
      <c r="AD159" s="3"/>
      <c r="AE159" s="3"/>
      <c r="AF159" s="3"/>
      <c r="AG159" s="3"/>
      <c r="AJ159"/>
      <c r="AK159"/>
    </row>
    <row r="160" spans="14:37" s="5" customFormat="1" x14ac:dyDescent="0.2">
      <c r="N160" s="3"/>
      <c r="O160" s="3"/>
      <c r="P160" s="3"/>
      <c r="S160" s="1"/>
      <c r="T160" s="1"/>
      <c r="V160" s="12"/>
      <c r="W160" s="12"/>
      <c r="Y160" s="3"/>
      <c r="Z160" s="3"/>
      <c r="AA160" s="3"/>
      <c r="AB160" s="3"/>
      <c r="AC160" s="3"/>
      <c r="AD160" s="3"/>
      <c r="AE160" s="3"/>
      <c r="AF160" s="3"/>
      <c r="AG160" s="3"/>
      <c r="AJ160"/>
      <c r="AK160"/>
    </row>
    <row r="161" spans="14:37" s="5" customFormat="1" x14ac:dyDescent="0.2">
      <c r="N161" s="3"/>
      <c r="O161" s="3"/>
      <c r="P161" s="3"/>
      <c r="S161" s="1"/>
      <c r="T161" s="1"/>
      <c r="V161" s="12"/>
      <c r="W161" s="12"/>
      <c r="Y161" s="3"/>
      <c r="Z161" s="3"/>
      <c r="AA161" s="3"/>
      <c r="AB161" s="3"/>
      <c r="AC161" s="3"/>
      <c r="AD161" s="3"/>
      <c r="AE161" s="3"/>
      <c r="AF161" s="3"/>
      <c r="AG161" s="3"/>
      <c r="AJ161"/>
      <c r="AK161"/>
    </row>
    <row r="162" spans="14:37" s="5" customFormat="1" x14ac:dyDescent="0.2">
      <c r="N162" s="3"/>
      <c r="O162" s="3"/>
      <c r="P162" s="3"/>
      <c r="S162" s="1"/>
      <c r="T162" s="1"/>
      <c r="V162" s="12"/>
      <c r="W162" s="12"/>
      <c r="Y162" s="3"/>
      <c r="Z162" s="3"/>
      <c r="AA162" s="3"/>
      <c r="AB162" s="3"/>
      <c r="AC162" s="3"/>
      <c r="AD162" s="3"/>
      <c r="AE162" s="3"/>
      <c r="AF162" s="3"/>
      <c r="AG162" s="3"/>
      <c r="AJ162"/>
      <c r="AK162"/>
    </row>
    <row r="163" spans="14:37" s="5" customFormat="1" x14ac:dyDescent="0.2">
      <c r="N163" s="3"/>
      <c r="O163" s="3"/>
      <c r="P163" s="3"/>
      <c r="S163" s="1"/>
      <c r="T163" s="1"/>
      <c r="V163" s="12"/>
      <c r="W163" s="12"/>
      <c r="Y163" s="3"/>
      <c r="Z163" s="3"/>
      <c r="AA163" s="3"/>
      <c r="AB163" s="3"/>
      <c r="AC163" s="3"/>
      <c r="AD163" s="3"/>
      <c r="AE163" s="3"/>
      <c r="AF163" s="3"/>
      <c r="AG163" s="3"/>
      <c r="AJ163"/>
      <c r="AK163"/>
    </row>
    <row r="164" spans="14:37" s="5" customFormat="1" x14ac:dyDescent="0.2">
      <c r="N164" s="3"/>
      <c r="O164" s="3"/>
      <c r="P164" s="3"/>
      <c r="S164" s="1"/>
      <c r="T164" s="1"/>
      <c r="V164" s="12"/>
      <c r="W164" s="12"/>
      <c r="Y164" s="3"/>
      <c r="Z164" s="3"/>
      <c r="AA164" s="3"/>
      <c r="AB164" s="3"/>
      <c r="AC164" s="3"/>
      <c r="AD164" s="3"/>
      <c r="AE164" s="3"/>
      <c r="AF164" s="3"/>
      <c r="AG164" s="3"/>
      <c r="AJ164"/>
      <c r="AK164"/>
    </row>
    <row r="165" spans="14:37" s="5" customFormat="1" x14ac:dyDescent="0.2">
      <c r="N165" s="3"/>
      <c r="O165" s="3"/>
      <c r="P165" s="3"/>
      <c r="S165" s="1"/>
      <c r="T165" s="1"/>
      <c r="V165" s="12"/>
      <c r="W165" s="12"/>
      <c r="Y165" s="3"/>
      <c r="Z165" s="3"/>
      <c r="AA165" s="3"/>
      <c r="AB165" s="3"/>
      <c r="AC165" s="3"/>
      <c r="AD165" s="3"/>
      <c r="AE165" s="3"/>
      <c r="AF165" s="3"/>
      <c r="AG165" s="3"/>
      <c r="AJ165"/>
      <c r="AK165"/>
    </row>
    <row r="166" spans="14:37" s="5" customFormat="1" x14ac:dyDescent="0.2">
      <c r="N166" s="3"/>
      <c r="O166" s="3"/>
      <c r="P166" s="3"/>
      <c r="S166" s="1"/>
      <c r="T166" s="1"/>
      <c r="V166" s="12"/>
      <c r="W166" s="12"/>
      <c r="Y166" s="3"/>
      <c r="Z166" s="3"/>
      <c r="AA166" s="3"/>
      <c r="AB166" s="3"/>
      <c r="AC166" s="3"/>
      <c r="AD166" s="3"/>
      <c r="AE166" s="3"/>
      <c r="AF166" s="3"/>
      <c r="AG166" s="3"/>
      <c r="AJ166"/>
      <c r="AK166"/>
    </row>
    <row r="167" spans="14:37" s="5" customFormat="1" x14ac:dyDescent="0.2">
      <c r="N167" s="3"/>
      <c r="O167" s="3"/>
      <c r="P167" s="3"/>
      <c r="S167" s="1"/>
      <c r="T167" s="1"/>
      <c r="V167" s="12"/>
      <c r="W167" s="12"/>
      <c r="Y167" s="3"/>
      <c r="Z167" s="3"/>
      <c r="AA167" s="3"/>
      <c r="AB167" s="3"/>
      <c r="AC167" s="3"/>
      <c r="AD167" s="3"/>
      <c r="AE167" s="3"/>
      <c r="AF167" s="3"/>
      <c r="AG167" s="3"/>
      <c r="AJ167"/>
      <c r="AK167"/>
    </row>
    <row r="168" spans="14:37" s="5" customFormat="1" x14ac:dyDescent="0.2">
      <c r="N168" s="3"/>
      <c r="O168" s="3"/>
      <c r="P168" s="3"/>
      <c r="S168" s="1"/>
      <c r="T168" s="1"/>
      <c r="V168" s="12"/>
      <c r="W168" s="12"/>
      <c r="Y168" s="3"/>
      <c r="Z168" s="3"/>
      <c r="AA168" s="3"/>
      <c r="AB168" s="3"/>
      <c r="AC168" s="3"/>
      <c r="AD168" s="3"/>
      <c r="AE168" s="3"/>
      <c r="AF168" s="3"/>
      <c r="AG168" s="3"/>
      <c r="AJ168"/>
      <c r="AK168"/>
    </row>
    <row r="169" spans="14:37" s="5" customFormat="1" x14ac:dyDescent="0.2">
      <c r="N169" s="3"/>
      <c r="O169" s="3"/>
      <c r="P169" s="3"/>
      <c r="S169" s="1"/>
      <c r="T169" s="1"/>
      <c r="V169" s="12"/>
      <c r="W169" s="12"/>
      <c r="Y169" s="3"/>
      <c r="Z169" s="3"/>
      <c r="AA169" s="3"/>
      <c r="AB169" s="3"/>
      <c r="AC169" s="3"/>
      <c r="AD169" s="3"/>
      <c r="AE169" s="3"/>
      <c r="AF169" s="3"/>
      <c r="AG169" s="3"/>
      <c r="AJ169"/>
      <c r="AK169"/>
    </row>
    <row r="170" spans="14:37" s="5" customFormat="1" x14ac:dyDescent="0.2">
      <c r="N170" s="3"/>
      <c r="O170" s="3"/>
      <c r="P170" s="3"/>
      <c r="S170" s="1"/>
      <c r="T170" s="1"/>
      <c r="V170" s="12"/>
      <c r="W170" s="12"/>
      <c r="Y170" s="3"/>
      <c r="Z170" s="3"/>
      <c r="AA170" s="3"/>
      <c r="AB170" s="3"/>
      <c r="AC170" s="3"/>
      <c r="AD170" s="3"/>
      <c r="AE170" s="3"/>
      <c r="AF170" s="3"/>
      <c r="AG170" s="3"/>
      <c r="AJ170"/>
      <c r="AK170"/>
    </row>
    <row r="171" spans="14:37" s="5" customFormat="1" x14ac:dyDescent="0.2">
      <c r="N171" s="3"/>
      <c r="O171" s="3"/>
      <c r="P171" s="3"/>
      <c r="S171" s="1"/>
      <c r="T171" s="1"/>
      <c r="V171" s="12"/>
      <c r="W171" s="12"/>
      <c r="Y171" s="3"/>
      <c r="Z171" s="3"/>
      <c r="AA171" s="3"/>
      <c r="AB171" s="3"/>
      <c r="AC171" s="3"/>
      <c r="AD171" s="3"/>
      <c r="AE171" s="3"/>
      <c r="AF171" s="3"/>
      <c r="AG171" s="3"/>
      <c r="AJ171"/>
      <c r="AK171"/>
    </row>
    <row r="172" spans="14:37" s="5" customFormat="1" x14ac:dyDescent="0.2">
      <c r="N172" s="3"/>
      <c r="O172" s="3"/>
      <c r="P172" s="3"/>
      <c r="S172" s="1"/>
      <c r="T172" s="1"/>
      <c r="V172" s="12"/>
      <c r="W172" s="12"/>
      <c r="Y172" s="3"/>
      <c r="Z172" s="3"/>
      <c r="AA172" s="3"/>
      <c r="AB172" s="3"/>
      <c r="AC172" s="3"/>
      <c r="AD172" s="3"/>
      <c r="AE172" s="3"/>
      <c r="AF172" s="3"/>
      <c r="AG172" s="3"/>
      <c r="AJ172"/>
      <c r="AK172"/>
    </row>
    <row r="173" spans="14:37" s="5" customFormat="1" x14ac:dyDescent="0.2">
      <c r="N173" s="3"/>
      <c r="O173" s="3"/>
      <c r="P173" s="3"/>
      <c r="S173" s="1"/>
      <c r="T173" s="1"/>
      <c r="V173" s="12"/>
      <c r="W173" s="12"/>
      <c r="Y173" s="3"/>
      <c r="Z173" s="3"/>
      <c r="AA173" s="3"/>
      <c r="AB173" s="3"/>
      <c r="AC173" s="3"/>
      <c r="AD173" s="3"/>
      <c r="AE173" s="3"/>
      <c r="AF173" s="3"/>
      <c r="AG173" s="3"/>
      <c r="AJ173"/>
      <c r="AK173"/>
    </row>
    <row r="174" spans="14:37" s="5" customFormat="1" x14ac:dyDescent="0.2">
      <c r="N174" s="3"/>
      <c r="O174" s="3"/>
      <c r="P174" s="3"/>
      <c r="S174" s="1"/>
      <c r="T174" s="1"/>
      <c r="V174" s="12"/>
      <c r="W174" s="12"/>
      <c r="Y174" s="3"/>
      <c r="Z174" s="3"/>
      <c r="AA174" s="3"/>
      <c r="AB174" s="3"/>
      <c r="AC174" s="3"/>
      <c r="AD174" s="3"/>
      <c r="AE174" s="3"/>
      <c r="AF174" s="3"/>
      <c r="AG174" s="3"/>
      <c r="AJ174"/>
      <c r="AK174"/>
    </row>
    <row r="175" spans="14:37" s="5" customFormat="1" x14ac:dyDescent="0.2">
      <c r="N175" s="3"/>
      <c r="O175" s="3"/>
      <c r="P175" s="3"/>
      <c r="S175" s="1"/>
      <c r="T175" s="1"/>
      <c r="V175" s="12"/>
      <c r="W175" s="12"/>
      <c r="Y175" s="3"/>
      <c r="Z175" s="3"/>
      <c r="AA175" s="3"/>
      <c r="AB175" s="3"/>
      <c r="AC175" s="3"/>
      <c r="AD175" s="3"/>
      <c r="AE175" s="3"/>
      <c r="AF175" s="3"/>
      <c r="AG175" s="3"/>
      <c r="AJ175"/>
      <c r="AK175"/>
    </row>
    <row r="176" spans="14:37" s="5" customFormat="1" x14ac:dyDescent="0.2">
      <c r="N176" s="3"/>
      <c r="O176" s="3"/>
      <c r="P176" s="3"/>
      <c r="S176" s="1"/>
      <c r="T176" s="1"/>
      <c r="V176" s="12"/>
      <c r="W176" s="12"/>
      <c r="Y176" s="3"/>
      <c r="Z176" s="3"/>
      <c r="AA176" s="3"/>
      <c r="AB176" s="3"/>
      <c r="AC176" s="3"/>
      <c r="AD176" s="3"/>
      <c r="AE176" s="3"/>
      <c r="AF176" s="3"/>
      <c r="AG176" s="3"/>
      <c r="AJ176"/>
      <c r="AK176"/>
    </row>
    <row r="177" spans="14:37" s="5" customFormat="1" x14ac:dyDescent="0.2">
      <c r="N177" s="3"/>
      <c r="O177" s="3"/>
      <c r="P177" s="3"/>
      <c r="S177" s="1"/>
      <c r="T177" s="1"/>
      <c r="V177" s="12"/>
      <c r="W177" s="12"/>
      <c r="Y177" s="3"/>
      <c r="Z177" s="3"/>
      <c r="AA177" s="3"/>
      <c r="AB177" s="3"/>
      <c r="AC177" s="3"/>
      <c r="AD177" s="3"/>
      <c r="AE177" s="3"/>
      <c r="AF177" s="3"/>
      <c r="AG177" s="3"/>
      <c r="AJ177"/>
      <c r="AK177"/>
    </row>
    <row r="178" spans="14:37" s="5" customFormat="1" x14ac:dyDescent="0.2">
      <c r="N178" s="3"/>
      <c r="O178" s="3"/>
      <c r="P178" s="3"/>
      <c r="S178" s="1"/>
      <c r="T178" s="1"/>
      <c r="V178" s="12"/>
      <c r="W178" s="12"/>
      <c r="Y178" s="3"/>
      <c r="Z178" s="3"/>
      <c r="AA178" s="3"/>
      <c r="AB178" s="3"/>
      <c r="AC178" s="3"/>
      <c r="AD178" s="3"/>
      <c r="AE178" s="3"/>
      <c r="AF178" s="3"/>
      <c r="AG178" s="3"/>
      <c r="AJ178"/>
      <c r="AK178"/>
    </row>
    <row r="179" spans="14:37" s="5" customFormat="1" x14ac:dyDescent="0.2">
      <c r="N179" s="3"/>
      <c r="O179" s="3"/>
      <c r="P179" s="3"/>
      <c r="S179" s="1"/>
      <c r="T179" s="1"/>
      <c r="V179" s="12"/>
      <c r="W179" s="12"/>
      <c r="Y179" s="3"/>
      <c r="Z179" s="3"/>
      <c r="AA179" s="3"/>
      <c r="AB179" s="3"/>
      <c r="AC179" s="3"/>
      <c r="AD179" s="3"/>
      <c r="AE179" s="3"/>
      <c r="AF179" s="3"/>
      <c r="AG179" s="3"/>
      <c r="AJ179"/>
      <c r="AK179"/>
    </row>
    <row r="180" spans="14:37" s="5" customFormat="1" x14ac:dyDescent="0.2">
      <c r="N180" s="3"/>
      <c r="O180" s="3"/>
      <c r="P180" s="3"/>
      <c r="S180" s="1"/>
      <c r="T180" s="1"/>
      <c r="V180" s="12"/>
      <c r="W180" s="12"/>
      <c r="Y180" s="3"/>
      <c r="Z180" s="3"/>
      <c r="AA180" s="3"/>
      <c r="AB180" s="3"/>
      <c r="AC180" s="3"/>
      <c r="AD180" s="3"/>
      <c r="AE180" s="3"/>
      <c r="AF180" s="3"/>
      <c r="AG180" s="3"/>
      <c r="AJ180"/>
      <c r="AK180"/>
    </row>
    <row r="181" spans="14:37" s="5" customFormat="1" x14ac:dyDescent="0.2">
      <c r="N181" s="3"/>
      <c r="O181" s="3"/>
      <c r="P181" s="3"/>
      <c r="S181" s="1"/>
      <c r="T181" s="1"/>
      <c r="V181" s="12"/>
      <c r="W181" s="12"/>
      <c r="Y181" s="3"/>
      <c r="Z181" s="3"/>
      <c r="AA181" s="3"/>
      <c r="AB181" s="3"/>
      <c r="AC181" s="3"/>
      <c r="AD181" s="3"/>
      <c r="AE181" s="3"/>
      <c r="AF181" s="3"/>
      <c r="AG181" s="3"/>
      <c r="AJ181"/>
      <c r="AK181"/>
    </row>
    <row r="182" spans="14:37" s="5" customFormat="1" x14ac:dyDescent="0.2">
      <c r="N182" s="3"/>
      <c r="O182" s="3"/>
      <c r="P182" s="3"/>
      <c r="S182" s="1"/>
      <c r="T182" s="1"/>
      <c r="V182" s="12"/>
      <c r="W182" s="12"/>
      <c r="Y182" s="3"/>
      <c r="Z182" s="3"/>
      <c r="AA182" s="3"/>
      <c r="AB182" s="3"/>
      <c r="AC182" s="3"/>
      <c r="AD182" s="3"/>
      <c r="AE182" s="3"/>
      <c r="AF182" s="3"/>
      <c r="AG182" s="3"/>
      <c r="AJ182"/>
      <c r="AK182"/>
    </row>
    <row r="183" spans="14:37" s="5" customFormat="1" x14ac:dyDescent="0.2">
      <c r="N183" s="3"/>
      <c r="O183" s="3"/>
      <c r="P183" s="3"/>
      <c r="S183" s="1"/>
      <c r="T183" s="1"/>
      <c r="V183" s="12"/>
      <c r="W183" s="12"/>
      <c r="Y183" s="3"/>
      <c r="Z183" s="3"/>
      <c r="AA183" s="3"/>
      <c r="AB183" s="3"/>
      <c r="AC183" s="3"/>
      <c r="AD183" s="3"/>
      <c r="AE183" s="3"/>
      <c r="AF183" s="3"/>
      <c r="AG183" s="3"/>
      <c r="AJ183"/>
      <c r="AK183"/>
    </row>
    <row r="184" spans="14:37" s="5" customFormat="1" x14ac:dyDescent="0.2">
      <c r="N184" s="3"/>
      <c r="O184" s="3"/>
      <c r="P184" s="3"/>
      <c r="S184" s="1"/>
      <c r="T184" s="1"/>
      <c r="V184" s="12"/>
      <c r="W184" s="12"/>
      <c r="Y184" s="3"/>
      <c r="Z184" s="3"/>
      <c r="AA184" s="3"/>
      <c r="AB184" s="3"/>
      <c r="AC184" s="3"/>
      <c r="AD184" s="3"/>
      <c r="AE184" s="3"/>
      <c r="AF184" s="3"/>
      <c r="AG184" s="3"/>
      <c r="AJ184"/>
      <c r="AK184"/>
    </row>
    <row r="185" spans="14:37" s="5" customFormat="1" x14ac:dyDescent="0.2">
      <c r="N185" s="3"/>
      <c r="O185" s="3"/>
      <c r="P185" s="3"/>
      <c r="S185" s="1"/>
      <c r="T185" s="1"/>
      <c r="V185" s="12"/>
      <c r="W185" s="12"/>
      <c r="Y185" s="3"/>
      <c r="Z185" s="3"/>
      <c r="AA185" s="3"/>
      <c r="AB185" s="3"/>
      <c r="AC185" s="3"/>
      <c r="AD185" s="3"/>
      <c r="AE185" s="3"/>
      <c r="AF185" s="3"/>
      <c r="AG185" s="3"/>
      <c r="AJ185"/>
      <c r="AK185"/>
    </row>
    <row r="186" spans="14:37" s="5" customFormat="1" x14ac:dyDescent="0.2">
      <c r="N186" s="3"/>
      <c r="O186" s="3"/>
      <c r="P186" s="3"/>
      <c r="S186" s="1"/>
      <c r="T186" s="1"/>
      <c r="V186" s="12"/>
      <c r="W186" s="12"/>
      <c r="Y186" s="3"/>
      <c r="Z186" s="3"/>
      <c r="AA186" s="3"/>
      <c r="AB186" s="3"/>
      <c r="AC186" s="3"/>
      <c r="AD186" s="3"/>
      <c r="AE186" s="3"/>
      <c r="AF186" s="3"/>
      <c r="AG186" s="3"/>
      <c r="AJ186"/>
      <c r="AK186"/>
    </row>
    <row r="187" spans="14:37" s="5" customFormat="1" x14ac:dyDescent="0.2">
      <c r="N187" s="3"/>
      <c r="O187" s="3"/>
      <c r="P187" s="3"/>
      <c r="S187" s="1"/>
      <c r="T187" s="1"/>
      <c r="V187" s="12"/>
      <c r="W187" s="12"/>
      <c r="Y187" s="3"/>
      <c r="Z187" s="3"/>
      <c r="AA187" s="3"/>
      <c r="AB187" s="3"/>
      <c r="AC187" s="3"/>
      <c r="AD187" s="3"/>
      <c r="AE187" s="3"/>
      <c r="AF187" s="3"/>
      <c r="AG187" s="3"/>
      <c r="AJ187"/>
      <c r="AK187"/>
    </row>
    <row r="188" spans="14:37" s="5" customFormat="1" x14ac:dyDescent="0.2">
      <c r="N188" s="3"/>
      <c r="O188" s="3"/>
      <c r="P188" s="3"/>
      <c r="S188" s="1"/>
      <c r="T188" s="1"/>
      <c r="V188" s="12"/>
      <c r="W188" s="12"/>
      <c r="Y188" s="3"/>
      <c r="Z188" s="3"/>
      <c r="AA188" s="3"/>
      <c r="AB188" s="3"/>
      <c r="AC188" s="3"/>
      <c r="AD188" s="3"/>
      <c r="AE188" s="3"/>
      <c r="AF188" s="3"/>
      <c r="AG188" s="3"/>
      <c r="AJ188"/>
      <c r="AK188"/>
    </row>
    <row r="189" spans="14:37" s="5" customFormat="1" x14ac:dyDescent="0.2">
      <c r="N189" s="3"/>
      <c r="O189" s="3"/>
      <c r="P189" s="3"/>
      <c r="S189" s="1"/>
      <c r="T189" s="1"/>
      <c r="V189" s="12"/>
      <c r="W189" s="12"/>
      <c r="Y189" s="3"/>
      <c r="Z189" s="3"/>
      <c r="AA189" s="3"/>
      <c r="AB189" s="3"/>
      <c r="AC189" s="3"/>
      <c r="AD189" s="3"/>
      <c r="AE189" s="3"/>
      <c r="AF189" s="3"/>
      <c r="AG189" s="3"/>
      <c r="AJ189"/>
      <c r="AK189"/>
    </row>
    <row r="190" spans="14:37" s="5" customFormat="1" x14ac:dyDescent="0.2">
      <c r="N190" s="3"/>
      <c r="O190" s="3"/>
      <c r="P190" s="3"/>
      <c r="S190" s="1"/>
      <c r="T190" s="1"/>
      <c r="V190" s="12"/>
      <c r="W190" s="12"/>
      <c r="Y190" s="3"/>
      <c r="Z190" s="3"/>
      <c r="AA190" s="3"/>
      <c r="AB190" s="3"/>
      <c r="AC190" s="3"/>
      <c r="AD190" s="3"/>
      <c r="AE190" s="3"/>
      <c r="AF190" s="3"/>
      <c r="AG190" s="3"/>
      <c r="AJ190"/>
      <c r="AK190"/>
    </row>
    <row r="191" spans="14:37" s="5" customFormat="1" x14ac:dyDescent="0.2">
      <c r="N191" s="3"/>
      <c r="O191" s="3"/>
      <c r="P191" s="3"/>
      <c r="S191" s="1"/>
      <c r="T191" s="1"/>
      <c r="V191" s="12"/>
      <c r="W191" s="12"/>
      <c r="Y191" s="3"/>
      <c r="Z191" s="3"/>
      <c r="AA191" s="3"/>
      <c r="AB191" s="3"/>
      <c r="AC191" s="3"/>
      <c r="AD191" s="3"/>
      <c r="AE191" s="3"/>
      <c r="AF191" s="3"/>
      <c r="AG191" s="3"/>
      <c r="AJ191"/>
      <c r="AK191"/>
    </row>
    <row r="192" spans="14:37" s="5" customFormat="1" x14ac:dyDescent="0.2">
      <c r="N192" s="3"/>
      <c r="O192" s="3"/>
      <c r="P192" s="3"/>
      <c r="S192" s="1"/>
      <c r="T192" s="1"/>
      <c r="V192" s="12"/>
      <c r="W192" s="12"/>
      <c r="Y192" s="3"/>
      <c r="Z192" s="3"/>
      <c r="AA192" s="3"/>
      <c r="AB192" s="3"/>
      <c r="AC192" s="3"/>
      <c r="AD192" s="3"/>
      <c r="AE192" s="3"/>
      <c r="AF192" s="3"/>
      <c r="AG192" s="3"/>
      <c r="AJ192"/>
      <c r="AK192"/>
    </row>
    <row r="193" spans="14:37" s="5" customFormat="1" x14ac:dyDescent="0.2">
      <c r="N193" s="3"/>
      <c r="O193" s="3"/>
      <c r="P193" s="3"/>
      <c r="S193" s="1"/>
      <c r="T193" s="1"/>
      <c r="V193" s="12"/>
      <c r="W193" s="12"/>
      <c r="Y193" s="3"/>
      <c r="Z193" s="3"/>
      <c r="AA193" s="3"/>
      <c r="AB193" s="3"/>
      <c r="AC193" s="3"/>
      <c r="AD193" s="3"/>
      <c r="AE193" s="3"/>
      <c r="AF193" s="3"/>
      <c r="AG193" s="3"/>
      <c r="AJ193"/>
      <c r="AK193"/>
    </row>
    <row r="194" spans="14:37" s="5" customFormat="1" x14ac:dyDescent="0.2">
      <c r="N194" s="3"/>
      <c r="O194" s="3"/>
      <c r="P194" s="3"/>
      <c r="S194" s="1"/>
      <c r="T194" s="1"/>
      <c r="V194" s="12"/>
      <c r="W194" s="12"/>
      <c r="Y194" s="3"/>
      <c r="Z194" s="3"/>
      <c r="AA194" s="3"/>
      <c r="AB194" s="3"/>
      <c r="AC194" s="3"/>
      <c r="AD194" s="3"/>
      <c r="AE194" s="3"/>
      <c r="AF194" s="3"/>
      <c r="AG194" s="3"/>
      <c r="AJ194"/>
      <c r="AK194"/>
    </row>
    <row r="195" spans="14:37" s="5" customFormat="1" x14ac:dyDescent="0.2">
      <c r="N195" s="3"/>
      <c r="O195" s="3"/>
      <c r="P195" s="3"/>
      <c r="S195" s="1"/>
      <c r="T195" s="1"/>
      <c r="V195" s="12"/>
      <c r="W195" s="12"/>
      <c r="Y195" s="3"/>
      <c r="Z195" s="3"/>
      <c r="AA195" s="3"/>
      <c r="AB195" s="3"/>
      <c r="AC195" s="3"/>
      <c r="AD195" s="3"/>
      <c r="AE195" s="3"/>
      <c r="AF195" s="3"/>
      <c r="AG195" s="3"/>
      <c r="AJ195"/>
      <c r="AK195"/>
    </row>
    <row r="196" spans="14:37" s="5" customFormat="1" x14ac:dyDescent="0.2">
      <c r="N196" s="3"/>
      <c r="O196" s="3"/>
      <c r="P196" s="3"/>
      <c r="S196" s="1"/>
      <c r="T196" s="1"/>
      <c r="V196" s="12"/>
      <c r="W196" s="12"/>
      <c r="Y196" s="3"/>
      <c r="Z196" s="3"/>
      <c r="AA196" s="3"/>
      <c r="AB196" s="3"/>
      <c r="AC196" s="3"/>
      <c r="AD196" s="3"/>
      <c r="AE196" s="3"/>
      <c r="AF196" s="3"/>
      <c r="AG196" s="3"/>
      <c r="AJ196"/>
      <c r="AK196"/>
    </row>
    <row r="197" spans="14:37" s="5" customFormat="1" x14ac:dyDescent="0.2">
      <c r="N197" s="3"/>
      <c r="O197" s="3"/>
      <c r="P197" s="3"/>
      <c r="S197" s="1"/>
      <c r="T197" s="1"/>
      <c r="V197" s="12"/>
      <c r="W197" s="12"/>
      <c r="Y197" s="3"/>
      <c r="Z197" s="3"/>
      <c r="AA197" s="3"/>
      <c r="AB197" s="3"/>
      <c r="AC197" s="3"/>
      <c r="AD197" s="3"/>
      <c r="AE197" s="3"/>
      <c r="AF197" s="3"/>
      <c r="AG197" s="3"/>
      <c r="AJ197"/>
      <c r="AK197"/>
    </row>
    <row r="198" spans="14:37" s="5" customFormat="1" x14ac:dyDescent="0.2">
      <c r="N198" s="3"/>
      <c r="O198" s="3"/>
      <c r="P198" s="3"/>
      <c r="S198" s="1"/>
      <c r="T198" s="1"/>
      <c r="V198" s="12"/>
      <c r="W198" s="12"/>
      <c r="Y198" s="3"/>
      <c r="Z198" s="3"/>
      <c r="AA198" s="3"/>
      <c r="AB198" s="3"/>
      <c r="AC198" s="3"/>
      <c r="AD198" s="3"/>
      <c r="AE198" s="3"/>
      <c r="AF198" s="3"/>
      <c r="AG198" s="3"/>
      <c r="AJ198"/>
      <c r="AK198"/>
    </row>
    <row r="199" spans="14:37" s="5" customFormat="1" x14ac:dyDescent="0.2">
      <c r="N199" s="3"/>
      <c r="O199" s="3"/>
      <c r="P199" s="3"/>
      <c r="S199" s="1"/>
      <c r="T199" s="1"/>
      <c r="V199" s="12"/>
      <c r="W199" s="12"/>
      <c r="Y199" s="3"/>
      <c r="Z199" s="3"/>
      <c r="AA199" s="3"/>
      <c r="AB199" s="3"/>
      <c r="AC199" s="3"/>
      <c r="AD199" s="3"/>
      <c r="AE199" s="3"/>
      <c r="AF199" s="3"/>
      <c r="AG199" s="3"/>
      <c r="AJ199"/>
      <c r="AK199"/>
    </row>
    <row r="200" spans="14:37" s="5" customFormat="1" x14ac:dyDescent="0.2">
      <c r="N200" s="3"/>
      <c r="O200" s="3"/>
      <c r="P200" s="3"/>
      <c r="S200" s="1"/>
      <c r="T200" s="1"/>
      <c r="V200" s="12"/>
      <c r="W200" s="12"/>
      <c r="Y200" s="3"/>
      <c r="Z200" s="3"/>
      <c r="AA200" s="3"/>
      <c r="AB200" s="3"/>
      <c r="AC200" s="3"/>
      <c r="AD200" s="3"/>
      <c r="AE200" s="3"/>
      <c r="AF200" s="3"/>
      <c r="AG200" s="3"/>
      <c r="AJ200"/>
      <c r="AK200"/>
    </row>
    <row r="201" spans="14:37" s="5" customFormat="1" x14ac:dyDescent="0.2">
      <c r="N201" s="3"/>
      <c r="O201" s="3"/>
      <c r="P201" s="3"/>
      <c r="S201" s="1"/>
      <c r="T201" s="1"/>
      <c r="V201" s="12"/>
      <c r="W201" s="12"/>
      <c r="Y201" s="3"/>
      <c r="Z201" s="3"/>
      <c r="AA201" s="3"/>
      <c r="AB201" s="3"/>
      <c r="AC201" s="3"/>
      <c r="AD201" s="3"/>
      <c r="AE201" s="3"/>
      <c r="AF201" s="3"/>
      <c r="AG201" s="3"/>
      <c r="AJ201"/>
      <c r="AK201"/>
    </row>
    <row r="202" spans="14:37" s="5" customFormat="1" x14ac:dyDescent="0.2">
      <c r="N202" s="3"/>
      <c r="O202" s="3"/>
      <c r="P202" s="3"/>
      <c r="S202" s="1"/>
      <c r="T202" s="1"/>
      <c r="V202" s="12"/>
      <c r="W202" s="12"/>
      <c r="Y202" s="3"/>
      <c r="Z202" s="3"/>
      <c r="AA202" s="3"/>
      <c r="AB202" s="3"/>
      <c r="AC202" s="3"/>
      <c r="AD202" s="3"/>
      <c r="AE202" s="3"/>
      <c r="AF202" s="3"/>
      <c r="AG202" s="3"/>
      <c r="AJ202"/>
      <c r="AK202"/>
    </row>
    <row r="203" spans="14:37" s="5" customFormat="1" x14ac:dyDescent="0.2">
      <c r="N203" s="3"/>
      <c r="O203" s="3"/>
      <c r="P203" s="3"/>
      <c r="S203" s="1"/>
      <c r="T203" s="1"/>
      <c r="V203" s="12"/>
      <c r="W203" s="12"/>
      <c r="Y203" s="3"/>
      <c r="Z203" s="3"/>
      <c r="AA203" s="3"/>
      <c r="AB203" s="3"/>
      <c r="AC203" s="3"/>
      <c r="AD203" s="3"/>
      <c r="AE203" s="3"/>
      <c r="AF203" s="3"/>
      <c r="AG203" s="3"/>
      <c r="AJ203"/>
      <c r="AK203"/>
    </row>
    <row r="204" spans="14:37" s="5" customFormat="1" x14ac:dyDescent="0.2">
      <c r="N204" s="3"/>
      <c r="O204" s="3"/>
      <c r="P204" s="3"/>
      <c r="S204" s="1"/>
      <c r="T204" s="1"/>
      <c r="V204" s="12"/>
      <c r="W204" s="12"/>
      <c r="Y204" s="3"/>
      <c r="Z204" s="3"/>
      <c r="AA204" s="3"/>
      <c r="AB204" s="3"/>
      <c r="AC204" s="3"/>
      <c r="AD204" s="3"/>
      <c r="AE204" s="3"/>
      <c r="AF204" s="3"/>
      <c r="AG204" s="3"/>
      <c r="AJ204"/>
      <c r="AK204"/>
    </row>
    <row r="205" spans="14:37" s="5" customFormat="1" x14ac:dyDescent="0.2">
      <c r="N205" s="3"/>
      <c r="O205" s="3"/>
      <c r="P205" s="3"/>
      <c r="S205" s="1"/>
      <c r="T205" s="1"/>
      <c r="V205" s="12"/>
      <c r="W205" s="12"/>
      <c r="Y205" s="3"/>
      <c r="Z205" s="3"/>
      <c r="AA205" s="3"/>
      <c r="AB205" s="3"/>
      <c r="AC205" s="3"/>
      <c r="AD205" s="3"/>
      <c r="AE205" s="3"/>
      <c r="AF205" s="3"/>
      <c r="AG205" s="3"/>
      <c r="AJ205"/>
      <c r="AK205"/>
    </row>
    <row r="206" spans="14:37" s="5" customFormat="1" x14ac:dyDescent="0.2">
      <c r="N206" s="3"/>
      <c r="O206" s="3"/>
      <c r="P206" s="3"/>
      <c r="S206" s="1"/>
      <c r="T206" s="1"/>
      <c r="V206" s="12"/>
      <c r="W206" s="12"/>
      <c r="Y206" s="3"/>
      <c r="Z206" s="3"/>
      <c r="AA206" s="3"/>
      <c r="AB206" s="3"/>
      <c r="AC206" s="3"/>
      <c r="AD206" s="3"/>
      <c r="AE206" s="3"/>
      <c r="AF206" s="3"/>
      <c r="AG206" s="3"/>
      <c r="AJ206"/>
      <c r="AK206"/>
    </row>
    <row r="207" spans="14:37" s="5" customFormat="1" x14ac:dyDescent="0.2">
      <c r="N207" s="3"/>
      <c r="O207" s="3"/>
      <c r="P207" s="3"/>
      <c r="S207" s="1"/>
      <c r="T207" s="1"/>
      <c r="V207" s="12"/>
      <c r="W207" s="12"/>
      <c r="Y207" s="3"/>
      <c r="Z207" s="3"/>
      <c r="AA207" s="3"/>
      <c r="AB207" s="3"/>
      <c r="AC207" s="3"/>
      <c r="AD207" s="3"/>
      <c r="AE207" s="3"/>
      <c r="AF207" s="3"/>
      <c r="AG207" s="3"/>
      <c r="AJ207"/>
      <c r="AK207"/>
    </row>
    <row r="208" spans="14:37" s="5" customFormat="1" x14ac:dyDescent="0.2">
      <c r="N208" s="3"/>
      <c r="O208" s="3"/>
      <c r="P208" s="3"/>
      <c r="S208" s="1"/>
      <c r="T208" s="1"/>
      <c r="V208" s="12"/>
      <c r="W208" s="12"/>
      <c r="Y208" s="3"/>
      <c r="Z208" s="3"/>
      <c r="AA208" s="3"/>
      <c r="AB208" s="3"/>
      <c r="AC208" s="3"/>
      <c r="AD208" s="3"/>
      <c r="AE208" s="3"/>
      <c r="AF208" s="3"/>
      <c r="AG208" s="3"/>
      <c r="AJ208"/>
      <c r="AK208"/>
    </row>
    <row r="209" spans="14:37" s="5" customFormat="1" x14ac:dyDescent="0.2">
      <c r="N209" s="3"/>
      <c r="O209" s="3"/>
      <c r="P209" s="3"/>
      <c r="S209" s="1"/>
      <c r="T209" s="1"/>
      <c r="V209" s="12"/>
      <c r="W209" s="12"/>
      <c r="Y209" s="3"/>
      <c r="Z209" s="3"/>
      <c r="AA209" s="3"/>
      <c r="AB209" s="3"/>
      <c r="AC209" s="3"/>
      <c r="AD209" s="3"/>
      <c r="AE209" s="3"/>
      <c r="AF209" s="3"/>
      <c r="AG209" s="3"/>
      <c r="AJ209"/>
      <c r="AK209"/>
    </row>
    <row r="210" spans="14:37" s="5" customFormat="1" x14ac:dyDescent="0.2">
      <c r="N210" s="3"/>
      <c r="O210" s="3"/>
      <c r="P210" s="3"/>
      <c r="S210" s="1"/>
      <c r="T210" s="1"/>
      <c r="V210" s="12"/>
      <c r="W210" s="12"/>
      <c r="Y210" s="3"/>
      <c r="Z210" s="3"/>
      <c r="AA210" s="3"/>
      <c r="AB210" s="3"/>
      <c r="AC210" s="3"/>
      <c r="AD210" s="3"/>
      <c r="AE210" s="3"/>
      <c r="AF210" s="3"/>
      <c r="AG210" s="3"/>
      <c r="AJ210"/>
      <c r="AK210"/>
    </row>
    <row r="211" spans="14:37" s="5" customFormat="1" x14ac:dyDescent="0.2">
      <c r="N211" s="3"/>
      <c r="O211" s="3"/>
      <c r="P211" s="3"/>
      <c r="S211" s="1"/>
      <c r="T211" s="1"/>
      <c r="V211" s="12"/>
      <c r="W211" s="12"/>
      <c r="Y211" s="3"/>
      <c r="Z211" s="3"/>
      <c r="AA211" s="3"/>
      <c r="AB211" s="3"/>
      <c r="AC211" s="3"/>
      <c r="AD211" s="3"/>
      <c r="AE211" s="3"/>
      <c r="AF211" s="3"/>
      <c r="AG211" s="3"/>
      <c r="AJ211"/>
      <c r="AK211"/>
    </row>
    <row r="212" spans="14:37" s="5" customFormat="1" x14ac:dyDescent="0.2">
      <c r="N212" s="3"/>
      <c r="O212" s="3"/>
      <c r="P212" s="3"/>
      <c r="S212" s="1"/>
      <c r="T212" s="1"/>
      <c r="V212" s="12"/>
      <c r="W212" s="12"/>
      <c r="Y212" s="3"/>
      <c r="Z212" s="3"/>
      <c r="AA212" s="3"/>
      <c r="AB212" s="3"/>
      <c r="AC212" s="3"/>
      <c r="AD212" s="3"/>
      <c r="AE212" s="3"/>
      <c r="AF212" s="3"/>
      <c r="AG212" s="3"/>
      <c r="AJ212"/>
      <c r="AK212"/>
    </row>
    <row r="213" spans="14:37" s="5" customFormat="1" x14ac:dyDescent="0.2">
      <c r="N213" s="3"/>
      <c r="O213" s="3"/>
      <c r="P213" s="3"/>
      <c r="S213" s="1"/>
      <c r="T213" s="1"/>
      <c r="V213" s="12"/>
      <c r="W213" s="12"/>
      <c r="Y213" s="3"/>
      <c r="Z213" s="3"/>
      <c r="AA213" s="3"/>
      <c r="AB213" s="3"/>
      <c r="AC213" s="3"/>
      <c r="AD213" s="3"/>
      <c r="AE213" s="3"/>
      <c r="AF213" s="3"/>
      <c r="AG213" s="3"/>
      <c r="AJ213"/>
      <c r="AK213"/>
    </row>
    <row r="214" spans="14:37" s="5" customFormat="1" x14ac:dyDescent="0.2">
      <c r="N214" s="3"/>
      <c r="O214" s="3"/>
      <c r="P214" s="3"/>
      <c r="S214" s="1"/>
      <c r="T214" s="1"/>
      <c r="V214" s="12"/>
      <c r="W214" s="12"/>
      <c r="Y214" s="3"/>
      <c r="Z214" s="3"/>
      <c r="AA214" s="3"/>
      <c r="AB214" s="3"/>
      <c r="AC214" s="3"/>
      <c r="AD214" s="3"/>
      <c r="AE214" s="3"/>
      <c r="AF214" s="3"/>
      <c r="AG214" s="3"/>
      <c r="AJ214"/>
      <c r="AK214"/>
    </row>
    <row r="215" spans="14:37" s="5" customFormat="1" x14ac:dyDescent="0.2">
      <c r="N215" s="3"/>
      <c r="O215" s="3"/>
      <c r="P215" s="3"/>
      <c r="S215" s="1"/>
      <c r="T215" s="1"/>
      <c r="V215" s="12"/>
      <c r="W215" s="12"/>
      <c r="Y215" s="3"/>
      <c r="Z215" s="3"/>
      <c r="AA215" s="3"/>
      <c r="AB215" s="3"/>
      <c r="AC215" s="3"/>
      <c r="AD215" s="3"/>
      <c r="AE215" s="3"/>
      <c r="AF215" s="3"/>
      <c r="AG215" s="3"/>
      <c r="AJ215"/>
      <c r="AK215"/>
    </row>
    <row r="216" spans="14:37" s="5" customFormat="1" x14ac:dyDescent="0.2">
      <c r="N216" s="3"/>
      <c r="O216" s="3"/>
      <c r="P216" s="3"/>
      <c r="S216" s="1"/>
      <c r="T216" s="1"/>
      <c r="V216" s="12"/>
      <c r="W216" s="12"/>
      <c r="Y216" s="3"/>
      <c r="Z216" s="3"/>
      <c r="AA216" s="3"/>
      <c r="AB216" s="3"/>
      <c r="AC216" s="3"/>
      <c r="AD216" s="3"/>
      <c r="AE216" s="3"/>
      <c r="AF216" s="3"/>
      <c r="AG216" s="3"/>
      <c r="AJ216"/>
      <c r="AK216"/>
    </row>
    <row r="217" spans="14:37" s="5" customFormat="1" x14ac:dyDescent="0.2">
      <c r="N217" s="3"/>
      <c r="O217" s="3"/>
      <c r="P217" s="3"/>
      <c r="S217" s="1"/>
      <c r="T217" s="1"/>
      <c r="V217" s="12"/>
      <c r="W217" s="12"/>
      <c r="Y217" s="3"/>
      <c r="Z217" s="3"/>
      <c r="AA217" s="3"/>
      <c r="AB217" s="3"/>
      <c r="AC217" s="3"/>
      <c r="AD217" s="3"/>
      <c r="AE217" s="3"/>
      <c r="AF217" s="3"/>
      <c r="AG217" s="3"/>
      <c r="AJ217"/>
      <c r="AK217"/>
    </row>
    <row r="218" spans="14:37" s="5" customFormat="1" x14ac:dyDescent="0.2">
      <c r="N218" s="3"/>
      <c r="O218" s="3"/>
      <c r="P218" s="3"/>
      <c r="S218" s="1"/>
      <c r="T218" s="1"/>
      <c r="V218" s="12"/>
      <c r="W218" s="12"/>
      <c r="Y218" s="3"/>
      <c r="Z218" s="3"/>
      <c r="AA218" s="3"/>
      <c r="AB218" s="3"/>
      <c r="AC218" s="3"/>
      <c r="AD218" s="3"/>
      <c r="AE218" s="3"/>
      <c r="AF218" s="3"/>
      <c r="AG218" s="3"/>
      <c r="AJ218"/>
      <c r="AK218"/>
    </row>
    <row r="219" spans="14:37" s="5" customFormat="1" x14ac:dyDescent="0.2">
      <c r="N219" s="3"/>
      <c r="O219" s="3"/>
      <c r="P219" s="3"/>
      <c r="S219" s="1"/>
      <c r="T219" s="1"/>
      <c r="V219" s="12"/>
      <c r="W219" s="12"/>
      <c r="Y219" s="3"/>
      <c r="Z219" s="3"/>
      <c r="AA219" s="3"/>
      <c r="AB219" s="3"/>
      <c r="AC219" s="3"/>
      <c r="AD219" s="3"/>
      <c r="AE219" s="3"/>
      <c r="AF219" s="3"/>
      <c r="AG219" s="3"/>
      <c r="AJ219"/>
      <c r="AK219"/>
    </row>
    <row r="220" spans="14:37" s="5" customFormat="1" x14ac:dyDescent="0.2">
      <c r="N220" s="3"/>
      <c r="O220" s="3"/>
      <c r="P220" s="3"/>
      <c r="S220" s="1"/>
      <c r="T220" s="1"/>
      <c r="V220" s="12"/>
      <c r="W220" s="12"/>
      <c r="Y220" s="3"/>
      <c r="Z220" s="3"/>
      <c r="AA220" s="3"/>
      <c r="AB220" s="3"/>
      <c r="AC220" s="3"/>
      <c r="AD220" s="3"/>
      <c r="AE220" s="3"/>
      <c r="AF220" s="3"/>
      <c r="AG220" s="3"/>
      <c r="AJ220"/>
      <c r="AK220"/>
    </row>
    <row r="221" spans="14:37" s="5" customFormat="1" x14ac:dyDescent="0.2">
      <c r="N221" s="3"/>
      <c r="O221" s="3"/>
      <c r="P221" s="3"/>
      <c r="S221" s="1"/>
      <c r="T221" s="1"/>
      <c r="V221" s="12"/>
      <c r="W221" s="12"/>
      <c r="Y221" s="3"/>
      <c r="Z221" s="3"/>
      <c r="AA221" s="3"/>
      <c r="AB221" s="3"/>
      <c r="AC221" s="3"/>
      <c r="AD221" s="3"/>
      <c r="AE221" s="3"/>
      <c r="AF221" s="3"/>
      <c r="AG221" s="3"/>
      <c r="AJ221"/>
      <c r="AK221"/>
    </row>
    <row r="222" spans="14:37" s="5" customFormat="1" x14ac:dyDescent="0.2">
      <c r="N222" s="3"/>
      <c r="O222" s="3"/>
      <c r="P222" s="3"/>
      <c r="S222" s="1"/>
      <c r="T222" s="1"/>
      <c r="V222" s="12"/>
      <c r="W222" s="12"/>
      <c r="Y222" s="3"/>
      <c r="Z222" s="3"/>
      <c r="AA222" s="3"/>
      <c r="AB222" s="3"/>
      <c r="AC222" s="3"/>
      <c r="AD222" s="3"/>
      <c r="AE222" s="3"/>
      <c r="AF222" s="3"/>
      <c r="AG222" s="3"/>
      <c r="AJ222"/>
      <c r="AK222"/>
    </row>
    <row r="223" spans="14:37" s="5" customFormat="1" x14ac:dyDescent="0.2">
      <c r="N223" s="3"/>
      <c r="O223" s="3"/>
      <c r="P223" s="3"/>
      <c r="S223" s="1"/>
      <c r="T223" s="1"/>
      <c r="V223" s="12"/>
      <c r="W223" s="12"/>
      <c r="Y223" s="3"/>
      <c r="Z223" s="3"/>
      <c r="AA223" s="3"/>
      <c r="AB223" s="3"/>
      <c r="AC223" s="3"/>
      <c r="AD223" s="3"/>
      <c r="AE223" s="3"/>
      <c r="AF223" s="3"/>
      <c r="AG223" s="3"/>
      <c r="AJ223"/>
      <c r="AK223"/>
    </row>
    <row r="224" spans="14:37" s="5" customFormat="1" x14ac:dyDescent="0.2">
      <c r="N224" s="3"/>
      <c r="O224" s="3"/>
      <c r="P224" s="3"/>
      <c r="S224" s="1"/>
      <c r="T224" s="1"/>
      <c r="V224" s="12"/>
      <c r="W224" s="12"/>
      <c r="Y224" s="3"/>
      <c r="Z224" s="3"/>
      <c r="AA224" s="3"/>
      <c r="AB224" s="3"/>
      <c r="AC224" s="3"/>
      <c r="AD224" s="3"/>
      <c r="AE224" s="3"/>
      <c r="AF224" s="3"/>
      <c r="AG224" s="3"/>
      <c r="AJ224"/>
      <c r="AK224"/>
    </row>
    <row r="225" spans="14:37" s="5" customFormat="1" x14ac:dyDescent="0.2">
      <c r="N225" s="3"/>
      <c r="O225" s="3"/>
      <c r="P225" s="3"/>
      <c r="S225" s="1"/>
      <c r="T225" s="1"/>
      <c r="V225" s="12"/>
      <c r="W225" s="12"/>
      <c r="Y225" s="3"/>
      <c r="Z225" s="3"/>
      <c r="AA225" s="3"/>
      <c r="AB225" s="3"/>
      <c r="AC225" s="3"/>
      <c r="AD225" s="3"/>
      <c r="AE225" s="3"/>
      <c r="AF225" s="3"/>
      <c r="AG225" s="3"/>
      <c r="AJ225"/>
      <c r="AK225"/>
    </row>
    <row r="226" spans="14:37" s="5" customFormat="1" x14ac:dyDescent="0.2">
      <c r="N226" s="3"/>
      <c r="O226" s="3"/>
      <c r="P226" s="3"/>
      <c r="S226" s="1"/>
      <c r="T226" s="1"/>
      <c r="V226" s="12"/>
      <c r="W226" s="12"/>
      <c r="Y226" s="3"/>
      <c r="Z226" s="3"/>
      <c r="AA226" s="3"/>
      <c r="AB226" s="3"/>
      <c r="AC226" s="3"/>
      <c r="AD226" s="3"/>
      <c r="AE226" s="3"/>
      <c r="AF226" s="3"/>
      <c r="AG226" s="3"/>
      <c r="AJ226"/>
      <c r="AK226"/>
    </row>
    <row r="227" spans="14:37" s="5" customFormat="1" x14ac:dyDescent="0.2">
      <c r="N227" s="3"/>
      <c r="O227" s="3"/>
      <c r="P227" s="3"/>
      <c r="S227" s="1"/>
      <c r="T227" s="1"/>
      <c r="V227" s="12"/>
      <c r="W227" s="12"/>
      <c r="Y227" s="3"/>
      <c r="Z227" s="3"/>
      <c r="AA227" s="3"/>
      <c r="AB227" s="3"/>
      <c r="AC227" s="3"/>
      <c r="AD227" s="3"/>
      <c r="AE227" s="3"/>
      <c r="AF227" s="3"/>
      <c r="AG227" s="3"/>
      <c r="AJ227"/>
      <c r="AK227"/>
    </row>
    <row r="228" spans="14:37" s="5" customFormat="1" x14ac:dyDescent="0.2">
      <c r="N228" s="3"/>
      <c r="O228" s="3"/>
      <c r="P228" s="3"/>
      <c r="S228" s="1"/>
      <c r="T228" s="1"/>
      <c r="V228" s="12"/>
      <c r="W228" s="12"/>
      <c r="Y228" s="3"/>
      <c r="Z228" s="3"/>
      <c r="AA228" s="3"/>
      <c r="AB228" s="3"/>
      <c r="AC228" s="3"/>
      <c r="AD228" s="3"/>
      <c r="AE228" s="3"/>
      <c r="AF228" s="3"/>
      <c r="AG228" s="3"/>
      <c r="AJ228"/>
      <c r="AK228"/>
    </row>
    <row r="229" spans="14:37" s="5" customFormat="1" x14ac:dyDescent="0.2">
      <c r="N229" s="3"/>
      <c r="O229" s="3"/>
      <c r="P229" s="3"/>
      <c r="S229" s="1"/>
      <c r="T229" s="1"/>
      <c r="V229" s="12"/>
      <c r="W229" s="12"/>
      <c r="Y229" s="3"/>
      <c r="Z229" s="3"/>
      <c r="AA229" s="3"/>
      <c r="AB229" s="3"/>
      <c r="AC229" s="3"/>
      <c r="AD229" s="3"/>
      <c r="AE229" s="3"/>
      <c r="AF229" s="3"/>
      <c r="AG229" s="3"/>
      <c r="AJ229"/>
      <c r="AK229"/>
    </row>
    <row r="230" spans="14:37" s="5" customFormat="1" x14ac:dyDescent="0.2">
      <c r="N230" s="3"/>
      <c r="O230" s="3"/>
      <c r="P230" s="3"/>
      <c r="S230" s="1"/>
      <c r="T230" s="1"/>
      <c r="V230" s="12"/>
      <c r="W230" s="12"/>
      <c r="Y230" s="3"/>
      <c r="Z230" s="3"/>
      <c r="AA230" s="3"/>
      <c r="AB230" s="3"/>
      <c r="AC230" s="3"/>
      <c r="AD230" s="3"/>
      <c r="AE230" s="3"/>
      <c r="AF230" s="3"/>
      <c r="AG230" s="3"/>
      <c r="AJ230"/>
      <c r="AK230"/>
    </row>
    <row r="231" spans="14:37" s="5" customFormat="1" x14ac:dyDescent="0.2">
      <c r="N231" s="3"/>
      <c r="O231" s="3"/>
      <c r="P231" s="3"/>
      <c r="S231" s="1"/>
      <c r="T231" s="1"/>
      <c r="V231" s="12"/>
      <c r="W231" s="12"/>
      <c r="Y231" s="3"/>
      <c r="Z231" s="3"/>
      <c r="AA231" s="3"/>
      <c r="AB231" s="3"/>
      <c r="AC231" s="3"/>
      <c r="AD231" s="3"/>
      <c r="AE231" s="3"/>
      <c r="AF231" s="3"/>
      <c r="AG231" s="3"/>
      <c r="AJ231"/>
      <c r="AK231"/>
    </row>
    <row r="232" spans="14:37" s="5" customFormat="1" x14ac:dyDescent="0.2">
      <c r="N232" s="3"/>
      <c r="O232" s="3"/>
      <c r="P232" s="3"/>
      <c r="S232" s="1"/>
      <c r="T232" s="1"/>
      <c r="V232" s="12"/>
      <c r="W232" s="12"/>
      <c r="Y232" s="3"/>
      <c r="Z232" s="3"/>
      <c r="AA232" s="3"/>
      <c r="AB232" s="3"/>
      <c r="AC232" s="3"/>
      <c r="AD232" s="3"/>
      <c r="AE232" s="3"/>
      <c r="AF232" s="3"/>
      <c r="AG232" s="3"/>
      <c r="AJ232"/>
      <c r="AK232"/>
    </row>
    <row r="233" spans="14:37" s="5" customFormat="1" x14ac:dyDescent="0.2">
      <c r="N233" s="3"/>
      <c r="O233" s="3"/>
      <c r="P233" s="3"/>
      <c r="S233" s="1"/>
      <c r="T233" s="1"/>
      <c r="V233" s="12"/>
      <c r="W233" s="12"/>
      <c r="Y233" s="3"/>
      <c r="Z233" s="3"/>
      <c r="AA233" s="3"/>
      <c r="AB233" s="3"/>
      <c r="AC233" s="3"/>
      <c r="AD233" s="3"/>
      <c r="AE233" s="3"/>
      <c r="AF233" s="3"/>
      <c r="AG233" s="3"/>
      <c r="AJ233"/>
      <c r="AK233"/>
    </row>
    <row r="234" spans="14:37" s="5" customFormat="1" x14ac:dyDescent="0.2">
      <c r="N234" s="3"/>
      <c r="O234" s="3"/>
      <c r="P234" s="3"/>
      <c r="S234" s="1"/>
      <c r="T234" s="1"/>
      <c r="V234" s="12"/>
      <c r="W234" s="12"/>
      <c r="Y234" s="3"/>
      <c r="Z234" s="3"/>
      <c r="AA234" s="3"/>
      <c r="AB234" s="3"/>
      <c r="AC234" s="3"/>
      <c r="AD234" s="3"/>
      <c r="AE234" s="3"/>
      <c r="AF234" s="3"/>
      <c r="AG234" s="3"/>
      <c r="AJ234"/>
      <c r="AK234"/>
    </row>
    <row r="235" spans="14:37" s="5" customFormat="1" x14ac:dyDescent="0.2">
      <c r="N235" s="3"/>
      <c r="O235" s="3"/>
      <c r="P235" s="3"/>
      <c r="S235" s="1"/>
      <c r="T235" s="1"/>
      <c r="V235" s="12"/>
      <c r="W235" s="12"/>
      <c r="Y235" s="3"/>
      <c r="Z235" s="3"/>
      <c r="AA235" s="3"/>
      <c r="AB235" s="3"/>
      <c r="AC235" s="3"/>
      <c r="AD235" s="3"/>
      <c r="AE235" s="3"/>
      <c r="AF235" s="3"/>
      <c r="AG235" s="3"/>
      <c r="AJ235"/>
      <c r="AK235"/>
    </row>
    <row r="236" spans="14:37" s="5" customFormat="1" x14ac:dyDescent="0.2">
      <c r="N236" s="3"/>
      <c r="O236" s="3"/>
      <c r="P236" s="3"/>
      <c r="S236" s="1"/>
      <c r="T236" s="1"/>
      <c r="V236" s="12"/>
      <c r="W236" s="12"/>
      <c r="Y236" s="3"/>
      <c r="Z236" s="3"/>
      <c r="AA236" s="3"/>
      <c r="AB236" s="3"/>
      <c r="AC236" s="3"/>
      <c r="AD236" s="3"/>
      <c r="AE236" s="3"/>
      <c r="AF236" s="3"/>
      <c r="AG236" s="3"/>
      <c r="AJ236"/>
      <c r="AK236"/>
    </row>
    <row r="237" spans="14:37" s="5" customFormat="1" x14ac:dyDescent="0.2">
      <c r="N237" s="3"/>
      <c r="O237" s="3"/>
      <c r="P237" s="3"/>
      <c r="S237" s="1"/>
      <c r="T237" s="1"/>
      <c r="V237" s="12"/>
      <c r="W237" s="12"/>
      <c r="Y237" s="3"/>
      <c r="Z237" s="3"/>
      <c r="AA237" s="3"/>
      <c r="AB237" s="3"/>
      <c r="AC237" s="3"/>
      <c r="AD237" s="3"/>
      <c r="AE237" s="3"/>
      <c r="AF237" s="3"/>
      <c r="AG237" s="3"/>
      <c r="AJ237"/>
      <c r="AK237"/>
    </row>
    <row r="238" spans="14:37" s="5" customFormat="1" x14ac:dyDescent="0.2">
      <c r="N238" s="3"/>
      <c r="O238" s="3"/>
      <c r="P238" s="3"/>
      <c r="S238" s="1"/>
      <c r="T238" s="1"/>
      <c r="V238" s="12"/>
      <c r="W238" s="12"/>
      <c r="Y238" s="3"/>
      <c r="Z238" s="3"/>
      <c r="AA238" s="3"/>
      <c r="AB238" s="3"/>
      <c r="AC238" s="3"/>
      <c r="AD238" s="3"/>
      <c r="AE238" s="3"/>
      <c r="AF238" s="3"/>
      <c r="AG238" s="3"/>
      <c r="AJ238"/>
      <c r="AK238"/>
    </row>
    <row r="239" spans="14:37" s="5" customFormat="1" x14ac:dyDescent="0.2">
      <c r="N239" s="3"/>
      <c r="O239" s="3"/>
      <c r="P239" s="3"/>
      <c r="S239" s="1"/>
      <c r="T239" s="1"/>
      <c r="V239" s="12"/>
      <c r="W239" s="12"/>
      <c r="Y239" s="3"/>
      <c r="Z239" s="3"/>
      <c r="AA239" s="3"/>
      <c r="AB239" s="3"/>
      <c r="AC239" s="3"/>
      <c r="AD239" s="3"/>
      <c r="AE239" s="3"/>
      <c r="AF239" s="3"/>
      <c r="AG239" s="3"/>
      <c r="AJ239"/>
      <c r="AK239"/>
    </row>
    <row r="240" spans="14:37" s="5" customFormat="1" x14ac:dyDescent="0.2">
      <c r="N240" s="3"/>
      <c r="O240" s="3"/>
      <c r="P240" s="3"/>
      <c r="S240" s="1"/>
      <c r="T240" s="1"/>
      <c r="V240" s="12"/>
      <c r="W240" s="12"/>
      <c r="Y240" s="3"/>
      <c r="Z240" s="3"/>
      <c r="AA240" s="3"/>
      <c r="AB240" s="3"/>
      <c r="AC240" s="3"/>
      <c r="AD240" s="3"/>
      <c r="AE240" s="3"/>
      <c r="AF240" s="3"/>
      <c r="AG240" s="3"/>
      <c r="AJ240"/>
      <c r="AK240"/>
    </row>
    <row r="241" spans="14:37" s="5" customFormat="1" x14ac:dyDescent="0.2">
      <c r="N241" s="3"/>
      <c r="O241" s="3"/>
      <c r="P241" s="3"/>
      <c r="S241" s="1"/>
      <c r="T241" s="1"/>
      <c r="V241" s="12"/>
      <c r="W241" s="12"/>
      <c r="Y241" s="3"/>
      <c r="Z241" s="3"/>
      <c r="AA241" s="3"/>
      <c r="AB241" s="3"/>
      <c r="AC241" s="3"/>
      <c r="AD241" s="3"/>
      <c r="AE241" s="3"/>
      <c r="AF241" s="3"/>
      <c r="AG241" s="3"/>
      <c r="AJ241"/>
      <c r="AK241"/>
    </row>
    <row r="242" spans="14:37" s="5" customFormat="1" x14ac:dyDescent="0.2">
      <c r="N242" s="3"/>
      <c r="O242" s="3"/>
      <c r="P242" s="3"/>
      <c r="S242" s="1"/>
      <c r="T242" s="1"/>
      <c r="V242" s="12"/>
      <c r="W242" s="12"/>
      <c r="Y242" s="3"/>
      <c r="Z242" s="3"/>
      <c r="AA242" s="3"/>
      <c r="AB242" s="3"/>
      <c r="AC242" s="3"/>
      <c r="AD242" s="3"/>
      <c r="AE242" s="3"/>
      <c r="AF242" s="3"/>
      <c r="AG242" s="3"/>
      <c r="AJ242"/>
      <c r="AK242"/>
    </row>
    <row r="243" spans="14:37" s="5" customFormat="1" x14ac:dyDescent="0.2">
      <c r="N243" s="3"/>
      <c r="O243" s="3"/>
      <c r="P243" s="3"/>
      <c r="S243" s="1"/>
      <c r="T243" s="1"/>
      <c r="V243" s="12"/>
      <c r="W243" s="12"/>
      <c r="Y243" s="3"/>
      <c r="Z243" s="3"/>
      <c r="AA243" s="3"/>
      <c r="AB243" s="3"/>
      <c r="AC243" s="3"/>
      <c r="AD243" s="3"/>
      <c r="AE243" s="3"/>
      <c r="AF243" s="3"/>
      <c r="AG243" s="3"/>
      <c r="AJ243"/>
      <c r="AK243"/>
    </row>
    <row r="244" spans="14:37" s="5" customFormat="1" x14ac:dyDescent="0.2">
      <c r="N244" s="3"/>
      <c r="O244" s="3"/>
      <c r="P244" s="3"/>
      <c r="S244" s="1"/>
      <c r="T244" s="1"/>
      <c r="V244" s="12"/>
      <c r="W244" s="12"/>
      <c r="Y244" s="3"/>
      <c r="Z244" s="3"/>
      <c r="AA244" s="3"/>
      <c r="AB244" s="3"/>
      <c r="AC244" s="3"/>
      <c r="AD244" s="3"/>
      <c r="AE244" s="3"/>
      <c r="AF244" s="3"/>
      <c r="AG244" s="3"/>
      <c r="AJ244"/>
      <c r="AK244"/>
    </row>
    <row r="245" spans="14:37" s="5" customFormat="1" x14ac:dyDescent="0.2">
      <c r="N245" s="3"/>
      <c r="O245" s="3"/>
      <c r="P245" s="3"/>
      <c r="S245" s="1"/>
      <c r="T245" s="1"/>
      <c r="V245" s="12"/>
      <c r="W245" s="12"/>
      <c r="Y245" s="3"/>
      <c r="Z245" s="3"/>
      <c r="AA245" s="3"/>
      <c r="AB245" s="3"/>
      <c r="AC245" s="3"/>
      <c r="AD245" s="3"/>
      <c r="AE245" s="3"/>
      <c r="AF245" s="3"/>
      <c r="AG245" s="3"/>
      <c r="AJ245"/>
      <c r="AK245"/>
    </row>
    <row r="246" spans="14:37" s="5" customFormat="1" x14ac:dyDescent="0.2">
      <c r="N246" s="3"/>
      <c r="O246" s="3"/>
      <c r="P246" s="3"/>
      <c r="S246" s="1"/>
      <c r="T246" s="1"/>
      <c r="V246" s="12"/>
      <c r="W246" s="12"/>
      <c r="Y246" s="3"/>
      <c r="Z246" s="3"/>
      <c r="AA246" s="3"/>
      <c r="AB246" s="3"/>
      <c r="AC246" s="3"/>
      <c r="AD246" s="3"/>
      <c r="AE246" s="3"/>
      <c r="AF246" s="3"/>
      <c r="AG246" s="3"/>
      <c r="AJ246"/>
      <c r="AK246"/>
    </row>
    <row r="247" spans="14:37" s="5" customFormat="1" x14ac:dyDescent="0.2">
      <c r="N247" s="3"/>
      <c r="O247" s="3"/>
      <c r="P247" s="3"/>
      <c r="S247" s="1"/>
      <c r="T247" s="1"/>
      <c r="V247" s="12"/>
      <c r="W247" s="12"/>
      <c r="Y247" s="3"/>
      <c r="Z247" s="3"/>
      <c r="AA247" s="3"/>
      <c r="AB247" s="3"/>
      <c r="AC247" s="3"/>
      <c r="AD247" s="3"/>
      <c r="AE247" s="3"/>
      <c r="AF247" s="3"/>
      <c r="AG247" s="3"/>
      <c r="AJ247"/>
      <c r="AK247"/>
    </row>
    <row r="248" spans="14:37" s="5" customFormat="1" x14ac:dyDescent="0.2">
      <c r="N248" s="3"/>
      <c r="O248" s="3"/>
      <c r="P248" s="3"/>
      <c r="S248" s="1"/>
      <c r="T248" s="1"/>
      <c r="V248" s="12"/>
      <c r="W248" s="12"/>
      <c r="Y248" s="3"/>
      <c r="Z248" s="3"/>
      <c r="AA248" s="3"/>
      <c r="AB248" s="3"/>
      <c r="AC248" s="3"/>
      <c r="AD248" s="3"/>
      <c r="AE248" s="3"/>
      <c r="AF248" s="3"/>
      <c r="AG248" s="3"/>
      <c r="AJ248"/>
      <c r="AK248"/>
    </row>
    <row r="249" spans="14:37" s="5" customFormat="1" x14ac:dyDescent="0.2">
      <c r="N249" s="3"/>
      <c r="O249" s="3"/>
      <c r="P249" s="3"/>
      <c r="S249" s="1"/>
      <c r="T249" s="1"/>
      <c r="V249" s="12"/>
      <c r="W249" s="12"/>
      <c r="Y249" s="3"/>
      <c r="Z249" s="3"/>
      <c r="AA249" s="3"/>
      <c r="AB249" s="3"/>
      <c r="AC249" s="3"/>
      <c r="AD249" s="3"/>
      <c r="AE249" s="3"/>
      <c r="AF249" s="3"/>
      <c r="AG249" s="3"/>
      <c r="AJ249"/>
      <c r="AK249"/>
    </row>
    <row r="250" spans="14:37" s="5" customFormat="1" x14ac:dyDescent="0.2">
      <c r="N250" s="3"/>
      <c r="O250" s="3"/>
      <c r="P250" s="3"/>
      <c r="S250" s="1"/>
      <c r="T250" s="1"/>
      <c r="V250" s="12"/>
      <c r="W250" s="12"/>
      <c r="Y250" s="3"/>
      <c r="Z250" s="3"/>
      <c r="AA250" s="3"/>
      <c r="AB250" s="3"/>
      <c r="AC250" s="3"/>
      <c r="AD250" s="3"/>
      <c r="AE250" s="3"/>
      <c r="AF250" s="3"/>
      <c r="AG250" s="3"/>
      <c r="AJ250"/>
      <c r="AK250"/>
    </row>
    <row r="251" spans="14:37" s="5" customFormat="1" x14ac:dyDescent="0.2">
      <c r="N251" s="3"/>
      <c r="O251" s="3"/>
      <c r="P251" s="3"/>
      <c r="S251" s="1"/>
      <c r="T251" s="1"/>
      <c r="V251" s="12"/>
      <c r="W251" s="12"/>
      <c r="Y251" s="3"/>
      <c r="Z251" s="3"/>
      <c r="AA251" s="3"/>
      <c r="AB251" s="3"/>
      <c r="AC251" s="3"/>
      <c r="AD251" s="3"/>
      <c r="AE251" s="3"/>
      <c r="AF251" s="3"/>
      <c r="AG251" s="3"/>
      <c r="AJ251"/>
      <c r="AK251"/>
    </row>
    <row r="252" spans="14:37" s="5" customFormat="1" x14ac:dyDescent="0.2">
      <c r="N252" s="3"/>
      <c r="O252" s="3"/>
      <c r="P252" s="3"/>
      <c r="S252" s="1"/>
      <c r="T252" s="1"/>
      <c r="V252" s="12"/>
      <c r="W252" s="12"/>
      <c r="Y252" s="3"/>
      <c r="Z252" s="3"/>
      <c r="AA252" s="3"/>
      <c r="AB252" s="3"/>
      <c r="AC252" s="3"/>
      <c r="AD252" s="3"/>
      <c r="AE252" s="3"/>
      <c r="AF252" s="3"/>
      <c r="AG252" s="3"/>
      <c r="AJ252"/>
      <c r="AK252"/>
    </row>
    <row r="253" spans="14:37" s="5" customFormat="1" x14ac:dyDescent="0.2">
      <c r="N253" s="3"/>
      <c r="O253" s="3"/>
      <c r="P253" s="3"/>
      <c r="S253" s="1"/>
      <c r="T253" s="1"/>
      <c r="V253" s="12"/>
      <c r="W253" s="12"/>
      <c r="Y253" s="3"/>
      <c r="Z253" s="3"/>
      <c r="AA253" s="3"/>
      <c r="AB253" s="3"/>
      <c r="AC253" s="3"/>
      <c r="AD253" s="3"/>
      <c r="AE253" s="3"/>
      <c r="AF253" s="3"/>
      <c r="AG253" s="3"/>
      <c r="AJ253"/>
      <c r="AK253"/>
    </row>
    <row r="254" spans="14:37" s="5" customFormat="1" x14ac:dyDescent="0.2">
      <c r="N254" s="3"/>
      <c r="O254" s="3"/>
      <c r="P254" s="3"/>
      <c r="S254" s="1"/>
      <c r="T254" s="1"/>
      <c r="V254" s="12"/>
      <c r="W254" s="12"/>
      <c r="Y254" s="3"/>
      <c r="Z254" s="3"/>
      <c r="AA254" s="3"/>
      <c r="AB254" s="3"/>
      <c r="AC254" s="3"/>
      <c r="AD254" s="3"/>
      <c r="AE254" s="3"/>
      <c r="AF254" s="3"/>
      <c r="AG254" s="3"/>
      <c r="AJ254"/>
      <c r="AK254"/>
    </row>
    <row r="255" spans="14:37" s="5" customFormat="1" x14ac:dyDescent="0.2">
      <c r="N255" s="3"/>
      <c r="O255" s="3"/>
      <c r="P255" s="3"/>
      <c r="S255" s="1"/>
      <c r="T255" s="1"/>
      <c r="V255" s="12"/>
      <c r="W255" s="12"/>
      <c r="Y255" s="3"/>
      <c r="Z255" s="3"/>
      <c r="AA255" s="3"/>
      <c r="AB255" s="3"/>
      <c r="AC255" s="3"/>
      <c r="AD255" s="3"/>
      <c r="AE255" s="3"/>
      <c r="AF255" s="3"/>
      <c r="AG255" s="3"/>
      <c r="AJ255"/>
      <c r="AK255"/>
    </row>
    <row r="256" spans="14:37" s="5" customFormat="1" x14ac:dyDescent="0.2">
      <c r="N256" s="3"/>
      <c r="O256" s="3"/>
      <c r="P256" s="3"/>
      <c r="S256" s="1"/>
      <c r="T256" s="1"/>
      <c r="V256" s="12"/>
      <c r="W256" s="12"/>
      <c r="Y256" s="3"/>
      <c r="Z256" s="3"/>
      <c r="AA256" s="3"/>
      <c r="AB256" s="3"/>
      <c r="AC256" s="3"/>
      <c r="AD256" s="3"/>
      <c r="AE256" s="3"/>
      <c r="AF256" s="3"/>
      <c r="AG256" s="3"/>
      <c r="AJ256"/>
      <c r="AK256"/>
    </row>
    <row r="257" spans="14:37" s="5" customFormat="1" x14ac:dyDescent="0.2">
      <c r="N257" s="3"/>
      <c r="O257" s="3"/>
      <c r="P257" s="3"/>
      <c r="S257" s="1"/>
      <c r="T257" s="1"/>
      <c r="V257" s="12"/>
      <c r="W257" s="12"/>
      <c r="Y257" s="3"/>
      <c r="Z257" s="3"/>
      <c r="AA257" s="3"/>
      <c r="AB257" s="3"/>
      <c r="AC257" s="3"/>
      <c r="AD257" s="3"/>
      <c r="AE257" s="3"/>
      <c r="AF257" s="3"/>
      <c r="AG257" s="3"/>
      <c r="AJ257"/>
      <c r="AK257"/>
    </row>
    <row r="258" spans="14:37" s="5" customFormat="1" x14ac:dyDescent="0.2">
      <c r="N258" s="3"/>
      <c r="O258" s="3"/>
      <c r="P258" s="3"/>
      <c r="S258" s="1"/>
      <c r="T258" s="1"/>
      <c r="V258" s="12"/>
      <c r="W258" s="12"/>
      <c r="Y258" s="3"/>
      <c r="Z258" s="3"/>
      <c r="AA258" s="3"/>
      <c r="AB258" s="3"/>
      <c r="AC258" s="3"/>
      <c r="AD258" s="3"/>
      <c r="AE258" s="3"/>
      <c r="AF258" s="3"/>
      <c r="AG258" s="3"/>
      <c r="AJ258"/>
      <c r="AK258"/>
    </row>
    <row r="259" spans="14:37" s="5" customFormat="1" x14ac:dyDescent="0.2">
      <c r="N259" s="3"/>
      <c r="O259" s="3"/>
      <c r="P259" s="3"/>
      <c r="S259" s="1"/>
      <c r="T259" s="1"/>
      <c r="V259" s="12"/>
      <c r="W259" s="12"/>
      <c r="Y259" s="3"/>
      <c r="Z259" s="3"/>
      <c r="AA259" s="3"/>
      <c r="AB259" s="3"/>
      <c r="AC259" s="3"/>
      <c r="AD259" s="3"/>
      <c r="AE259" s="3"/>
      <c r="AF259" s="3"/>
      <c r="AG259" s="3"/>
      <c r="AJ259"/>
      <c r="AK259"/>
    </row>
    <row r="260" spans="14:37" s="5" customFormat="1" x14ac:dyDescent="0.2">
      <c r="N260" s="3"/>
      <c r="O260" s="3"/>
      <c r="P260" s="3"/>
      <c r="S260" s="1"/>
      <c r="T260" s="1"/>
      <c r="V260" s="12"/>
      <c r="W260" s="12"/>
      <c r="Y260" s="3"/>
      <c r="Z260" s="3"/>
      <c r="AA260" s="3"/>
      <c r="AB260" s="3"/>
      <c r="AC260" s="3"/>
      <c r="AD260" s="3"/>
      <c r="AE260" s="3"/>
      <c r="AF260" s="3"/>
      <c r="AG260" s="3"/>
      <c r="AJ260"/>
      <c r="AK260"/>
    </row>
    <row r="261" spans="14:37" s="5" customFormat="1" x14ac:dyDescent="0.2">
      <c r="N261" s="3"/>
      <c r="O261" s="3"/>
      <c r="P261" s="3"/>
      <c r="S261" s="1"/>
      <c r="T261" s="1"/>
      <c r="V261" s="12"/>
      <c r="W261" s="12"/>
      <c r="Y261" s="3"/>
      <c r="Z261" s="3"/>
      <c r="AA261" s="3"/>
      <c r="AB261" s="3"/>
      <c r="AC261" s="3"/>
      <c r="AD261" s="3"/>
      <c r="AE261" s="3"/>
      <c r="AF261" s="3"/>
      <c r="AG261" s="3"/>
      <c r="AJ261"/>
      <c r="AK261"/>
    </row>
    <row r="262" spans="14:37" s="5" customFormat="1" x14ac:dyDescent="0.2">
      <c r="N262" s="3"/>
      <c r="O262" s="3"/>
      <c r="P262" s="3"/>
      <c r="S262" s="1"/>
      <c r="T262" s="1"/>
      <c r="V262" s="12"/>
      <c r="W262" s="12"/>
      <c r="Y262" s="3"/>
      <c r="Z262" s="3"/>
      <c r="AA262" s="3"/>
      <c r="AB262" s="3"/>
      <c r="AC262" s="3"/>
      <c r="AD262" s="3"/>
      <c r="AE262" s="3"/>
      <c r="AF262" s="3"/>
      <c r="AG262" s="3"/>
      <c r="AJ262"/>
      <c r="AK262"/>
    </row>
    <row r="263" spans="14:37" s="5" customFormat="1" x14ac:dyDescent="0.2">
      <c r="N263" s="3"/>
      <c r="O263" s="3"/>
      <c r="P263" s="3"/>
      <c r="S263" s="1"/>
      <c r="T263" s="1"/>
      <c r="V263" s="12"/>
      <c r="W263" s="12"/>
      <c r="Y263" s="3"/>
      <c r="Z263" s="3"/>
      <c r="AA263" s="3"/>
      <c r="AB263" s="3"/>
      <c r="AC263" s="3"/>
      <c r="AD263" s="3"/>
      <c r="AE263" s="3"/>
      <c r="AF263" s="3"/>
      <c r="AG263" s="3"/>
      <c r="AJ263"/>
      <c r="AK263"/>
    </row>
    <row r="264" spans="14:37" s="5" customFormat="1" x14ac:dyDescent="0.2">
      <c r="N264" s="3"/>
      <c r="O264" s="3"/>
      <c r="P264" s="3"/>
      <c r="S264" s="1"/>
      <c r="T264" s="1"/>
      <c r="V264" s="12"/>
      <c r="W264" s="12"/>
      <c r="Y264" s="3"/>
      <c r="Z264" s="3"/>
      <c r="AA264" s="3"/>
      <c r="AB264" s="3"/>
      <c r="AC264" s="3"/>
      <c r="AD264" s="3"/>
      <c r="AE264" s="3"/>
      <c r="AF264" s="3"/>
      <c r="AG264" s="3"/>
      <c r="AJ264"/>
      <c r="AK264"/>
    </row>
    <row r="265" spans="14:37" s="5" customFormat="1" x14ac:dyDescent="0.2">
      <c r="N265" s="3"/>
      <c r="O265" s="3"/>
      <c r="P265" s="3"/>
      <c r="S265" s="1"/>
      <c r="T265" s="1"/>
      <c r="V265" s="12"/>
      <c r="W265" s="12"/>
      <c r="Y265" s="3"/>
      <c r="Z265" s="3"/>
      <c r="AA265" s="3"/>
      <c r="AB265" s="3"/>
      <c r="AC265" s="3"/>
      <c r="AD265" s="3"/>
      <c r="AE265" s="3"/>
      <c r="AF265" s="3"/>
      <c r="AG265" s="3"/>
      <c r="AJ265"/>
      <c r="AK265"/>
    </row>
    <row r="266" spans="14:37" s="5" customFormat="1" x14ac:dyDescent="0.2">
      <c r="N266" s="3"/>
      <c r="O266" s="3"/>
      <c r="P266" s="3"/>
      <c r="S266" s="1"/>
      <c r="T266" s="1"/>
      <c r="V266" s="12"/>
      <c r="W266" s="12"/>
      <c r="Y266" s="3"/>
      <c r="Z266" s="3"/>
      <c r="AA266" s="3"/>
      <c r="AB266" s="3"/>
      <c r="AC266" s="3"/>
      <c r="AD266" s="3"/>
      <c r="AE266" s="3"/>
      <c r="AF266" s="3"/>
      <c r="AG266" s="3"/>
      <c r="AJ266"/>
      <c r="AK266"/>
    </row>
    <row r="267" spans="14:37" s="5" customFormat="1" x14ac:dyDescent="0.2">
      <c r="N267" s="3"/>
      <c r="O267" s="3"/>
      <c r="P267" s="3"/>
      <c r="S267" s="1"/>
      <c r="T267" s="1"/>
      <c r="V267" s="12"/>
      <c r="W267" s="12"/>
      <c r="Y267" s="3"/>
      <c r="Z267" s="3"/>
      <c r="AA267" s="3"/>
      <c r="AB267" s="3"/>
      <c r="AC267" s="3"/>
      <c r="AD267" s="3"/>
      <c r="AE267" s="3"/>
      <c r="AF267" s="3"/>
      <c r="AG267" s="3"/>
      <c r="AJ267"/>
      <c r="AK267"/>
    </row>
    <row r="268" spans="14:37" s="5" customFormat="1" x14ac:dyDescent="0.2">
      <c r="N268" s="3"/>
      <c r="O268" s="3"/>
      <c r="P268" s="3"/>
      <c r="S268" s="1"/>
      <c r="T268" s="1"/>
      <c r="V268" s="12"/>
      <c r="W268" s="12"/>
      <c r="Y268" s="3"/>
      <c r="Z268" s="3"/>
      <c r="AA268" s="3"/>
      <c r="AB268" s="3"/>
      <c r="AC268" s="3"/>
      <c r="AD268" s="3"/>
      <c r="AE268" s="3"/>
      <c r="AF268" s="3"/>
      <c r="AG268" s="3"/>
      <c r="AJ268"/>
      <c r="AK268"/>
    </row>
    <row r="269" spans="14:37" s="5" customFormat="1" x14ac:dyDescent="0.2">
      <c r="N269" s="3"/>
      <c r="O269" s="3"/>
      <c r="P269" s="3"/>
      <c r="S269" s="1"/>
      <c r="T269" s="1"/>
      <c r="V269" s="12"/>
      <c r="W269" s="12"/>
      <c r="Y269" s="3"/>
      <c r="Z269" s="3"/>
      <c r="AA269" s="3"/>
      <c r="AB269" s="3"/>
      <c r="AC269" s="3"/>
      <c r="AD269" s="3"/>
      <c r="AE269" s="3"/>
      <c r="AF269" s="3"/>
      <c r="AG269" s="3"/>
      <c r="AJ269"/>
      <c r="AK269"/>
    </row>
    <row r="270" spans="14:37" s="5" customFormat="1" x14ac:dyDescent="0.2">
      <c r="N270" s="3"/>
      <c r="O270" s="3"/>
      <c r="P270" s="3"/>
      <c r="S270" s="1"/>
      <c r="T270" s="1"/>
      <c r="V270" s="12"/>
      <c r="W270" s="12"/>
      <c r="Y270" s="3"/>
      <c r="Z270" s="3"/>
      <c r="AA270" s="3"/>
      <c r="AB270" s="3"/>
      <c r="AC270" s="3"/>
      <c r="AD270" s="3"/>
      <c r="AE270" s="3"/>
      <c r="AF270" s="3"/>
      <c r="AG270" s="3"/>
      <c r="AJ270"/>
      <c r="AK270"/>
    </row>
    <row r="271" spans="14:37" s="5" customFormat="1" x14ac:dyDescent="0.2">
      <c r="N271" s="3"/>
      <c r="O271" s="3"/>
      <c r="P271" s="3"/>
      <c r="S271" s="1"/>
      <c r="T271" s="1"/>
      <c r="V271" s="12"/>
      <c r="W271" s="12"/>
      <c r="Y271" s="3"/>
      <c r="Z271" s="3"/>
      <c r="AA271" s="3"/>
      <c r="AB271" s="3"/>
      <c r="AC271" s="3"/>
      <c r="AD271" s="3"/>
      <c r="AE271" s="3"/>
      <c r="AF271" s="3"/>
      <c r="AG271" s="3"/>
      <c r="AJ271"/>
      <c r="AK271"/>
    </row>
    <row r="272" spans="14:37" s="5" customFormat="1" x14ac:dyDescent="0.2">
      <c r="N272" s="3"/>
      <c r="O272" s="3"/>
      <c r="P272" s="3"/>
      <c r="S272" s="1"/>
      <c r="T272" s="1"/>
      <c r="V272" s="12"/>
      <c r="W272" s="12"/>
      <c r="Y272" s="3"/>
      <c r="Z272" s="3"/>
      <c r="AA272" s="3"/>
      <c r="AB272" s="3"/>
      <c r="AC272" s="3"/>
      <c r="AD272" s="3"/>
      <c r="AE272" s="3"/>
      <c r="AF272" s="3"/>
      <c r="AG272" s="3"/>
      <c r="AJ272"/>
      <c r="AK272"/>
    </row>
    <row r="273" spans="14:37" s="5" customFormat="1" x14ac:dyDescent="0.2">
      <c r="N273" s="3"/>
      <c r="O273" s="3"/>
      <c r="P273" s="3"/>
      <c r="S273" s="1"/>
      <c r="T273" s="1"/>
      <c r="V273" s="12"/>
      <c r="W273" s="12"/>
      <c r="Y273" s="3"/>
      <c r="Z273" s="3"/>
      <c r="AA273" s="3"/>
      <c r="AB273" s="3"/>
      <c r="AC273" s="3"/>
      <c r="AD273" s="3"/>
      <c r="AE273" s="3"/>
      <c r="AF273" s="3"/>
      <c r="AG273" s="3"/>
      <c r="AJ273"/>
      <c r="AK273"/>
    </row>
    <row r="274" spans="14:37" s="5" customFormat="1" x14ac:dyDescent="0.2">
      <c r="N274" s="3"/>
      <c r="O274" s="3"/>
      <c r="P274" s="3"/>
      <c r="S274" s="1"/>
      <c r="T274" s="1"/>
      <c r="V274" s="12"/>
      <c r="W274" s="12"/>
      <c r="Y274" s="3"/>
      <c r="Z274" s="3"/>
      <c r="AA274" s="3"/>
      <c r="AB274" s="3"/>
      <c r="AC274" s="3"/>
      <c r="AD274" s="3"/>
      <c r="AE274" s="3"/>
      <c r="AF274" s="3"/>
      <c r="AG274" s="3"/>
      <c r="AJ274"/>
      <c r="AK274"/>
    </row>
    <row r="275" spans="14:37" s="5" customFormat="1" x14ac:dyDescent="0.2">
      <c r="N275" s="3"/>
      <c r="O275" s="3"/>
      <c r="P275" s="3"/>
      <c r="S275" s="1"/>
      <c r="T275" s="1"/>
      <c r="V275" s="12"/>
      <c r="W275" s="12"/>
      <c r="Y275" s="3"/>
      <c r="Z275" s="3"/>
      <c r="AA275" s="3"/>
      <c r="AB275" s="3"/>
      <c r="AC275" s="3"/>
      <c r="AD275" s="3"/>
      <c r="AE275" s="3"/>
      <c r="AF275" s="3"/>
      <c r="AG275" s="3"/>
      <c r="AJ275"/>
      <c r="AK275"/>
    </row>
    <row r="276" spans="14:37" s="5" customFormat="1" x14ac:dyDescent="0.2">
      <c r="N276" s="3"/>
      <c r="O276" s="3"/>
      <c r="P276" s="3"/>
      <c r="S276" s="1"/>
      <c r="T276" s="1"/>
      <c r="V276" s="12"/>
      <c r="W276" s="12"/>
      <c r="Y276" s="3"/>
      <c r="Z276" s="3"/>
      <c r="AA276" s="3"/>
      <c r="AB276" s="3"/>
      <c r="AC276" s="3"/>
      <c r="AD276" s="3"/>
      <c r="AE276" s="3"/>
      <c r="AF276" s="3"/>
      <c r="AG276" s="3"/>
      <c r="AJ276"/>
      <c r="AK276"/>
    </row>
    <row r="277" spans="14:37" s="5" customFormat="1" x14ac:dyDescent="0.2">
      <c r="N277" s="3"/>
      <c r="O277" s="3"/>
      <c r="P277" s="3"/>
      <c r="S277" s="1"/>
      <c r="T277" s="1"/>
      <c r="V277" s="12"/>
      <c r="W277" s="12"/>
      <c r="Y277" s="3"/>
      <c r="Z277" s="3"/>
      <c r="AA277" s="3"/>
      <c r="AB277" s="3"/>
      <c r="AC277" s="3"/>
      <c r="AD277" s="3"/>
      <c r="AE277" s="3"/>
      <c r="AF277" s="3"/>
      <c r="AG277" s="3"/>
      <c r="AJ277"/>
      <c r="AK277"/>
    </row>
    <row r="278" spans="14:37" s="5" customFormat="1" x14ac:dyDescent="0.2">
      <c r="N278" s="3"/>
      <c r="O278" s="3"/>
      <c r="P278" s="3"/>
      <c r="S278" s="1"/>
      <c r="T278" s="1"/>
      <c r="V278" s="12"/>
      <c r="W278" s="12"/>
      <c r="Y278" s="3"/>
      <c r="Z278" s="3"/>
      <c r="AA278" s="3"/>
      <c r="AB278" s="3"/>
      <c r="AC278" s="3"/>
      <c r="AD278" s="3"/>
      <c r="AE278" s="3"/>
      <c r="AF278" s="3"/>
      <c r="AG278" s="3"/>
      <c r="AJ278"/>
      <c r="AK278"/>
    </row>
    <row r="279" spans="14:37" s="5" customFormat="1" x14ac:dyDescent="0.2">
      <c r="N279" s="3"/>
      <c r="O279" s="3"/>
      <c r="P279" s="3"/>
      <c r="S279" s="1"/>
      <c r="T279" s="1"/>
      <c r="V279" s="12"/>
      <c r="W279" s="12"/>
      <c r="Y279" s="3"/>
      <c r="Z279" s="3"/>
      <c r="AA279" s="3"/>
      <c r="AB279" s="3"/>
      <c r="AC279" s="3"/>
      <c r="AD279" s="3"/>
      <c r="AE279" s="3"/>
      <c r="AF279" s="3"/>
      <c r="AG279" s="3"/>
      <c r="AJ279"/>
      <c r="AK279"/>
    </row>
    <row r="280" spans="14:37" s="5" customFormat="1" x14ac:dyDescent="0.2">
      <c r="N280" s="3"/>
      <c r="O280" s="3"/>
      <c r="P280" s="3"/>
      <c r="S280" s="1"/>
      <c r="T280" s="1"/>
      <c r="V280" s="12"/>
      <c r="W280" s="12"/>
      <c r="Y280" s="3"/>
      <c r="Z280" s="3"/>
      <c r="AA280" s="3"/>
      <c r="AB280" s="3"/>
      <c r="AC280" s="3"/>
      <c r="AD280" s="3"/>
      <c r="AE280" s="3"/>
      <c r="AF280" s="3"/>
      <c r="AG280" s="3"/>
      <c r="AJ280"/>
      <c r="AK280"/>
    </row>
    <row r="281" spans="14:37" s="5" customFormat="1" x14ac:dyDescent="0.2">
      <c r="N281" s="3"/>
      <c r="O281" s="3"/>
      <c r="P281" s="3"/>
      <c r="S281" s="1"/>
      <c r="T281" s="1"/>
      <c r="V281" s="12"/>
      <c r="W281" s="12"/>
      <c r="Y281" s="3"/>
      <c r="Z281" s="3"/>
      <c r="AA281" s="3"/>
      <c r="AB281" s="3"/>
      <c r="AC281" s="3"/>
      <c r="AD281" s="3"/>
      <c r="AE281" s="3"/>
      <c r="AF281" s="3"/>
      <c r="AG281" s="3"/>
      <c r="AJ281"/>
      <c r="AK281"/>
    </row>
    <row r="282" spans="14:37" s="5" customFormat="1" x14ac:dyDescent="0.2">
      <c r="N282" s="3"/>
      <c r="O282" s="3"/>
      <c r="P282" s="3"/>
      <c r="S282" s="1"/>
      <c r="T282" s="1"/>
      <c r="V282" s="12"/>
      <c r="W282" s="12"/>
      <c r="Y282" s="3"/>
      <c r="Z282" s="3"/>
      <c r="AA282" s="3"/>
      <c r="AB282" s="3"/>
      <c r="AC282" s="3"/>
      <c r="AD282" s="3"/>
      <c r="AE282" s="3"/>
      <c r="AF282" s="3"/>
      <c r="AG282" s="3"/>
      <c r="AJ282"/>
      <c r="AK282"/>
    </row>
    <row r="283" spans="14:37" s="5" customFormat="1" x14ac:dyDescent="0.2">
      <c r="N283" s="3"/>
      <c r="O283" s="3"/>
      <c r="P283" s="3"/>
      <c r="S283" s="1"/>
      <c r="T283" s="1"/>
      <c r="V283" s="12"/>
      <c r="W283" s="12"/>
      <c r="Y283" s="3"/>
      <c r="Z283" s="3"/>
      <c r="AA283" s="3"/>
      <c r="AB283" s="3"/>
      <c r="AC283" s="3"/>
      <c r="AD283" s="3"/>
      <c r="AE283" s="3"/>
      <c r="AF283" s="3"/>
      <c r="AG283" s="3"/>
      <c r="AJ283"/>
      <c r="AK283"/>
    </row>
    <row r="284" spans="14:37" s="5" customFormat="1" x14ac:dyDescent="0.2">
      <c r="N284" s="3"/>
      <c r="O284" s="3"/>
      <c r="P284" s="3"/>
      <c r="S284" s="1"/>
      <c r="T284" s="1"/>
      <c r="V284" s="12"/>
      <c r="W284" s="12"/>
      <c r="Y284" s="3"/>
      <c r="Z284" s="3"/>
      <c r="AA284" s="3"/>
      <c r="AB284" s="3"/>
      <c r="AC284" s="3"/>
      <c r="AD284" s="3"/>
      <c r="AE284" s="3"/>
      <c r="AF284" s="3"/>
      <c r="AG284" s="3"/>
      <c r="AJ284"/>
      <c r="AK284"/>
    </row>
    <row r="285" spans="14:37" s="5" customFormat="1" x14ac:dyDescent="0.2">
      <c r="N285" s="3"/>
      <c r="O285" s="3"/>
      <c r="P285" s="3"/>
      <c r="S285" s="1"/>
      <c r="T285" s="1"/>
      <c r="V285" s="12"/>
      <c r="W285" s="12"/>
      <c r="Y285" s="3"/>
      <c r="Z285" s="3"/>
      <c r="AA285" s="3"/>
      <c r="AB285" s="3"/>
      <c r="AC285" s="3"/>
      <c r="AD285" s="3"/>
      <c r="AE285" s="3"/>
      <c r="AF285" s="3"/>
      <c r="AG285" s="3"/>
      <c r="AJ285"/>
      <c r="AK285"/>
    </row>
    <row r="286" spans="14:37" s="5" customFormat="1" x14ac:dyDescent="0.2">
      <c r="N286" s="3"/>
      <c r="O286" s="3"/>
      <c r="P286" s="3"/>
      <c r="S286" s="1"/>
      <c r="T286" s="1"/>
      <c r="V286" s="12"/>
      <c r="W286" s="12"/>
      <c r="Y286" s="3"/>
      <c r="Z286" s="3"/>
      <c r="AA286" s="3"/>
      <c r="AB286" s="3"/>
      <c r="AC286" s="3"/>
      <c r="AD286" s="3"/>
      <c r="AE286" s="3"/>
      <c r="AF286" s="3"/>
      <c r="AG286" s="3"/>
      <c r="AJ286"/>
      <c r="AK286"/>
    </row>
    <row r="287" spans="14:37" s="5" customFormat="1" x14ac:dyDescent="0.2">
      <c r="N287" s="3"/>
      <c r="O287" s="3"/>
      <c r="P287" s="3"/>
      <c r="S287" s="1"/>
      <c r="T287" s="1"/>
      <c r="V287" s="12"/>
      <c r="W287" s="12"/>
      <c r="Y287" s="3"/>
      <c r="Z287" s="3"/>
      <c r="AA287" s="3"/>
      <c r="AB287" s="3"/>
      <c r="AC287" s="3"/>
      <c r="AD287" s="3"/>
      <c r="AE287" s="3"/>
      <c r="AF287" s="3"/>
      <c r="AG287" s="3"/>
      <c r="AJ287"/>
      <c r="AK287"/>
    </row>
    <row r="288" spans="14:37" s="5" customFormat="1" x14ac:dyDescent="0.2">
      <c r="N288" s="3"/>
      <c r="O288" s="3"/>
      <c r="P288" s="3"/>
      <c r="S288" s="1"/>
      <c r="T288" s="1"/>
      <c r="V288" s="12"/>
      <c r="W288" s="12"/>
      <c r="Y288" s="3"/>
      <c r="Z288" s="3"/>
      <c r="AA288" s="3"/>
      <c r="AB288" s="3"/>
      <c r="AC288" s="3"/>
      <c r="AD288" s="3"/>
      <c r="AE288" s="3"/>
      <c r="AF288" s="3"/>
      <c r="AG288" s="3"/>
      <c r="AJ288"/>
      <c r="AK288"/>
    </row>
    <row r="289" spans="14:37" s="5" customFormat="1" x14ac:dyDescent="0.2">
      <c r="N289" s="3"/>
      <c r="O289" s="3"/>
      <c r="P289" s="3"/>
      <c r="S289" s="1"/>
      <c r="T289" s="1"/>
      <c r="V289" s="12"/>
      <c r="W289" s="12"/>
      <c r="Y289" s="3"/>
      <c r="Z289" s="3"/>
      <c r="AA289" s="3"/>
      <c r="AB289" s="3"/>
      <c r="AC289" s="3"/>
      <c r="AD289" s="3"/>
      <c r="AE289" s="3"/>
      <c r="AF289" s="3"/>
      <c r="AG289" s="3"/>
      <c r="AJ289"/>
      <c r="AK289"/>
    </row>
    <row r="290" spans="14:37" s="5" customFormat="1" x14ac:dyDescent="0.2">
      <c r="N290" s="3"/>
      <c r="O290" s="3"/>
      <c r="P290" s="3"/>
      <c r="S290" s="1"/>
      <c r="T290" s="1"/>
      <c r="V290" s="12"/>
      <c r="W290" s="12"/>
      <c r="Y290" s="3"/>
      <c r="Z290" s="3"/>
      <c r="AA290" s="3"/>
      <c r="AB290" s="3"/>
      <c r="AC290" s="3"/>
      <c r="AD290" s="3"/>
      <c r="AE290" s="3"/>
      <c r="AF290" s="3"/>
      <c r="AG290" s="3"/>
      <c r="AJ290"/>
      <c r="AK290"/>
    </row>
    <row r="291" spans="14:37" s="5" customFormat="1" x14ac:dyDescent="0.2">
      <c r="N291" s="3"/>
      <c r="O291" s="3"/>
      <c r="P291" s="3"/>
      <c r="S291" s="1"/>
      <c r="T291" s="1"/>
      <c r="V291" s="12"/>
      <c r="W291" s="12"/>
      <c r="Y291" s="3"/>
      <c r="Z291" s="3"/>
      <c r="AA291" s="3"/>
      <c r="AB291" s="3"/>
      <c r="AC291" s="3"/>
      <c r="AD291" s="3"/>
      <c r="AE291" s="3"/>
      <c r="AF291" s="3"/>
      <c r="AG291" s="3"/>
      <c r="AJ291"/>
      <c r="AK291"/>
    </row>
    <row r="292" spans="14:37" s="5" customFormat="1" x14ac:dyDescent="0.2">
      <c r="N292" s="3"/>
      <c r="O292" s="3"/>
      <c r="P292" s="3"/>
      <c r="S292" s="1"/>
      <c r="T292" s="1"/>
      <c r="V292" s="12"/>
      <c r="W292" s="12"/>
      <c r="Y292" s="3"/>
      <c r="Z292" s="3"/>
      <c r="AA292" s="3"/>
      <c r="AB292" s="3"/>
      <c r="AC292" s="3"/>
      <c r="AD292" s="3"/>
      <c r="AE292" s="3"/>
      <c r="AF292" s="3"/>
      <c r="AG292" s="3"/>
      <c r="AJ292"/>
      <c r="AK292"/>
    </row>
    <row r="293" spans="14:37" s="5" customFormat="1" x14ac:dyDescent="0.2">
      <c r="N293" s="3"/>
      <c r="O293" s="3"/>
      <c r="P293" s="3"/>
      <c r="S293" s="1"/>
      <c r="T293" s="1"/>
      <c r="V293" s="12"/>
      <c r="W293" s="12"/>
      <c r="Y293" s="3"/>
      <c r="Z293" s="3"/>
      <c r="AA293" s="3"/>
      <c r="AB293" s="3"/>
      <c r="AC293" s="3"/>
      <c r="AD293" s="3"/>
      <c r="AE293" s="3"/>
      <c r="AF293" s="3"/>
      <c r="AG293" s="3"/>
      <c r="AJ293"/>
      <c r="AK293"/>
    </row>
    <row r="294" spans="14:37" s="5" customFormat="1" x14ac:dyDescent="0.2">
      <c r="N294" s="3"/>
      <c r="O294" s="3"/>
      <c r="P294" s="3"/>
      <c r="S294" s="1"/>
      <c r="T294" s="1"/>
      <c r="V294" s="12"/>
      <c r="W294" s="12"/>
      <c r="Y294" s="3"/>
      <c r="Z294" s="3"/>
      <c r="AA294" s="3"/>
      <c r="AB294" s="3"/>
      <c r="AC294" s="3"/>
      <c r="AD294" s="3"/>
      <c r="AE294" s="3"/>
      <c r="AF294" s="3"/>
      <c r="AG294" s="3"/>
      <c r="AJ294"/>
      <c r="AK294"/>
    </row>
    <row r="295" spans="14:37" s="5" customFormat="1" x14ac:dyDescent="0.2">
      <c r="N295" s="3"/>
      <c r="O295" s="3"/>
      <c r="P295" s="3"/>
      <c r="S295" s="1"/>
      <c r="T295" s="1"/>
      <c r="V295" s="12"/>
      <c r="W295" s="12"/>
      <c r="Y295" s="3"/>
      <c r="Z295" s="3"/>
      <c r="AA295" s="3"/>
      <c r="AB295" s="3"/>
      <c r="AC295" s="3"/>
      <c r="AD295" s="3"/>
      <c r="AE295" s="3"/>
      <c r="AF295" s="3"/>
      <c r="AG295" s="3"/>
      <c r="AJ295"/>
      <c r="AK295"/>
    </row>
    <row r="296" spans="14:37" s="5" customFormat="1" x14ac:dyDescent="0.2">
      <c r="N296" s="3"/>
      <c r="O296" s="3"/>
      <c r="P296" s="3"/>
      <c r="S296" s="1"/>
      <c r="T296" s="1"/>
      <c r="V296" s="12"/>
      <c r="W296" s="12"/>
      <c r="Y296" s="3"/>
      <c r="Z296" s="3"/>
      <c r="AA296" s="3"/>
      <c r="AB296" s="3"/>
      <c r="AC296" s="3"/>
      <c r="AD296" s="3"/>
      <c r="AE296" s="3"/>
      <c r="AF296" s="3"/>
      <c r="AG296" s="3"/>
      <c r="AJ296"/>
      <c r="AK296"/>
    </row>
    <row r="297" spans="14:37" s="5" customFormat="1" x14ac:dyDescent="0.2">
      <c r="N297" s="3"/>
      <c r="O297" s="3"/>
      <c r="P297" s="3"/>
      <c r="S297" s="1"/>
      <c r="T297" s="1"/>
      <c r="V297" s="12"/>
      <c r="W297" s="12"/>
      <c r="Y297" s="3"/>
      <c r="Z297" s="3"/>
      <c r="AA297" s="3"/>
      <c r="AB297" s="3"/>
      <c r="AC297" s="3"/>
      <c r="AD297" s="3"/>
      <c r="AE297" s="3"/>
      <c r="AF297" s="3"/>
      <c r="AG297" s="3"/>
      <c r="AJ297"/>
      <c r="AK297"/>
    </row>
    <row r="298" spans="14:37" s="5" customFormat="1" x14ac:dyDescent="0.2">
      <c r="N298" s="3"/>
      <c r="O298" s="3"/>
      <c r="P298" s="3"/>
      <c r="S298" s="1"/>
      <c r="T298" s="1"/>
      <c r="V298" s="12"/>
      <c r="W298" s="12"/>
      <c r="Y298" s="3"/>
      <c r="Z298" s="3"/>
      <c r="AA298" s="3"/>
      <c r="AB298" s="3"/>
      <c r="AC298" s="3"/>
      <c r="AD298" s="3"/>
      <c r="AE298" s="3"/>
      <c r="AF298" s="3"/>
      <c r="AG298" s="3"/>
      <c r="AJ298"/>
      <c r="AK298"/>
    </row>
    <row r="299" spans="14:37" s="5" customFormat="1" x14ac:dyDescent="0.2">
      <c r="N299" s="3"/>
      <c r="O299" s="3"/>
      <c r="P299" s="3"/>
      <c r="S299" s="1"/>
      <c r="T299" s="1"/>
      <c r="V299" s="12"/>
      <c r="W299" s="12"/>
      <c r="Y299" s="3"/>
      <c r="Z299" s="3"/>
      <c r="AA299" s="3"/>
      <c r="AB299" s="3"/>
      <c r="AC299" s="3"/>
      <c r="AD299" s="3"/>
      <c r="AE299" s="3"/>
      <c r="AF299" s="3"/>
      <c r="AG299" s="3"/>
      <c r="AJ299"/>
      <c r="AK299"/>
    </row>
    <row r="300" spans="14:37" s="5" customFormat="1" x14ac:dyDescent="0.2">
      <c r="N300" s="3"/>
      <c r="O300" s="3"/>
      <c r="P300" s="3"/>
      <c r="S300" s="1"/>
      <c r="T300" s="1"/>
      <c r="V300" s="12"/>
      <c r="W300" s="12"/>
      <c r="Y300" s="3"/>
      <c r="Z300" s="3"/>
      <c r="AA300" s="3"/>
      <c r="AB300" s="3"/>
      <c r="AC300" s="3"/>
      <c r="AD300" s="3"/>
      <c r="AE300" s="3"/>
      <c r="AF300" s="3"/>
      <c r="AG300" s="3"/>
      <c r="AJ300"/>
      <c r="AK300"/>
    </row>
    <row r="301" spans="14:37" s="5" customFormat="1" x14ac:dyDescent="0.2">
      <c r="N301" s="3"/>
      <c r="O301" s="3"/>
      <c r="P301" s="3"/>
      <c r="S301" s="1"/>
      <c r="T301" s="1"/>
      <c r="V301" s="12"/>
      <c r="W301" s="12"/>
      <c r="Y301" s="3"/>
      <c r="Z301" s="3"/>
      <c r="AA301" s="3"/>
      <c r="AB301" s="3"/>
      <c r="AC301" s="3"/>
      <c r="AD301" s="3"/>
      <c r="AE301" s="3"/>
      <c r="AF301" s="3"/>
      <c r="AG301" s="3"/>
      <c r="AJ301"/>
      <c r="AK301"/>
    </row>
    <row r="302" spans="14:37" s="5" customFormat="1" x14ac:dyDescent="0.2">
      <c r="N302" s="3"/>
      <c r="O302" s="3"/>
      <c r="P302" s="3"/>
      <c r="S302" s="1"/>
      <c r="T302" s="1"/>
      <c r="V302" s="12"/>
      <c r="W302" s="12"/>
      <c r="Y302" s="3"/>
      <c r="Z302" s="3"/>
      <c r="AA302" s="3"/>
      <c r="AB302" s="3"/>
      <c r="AC302" s="3"/>
      <c r="AD302" s="3"/>
      <c r="AE302" s="3"/>
      <c r="AF302" s="3"/>
      <c r="AG302" s="3"/>
      <c r="AJ302"/>
      <c r="AK302"/>
    </row>
    <row r="303" spans="14:37" s="5" customFormat="1" x14ac:dyDescent="0.2">
      <c r="N303" s="3"/>
      <c r="O303" s="3"/>
      <c r="P303" s="3"/>
      <c r="S303" s="1"/>
      <c r="T303" s="1"/>
      <c r="V303" s="12"/>
      <c r="W303" s="12"/>
      <c r="Y303" s="3"/>
      <c r="Z303" s="3"/>
      <c r="AA303" s="3"/>
      <c r="AB303" s="3"/>
      <c r="AC303" s="3"/>
      <c r="AD303" s="3"/>
      <c r="AE303" s="3"/>
      <c r="AF303" s="3"/>
      <c r="AG303" s="3"/>
      <c r="AJ303"/>
      <c r="AK303"/>
    </row>
    <row r="304" spans="14:37" s="5" customFormat="1" x14ac:dyDescent="0.2">
      <c r="N304" s="3"/>
      <c r="O304" s="3"/>
      <c r="P304" s="3"/>
      <c r="S304" s="1"/>
      <c r="T304" s="1"/>
      <c r="V304" s="12"/>
      <c r="W304" s="12"/>
      <c r="Y304" s="3"/>
      <c r="Z304" s="3"/>
      <c r="AA304" s="3"/>
      <c r="AB304" s="3"/>
      <c r="AC304" s="3"/>
      <c r="AD304" s="3"/>
      <c r="AE304" s="3"/>
      <c r="AF304" s="3"/>
      <c r="AG304" s="3"/>
      <c r="AJ304"/>
      <c r="AK304"/>
    </row>
    <row r="305" spans="14:37" s="5" customFormat="1" x14ac:dyDescent="0.2">
      <c r="N305" s="3"/>
      <c r="O305" s="3"/>
      <c r="P305" s="3"/>
      <c r="S305" s="1"/>
      <c r="T305" s="1"/>
      <c r="V305" s="12"/>
      <c r="W305" s="12"/>
      <c r="Y305" s="3"/>
      <c r="Z305" s="3"/>
      <c r="AA305" s="3"/>
      <c r="AB305" s="3"/>
      <c r="AC305" s="3"/>
      <c r="AD305" s="3"/>
      <c r="AE305" s="3"/>
      <c r="AF305" s="3"/>
      <c r="AG305" s="3"/>
      <c r="AJ305"/>
      <c r="AK305"/>
    </row>
    <row r="306" spans="14:37" s="5" customFormat="1" x14ac:dyDescent="0.2">
      <c r="N306" s="3"/>
      <c r="O306" s="3"/>
      <c r="P306" s="3"/>
      <c r="S306" s="1"/>
      <c r="T306" s="1"/>
      <c r="V306" s="12"/>
      <c r="W306" s="12"/>
      <c r="Y306" s="3"/>
      <c r="Z306" s="3"/>
      <c r="AA306" s="3"/>
      <c r="AB306" s="3"/>
      <c r="AC306" s="3"/>
      <c r="AD306" s="3"/>
      <c r="AE306" s="3"/>
      <c r="AF306" s="3"/>
      <c r="AG306" s="3"/>
      <c r="AJ306"/>
      <c r="AK306"/>
    </row>
    <row r="307" spans="14:37" s="5" customFormat="1" x14ac:dyDescent="0.2">
      <c r="N307" s="3"/>
      <c r="O307" s="3"/>
      <c r="P307" s="3"/>
      <c r="S307" s="1"/>
      <c r="T307" s="1"/>
      <c r="V307" s="12"/>
      <c r="W307" s="12"/>
      <c r="Y307" s="3"/>
      <c r="Z307" s="3"/>
      <c r="AA307" s="3"/>
      <c r="AB307" s="3"/>
      <c r="AC307" s="3"/>
      <c r="AD307" s="3"/>
      <c r="AE307" s="3"/>
      <c r="AF307" s="3"/>
      <c r="AG307" s="3"/>
      <c r="AJ307"/>
      <c r="AK307"/>
    </row>
    <row r="308" spans="14:37" s="5" customFormat="1" x14ac:dyDescent="0.2">
      <c r="N308" s="3"/>
      <c r="O308" s="3"/>
      <c r="P308" s="3"/>
      <c r="S308" s="1"/>
      <c r="T308" s="1"/>
      <c r="V308" s="12"/>
      <c r="W308" s="12"/>
      <c r="Y308" s="3"/>
      <c r="Z308" s="3"/>
      <c r="AA308" s="3"/>
      <c r="AB308" s="3"/>
      <c r="AC308" s="3"/>
      <c r="AD308" s="3"/>
      <c r="AE308" s="3"/>
      <c r="AF308" s="3"/>
      <c r="AG308" s="3"/>
      <c r="AJ308"/>
      <c r="AK308"/>
    </row>
    <row r="309" spans="14:37" s="5" customFormat="1" x14ac:dyDescent="0.2">
      <c r="N309" s="3"/>
      <c r="O309" s="3"/>
      <c r="P309" s="3"/>
      <c r="S309" s="1"/>
      <c r="T309" s="1"/>
      <c r="V309" s="12"/>
      <c r="W309" s="12"/>
      <c r="Y309" s="3"/>
      <c r="Z309" s="3"/>
      <c r="AA309" s="3"/>
      <c r="AB309" s="3"/>
      <c r="AC309" s="3"/>
      <c r="AD309" s="3"/>
      <c r="AE309" s="3"/>
      <c r="AF309" s="3"/>
      <c r="AG309" s="3"/>
      <c r="AJ309"/>
      <c r="AK309"/>
    </row>
    <row r="310" spans="14:37" s="5" customFormat="1" x14ac:dyDescent="0.2">
      <c r="N310" s="3"/>
      <c r="O310" s="3"/>
      <c r="P310" s="3"/>
      <c r="S310" s="1"/>
      <c r="T310" s="1"/>
      <c r="V310" s="12"/>
      <c r="W310" s="12"/>
      <c r="Y310" s="3"/>
      <c r="Z310" s="3"/>
      <c r="AA310" s="3"/>
      <c r="AB310" s="3"/>
      <c r="AC310" s="3"/>
      <c r="AD310" s="3"/>
      <c r="AE310" s="3"/>
      <c r="AF310" s="3"/>
      <c r="AG310" s="3"/>
      <c r="AJ310"/>
      <c r="AK310"/>
    </row>
    <row r="311" spans="14:37" s="5" customFormat="1" x14ac:dyDescent="0.2">
      <c r="N311" s="3"/>
      <c r="O311" s="3"/>
      <c r="P311" s="3"/>
      <c r="S311" s="1"/>
      <c r="T311" s="1"/>
      <c r="V311" s="12"/>
      <c r="W311" s="12"/>
      <c r="Y311" s="3"/>
      <c r="Z311" s="3"/>
      <c r="AA311" s="3"/>
      <c r="AB311" s="3"/>
      <c r="AC311" s="3"/>
      <c r="AD311" s="3"/>
      <c r="AE311" s="3"/>
      <c r="AF311" s="3"/>
      <c r="AG311" s="3"/>
      <c r="AJ311"/>
      <c r="AK311"/>
    </row>
    <row r="312" spans="14:37" s="5" customFormat="1" x14ac:dyDescent="0.2">
      <c r="N312" s="3"/>
      <c r="O312" s="3"/>
      <c r="P312" s="3"/>
      <c r="S312" s="1"/>
      <c r="T312" s="1"/>
      <c r="V312" s="12"/>
      <c r="W312" s="12"/>
      <c r="Y312" s="3"/>
      <c r="Z312" s="3"/>
      <c r="AA312" s="3"/>
      <c r="AB312" s="3"/>
      <c r="AC312" s="3"/>
      <c r="AD312" s="3"/>
      <c r="AE312" s="3"/>
      <c r="AF312" s="3"/>
      <c r="AG312" s="3"/>
      <c r="AJ312"/>
      <c r="AK312"/>
    </row>
    <row r="313" spans="14:37" s="5" customFormat="1" x14ac:dyDescent="0.2">
      <c r="N313" s="3"/>
      <c r="O313" s="3"/>
      <c r="P313" s="3"/>
      <c r="S313" s="1"/>
      <c r="T313" s="1"/>
      <c r="V313" s="12"/>
      <c r="W313" s="12"/>
      <c r="Y313" s="3"/>
      <c r="Z313" s="3"/>
      <c r="AA313" s="3"/>
      <c r="AB313" s="3"/>
      <c r="AC313" s="3"/>
      <c r="AD313" s="3"/>
      <c r="AE313" s="3"/>
      <c r="AF313" s="3"/>
      <c r="AG313" s="3"/>
      <c r="AJ313"/>
      <c r="AK313"/>
    </row>
    <row r="314" spans="14:37" s="5" customFormat="1" x14ac:dyDescent="0.2">
      <c r="N314" s="3"/>
      <c r="O314" s="3"/>
      <c r="P314" s="3"/>
      <c r="S314" s="1"/>
      <c r="T314" s="1"/>
      <c r="V314" s="12"/>
      <c r="W314" s="12"/>
      <c r="Y314" s="3"/>
      <c r="Z314" s="3"/>
      <c r="AA314" s="3"/>
      <c r="AB314" s="3"/>
      <c r="AC314" s="3"/>
      <c r="AD314" s="3"/>
      <c r="AE314" s="3"/>
      <c r="AF314" s="3"/>
      <c r="AG314" s="3"/>
      <c r="AJ314"/>
      <c r="AK314"/>
    </row>
    <row r="315" spans="14:37" s="5" customFormat="1" x14ac:dyDescent="0.2">
      <c r="N315" s="3"/>
      <c r="O315" s="3"/>
      <c r="P315" s="3"/>
      <c r="S315" s="1"/>
      <c r="T315" s="1"/>
      <c r="V315" s="12"/>
      <c r="W315" s="12"/>
      <c r="Y315" s="3"/>
      <c r="Z315" s="3"/>
      <c r="AA315" s="3"/>
      <c r="AB315" s="3"/>
      <c r="AC315" s="3"/>
      <c r="AD315" s="3"/>
      <c r="AE315" s="3"/>
      <c r="AF315" s="3"/>
      <c r="AG315" s="3"/>
      <c r="AJ315"/>
      <c r="AK315"/>
    </row>
    <row r="316" spans="14:37" s="5" customFormat="1" x14ac:dyDescent="0.2">
      <c r="N316" s="3"/>
      <c r="O316" s="3"/>
      <c r="P316" s="3"/>
      <c r="S316" s="1"/>
      <c r="T316" s="1"/>
      <c r="V316" s="12"/>
      <c r="W316" s="12"/>
      <c r="Y316" s="3"/>
      <c r="Z316" s="3"/>
      <c r="AA316" s="3"/>
      <c r="AB316" s="3"/>
      <c r="AC316" s="3"/>
      <c r="AD316" s="3"/>
      <c r="AE316" s="3"/>
      <c r="AF316" s="3"/>
      <c r="AG316" s="3"/>
      <c r="AJ316"/>
      <c r="AK316"/>
    </row>
    <row r="317" spans="14:37" s="5" customFormat="1" x14ac:dyDescent="0.2">
      <c r="N317" s="3"/>
      <c r="O317" s="3"/>
      <c r="P317" s="3"/>
      <c r="S317" s="1"/>
      <c r="T317" s="1"/>
      <c r="V317" s="12"/>
      <c r="W317" s="12"/>
      <c r="Y317" s="3"/>
      <c r="Z317" s="3"/>
      <c r="AA317" s="3"/>
      <c r="AB317" s="3"/>
      <c r="AC317" s="3"/>
      <c r="AD317" s="3"/>
      <c r="AE317" s="3"/>
      <c r="AF317" s="3"/>
      <c r="AG317" s="3"/>
      <c r="AJ317"/>
      <c r="AK317"/>
    </row>
    <row r="318" spans="14:37" s="5" customFormat="1" x14ac:dyDescent="0.2">
      <c r="N318" s="3"/>
      <c r="O318" s="3"/>
      <c r="P318" s="3"/>
      <c r="S318" s="1"/>
      <c r="T318" s="1"/>
      <c r="V318" s="12"/>
      <c r="W318" s="12"/>
      <c r="Y318" s="3"/>
      <c r="Z318" s="3"/>
      <c r="AA318" s="3"/>
      <c r="AB318" s="3"/>
      <c r="AC318" s="3"/>
      <c r="AD318" s="3"/>
      <c r="AE318" s="3"/>
      <c r="AF318" s="3"/>
      <c r="AG318" s="3"/>
      <c r="AJ318"/>
      <c r="AK318"/>
    </row>
    <row r="319" spans="14:37" s="5" customFormat="1" x14ac:dyDescent="0.2">
      <c r="N319" s="3"/>
      <c r="O319" s="3"/>
      <c r="P319" s="3"/>
      <c r="S319" s="1"/>
      <c r="T319" s="1"/>
      <c r="V319" s="12"/>
      <c r="W319" s="12"/>
      <c r="Y319" s="3"/>
      <c r="Z319" s="3"/>
      <c r="AA319" s="3"/>
      <c r="AB319" s="3"/>
      <c r="AC319" s="3"/>
      <c r="AD319" s="3"/>
      <c r="AE319" s="3"/>
      <c r="AF319" s="3"/>
      <c r="AG319" s="3"/>
      <c r="AJ319"/>
      <c r="AK319"/>
    </row>
    <row r="320" spans="14:37" s="5" customFormat="1" x14ac:dyDescent="0.2">
      <c r="N320" s="3"/>
      <c r="O320" s="3"/>
      <c r="P320" s="3"/>
      <c r="S320" s="1"/>
      <c r="T320" s="1"/>
      <c r="V320" s="12"/>
      <c r="W320" s="12"/>
      <c r="Y320" s="3"/>
      <c r="Z320" s="3"/>
      <c r="AA320" s="3"/>
      <c r="AB320" s="3"/>
      <c r="AC320" s="3"/>
      <c r="AD320" s="3"/>
      <c r="AE320" s="3"/>
      <c r="AF320" s="3"/>
      <c r="AG320" s="3"/>
      <c r="AJ320"/>
      <c r="AK320"/>
    </row>
    <row r="321" spans="14:37" s="5" customFormat="1" x14ac:dyDescent="0.2">
      <c r="N321" s="3"/>
      <c r="O321" s="3"/>
      <c r="P321" s="3"/>
      <c r="S321" s="1"/>
      <c r="T321" s="1"/>
      <c r="V321" s="12"/>
      <c r="W321" s="12"/>
      <c r="Y321" s="3"/>
      <c r="Z321" s="3"/>
      <c r="AA321" s="3"/>
      <c r="AB321" s="3"/>
      <c r="AC321" s="3"/>
      <c r="AD321" s="3"/>
      <c r="AE321" s="3"/>
      <c r="AF321" s="3"/>
      <c r="AG321" s="3"/>
      <c r="AJ321"/>
      <c r="AK321"/>
    </row>
    <row r="322" spans="14:37" s="5" customFormat="1" x14ac:dyDescent="0.2">
      <c r="N322" s="3"/>
      <c r="O322" s="3"/>
      <c r="P322" s="3"/>
      <c r="S322" s="1"/>
      <c r="T322" s="1"/>
      <c r="V322" s="12"/>
      <c r="W322" s="12"/>
      <c r="Y322" s="3"/>
      <c r="Z322" s="3"/>
      <c r="AA322" s="3"/>
      <c r="AB322" s="3"/>
      <c r="AC322" s="3"/>
      <c r="AD322" s="3"/>
      <c r="AE322" s="3"/>
      <c r="AF322" s="3"/>
      <c r="AG322" s="3"/>
      <c r="AJ322"/>
      <c r="AK322"/>
    </row>
    <row r="323" spans="14:37" s="5" customFormat="1" x14ac:dyDescent="0.2">
      <c r="N323" s="3"/>
      <c r="O323" s="3"/>
      <c r="P323" s="3"/>
      <c r="S323" s="1"/>
      <c r="T323" s="1"/>
      <c r="V323" s="12"/>
      <c r="W323" s="12"/>
      <c r="Y323" s="3"/>
      <c r="Z323" s="3"/>
      <c r="AA323" s="3"/>
      <c r="AB323" s="3"/>
      <c r="AC323" s="3"/>
      <c r="AD323" s="3"/>
      <c r="AE323" s="3"/>
      <c r="AF323" s="3"/>
      <c r="AG323" s="3"/>
      <c r="AJ323"/>
      <c r="AK323"/>
    </row>
    <row r="324" spans="14:37" s="5" customFormat="1" x14ac:dyDescent="0.2">
      <c r="N324" s="3"/>
      <c r="O324" s="3"/>
      <c r="P324" s="3"/>
      <c r="S324" s="1"/>
      <c r="T324" s="1"/>
      <c r="V324" s="12"/>
      <c r="W324" s="12"/>
      <c r="Y324" s="3"/>
      <c r="Z324" s="3"/>
      <c r="AA324" s="3"/>
      <c r="AB324" s="3"/>
      <c r="AC324" s="3"/>
      <c r="AD324" s="3"/>
      <c r="AE324" s="3"/>
      <c r="AF324" s="3"/>
      <c r="AG324" s="3"/>
      <c r="AJ324"/>
      <c r="AK324"/>
    </row>
    <row r="325" spans="14:37" s="5" customFormat="1" x14ac:dyDescent="0.2">
      <c r="N325" s="3"/>
      <c r="O325" s="3"/>
      <c r="P325" s="3"/>
      <c r="S325" s="1"/>
      <c r="T325" s="1"/>
      <c r="V325" s="12"/>
      <c r="W325" s="12"/>
      <c r="Y325" s="3"/>
      <c r="Z325" s="3"/>
      <c r="AA325" s="3"/>
      <c r="AB325" s="3"/>
      <c r="AC325" s="3"/>
      <c r="AD325" s="3"/>
      <c r="AE325" s="3"/>
      <c r="AF325" s="3"/>
      <c r="AG325" s="3"/>
      <c r="AJ325"/>
      <c r="AK325"/>
    </row>
    <row r="326" spans="14:37" s="5" customFormat="1" x14ac:dyDescent="0.2">
      <c r="N326" s="3"/>
      <c r="O326" s="3"/>
      <c r="P326" s="3"/>
      <c r="S326" s="1"/>
      <c r="T326" s="1"/>
      <c r="V326" s="12"/>
      <c r="W326" s="12"/>
      <c r="Y326" s="3"/>
      <c r="Z326" s="3"/>
      <c r="AA326" s="3"/>
      <c r="AB326" s="3"/>
      <c r="AC326" s="3"/>
      <c r="AD326" s="3"/>
      <c r="AE326" s="3"/>
      <c r="AF326" s="3"/>
      <c r="AG326" s="3"/>
      <c r="AJ326"/>
      <c r="AK326"/>
    </row>
    <row r="327" spans="14:37" s="5" customFormat="1" x14ac:dyDescent="0.2">
      <c r="N327" s="3"/>
      <c r="O327" s="3"/>
      <c r="P327" s="3"/>
      <c r="S327" s="1"/>
      <c r="T327" s="1"/>
      <c r="V327" s="12"/>
      <c r="W327" s="12"/>
      <c r="Y327" s="3"/>
      <c r="Z327" s="3"/>
      <c r="AA327" s="3"/>
      <c r="AB327" s="3"/>
      <c r="AC327" s="3"/>
      <c r="AD327" s="3"/>
      <c r="AE327" s="3"/>
      <c r="AF327" s="3"/>
      <c r="AG327" s="3"/>
      <c r="AJ327"/>
      <c r="AK327"/>
    </row>
    <row r="328" spans="14:37" s="5" customFormat="1" x14ac:dyDescent="0.2">
      <c r="N328" s="3"/>
      <c r="O328" s="3"/>
      <c r="P328" s="3"/>
      <c r="S328" s="1"/>
      <c r="T328" s="1"/>
      <c r="V328" s="12"/>
      <c r="W328" s="12"/>
      <c r="Y328" s="3"/>
      <c r="Z328" s="3"/>
      <c r="AA328" s="3"/>
      <c r="AB328" s="3"/>
      <c r="AC328" s="3"/>
      <c r="AD328" s="3"/>
      <c r="AE328" s="3"/>
      <c r="AF328" s="3"/>
      <c r="AG328" s="3"/>
      <c r="AJ328"/>
      <c r="AK328"/>
    </row>
    <row r="329" spans="14:37" s="5" customFormat="1" x14ac:dyDescent="0.2">
      <c r="N329" s="3"/>
      <c r="O329" s="3"/>
      <c r="P329" s="3"/>
      <c r="S329" s="1"/>
      <c r="T329" s="1"/>
      <c r="V329" s="12"/>
      <c r="W329" s="12"/>
      <c r="Y329" s="3"/>
      <c r="Z329" s="3"/>
      <c r="AA329" s="3"/>
      <c r="AB329" s="3"/>
      <c r="AC329" s="3"/>
      <c r="AD329" s="3"/>
      <c r="AE329" s="3"/>
      <c r="AF329" s="3"/>
      <c r="AG329" s="3"/>
      <c r="AJ329"/>
      <c r="AK329"/>
    </row>
    <row r="330" spans="14:37" s="5" customFormat="1" x14ac:dyDescent="0.2">
      <c r="N330" s="3"/>
      <c r="O330" s="3"/>
      <c r="P330" s="3"/>
      <c r="S330" s="1"/>
      <c r="T330" s="1"/>
      <c r="V330" s="12"/>
      <c r="W330" s="12"/>
      <c r="Y330" s="3"/>
      <c r="Z330" s="3"/>
      <c r="AA330" s="3"/>
      <c r="AB330" s="3"/>
      <c r="AC330" s="3"/>
      <c r="AD330" s="3"/>
      <c r="AE330" s="3"/>
      <c r="AF330" s="3"/>
      <c r="AG330" s="3"/>
      <c r="AJ330"/>
      <c r="AK330"/>
    </row>
    <row r="331" spans="14:37" s="5" customFormat="1" x14ac:dyDescent="0.2">
      <c r="N331" s="3"/>
      <c r="O331" s="3"/>
      <c r="P331" s="3"/>
      <c r="S331" s="1"/>
      <c r="T331" s="1"/>
      <c r="V331" s="12"/>
      <c r="W331" s="12"/>
      <c r="Y331" s="3"/>
      <c r="Z331" s="3"/>
      <c r="AA331" s="3"/>
      <c r="AB331" s="3"/>
      <c r="AC331" s="3"/>
      <c r="AD331" s="3"/>
      <c r="AE331" s="3"/>
      <c r="AF331" s="3"/>
      <c r="AG331" s="3"/>
      <c r="AJ331"/>
      <c r="AK331"/>
    </row>
    <row r="332" spans="14:37" s="5" customFormat="1" x14ac:dyDescent="0.2">
      <c r="N332" s="3"/>
      <c r="O332" s="3"/>
      <c r="P332" s="3"/>
      <c r="S332" s="1"/>
      <c r="T332" s="1"/>
      <c r="V332" s="12"/>
      <c r="W332" s="12"/>
      <c r="Y332" s="3"/>
      <c r="Z332" s="3"/>
      <c r="AA332" s="3"/>
      <c r="AB332" s="3"/>
      <c r="AC332" s="3"/>
      <c r="AD332" s="3"/>
      <c r="AE332" s="3"/>
      <c r="AF332" s="3"/>
      <c r="AG332" s="3"/>
      <c r="AJ332"/>
      <c r="AK332"/>
    </row>
    <row r="333" spans="14:37" s="5" customFormat="1" x14ac:dyDescent="0.2">
      <c r="N333" s="3"/>
      <c r="O333" s="3"/>
      <c r="P333" s="3"/>
      <c r="S333" s="1"/>
      <c r="T333" s="1"/>
      <c r="V333" s="12"/>
      <c r="W333" s="12"/>
      <c r="Y333" s="3"/>
      <c r="Z333" s="3"/>
      <c r="AA333" s="3"/>
      <c r="AB333" s="3"/>
      <c r="AC333" s="3"/>
      <c r="AD333" s="3"/>
      <c r="AE333" s="3"/>
      <c r="AF333" s="3"/>
      <c r="AG333" s="3"/>
      <c r="AJ333"/>
      <c r="AK333"/>
    </row>
    <row r="334" spans="14:37" s="5" customFormat="1" x14ac:dyDescent="0.2">
      <c r="N334" s="3"/>
      <c r="O334" s="3"/>
      <c r="P334" s="3"/>
      <c r="S334" s="1"/>
      <c r="T334" s="1"/>
      <c r="V334" s="12"/>
      <c r="W334" s="12"/>
      <c r="Y334" s="3"/>
      <c r="Z334" s="3"/>
      <c r="AA334" s="3"/>
      <c r="AB334" s="3"/>
      <c r="AC334" s="3"/>
      <c r="AD334" s="3"/>
      <c r="AE334" s="3"/>
      <c r="AF334" s="3"/>
      <c r="AG334" s="3"/>
      <c r="AJ334"/>
      <c r="AK334"/>
    </row>
    <row r="335" spans="14:37" s="5" customFormat="1" x14ac:dyDescent="0.2">
      <c r="N335" s="3"/>
      <c r="O335" s="3"/>
      <c r="P335" s="3"/>
      <c r="S335" s="1"/>
      <c r="T335" s="1"/>
      <c r="V335" s="12"/>
      <c r="W335" s="12"/>
      <c r="Y335" s="3"/>
      <c r="Z335" s="3"/>
      <c r="AA335" s="3"/>
      <c r="AB335" s="3"/>
      <c r="AC335" s="3"/>
      <c r="AD335" s="3"/>
      <c r="AE335" s="3"/>
      <c r="AF335" s="3"/>
      <c r="AG335" s="3"/>
      <c r="AJ335"/>
      <c r="AK335"/>
    </row>
    <row r="336" spans="14:37" s="5" customFormat="1" x14ac:dyDescent="0.2">
      <c r="N336" s="3"/>
      <c r="O336" s="3"/>
      <c r="P336" s="3"/>
      <c r="S336" s="1"/>
      <c r="T336" s="1"/>
      <c r="V336" s="12"/>
      <c r="W336" s="12"/>
      <c r="Y336" s="3"/>
      <c r="Z336" s="3"/>
      <c r="AA336" s="3"/>
      <c r="AB336" s="3"/>
      <c r="AC336" s="3"/>
      <c r="AD336" s="3"/>
      <c r="AE336" s="3"/>
      <c r="AF336" s="3"/>
      <c r="AG336" s="3"/>
      <c r="AJ336"/>
      <c r="AK336"/>
    </row>
    <row r="337" spans="14:37" s="5" customFormat="1" x14ac:dyDescent="0.2">
      <c r="N337" s="3"/>
      <c r="O337" s="3"/>
      <c r="P337" s="3"/>
      <c r="S337" s="1"/>
      <c r="T337" s="1"/>
      <c r="V337" s="12"/>
      <c r="W337" s="12"/>
      <c r="Y337" s="3"/>
      <c r="Z337" s="3"/>
      <c r="AA337" s="3"/>
      <c r="AB337" s="3"/>
      <c r="AC337" s="3"/>
      <c r="AD337" s="3"/>
      <c r="AE337" s="3"/>
      <c r="AF337" s="3"/>
      <c r="AG337" s="3"/>
      <c r="AJ337"/>
      <c r="AK337"/>
    </row>
    <row r="338" spans="14:37" s="5" customFormat="1" x14ac:dyDescent="0.2">
      <c r="N338" s="3"/>
      <c r="O338" s="3"/>
      <c r="P338" s="3"/>
      <c r="S338" s="1"/>
      <c r="T338" s="1"/>
      <c r="V338" s="12"/>
      <c r="W338" s="12"/>
      <c r="Y338" s="3"/>
      <c r="Z338" s="3"/>
      <c r="AA338" s="3"/>
      <c r="AB338" s="3"/>
      <c r="AC338" s="3"/>
      <c r="AD338" s="3"/>
      <c r="AE338" s="3"/>
      <c r="AF338" s="3"/>
      <c r="AG338" s="3"/>
      <c r="AJ338"/>
      <c r="AK338"/>
    </row>
    <row r="339" spans="14:37" s="5" customFormat="1" x14ac:dyDescent="0.2">
      <c r="N339" s="3"/>
      <c r="O339" s="3"/>
      <c r="P339" s="3"/>
      <c r="S339" s="1"/>
      <c r="T339" s="1"/>
      <c r="V339" s="12"/>
      <c r="W339" s="12"/>
      <c r="Y339" s="3"/>
      <c r="Z339" s="3"/>
      <c r="AA339" s="3"/>
      <c r="AB339" s="3"/>
      <c r="AC339" s="3"/>
      <c r="AD339" s="3"/>
      <c r="AE339" s="3"/>
      <c r="AF339" s="3"/>
      <c r="AG339" s="3"/>
      <c r="AJ339"/>
      <c r="AK339"/>
    </row>
    <row r="340" spans="14:37" s="5" customFormat="1" x14ac:dyDescent="0.2">
      <c r="N340" s="3"/>
      <c r="O340" s="3"/>
      <c r="P340" s="3"/>
      <c r="S340" s="1"/>
      <c r="T340" s="1"/>
      <c r="V340" s="12"/>
      <c r="W340" s="12"/>
      <c r="Y340" s="3"/>
      <c r="Z340" s="3"/>
      <c r="AA340" s="3"/>
      <c r="AB340" s="3"/>
      <c r="AC340" s="3"/>
      <c r="AD340" s="3"/>
      <c r="AE340" s="3"/>
      <c r="AF340" s="3"/>
      <c r="AG340" s="3"/>
      <c r="AJ340"/>
      <c r="AK340"/>
    </row>
    <row r="341" spans="14:37" s="5" customFormat="1" x14ac:dyDescent="0.2">
      <c r="N341" s="3"/>
      <c r="O341" s="3"/>
      <c r="P341" s="3"/>
      <c r="S341" s="1"/>
      <c r="T341" s="1"/>
      <c r="V341" s="12"/>
      <c r="W341" s="12"/>
      <c r="Y341" s="3"/>
      <c r="Z341" s="3"/>
      <c r="AA341" s="3"/>
      <c r="AB341" s="3"/>
      <c r="AC341" s="3"/>
      <c r="AD341" s="3"/>
      <c r="AE341" s="3"/>
      <c r="AF341" s="3"/>
      <c r="AG341" s="3"/>
      <c r="AJ341"/>
      <c r="AK341"/>
    </row>
    <row r="342" spans="14:37" s="5" customFormat="1" x14ac:dyDescent="0.2">
      <c r="N342" s="3"/>
      <c r="O342" s="3"/>
      <c r="P342" s="3"/>
      <c r="S342" s="1"/>
      <c r="T342" s="1"/>
      <c r="V342" s="12"/>
      <c r="W342" s="12"/>
      <c r="Y342" s="3"/>
      <c r="Z342" s="3"/>
      <c r="AA342" s="3"/>
      <c r="AB342" s="3"/>
      <c r="AC342" s="3"/>
      <c r="AD342" s="3"/>
      <c r="AE342" s="3"/>
      <c r="AF342" s="3"/>
      <c r="AG342" s="3"/>
      <c r="AJ342"/>
      <c r="AK342"/>
    </row>
    <row r="343" spans="14:37" s="5" customFormat="1" x14ac:dyDescent="0.2">
      <c r="N343" s="3"/>
      <c r="O343" s="3"/>
      <c r="P343" s="3"/>
      <c r="S343" s="1"/>
      <c r="T343" s="1"/>
      <c r="V343" s="12"/>
      <c r="W343" s="12"/>
      <c r="Y343" s="3"/>
      <c r="Z343" s="3"/>
      <c r="AA343" s="3"/>
      <c r="AB343" s="3"/>
      <c r="AC343" s="3"/>
      <c r="AD343" s="3"/>
      <c r="AE343" s="3"/>
      <c r="AF343" s="3"/>
      <c r="AG343" s="3"/>
      <c r="AJ343"/>
      <c r="AK343"/>
    </row>
    <row r="344" spans="14:37" s="5" customFormat="1" x14ac:dyDescent="0.2">
      <c r="N344" s="3"/>
      <c r="O344" s="3"/>
      <c r="P344" s="3"/>
      <c r="S344" s="1"/>
      <c r="T344" s="1"/>
      <c r="V344" s="12"/>
      <c r="W344" s="12"/>
      <c r="Y344" s="3"/>
      <c r="Z344" s="3"/>
      <c r="AA344" s="3"/>
      <c r="AB344" s="3"/>
      <c r="AC344" s="3"/>
      <c r="AD344" s="3"/>
      <c r="AE344" s="3"/>
      <c r="AF344" s="3"/>
      <c r="AG344" s="3"/>
      <c r="AJ344"/>
      <c r="AK344"/>
    </row>
    <row r="345" spans="14:37" s="5" customFormat="1" x14ac:dyDescent="0.2">
      <c r="N345" s="3"/>
      <c r="O345" s="3"/>
      <c r="P345" s="3"/>
      <c r="S345" s="1"/>
      <c r="T345" s="1"/>
      <c r="V345" s="12"/>
      <c r="W345" s="12"/>
      <c r="Y345" s="3"/>
      <c r="Z345" s="3"/>
      <c r="AA345" s="3"/>
      <c r="AB345" s="3"/>
      <c r="AC345" s="3"/>
      <c r="AD345" s="3"/>
      <c r="AE345" s="3"/>
      <c r="AF345" s="3"/>
      <c r="AG345" s="3"/>
      <c r="AJ345"/>
      <c r="AK345"/>
    </row>
    <row r="346" spans="14:37" s="5" customFormat="1" x14ac:dyDescent="0.2">
      <c r="N346" s="3"/>
      <c r="O346" s="3"/>
      <c r="P346" s="3"/>
      <c r="S346" s="1"/>
      <c r="T346" s="1"/>
      <c r="V346" s="12"/>
      <c r="W346" s="12"/>
      <c r="Y346" s="3"/>
      <c r="Z346" s="3"/>
      <c r="AA346" s="3"/>
      <c r="AB346" s="3"/>
      <c r="AC346" s="3"/>
      <c r="AD346" s="3"/>
      <c r="AE346" s="3"/>
      <c r="AF346" s="3"/>
      <c r="AG346" s="3"/>
      <c r="AJ346"/>
      <c r="AK346"/>
    </row>
    <row r="347" spans="14:37" s="5" customFormat="1" x14ac:dyDescent="0.2">
      <c r="N347" s="3"/>
      <c r="O347" s="3"/>
      <c r="P347" s="3"/>
      <c r="S347" s="1"/>
      <c r="T347" s="1"/>
      <c r="V347" s="12"/>
      <c r="W347" s="12"/>
      <c r="Y347" s="3"/>
      <c r="Z347" s="3"/>
      <c r="AA347" s="3"/>
      <c r="AB347" s="3"/>
      <c r="AC347" s="3"/>
      <c r="AD347" s="3"/>
      <c r="AE347" s="3"/>
      <c r="AF347" s="3"/>
      <c r="AG347" s="3"/>
      <c r="AJ347"/>
      <c r="AK347"/>
    </row>
    <row r="348" spans="14:37" s="5" customFormat="1" x14ac:dyDescent="0.2">
      <c r="N348" s="3"/>
      <c r="O348" s="3"/>
      <c r="P348" s="3"/>
      <c r="S348" s="1"/>
      <c r="T348" s="1"/>
      <c r="V348" s="12"/>
      <c r="W348" s="12"/>
      <c r="Y348" s="3"/>
      <c r="Z348" s="3"/>
      <c r="AA348" s="3"/>
      <c r="AB348" s="3"/>
      <c r="AC348" s="3"/>
      <c r="AD348" s="3"/>
      <c r="AE348" s="3"/>
      <c r="AF348" s="3"/>
      <c r="AG348" s="3"/>
      <c r="AJ348"/>
      <c r="AK348"/>
    </row>
    <row r="349" spans="14:37" s="5" customFormat="1" x14ac:dyDescent="0.2">
      <c r="N349" s="3"/>
      <c r="O349" s="3"/>
      <c r="P349" s="3"/>
      <c r="S349" s="1"/>
      <c r="T349" s="1"/>
      <c r="V349" s="12"/>
      <c r="W349" s="12"/>
      <c r="Y349" s="3"/>
      <c r="Z349" s="3"/>
      <c r="AA349" s="3"/>
      <c r="AB349" s="3"/>
      <c r="AC349" s="3"/>
      <c r="AD349" s="3"/>
      <c r="AE349" s="3"/>
      <c r="AF349" s="3"/>
      <c r="AG349" s="3"/>
      <c r="AJ349"/>
      <c r="AK349"/>
    </row>
    <row r="350" spans="14:37" s="5" customFormat="1" x14ac:dyDescent="0.2">
      <c r="N350" s="3"/>
      <c r="O350" s="3"/>
      <c r="P350" s="3"/>
      <c r="S350" s="1"/>
      <c r="T350" s="1"/>
      <c r="V350" s="12"/>
      <c r="W350" s="12"/>
      <c r="Y350" s="3"/>
      <c r="Z350" s="3"/>
      <c r="AA350" s="3"/>
      <c r="AB350" s="3"/>
      <c r="AC350" s="3"/>
      <c r="AD350" s="3"/>
      <c r="AE350" s="3"/>
      <c r="AF350" s="3"/>
      <c r="AG350" s="3"/>
      <c r="AJ350"/>
      <c r="AK350"/>
    </row>
    <row r="351" spans="14:37" s="5" customFormat="1" x14ac:dyDescent="0.2">
      <c r="N351" s="3"/>
      <c r="O351" s="3"/>
      <c r="P351" s="3"/>
      <c r="S351" s="1"/>
      <c r="T351" s="1"/>
      <c r="V351" s="12"/>
      <c r="W351" s="12"/>
      <c r="Y351" s="3"/>
      <c r="Z351" s="3"/>
      <c r="AA351" s="3"/>
      <c r="AB351" s="3"/>
      <c r="AC351" s="3"/>
      <c r="AD351" s="3"/>
      <c r="AE351" s="3"/>
      <c r="AF351" s="3"/>
      <c r="AG351" s="3"/>
      <c r="AJ351"/>
      <c r="AK351"/>
    </row>
    <row r="352" spans="14:37" s="5" customFormat="1" x14ac:dyDescent="0.2">
      <c r="N352" s="3"/>
      <c r="O352" s="3"/>
      <c r="P352" s="3"/>
      <c r="S352" s="1"/>
      <c r="T352" s="1"/>
      <c r="V352" s="12"/>
      <c r="W352" s="12"/>
      <c r="Y352" s="3"/>
      <c r="Z352" s="3"/>
      <c r="AA352" s="3"/>
      <c r="AB352" s="3"/>
      <c r="AC352" s="3"/>
      <c r="AD352" s="3"/>
      <c r="AE352" s="3"/>
      <c r="AF352" s="3"/>
      <c r="AG352" s="3"/>
      <c r="AJ352"/>
      <c r="AK352"/>
    </row>
    <row r="353" spans="14:37" s="5" customFormat="1" x14ac:dyDescent="0.2">
      <c r="N353" s="3"/>
      <c r="O353" s="3"/>
      <c r="P353" s="3"/>
      <c r="S353" s="1"/>
      <c r="T353" s="1"/>
      <c r="V353" s="12"/>
      <c r="W353" s="12"/>
      <c r="Y353" s="3"/>
      <c r="Z353" s="3"/>
      <c r="AA353" s="3"/>
      <c r="AB353" s="3"/>
      <c r="AC353" s="3"/>
      <c r="AD353" s="3"/>
      <c r="AE353" s="3"/>
      <c r="AF353" s="3"/>
      <c r="AG353" s="3"/>
      <c r="AJ353"/>
      <c r="AK353"/>
    </row>
    <row r="354" spans="14:37" s="5" customFormat="1" x14ac:dyDescent="0.2">
      <c r="N354" s="3"/>
      <c r="O354" s="3"/>
      <c r="P354" s="3"/>
      <c r="S354" s="1"/>
      <c r="T354" s="1"/>
      <c r="V354" s="12"/>
      <c r="W354" s="12"/>
      <c r="Y354" s="3"/>
      <c r="Z354" s="3"/>
      <c r="AA354" s="3"/>
      <c r="AB354" s="3"/>
      <c r="AC354" s="3"/>
      <c r="AD354" s="3"/>
      <c r="AE354" s="3"/>
      <c r="AF354" s="3"/>
      <c r="AG354" s="3"/>
      <c r="AJ354"/>
      <c r="AK354"/>
    </row>
    <row r="355" spans="14:37" s="5" customFormat="1" x14ac:dyDescent="0.2">
      <c r="N355" s="3"/>
      <c r="O355" s="3"/>
      <c r="P355" s="3"/>
      <c r="S355" s="1"/>
      <c r="T355" s="1"/>
      <c r="V355" s="12"/>
      <c r="W355" s="12"/>
      <c r="Y355" s="3"/>
      <c r="Z355" s="3"/>
      <c r="AA355" s="3"/>
      <c r="AB355" s="3"/>
      <c r="AC355" s="3"/>
      <c r="AD355" s="3"/>
      <c r="AE355" s="3"/>
      <c r="AF355" s="3"/>
      <c r="AG355" s="3"/>
      <c r="AJ355"/>
      <c r="AK355"/>
    </row>
    <row r="356" spans="14:37" s="5" customFormat="1" x14ac:dyDescent="0.2">
      <c r="N356" s="3"/>
      <c r="O356" s="3"/>
      <c r="P356" s="3"/>
      <c r="S356" s="1"/>
      <c r="T356" s="1"/>
      <c r="V356" s="12"/>
      <c r="W356" s="12"/>
      <c r="Y356" s="3"/>
      <c r="Z356" s="3"/>
      <c r="AA356" s="3"/>
      <c r="AB356" s="3"/>
      <c r="AC356" s="3"/>
      <c r="AD356" s="3"/>
      <c r="AE356" s="3"/>
      <c r="AF356" s="3"/>
      <c r="AG356" s="3"/>
      <c r="AJ356"/>
      <c r="AK356"/>
    </row>
    <row r="357" spans="14:37" s="5" customFormat="1" x14ac:dyDescent="0.2">
      <c r="N357" s="3"/>
      <c r="O357" s="3"/>
      <c r="P357" s="3"/>
      <c r="S357" s="1"/>
      <c r="T357" s="1"/>
      <c r="V357" s="12"/>
      <c r="W357" s="12"/>
      <c r="Y357" s="3"/>
      <c r="Z357" s="3"/>
      <c r="AA357" s="3"/>
      <c r="AB357" s="3"/>
      <c r="AC357" s="3"/>
      <c r="AD357" s="3"/>
      <c r="AE357" s="3"/>
      <c r="AF357" s="3"/>
      <c r="AG357" s="3"/>
      <c r="AJ357"/>
      <c r="AK357"/>
    </row>
    <row r="358" spans="14:37" s="5" customFormat="1" x14ac:dyDescent="0.2">
      <c r="N358" s="3"/>
      <c r="O358" s="3"/>
      <c r="P358" s="3"/>
      <c r="S358" s="1"/>
      <c r="T358" s="1"/>
      <c r="V358" s="12"/>
      <c r="W358" s="12"/>
      <c r="Y358" s="3"/>
      <c r="Z358" s="3"/>
      <c r="AA358" s="3"/>
      <c r="AB358" s="3"/>
      <c r="AC358" s="3"/>
      <c r="AD358" s="3"/>
      <c r="AE358" s="3"/>
      <c r="AF358" s="3"/>
      <c r="AG358" s="3"/>
      <c r="AJ358"/>
      <c r="AK358"/>
    </row>
    <row r="359" spans="14:37" s="5" customFormat="1" x14ac:dyDescent="0.2">
      <c r="N359" s="3"/>
      <c r="O359" s="3"/>
      <c r="P359" s="3"/>
      <c r="S359" s="1"/>
      <c r="T359" s="1"/>
      <c r="V359" s="12"/>
      <c r="W359" s="12"/>
      <c r="Y359" s="3"/>
      <c r="Z359" s="3"/>
      <c r="AA359" s="3"/>
      <c r="AB359" s="3"/>
      <c r="AC359" s="3"/>
      <c r="AD359" s="3"/>
      <c r="AE359" s="3"/>
      <c r="AF359" s="3"/>
      <c r="AG359" s="3"/>
      <c r="AJ359"/>
      <c r="AK359"/>
    </row>
    <row r="360" spans="14:37" s="5" customFormat="1" x14ac:dyDescent="0.2">
      <c r="N360" s="3"/>
      <c r="O360" s="3"/>
      <c r="P360" s="3"/>
      <c r="S360" s="1"/>
      <c r="T360" s="1"/>
      <c r="V360" s="12"/>
      <c r="W360" s="12"/>
      <c r="Y360" s="3"/>
      <c r="Z360" s="3"/>
      <c r="AA360" s="3"/>
      <c r="AB360" s="3"/>
      <c r="AC360" s="3"/>
      <c r="AD360" s="3"/>
      <c r="AE360" s="3"/>
      <c r="AF360" s="3"/>
      <c r="AG360" s="3"/>
      <c r="AJ360"/>
      <c r="AK360"/>
    </row>
    <row r="361" spans="14:37" s="5" customFormat="1" x14ac:dyDescent="0.2">
      <c r="N361" s="3"/>
      <c r="O361" s="3"/>
      <c r="P361" s="3"/>
      <c r="S361" s="1"/>
      <c r="T361" s="1"/>
      <c r="V361" s="12"/>
      <c r="W361" s="12"/>
      <c r="Y361" s="3"/>
      <c r="Z361" s="3"/>
      <c r="AA361" s="3"/>
      <c r="AB361" s="3"/>
      <c r="AC361" s="3"/>
      <c r="AD361" s="3"/>
      <c r="AE361" s="3"/>
      <c r="AF361" s="3"/>
      <c r="AG361" s="3"/>
      <c r="AJ361"/>
      <c r="AK361"/>
    </row>
    <row r="362" spans="14:37" s="5" customFormat="1" x14ac:dyDescent="0.2">
      <c r="N362" s="3"/>
      <c r="O362" s="3"/>
      <c r="P362" s="3"/>
      <c r="S362" s="1"/>
      <c r="T362" s="1"/>
      <c r="V362" s="12"/>
      <c r="W362" s="12"/>
      <c r="Y362" s="3"/>
      <c r="Z362" s="3"/>
      <c r="AA362" s="3"/>
      <c r="AB362" s="3"/>
      <c r="AC362" s="3"/>
      <c r="AD362" s="3"/>
      <c r="AE362" s="3"/>
      <c r="AF362" s="3"/>
      <c r="AG362" s="3"/>
      <c r="AJ362"/>
      <c r="AK362"/>
    </row>
    <row r="363" spans="14:37" s="5" customFormat="1" x14ac:dyDescent="0.2">
      <c r="N363" s="3"/>
      <c r="O363" s="3"/>
      <c r="P363" s="3"/>
      <c r="S363" s="1"/>
      <c r="T363" s="1"/>
      <c r="V363" s="12"/>
      <c r="W363" s="12"/>
      <c r="Y363" s="3"/>
      <c r="Z363" s="3"/>
      <c r="AA363" s="3"/>
      <c r="AB363" s="3"/>
      <c r="AC363" s="3"/>
      <c r="AD363" s="3"/>
      <c r="AE363" s="3"/>
      <c r="AF363" s="3"/>
      <c r="AG363" s="3"/>
      <c r="AJ363"/>
      <c r="AK363"/>
    </row>
    <row r="364" spans="14:37" s="5" customFormat="1" x14ac:dyDescent="0.2">
      <c r="N364" s="3"/>
      <c r="O364" s="3"/>
      <c r="P364" s="3"/>
      <c r="S364" s="1"/>
      <c r="T364" s="1"/>
      <c r="V364" s="12"/>
      <c r="W364" s="12"/>
      <c r="Y364" s="3"/>
      <c r="Z364" s="3"/>
      <c r="AA364" s="3"/>
      <c r="AB364" s="3"/>
      <c r="AC364" s="3"/>
      <c r="AD364" s="3"/>
      <c r="AE364" s="3"/>
      <c r="AF364" s="3"/>
      <c r="AG364" s="3"/>
      <c r="AJ364"/>
      <c r="AK364"/>
    </row>
    <row r="365" spans="14:37" s="5" customFormat="1" x14ac:dyDescent="0.2">
      <c r="N365" s="3"/>
      <c r="O365" s="3"/>
      <c r="P365" s="3"/>
      <c r="S365" s="1"/>
      <c r="T365" s="1"/>
      <c r="V365" s="12"/>
      <c r="W365" s="12"/>
      <c r="Y365" s="3"/>
      <c r="Z365" s="3"/>
      <c r="AA365" s="3"/>
      <c r="AB365" s="3"/>
      <c r="AC365" s="3"/>
      <c r="AD365" s="3"/>
      <c r="AE365" s="3"/>
      <c r="AF365" s="3"/>
      <c r="AG365" s="3"/>
      <c r="AJ365"/>
      <c r="AK365"/>
    </row>
    <row r="366" spans="14:37" s="5" customFormat="1" x14ac:dyDescent="0.2">
      <c r="N366" s="3"/>
      <c r="O366" s="3"/>
      <c r="P366" s="3"/>
      <c r="S366" s="1"/>
      <c r="T366" s="1"/>
      <c r="V366" s="12"/>
      <c r="W366" s="12"/>
      <c r="Y366" s="3"/>
      <c r="Z366" s="3"/>
      <c r="AA366" s="3"/>
      <c r="AB366" s="3"/>
      <c r="AC366" s="3"/>
      <c r="AD366" s="3"/>
      <c r="AE366" s="3"/>
      <c r="AF366" s="3"/>
      <c r="AG366" s="3"/>
      <c r="AJ366"/>
      <c r="AK366"/>
    </row>
    <row r="367" spans="14:37" s="5" customFormat="1" x14ac:dyDescent="0.2">
      <c r="N367" s="3"/>
      <c r="O367" s="3"/>
      <c r="P367" s="3"/>
      <c r="S367" s="1"/>
      <c r="T367" s="1"/>
      <c r="V367" s="12"/>
      <c r="W367" s="12"/>
      <c r="Y367" s="3"/>
      <c r="Z367" s="3"/>
      <c r="AA367" s="3"/>
      <c r="AB367" s="3"/>
      <c r="AC367" s="3"/>
      <c r="AD367" s="3"/>
      <c r="AE367" s="3"/>
      <c r="AF367" s="3"/>
      <c r="AG367" s="3"/>
      <c r="AJ367"/>
      <c r="AK367"/>
    </row>
    <row r="368" spans="14:37" s="5" customFormat="1" x14ac:dyDescent="0.2">
      <c r="N368" s="3"/>
      <c r="O368" s="3"/>
      <c r="P368" s="3"/>
      <c r="S368" s="1"/>
      <c r="T368" s="1"/>
      <c r="V368" s="12"/>
      <c r="W368" s="12"/>
      <c r="Y368" s="3"/>
      <c r="Z368" s="3"/>
      <c r="AA368" s="3"/>
      <c r="AB368" s="3"/>
      <c r="AC368" s="3"/>
      <c r="AD368" s="3"/>
      <c r="AE368" s="3"/>
      <c r="AF368" s="3"/>
      <c r="AG368" s="3"/>
      <c r="AJ368"/>
      <c r="AK368"/>
    </row>
    <row r="369" spans="14:37" s="5" customFormat="1" x14ac:dyDescent="0.2">
      <c r="N369" s="3"/>
      <c r="O369" s="3"/>
      <c r="P369" s="3"/>
      <c r="S369" s="1"/>
      <c r="T369" s="1"/>
      <c r="V369" s="12"/>
      <c r="W369" s="12"/>
      <c r="Y369" s="3"/>
      <c r="Z369" s="3"/>
      <c r="AA369" s="3"/>
      <c r="AB369" s="3"/>
      <c r="AC369" s="3"/>
      <c r="AD369" s="3"/>
      <c r="AE369" s="3"/>
      <c r="AF369" s="3"/>
      <c r="AG369" s="3"/>
      <c r="AJ369"/>
      <c r="AK369"/>
    </row>
    <row r="370" spans="14:37" s="5" customFormat="1" x14ac:dyDescent="0.2">
      <c r="N370" s="3"/>
      <c r="O370" s="3"/>
      <c r="P370" s="3"/>
      <c r="S370" s="1"/>
      <c r="T370" s="1"/>
      <c r="V370" s="12"/>
      <c r="W370" s="12"/>
      <c r="Y370" s="3"/>
      <c r="Z370" s="3"/>
      <c r="AA370" s="3"/>
      <c r="AB370" s="3"/>
      <c r="AC370" s="3"/>
      <c r="AD370" s="3"/>
      <c r="AE370" s="3"/>
      <c r="AF370" s="3"/>
      <c r="AG370" s="3"/>
      <c r="AJ370"/>
      <c r="AK370"/>
    </row>
    <row r="371" spans="14:37" s="5" customFormat="1" x14ac:dyDescent="0.2">
      <c r="N371" s="3"/>
      <c r="O371" s="3"/>
      <c r="P371" s="3"/>
      <c r="S371" s="1"/>
      <c r="T371" s="1"/>
      <c r="V371" s="12"/>
      <c r="W371" s="12"/>
      <c r="Y371" s="3"/>
      <c r="Z371" s="3"/>
      <c r="AA371" s="3"/>
      <c r="AB371" s="3"/>
      <c r="AC371" s="3"/>
      <c r="AD371" s="3"/>
      <c r="AE371" s="3"/>
      <c r="AF371" s="3"/>
      <c r="AG371" s="3"/>
      <c r="AJ371"/>
      <c r="AK371"/>
    </row>
    <row r="372" spans="14:37" s="5" customFormat="1" x14ac:dyDescent="0.2">
      <c r="N372" s="3"/>
      <c r="O372" s="3"/>
      <c r="P372" s="3"/>
      <c r="S372" s="1"/>
      <c r="T372" s="1"/>
      <c r="V372" s="12"/>
      <c r="W372" s="12"/>
      <c r="Y372" s="3"/>
      <c r="Z372" s="3"/>
      <c r="AA372" s="3"/>
      <c r="AB372" s="3"/>
      <c r="AC372" s="3"/>
      <c r="AD372" s="3"/>
      <c r="AE372" s="3"/>
      <c r="AF372" s="3"/>
      <c r="AG372" s="3"/>
      <c r="AJ372"/>
      <c r="AK372"/>
    </row>
    <row r="373" spans="14:37" s="5" customFormat="1" x14ac:dyDescent="0.2">
      <c r="N373" s="3"/>
      <c r="O373" s="3"/>
      <c r="P373" s="3"/>
      <c r="S373" s="1"/>
      <c r="T373" s="1"/>
      <c r="V373" s="12"/>
      <c r="W373" s="12"/>
      <c r="Y373" s="3"/>
      <c r="Z373" s="3"/>
      <c r="AA373" s="3"/>
      <c r="AB373" s="3"/>
      <c r="AC373" s="3"/>
      <c r="AD373" s="3"/>
      <c r="AE373" s="3"/>
      <c r="AF373" s="3"/>
      <c r="AG373" s="3"/>
      <c r="AJ373"/>
      <c r="AK373"/>
    </row>
    <row r="374" spans="14:37" s="5" customFormat="1" x14ac:dyDescent="0.2">
      <c r="N374" s="3"/>
      <c r="O374" s="3"/>
      <c r="P374" s="3"/>
      <c r="S374" s="1"/>
      <c r="T374" s="1"/>
      <c r="V374" s="12"/>
      <c r="W374" s="12"/>
      <c r="Y374" s="3"/>
      <c r="Z374" s="3"/>
      <c r="AA374" s="3"/>
      <c r="AB374" s="3"/>
      <c r="AC374" s="3"/>
      <c r="AD374" s="3"/>
      <c r="AE374" s="3"/>
      <c r="AF374" s="3"/>
      <c r="AG374" s="3"/>
      <c r="AJ374"/>
      <c r="AK374"/>
    </row>
    <row r="375" spans="14:37" s="5" customFormat="1" x14ac:dyDescent="0.2">
      <c r="N375" s="3"/>
      <c r="O375" s="3"/>
      <c r="P375" s="3"/>
      <c r="S375" s="1"/>
      <c r="T375" s="1"/>
      <c r="V375" s="12"/>
      <c r="W375" s="12"/>
      <c r="Y375" s="3"/>
      <c r="Z375" s="3"/>
      <c r="AA375" s="3"/>
      <c r="AB375" s="3"/>
      <c r="AC375" s="3"/>
      <c r="AD375" s="3"/>
      <c r="AE375" s="3"/>
      <c r="AF375" s="3"/>
      <c r="AG375" s="3"/>
      <c r="AJ375"/>
      <c r="AK375"/>
    </row>
    <row r="376" spans="14:37" s="5" customFormat="1" x14ac:dyDescent="0.2">
      <c r="N376" s="3"/>
      <c r="O376" s="3"/>
      <c r="P376" s="3"/>
      <c r="S376" s="1"/>
      <c r="T376" s="1"/>
      <c r="V376" s="12"/>
      <c r="W376" s="12"/>
      <c r="Y376" s="3"/>
      <c r="Z376" s="3"/>
      <c r="AA376" s="3"/>
      <c r="AB376" s="3"/>
      <c r="AC376" s="3"/>
      <c r="AD376" s="3"/>
      <c r="AE376" s="3"/>
      <c r="AF376" s="3"/>
      <c r="AG376" s="3"/>
      <c r="AJ376"/>
      <c r="AK376"/>
    </row>
    <row r="377" spans="14:37" s="5" customFormat="1" x14ac:dyDescent="0.2">
      <c r="N377" s="3"/>
      <c r="O377" s="3"/>
      <c r="P377" s="3"/>
      <c r="S377" s="1"/>
      <c r="T377" s="1"/>
      <c r="V377" s="12"/>
      <c r="W377" s="12"/>
      <c r="Y377" s="3"/>
      <c r="Z377" s="3"/>
      <c r="AA377" s="3"/>
      <c r="AB377" s="3"/>
      <c r="AC377" s="3"/>
      <c r="AD377" s="3"/>
      <c r="AE377" s="3"/>
      <c r="AF377" s="3"/>
      <c r="AG377" s="3"/>
      <c r="AJ377"/>
      <c r="AK377"/>
    </row>
    <row r="378" spans="14:37" s="5" customFormat="1" x14ac:dyDescent="0.2">
      <c r="N378" s="3"/>
      <c r="O378" s="3"/>
      <c r="P378" s="3"/>
      <c r="S378" s="1"/>
      <c r="T378" s="1"/>
      <c r="V378" s="12"/>
      <c r="W378" s="12"/>
      <c r="Y378" s="3"/>
      <c r="Z378" s="3"/>
      <c r="AA378" s="3"/>
      <c r="AB378" s="3"/>
      <c r="AC378" s="3"/>
      <c r="AD378" s="3"/>
      <c r="AE378" s="3"/>
      <c r="AF378" s="3"/>
      <c r="AG378" s="3"/>
      <c r="AJ378"/>
      <c r="AK378"/>
    </row>
    <row r="379" spans="14:37" s="5" customFormat="1" x14ac:dyDescent="0.2">
      <c r="N379" s="3"/>
      <c r="O379" s="3"/>
      <c r="P379" s="3"/>
      <c r="S379" s="1"/>
      <c r="T379" s="1"/>
      <c r="V379" s="12"/>
      <c r="W379" s="12"/>
      <c r="Y379" s="3"/>
      <c r="Z379" s="3"/>
      <c r="AA379" s="3"/>
      <c r="AB379" s="3"/>
      <c r="AC379" s="3"/>
      <c r="AD379" s="3"/>
      <c r="AE379" s="3"/>
      <c r="AF379" s="3"/>
      <c r="AG379" s="3"/>
      <c r="AJ379"/>
      <c r="AK379"/>
    </row>
    <row r="380" spans="14:37" s="5" customFormat="1" x14ac:dyDescent="0.2">
      <c r="N380" s="3"/>
      <c r="O380" s="3"/>
      <c r="P380" s="3"/>
      <c r="S380" s="1"/>
      <c r="T380" s="1"/>
      <c r="V380" s="12"/>
      <c r="W380" s="12"/>
      <c r="Y380" s="3"/>
      <c r="Z380" s="3"/>
      <c r="AA380" s="3"/>
      <c r="AB380" s="3"/>
      <c r="AC380" s="3"/>
      <c r="AD380" s="3"/>
      <c r="AE380" s="3"/>
      <c r="AF380" s="3"/>
      <c r="AG380" s="3"/>
      <c r="AJ380"/>
      <c r="AK380"/>
    </row>
    <row r="381" spans="14:37" s="5" customFormat="1" x14ac:dyDescent="0.2">
      <c r="N381" s="3"/>
      <c r="O381" s="3"/>
      <c r="P381" s="3"/>
      <c r="S381" s="1"/>
      <c r="T381" s="1"/>
      <c r="V381" s="12"/>
      <c r="W381" s="12"/>
      <c r="Y381" s="3"/>
      <c r="Z381" s="3"/>
      <c r="AA381" s="3"/>
      <c r="AB381" s="3"/>
      <c r="AC381" s="3"/>
      <c r="AD381" s="3"/>
      <c r="AE381" s="3"/>
      <c r="AF381" s="3"/>
      <c r="AG381" s="3"/>
      <c r="AJ381"/>
      <c r="AK381"/>
    </row>
    <row r="382" spans="14:37" s="5" customFormat="1" x14ac:dyDescent="0.2">
      <c r="N382" s="3"/>
      <c r="O382" s="3"/>
      <c r="P382" s="3"/>
      <c r="S382" s="1"/>
      <c r="T382" s="1"/>
      <c r="V382" s="12"/>
      <c r="W382" s="12"/>
      <c r="Y382" s="3"/>
      <c r="Z382" s="3"/>
      <c r="AA382" s="3"/>
      <c r="AB382" s="3"/>
      <c r="AC382" s="3"/>
      <c r="AD382" s="3"/>
      <c r="AE382" s="3"/>
      <c r="AF382" s="3"/>
      <c r="AG382" s="3"/>
      <c r="AJ382"/>
      <c r="AK382"/>
    </row>
    <row r="383" spans="14:37" s="5" customFormat="1" x14ac:dyDescent="0.2">
      <c r="N383" s="3"/>
      <c r="O383" s="3"/>
      <c r="P383" s="3"/>
      <c r="S383" s="1"/>
      <c r="T383" s="1"/>
      <c r="V383" s="12"/>
      <c r="W383" s="12"/>
      <c r="Y383" s="3"/>
      <c r="Z383" s="3"/>
      <c r="AA383" s="3"/>
      <c r="AB383" s="3"/>
      <c r="AC383" s="3"/>
      <c r="AD383" s="3"/>
      <c r="AE383" s="3"/>
      <c r="AF383" s="3"/>
      <c r="AG383" s="3"/>
      <c r="AJ383"/>
      <c r="AK383"/>
    </row>
    <row r="384" spans="14:37" s="5" customFormat="1" x14ac:dyDescent="0.2">
      <c r="N384" s="3"/>
      <c r="O384" s="3"/>
      <c r="P384" s="3"/>
      <c r="S384" s="1"/>
      <c r="T384" s="1"/>
      <c r="V384" s="12"/>
      <c r="W384" s="12"/>
      <c r="Y384" s="3"/>
      <c r="Z384" s="3"/>
      <c r="AA384" s="3"/>
      <c r="AB384" s="3"/>
      <c r="AC384" s="3"/>
      <c r="AD384" s="3"/>
      <c r="AE384" s="3"/>
      <c r="AF384" s="3"/>
      <c r="AG384" s="3"/>
      <c r="AJ384"/>
      <c r="AK384"/>
    </row>
    <row r="385" spans="14:37" s="5" customFormat="1" x14ac:dyDescent="0.2">
      <c r="N385" s="3"/>
      <c r="O385" s="3"/>
      <c r="P385" s="3"/>
      <c r="S385" s="1"/>
      <c r="T385" s="1"/>
      <c r="V385" s="12"/>
      <c r="W385" s="12"/>
      <c r="Y385" s="3"/>
      <c r="Z385" s="3"/>
      <c r="AA385" s="3"/>
      <c r="AB385" s="3"/>
      <c r="AC385" s="3"/>
      <c r="AD385" s="3"/>
      <c r="AE385" s="3"/>
      <c r="AF385" s="3"/>
      <c r="AG385" s="3"/>
      <c r="AJ385"/>
      <c r="AK385"/>
    </row>
    <row r="386" spans="14:37" s="5" customFormat="1" x14ac:dyDescent="0.2">
      <c r="N386" s="3"/>
      <c r="O386" s="3"/>
      <c r="P386" s="3"/>
      <c r="S386" s="1"/>
      <c r="T386" s="1"/>
      <c r="V386" s="12"/>
      <c r="W386" s="12"/>
      <c r="Y386" s="3"/>
      <c r="Z386" s="3"/>
      <c r="AA386" s="3"/>
      <c r="AB386" s="3"/>
      <c r="AC386" s="3"/>
      <c r="AD386" s="3"/>
      <c r="AE386" s="3"/>
      <c r="AF386" s="3"/>
      <c r="AG386" s="3"/>
      <c r="AJ386"/>
      <c r="AK386"/>
    </row>
    <row r="387" spans="14:37" s="5" customFormat="1" x14ac:dyDescent="0.2">
      <c r="N387" s="3"/>
      <c r="O387" s="3"/>
      <c r="P387" s="3"/>
      <c r="S387" s="1"/>
      <c r="T387" s="1"/>
      <c r="V387" s="12"/>
      <c r="W387" s="12"/>
      <c r="Y387" s="3"/>
      <c r="Z387" s="3"/>
      <c r="AA387" s="3"/>
      <c r="AB387" s="3"/>
      <c r="AC387" s="3"/>
      <c r="AD387" s="3"/>
      <c r="AE387" s="3"/>
      <c r="AF387" s="3"/>
      <c r="AG387" s="3"/>
      <c r="AJ387"/>
      <c r="AK387"/>
    </row>
    <row r="388" spans="14:37" s="5" customFormat="1" x14ac:dyDescent="0.2">
      <c r="N388" s="3"/>
      <c r="O388" s="3"/>
      <c r="P388" s="3"/>
      <c r="S388" s="1"/>
      <c r="T388" s="1"/>
      <c r="V388" s="12"/>
      <c r="W388" s="12"/>
      <c r="Y388" s="3"/>
      <c r="Z388" s="3"/>
      <c r="AA388" s="3"/>
      <c r="AB388" s="3"/>
      <c r="AC388" s="3"/>
      <c r="AD388" s="3"/>
      <c r="AE388" s="3"/>
      <c r="AF388" s="3"/>
      <c r="AG388" s="3"/>
      <c r="AJ388"/>
      <c r="AK388"/>
    </row>
    <row r="389" spans="14:37" s="5" customFormat="1" x14ac:dyDescent="0.2">
      <c r="N389" s="3"/>
      <c r="O389" s="3"/>
      <c r="P389" s="3"/>
      <c r="S389" s="1"/>
      <c r="T389" s="1"/>
      <c r="V389" s="12"/>
      <c r="W389" s="12"/>
      <c r="Y389" s="3"/>
      <c r="Z389" s="3"/>
      <c r="AA389" s="3"/>
      <c r="AB389" s="3"/>
      <c r="AC389" s="3"/>
      <c r="AD389" s="3"/>
      <c r="AE389" s="3"/>
      <c r="AF389" s="3"/>
      <c r="AG389" s="3"/>
      <c r="AJ389"/>
      <c r="AK389"/>
    </row>
    <row r="390" spans="14:37" s="5" customFormat="1" x14ac:dyDescent="0.2">
      <c r="N390" s="3"/>
      <c r="O390" s="3"/>
      <c r="P390" s="3"/>
      <c r="S390" s="1"/>
      <c r="T390" s="1"/>
      <c r="V390" s="12"/>
      <c r="W390" s="12"/>
      <c r="Y390" s="3"/>
      <c r="Z390" s="3"/>
      <c r="AA390" s="3"/>
      <c r="AB390" s="3"/>
      <c r="AC390" s="3"/>
      <c r="AD390" s="3"/>
      <c r="AE390" s="3"/>
      <c r="AF390" s="3"/>
      <c r="AG390" s="3"/>
      <c r="AJ390"/>
      <c r="AK390"/>
    </row>
    <row r="391" spans="14:37" s="5" customFormat="1" x14ac:dyDescent="0.2">
      <c r="N391" s="3"/>
      <c r="O391" s="3"/>
      <c r="P391" s="3"/>
      <c r="S391" s="1"/>
      <c r="T391" s="1"/>
      <c r="V391" s="12"/>
      <c r="W391" s="12"/>
      <c r="Y391" s="3"/>
      <c r="Z391" s="3"/>
      <c r="AA391" s="3"/>
      <c r="AB391" s="3"/>
      <c r="AC391" s="3"/>
      <c r="AD391" s="3"/>
      <c r="AE391" s="3"/>
      <c r="AF391" s="3"/>
      <c r="AG391" s="3"/>
      <c r="AJ391"/>
      <c r="AK391"/>
    </row>
    <row r="392" spans="14:37" s="5" customFormat="1" x14ac:dyDescent="0.2">
      <c r="N392" s="3"/>
      <c r="O392" s="3"/>
      <c r="P392" s="3"/>
      <c r="S392" s="1"/>
      <c r="T392" s="1"/>
      <c r="V392" s="12"/>
      <c r="W392" s="12"/>
      <c r="Y392" s="3"/>
      <c r="Z392" s="3"/>
      <c r="AA392" s="3"/>
      <c r="AB392" s="3"/>
      <c r="AC392" s="3"/>
      <c r="AD392" s="3"/>
      <c r="AE392" s="3"/>
      <c r="AF392" s="3"/>
      <c r="AG392" s="3"/>
      <c r="AJ392"/>
      <c r="AK392"/>
    </row>
    <row r="393" spans="14:37" s="5" customFormat="1" x14ac:dyDescent="0.2">
      <c r="N393" s="3"/>
      <c r="O393" s="3"/>
      <c r="P393" s="3"/>
      <c r="S393" s="1"/>
      <c r="T393" s="1"/>
      <c r="V393" s="12"/>
      <c r="W393" s="12"/>
      <c r="Y393" s="3"/>
      <c r="Z393" s="3"/>
      <c r="AA393" s="3"/>
      <c r="AB393" s="3"/>
      <c r="AC393" s="3"/>
      <c r="AD393" s="3"/>
      <c r="AE393" s="3"/>
      <c r="AF393" s="3"/>
      <c r="AG393" s="3"/>
      <c r="AJ393"/>
      <c r="AK393"/>
    </row>
    <row r="394" spans="14:37" s="5" customFormat="1" x14ac:dyDescent="0.2">
      <c r="N394" s="3"/>
      <c r="O394" s="3"/>
      <c r="P394" s="3"/>
      <c r="S394" s="1"/>
      <c r="T394" s="1"/>
      <c r="V394" s="12"/>
      <c r="W394" s="12"/>
      <c r="Y394" s="3"/>
      <c r="Z394" s="3"/>
      <c r="AA394" s="3"/>
      <c r="AB394" s="3"/>
      <c r="AC394" s="3"/>
      <c r="AD394" s="3"/>
      <c r="AE394" s="3"/>
      <c r="AF394" s="3"/>
      <c r="AG394" s="3"/>
      <c r="AJ394"/>
      <c r="AK394"/>
    </row>
    <row r="395" spans="14:37" s="5" customFormat="1" x14ac:dyDescent="0.2">
      <c r="N395" s="3"/>
      <c r="O395" s="3"/>
      <c r="P395" s="3"/>
      <c r="S395" s="1"/>
      <c r="T395" s="1"/>
      <c r="V395" s="12"/>
      <c r="W395" s="12"/>
      <c r="Y395" s="3"/>
      <c r="Z395" s="3"/>
      <c r="AA395" s="3"/>
      <c r="AB395" s="3"/>
      <c r="AC395" s="3"/>
      <c r="AD395" s="3"/>
      <c r="AE395" s="3"/>
      <c r="AF395" s="3"/>
      <c r="AG395" s="3"/>
      <c r="AJ395"/>
      <c r="AK395"/>
    </row>
    <row r="396" spans="14:37" s="5" customFormat="1" x14ac:dyDescent="0.2">
      <c r="N396" s="3"/>
      <c r="O396" s="3"/>
      <c r="P396" s="3"/>
      <c r="S396" s="1"/>
      <c r="T396" s="1"/>
      <c r="V396" s="12"/>
      <c r="W396" s="12"/>
      <c r="Y396" s="3"/>
      <c r="Z396" s="3"/>
      <c r="AA396" s="3"/>
      <c r="AB396" s="3"/>
      <c r="AC396" s="3"/>
      <c r="AD396" s="3"/>
      <c r="AE396" s="3"/>
      <c r="AF396" s="3"/>
      <c r="AG396" s="3"/>
      <c r="AJ396"/>
      <c r="AK396"/>
    </row>
    <row r="397" spans="14:37" s="5" customFormat="1" x14ac:dyDescent="0.2">
      <c r="N397" s="3"/>
      <c r="O397" s="3"/>
      <c r="P397" s="3"/>
      <c r="S397" s="1"/>
      <c r="T397" s="1"/>
      <c r="V397" s="12"/>
      <c r="W397" s="12"/>
      <c r="Y397" s="3"/>
      <c r="Z397" s="3"/>
      <c r="AA397" s="3"/>
      <c r="AB397" s="3"/>
      <c r="AC397" s="3"/>
      <c r="AD397" s="3"/>
      <c r="AE397" s="3"/>
      <c r="AF397" s="3"/>
      <c r="AG397" s="3"/>
      <c r="AJ397"/>
      <c r="AK397"/>
    </row>
    <row r="398" spans="14:37" s="5" customFormat="1" x14ac:dyDescent="0.2">
      <c r="N398" s="3"/>
      <c r="O398" s="3"/>
      <c r="P398" s="3"/>
      <c r="S398" s="1"/>
      <c r="T398" s="1"/>
      <c r="V398" s="12"/>
      <c r="W398" s="12"/>
      <c r="Y398" s="3"/>
      <c r="Z398" s="3"/>
      <c r="AA398" s="3"/>
      <c r="AB398" s="3"/>
      <c r="AC398" s="3"/>
      <c r="AD398" s="3"/>
      <c r="AE398" s="3"/>
      <c r="AF398" s="3"/>
      <c r="AG398" s="3"/>
      <c r="AJ398"/>
      <c r="AK398"/>
    </row>
    <row r="399" spans="14:37" s="5" customFormat="1" x14ac:dyDescent="0.2">
      <c r="N399" s="3"/>
      <c r="O399" s="3"/>
      <c r="P399" s="3"/>
      <c r="S399" s="1"/>
      <c r="T399" s="1"/>
      <c r="V399" s="12"/>
      <c r="W399" s="12"/>
      <c r="Y399" s="3"/>
      <c r="Z399" s="3"/>
      <c r="AA399" s="3"/>
      <c r="AB399" s="3"/>
      <c r="AC399" s="3"/>
      <c r="AD399" s="3"/>
      <c r="AE399" s="3"/>
      <c r="AF399" s="3"/>
      <c r="AG399" s="3"/>
      <c r="AJ399"/>
      <c r="AK399"/>
    </row>
    <row r="400" spans="14:37" s="5" customFormat="1" x14ac:dyDescent="0.2">
      <c r="N400" s="3"/>
      <c r="O400" s="3"/>
      <c r="P400" s="3"/>
      <c r="S400" s="1"/>
      <c r="T400" s="1"/>
      <c r="V400" s="12"/>
      <c r="W400" s="12"/>
      <c r="Y400" s="3"/>
      <c r="Z400" s="3"/>
      <c r="AA400" s="3"/>
      <c r="AB400" s="3"/>
      <c r="AC400" s="3"/>
      <c r="AD400" s="3"/>
      <c r="AE400" s="3"/>
      <c r="AF400" s="3"/>
      <c r="AG400" s="3"/>
      <c r="AJ400"/>
      <c r="AK400"/>
    </row>
    <row r="401" spans="14:37" s="5" customFormat="1" x14ac:dyDescent="0.2">
      <c r="N401" s="3"/>
      <c r="O401" s="3"/>
      <c r="P401" s="3"/>
      <c r="S401" s="1"/>
      <c r="T401" s="1"/>
      <c r="V401" s="12"/>
      <c r="W401" s="12"/>
      <c r="Y401" s="3"/>
      <c r="Z401" s="3"/>
      <c r="AA401" s="3"/>
      <c r="AB401" s="3"/>
      <c r="AC401" s="3"/>
      <c r="AD401" s="3"/>
      <c r="AE401" s="3"/>
      <c r="AF401" s="3"/>
      <c r="AG401" s="3"/>
      <c r="AJ401"/>
      <c r="AK401"/>
    </row>
    <row r="402" spans="14:37" s="5" customFormat="1" x14ac:dyDescent="0.2">
      <c r="N402" s="3"/>
      <c r="O402" s="3"/>
      <c r="P402" s="3"/>
      <c r="S402" s="1"/>
      <c r="T402" s="1"/>
      <c r="V402" s="12"/>
      <c r="W402" s="12"/>
      <c r="Y402" s="3"/>
      <c r="Z402" s="3"/>
      <c r="AA402" s="3"/>
      <c r="AB402" s="3"/>
      <c r="AC402" s="3"/>
      <c r="AD402" s="3"/>
      <c r="AE402" s="3"/>
      <c r="AF402" s="3"/>
      <c r="AG402" s="3"/>
      <c r="AJ402"/>
      <c r="AK402"/>
    </row>
    <row r="403" spans="14:37" s="5" customFormat="1" x14ac:dyDescent="0.2">
      <c r="N403" s="3"/>
      <c r="O403" s="3"/>
      <c r="P403" s="3"/>
      <c r="S403" s="1"/>
      <c r="T403" s="1"/>
      <c r="V403" s="12"/>
      <c r="W403" s="12"/>
      <c r="Y403" s="3"/>
      <c r="Z403" s="3"/>
      <c r="AA403" s="3"/>
      <c r="AB403" s="3"/>
      <c r="AC403" s="3"/>
      <c r="AD403" s="3"/>
      <c r="AE403" s="3"/>
      <c r="AF403" s="3"/>
      <c r="AG403" s="3"/>
      <c r="AJ403"/>
      <c r="AK403"/>
    </row>
    <row r="404" spans="14:37" s="5" customFormat="1" x14ac:dyDescent="0.2">
      <c r="N404" s="3"/>
      <c r="O404" s="3"/>
      <c r="P404" s="3"/>
      <c r="S404" s="1"/>
      <c r="T404" s="1"/>
      <c r="V404" s="12"/>
      <c r="W404" s="12"/>
      <c r="Y404" s="3"/>
      <c r="Z404" s="3"/>
      <c r="AA404" s="3"/>
      <c r="AB404" s="3"/>
      <c r="AC404" s="3"/>
      <c r="AD404" s="3"/>
      <c r="AE404" s="3"/>
      <c r="AF404" s="3"/>
      <c r="AG404" s="3"/>
      <c r="AJ404"/>
      <c r="AK404"/>
    </row>
    <row r="405" spans="14:37" s="5" customFormat="1" x14ac:dyDescent="0.2">
      <c r="N405" s="3"/>
      <c r="O405" s="3"/>
      <c r="P405" s="3"/>
      <c r="S405" s="1"/>
      <c r="T405" s="1"/>
      <c r="V405" s="12"/>
      <c r="W405" s="12"/>
      <c r="Y405" s="3"/>
      <c r="Z405" s="3"/>
      <c r="AA405" s="3"/>
      <c r="AB405" s="3"/>
      <c r="AC405" s="3"/>
      <c r="AD405" s="3"/>
      <c r="AE405" s="3"/>
      <c r="AF405" s="3"/>
      <c r="AG405" s="3"/>
      <c r="AJ405"/>
      <c r="AK405"/>
    </row>
    <row r="406" spans="14:37" s="5" customFormat="1" x14ac:dyDescent="0.2">
      <c r="N406" s="3"/>
      <c r="O406" s="3"/>
      <c r="P406" s="3"/>
      <c r="S406" s="1"/>
      <c r="T406" s="1"/>
      <c r="V406" s="12"/>
      <c r="W406" s="12"/>
      <c r="Y406" s="3"/>
      <c r="Z406" s="3"/>
      <c r="AA406" s="3"/>
      <c r="AB406" s="3"/>
      <c r="AC406" s="3"/>
      <c r="AD406" s="3"/>
      <c r="AE406" s="3"/>
      <c r="AF406" s="3"/>
      <c r="AG406" s="3"/>
      <c r="AJ406"/>
      <c r="AK406"/>
    </row>
    <row r="407" spans="14:37" s="5" customFormat="1" x14ac:dyDescent="0.2">
      <c r="N407" s="3"/>
      <c r="O407" s="3"/>
      <c r="P407" s="3"/>
      <c r="S407" s="1"/>
      <c r="T407" s="1"/>
      <c r="V407" s="12"/>
      <c r="W407" s="12"/>
      <c r="Y407" s="3"/>
      <c r="Z407" s="3"/>
      <c r="AA407" s="3"/>
      <c r="AB407" s="3"/>
      <c r="AC407" s="3"/>
      <c r="AD407" s="3"/>
      <c r="AE407" s="3"/>
      <c r="AF407" s="3"/>
      <c r="AG407" s="3"/>
      <c r="AJ407"/>
      <c r="AK407"/>
    </row>
    <row r="408" spans="14:37" s="5" customFormat="1" x14ac:dyDescent="0.2">
      <c r="N408" s="3"/>
      <c r="O408" s="3"/>
      <c r="P408" s="3"/>
      <c r="S408" s="1"/>
      <c r="T408" s="1"/>
      <c r="V408" s="12"/>
      <c r="W408" s="12"/>
      <c r="Y408" s="3"/>
      <c r="Z408" s="3"/>
      <c r="AA408" s="3"/>
      <c r="AB408" s="3"/>
      <c r="AC408" s="3"/>
      <c r="AD408" s="3"/>
      <c r="AE408" s="3"/>
      <c r="AF408" s="3"/>
      <c r="AG408" s="3"/>
      <c r="AJ408"/>
      <c r="AK408"/>
    </row>
    <row r="409" spans="14:37" s="5" customFormat="1" x14ac:dyDescent="0.2">
      <c r="N409" s="3"/>
      <c r="O409" s="3"/>
      <c r="P409" s="3"/>
      <c r="S409" s="1"/>
      <c r="T409" s="1"/>
      <c r="V409" s="12"/>
      <c r="W409" s="12"/>
      <c r="Y409" s="3"/>
      <c r="Z409" s="3"/>
      <c r="AA409" s="3"/>
      <c r="AB409" s="3"/>
      <c r="AC409" s="3"/>
      <c r="AD409" s="3"/>
      <c r="AE409" s="3"/>
      <c r="AF409" s="3"/>
      <c r="AG409" s="3"/>
      <c r="AJ409"/>
      <c r="AK409"/>
    </row>
    <row r="410" spans="14:37" s="5" customFormat="1" x14ac:dyDescent="0.2">
      <c r="N410" s="3"/>
      <c r="O410" s="3"/>
      <c r="P410" s="3"/>
      <c r="S410" s="1"/>
      <c r="T410" s="1"/>
      <c r="V410" s="12"/>
      <c r="W410" s="12"/>
      <c r="Y410" s="3"/>
      <c r="Z410" s="3"/>
      <c r="AA410" s="3"/>
      <c r="AB410" s="3"/>
      <c r="AC410" s="3"/>
      <c r="AD410" s="3"/>
      <c r="AE410" s="3"/>
      <c r="AF410" s="3"/>
      <c r="AG410" s="3"/>
      <c r="AJ410"/>
      <c r="AK410"/>
    </row>
    <row r="411" spans="14:37" s="5" customFormat="1" x14ac:dyDescent="0.2">
      <c r="N411" s="3"/>
      <c r="O411" s="3"/>
      <c r="P411" s="3"/>
      <c r="S411" s="1"/>
      <c r="T411" s="1"/>
      <c r="V411" s="12"/>
      <c r="W411" s="12"/>
      <c r="Y411" s="3"/>
      <c r="Z411" s="3"/>
      <c r="AA411" s="3"/>
      <c r="AB411" s="3"/>
      <c r="AC411" s="3"/>
      <c r="AD411" s="3"/>
      <c r="AE411" s="3"/>
      <c r="AF411" s="3"/>
      <c r="AG411" s="3"/>
      <c r="AJ411"/>
      <c r="AK411"/>
    </row>
    <row r="412" spans="14:37" s="5" customFormat="1" x14ac:dyDescent="0.2">
      <c r="N412" s="3"/>
      <c r="O412" s="3"/>
      <c r="P412" s="3"/>
      <c r="S412" s="1"/>
      <c r="T412" s="1"/>
      <c r="V412" s="12"/>
      <c r="W412" s="12"/>
      <c r="Y412" s="3"/>
      <c r="Z412" s="3"/>
      <c r="AA412" s="3"/>
      <c r="AB412" s="3"/>
      <c r="AC412" s="3"/>
      <c r="AD412" s="3"/>
      <c r="AE412" s="3"/>
      <c r="AF412" s="3"/>
      <c r="AG412" s="3"/>
      <c r="AJ412"/>
      <c r="AK412"/>
    </row>
    <row r="413" spans="14:37" s="5" customFormat="1" x14ac:dyDescent="0.2">
      <c r="N413" s="3"/>
      <c r="O413" s="3"/>
      <c r="P413" s="3"/>
      <c r="S413" s="1"/>
      <c r="T413" s="1"/>
      <c r="V413" s="12"/>
      <c r="W413" s="12"/>
      <c r="Y413" s="3"/>
      <c r="Z413" s="3"/>
      <c r="AA413" s="3"/>
      <c r="AB413" s="3"/>
      <c r="AC413" s="3"/>
      <c r="AD413" s="3"/>
      <c r="AE413" s="3"/>
      <c r="AF413" s="3"/>
      <c r="AG413" s="3"/>
      <c r="AJ413"/>
      <c r="AK413"/>
    </row>
    <row r="414" spans="14:37" s="5" customFormat="1" x14ac:dyDescent="0.2">
      <c r="N414" s="3"/>
      <c r="O414" s="3"/>
      <c r="P414" s="3"/>
      <c r="S414" s="1"/>
      <c r="T414" s="1"/>
      <c r="V414" s="12"/>
      <c r="W414" s="12"/>
      <c r="Y414" s="3"/>
      <c r="Z414" s="3"/>
      <c r="AA414" s="3"/>
      <c r="AB414" s="3"/>
      <c r="AC414" s="3"/>
      <c r="AD414" s="3"/>
      <c r="AE414" s="3"/>
      <c r="AF414" s="3"/>
      <c r="AG414" s="3"/>
      <c r="AJ414"/>
      <c r="AK414"/>
    </row>
    <row r="415" spans="14:37" s="5" customFormat="1" x14ac:dyDescent="0.2">
      <c r="N415" s="3"/>
      <c r="O415" s="3"/>
      <c r="P415" s="3"/>
      <c r="S415" s="1"/>
      <c r="T415" s="1"/>
      <c r="V415" s="12"/>
      <c r="W415" s="12"/>
      <c r="Y415" s="3"/>
      <c r="Z415" s="3"/>
      <c r="AA415" s="3"/>
      <c r="AB415" s="3"/>
      <c r="AC415" s="3"/>
      <c r="AD415" s="3"/>
      <c r="AE415" s="3"/>
      <c r="AF415" s="3"/>
      <c r="AG415" s="3"/>
      <c r="AJ415"/>
      <c r="AK415"/>
    </row>
    <row r="416" spans="14:37" s="5" customFormat="1" x14ac:dyDescent="0.2">
      <c r="N416" s="3"/>
      <c r="O416" s="3"/>
      <c r="P416" s="3"/>
      <c r="S416" s="1"/>
      <c r="T416" s="1"/>
      <c r="V416" s="12"/>
      <c r="W416" s="12"/>
      <c r="Y416" s="3"/>
      <c r="Z416" s="3"/>
      <c r="AA416" s="3"/>
      <c r="AB416" s="3"/>
      <c r="AC416" s="3"/>
      <c r="AD416" s="3"/>
      <c r="AE416" s="3"/>
      <c r="AF416" s="3"/>
      <c r="AG416" s="3"/>
      <c r="AJ416"/>
      <c r="AK416"/>
    </row>
    <row r="417" spans="14:37" s="5" customFormat="1" x14ac:dyDescent="0.2">
      <c r="N417" s="3"/>
      <c r="O417" s="3"/>
      <c r="P417" s="3"/>
      <c r="S417" s="1"/>
      <c r="T417" s="1"/>
      <c r="V417" s="12"/>
      <c r="W417" s="12"/>
      <c r="Y417" s="3"/>
      <c r="Z417" s="3"/>
      <c r="AA417" s="3"/>
      <c r="AB417" s="3"/>
      <c r="AC417" s="3"/>
      <c r="AD417" s="3"/>
      <c r="AE417" s="3"/>
      <c r="AF417" s="3"/>
      <c r="AG417" s="3"/>
      <c r="AJ417"/>
      <c r="AK417"/>
    </row>
    <row r="418" spans="14:37" s="5" customFormat="1" x14ac:dyDescent="0.2">
      <c r="N418" s="3"/>
      <c r="O418" s="3"/>
      <c r="P418" s="3"/>
      <c r="S418" s="1"/>
      <c r="T418" s="1"/>
      <c r="V418" s="12"/>
      <c r="W418" s="12"/>
      <c r="Y418" s="3"/>
      <c r="Z418" s="3"/>
      <c r="AA418" s="3"/>
      <c r="AB418" s="3"/>
      <c r="AC418" s="3"/>
      <c r="AD418" s="3"/>
      <c r="AE418" s="3"/>
      <c r="AF418" s="3"/>
      <c r="AG418" s="3"/>
      <c r="AJ418"/>
      <c r="AK418"/>
    </row>
    <row r="419" spans="14:37" s="5" customFormat="1" x14ac:dyDescent="0.2">
      <c r="N419" s="3"/>
      <c r="O419" s="3"/>
      <c r="P419" s="3"/>
      <c r="S419" s="1"/>
      <c r="T419" s="1"/>
      <c r="V419" s="12"/>
      <c r="W419" s="12"/>
      <c r="Y419" s="3"/>
      <c r="Z419" s="3"/>
      <c r="AA419" s="3"/>
      <c r="AB419" s="3"/>
      <c r="AC419" s="3"/>
      <c r="AD419" s="3"/>
      <c r="AE419" s="3"/>
      <c r="AF419" s="3"/>
      <c r="AG419" s="3"/>
      <c r="AJ419"/>
      <c r="AK419"/>
    </row>
    <row r="420" spans="14:37" s="5" customFormat="1" x14ac:dyDescent="0.2">
      <c r="N420" s="3"/>
      <c r="O420" s="3"/>
      <c r="P420" s="3"/>
      <c r="S420" s="1"/>
      <c r="T420" s="1"/>
      <c r="V420" s="12"/>
      <c r="W420" s="12"/>
      <c r="Y420" s="3"/>
      <c r="Z420" s="3"/>
      <c r="AA420" s="3"/>
      <c r="AB420" s="3"/>
      <c r="AC420" s="3"/>
      <c r="AD420" s="3"/>
      <c r="AE420" s="3"/>
      <c r="AF420" s="3"/>
      <c r="AG420" s="3"/>
      <c r="AJ420"/>
      <c r="AK420"/>
    </row>
    <row r="421" spans="14:37" s="5" customFormat="1" x14ac:dyDescent="0.2">
      <c r="N421" s="3"/>
      <c r="O421" s="3"/>
      <c r="P421" s="3"/>
      <c r="S421" s="1"/>
      <c r="T421" s="1"/>
      <c r="V421" s="12"/>
      <c r="W421" s="12"/>
      <c r="Y421" s="3"/>
      <c r="Z421" s="3"/>
      <c r="AA421" s="3"/>
      <c r="AB421" s="3"/>
      <c r="AC421" s="3"/>
      <c r="AD421" s="3"/>
      <c r="AE421" s="3"/>
      <c r="AF421" s="3"/>
      <c r="AG421" s="3"/>
      <c r="AJ421"/>
      <c r="AK421"/>
    </row>
    <row r="422" spans="14:37" s="5" customFormat="1" x14ac:dyDescent="0.2">
      <c r="N422" s="3"/>
      <c r="O422" s="3"/>
      <c r="P422" s="3"/>
      <c r="S422" s="1"/>
      <c r="T422" s="1"/>
      <c r="V422" s="12"/>
      <c r="W422" s="12"/>
      <c r="Y422" s="3"/>
      <c r="Z422" s="3"/>
      <c r="AA422" s="3"/>
      <c r="AB422" s="3"/>
      <c r="AC422" s="3"/>
      <c r="AD422" s="3"/>
      <c r="AE422" s="3"/>
      <c r="AF422" s="3"/>
      <c r="AG422" s="3"/>
      <c r="AJ422"/>
      <c r="AK422"/>
    </row>
    <row r="423" spans="14:37" s="5" customFormat="1" x14ac:dyDescent="0.2">
      <c r="N423" s="3"/>
      <c r="O423" s="3"/>
      <c r="P423" s="3"/>
      <c r="S423" s="1"/>
      <c r="T423" s="1"/>
      <c r="V423" s="12"/>
      <c r="W423" s="12"/>
      <c r="Y423" s="3"/>
      <c r="Z423" s="3"/>
      <c r="AA423" s="3"/>
      <c r="AB423" s="3"/>
      <c r="AC423" s="3"/>
      <c r="AD423" s="3"/>
      <c r="AE423" s="3"/>
      <c r="AF423" s="3"/>
      <c r="AG423" s="3"/>
      <c r="AJ423"/>
      <c r="AK423"/>
    </row>
    <row r="424" spans="14:37" s="5" customFormat="1" x14ac:dyDescent="0.2">
      <c r="N424" s="3"/>
      <c r="O424" s="3"/>
      <c r="P424" s="3"/>
      <c r="S424" s="1"/>
      <c r="T424" s="1"/>
      <c r="V424" s="12"/>
      <c r="W424" s="12"/>
      <c r="Y424" s="3"/>
      <c r="Z424" s="3"/>
      <c r="AA424" s="3"/>
      <c r="AB424" s="3"/>
      <c r="AC424" s="3"/>
      <c r="AD424" s="3"/>
      <c r="AE424" s="3"/>
      <c r="AF424" s="3"/>
      <c r="AG424" s="3"/>
      <c r="AJ424"/>
      <c r="AK424"/>
    </row>
    <row r="425" spans="14:37" s="5" customFormat="1" x14ac:dyDescent="0.2">
      <c r="N425" s="3"/>
      <c r="O425" s="3"/>
      <c r="P425" s="3"/>
      <c r="S425" s="1"/>
      <c r="T425" s="1"/>
      <c r="V425" s="12"/>
      <c r="W425" s="12"/>
      <c r="Y425" s="3"/>
      <c r="Z425" s="3"/>
      <c r="AA425" s="3"/>
      <c r="AB425" s="3"/>
      <c r="AC425" s="3"/>
      <c r="AD425" s="3"/>
      <c r="AE425" s="3"/>
      <c r="AF425" s="3"/>
      <c r="AG425" s="3"/>
      <c r="AJ425"/>
      <c r="AK425"/>
    </row>
    <row r="426" spans="14:37" s="5" customFormat="1" x14ac:dyDescent="0.2">
      <c r="N426" s="3"/>
      <c r="O426" s="3"/>
      <c r="P426" s="3"/>
      <c r="S426" s="1"/>
      <c r="T426" s="1"/>
      <c r="V426" s="12"/>
      <c r="W426" s="12"/>
      <c r="Y426" s="3"/>
      <c r="Z426" s="3"/>
      <c r="AA426" s="3"/>
      <c r="AB426" s="3"/>
      <c r="AC426" s="3"/>
      <c r="AD426" s="3"/>
      <c r="AE426" s="3"/>
      <c r="AF426" s="3"/>
      <c r="AG426" s="3"/>
      <c r="AJ426"/>
      <c r="AK426"/>
    </row>
    <row r="427" spans="14:37" s="5" customFormat="1" x14ac:dyDescent="0.2">
      <c r="N427" s="3"/>
      <c r="O427" s="3"/>
      <c r="P427" s="3"/>
      <c r="S427" s="1"/>
      <c r="T427" s="1"/>
      <c r="V427" s="12"/>
      <c r="W427" s="12"/>
      <c r="Y427" s="3"/>
      <c r="Z427" s="3"/>
      <c r="AA427" s="3"/>
      <c r="AB427" s="3"/>
      <c r="AC427" s="3"/>
      <c r="AD427" s="3"/>
      <c r="AE427" s="3"/>
      <c r="AF427" s="3"/>
      <c r="AG427" s="3"/>
      <c r="AJ427"/>
      <c r="AK427"/>
    </row>
    <row r="428" spans="14:37" s="5" customFormat="1" x14ac:dyDescent="0.2">
      <c r="N428" s="3"/>
      <c r="O428" s="3"/>
      <c r="P428" s="3"/>
      <c r="S428" s="1"/>
      <c r="T428" s="1"/>
      <c r="V428" s="12"/>
      <c r="W428" s="12"/>
      <c r="Y428" s="3"/>
      <c r="Z428" s="3"/>
      <c r="AA428" s="3"/>
      <c r="AB428" s="3"/>
      <c r="AC428" s="3"/>
      <c r="AD428" s="3"/>
      <c r="AE428" s="3"/>
      <c r="AF428" s="3"/>
      <c r="AG428" s="3"/>
      <c r="AJ428"/>
      <c r="AK428"/>
    </row>
    <row r="429" spans="14:37" s="5" customFormat="1" x14ac:dyDescent="0.2">
      <c r="N429" s="3"/>
      <c r="O429" s="3"/>
      <c r="P429" s="3"/>
      <c r="S429" s="1"/>
      <c r="T429" s="1"/>
      <c r="V429" s="12"/>
      <c r="W429" s="12"/>
      <c r="Y429" s="3"/>
      <c r="Z429" s="3"/>
      <c r="AA429" s="3"/>
      <c r="AB429" s="3"/>
      <c r="AC429" s="3"/>
      <c r="AD429" s="3"/>
      <c r="AE429" s="3"/>
      <c r="AF429" s="3"/>
      <c r="AG429" s="3"/>
      <c r="AJ429"/>
      <c r="AK429"/>
    </row>
    <row r="430" spans="14:37" s="5" customFormat="1" x14ac:dyDescent="0.2">
      <c r="N430" s="3"/>
      <c r="O430" s="3"/>
      <c r="P430" s="3"/>
      <c r="S430" s="1"/>
      <c r="T430" s="1"/>
      <c r="V430" s="12"/>
      <c r="W430" s="12"/>
      <c r="Y430" s="3"/>
      <c r="Z430" s="3"/>
      <c r="AA430" s="3"/>
      <c r="AB430" s="3"/>
      <c r="AC430" s="3"/>
      <c r="AD430" s="3"/>
      <c r="AE430" s="3"/>
      <c r="AF430" s="3"/>
      <c r="AG430" s="3"/>
      <c r="AJ430"/>
      <c r="AK430"/>
    </row>
    <row r="431" spans="14:37" s="5" customFormat="1" x14ac:dyDescent="0.2">
      <c r="N431" s="3"/>
      <c r="O431" s="3"/>
      <c r="P431" s="3"/>
      <c r="S431" s="1"/>
      <c r="T431" s="1"/>
      <c r="V431" s="12"/>
      <c r="W431" s="12"/>
      <c r="Y431" s="3"/>
      <c r="Z431" s="3"/>
      <c r="AA431" s="3"/>
      <c r="AB431" s="3"/>
      <c r="AC431" s="3"/>
      <c r="AD431" s="3"/>
      <c r="AE431" s="3"/>
      <c r="AF431" s="3"/>
      <c r="AG431" s="3"/>
      <c r="AJ431"/>
      <c r="AK431"/>
    </row>
    <row r="432" spans="14:37" s="5" customFormat="1" x14ac:dyDescent="0.2">
      <c r="N432" s="3"/>
      <c r="O432" s="3"/>
      <c r="P432" s="3"/>
      <c r="S432" s="1"/>
      <c r="T432" s="1"/>
      <c r="V432" s="12"/>
      <c r="W432" s="12"/>
      <c r="Y432" s="3"/>
      <c r="Z432" s="3"/>
      <c r="AA432" s="3"/>
      <c r="AB432" s="3"/>
      <c r="AC432" s="3"/>
      <c r="AD432" s="3"/>
      <c r="AE432" s="3"/>
      <c r="AF432" s="3"/>
      <c r="AG432" s="3"/>
      <c r="AJ432"/>
      <c r="AK432"/>
    </row>
    <row r="433" spans="14:37" s="5" customFormat="1" x14ac:dyDescent="0.2">
      <c r="N433" s="3"/>
      <c r="O433" s="3"/>
      <c r="P433" s="3"/>
      <c r="S433" s="1"/>
      <c r="T433" s="1"/>
      <c r="V433" s="12"/>
      <c r="W433" s="12"/>
      <c r="Y433" s="3"/>
      <c r="Z433" s="3"/>
      <c r="AA433" s="3"/>
      <c r="AB433" s="3"/>
      <c r="AC433" s="3"/>
      <c r="AD433" s="3"/>
      <c r="AE433" s="3"/>
      <c r="AF433" s="3"/>
      <c r="AG433" s="3"/>
      <c r="AJ433"/>
      <c r="AK433"/>
    </row>
    <row r="434" spans="14:37" s="5" customFormat="1" x14ac:dyDescent="0.2">
      <c r="N434" s="3"/>
      <c r="O434" s="3"/>
      <c r="P434" s="3"/>
      <c r="S434" s="1"/>
      <c r="T434" s="1"/>
      <c r="V434" s="12"/>
      <c r="W434" s="12"/>
      <c r="Y434" s="3"/>
      <c r="Z434" s="3"/>
      <c r="AA434" s="3"/>
      <c r="AB434" s="3"/>
      <c r="AC434" s="3"/>
      <c r="AD434" s="3"/>
      <c r="AE434" s="3"/>
      <c r="AF434" s="3"/>
      <c r="AG434" s="3"/>
      <c r="AJ434"/>
      <c r="AK434"/>
    </row>
    <row r="435" spans="14:37" s="5" customFormat="1" x14ac:dyDescent="0.2">
      <c r="N435" s="3"/>
      <c r="O435" s="3"/>
      <c r="P435" s="3"/>
      <c r="S435" s="1"/>
      <c r="T435" s="1"/>
      <c r="V435" s="12"/>
      <c r="W435" s="12"/>
      <c r="Y435" s="3"/>
      <c r="Z435" s="3"/>
      <c r="AA435" s="3"/>
      <c r="AB435" s="3"/>
      <c r="AC435" s="3"/>
      <c r="AD435" s="3"/>
      <c r="AE435" s="3"/>
      <c r="AF435" s="3"/>
      <c r="AG435" s="3"/>
      <c r="AJ435"/>
      <c r="AK435"/>
    </row>
    <row r="436" spans="14:37" s="5" customFormat="1" x14ac:dyDescent="0.2">
      <c r="N436" s="3"/>
      <c r="O436" s="3"/>
      <c r="P436" s="3"/>
      <c r="S436" s="1"/>
      <c r="T436" s="1"/>
      <c r="V436" s="12"/>
      <c r="W436" s="12"/>
      <c r="Y436" s="3"/>
      <c r="Z436" s="3"/>
      <c r="AA436" s="3"/>
      <c r="AB436" s="3"/>
      <c r="AC436" s="3"/>
      <c r="AD436" s="3"/>
      <c r="AE436" s="3"/>
      <c r="AF436" s="3"/>
      <c r="AG436" s="3"/>
      <c r="AJ436"/>
      <c r="AK436"/>
    </row>
    <row r="437" spans="14:37" s="5" customFormat="1" x14ac:dyDescent="0.2">
      <c r="N437" s="3"/>
      <c r="O437" s="3"/>
      <c r="P437" s="3"/>
      <c r="S437" s="1"/>
      <c r="T437" s="1"/>
      <c r="V437" s="12"/>
      <c r="W437" s="12"/>
      <c r="Y437" s="3"/>
      <c r="Z437" s="3"/>
      <c r="AA437" s="3"/>
      <c r="AB437" s="3"/>
      <c r="AC437" s="3"/>
      <c r="AD437" s="3"/>
      <c r="AE437" s="3"/>
      <c r="AF437" s="3"/>
      <c r="AG437" s="3"/>
      <c r="AJ437"/>
      <c r="AK437"/>
    </row>
    <row r="438" spans="14:37" s="5" customFormat="1" x14ac:dyDescent="0.2">
      <c r="N438" s="3"/>
      <c r="O438" s="3"/>
      <c r="P438" s="3"/>
      <c r="S438" s="1"/>
      <c r="T438" s="1"/>
      <c r="V438" s="12"/>
      <c r="W438" s="12"/>
      <c r="Y438" s="3"/>
      <c r="Z438" s="3"/>
      <c r="AA438" s="3"/>
      <c r="AB438" s="3"/>
      <c r="AC438" s="3"/>
      <c r="AD438" s="3"/>
      <c r="AE438" s="3"/>
      <c r="AF438" s="3"/>
      <c r="AG438" s="3"/>
      <c r="AJ438"/>
      <c r="AK438"/>
    </row>
    <row r="439" spans="14:37" s="5" customFormat="1" x14ac:dyDescent="0.2">
      <c r="N439" s="3"/>
      <c r="O439" s="3"/>
      <c r="P439" s="3"/>
      <c r="S439" s="1"/>
      <c r="T439" s="1"/>
      <c r="V439" s="12"/>
      <c r="W439" s="12"/>
      <c r="Y439" s="3"/>
      <c r="Z439" s="3"/>
      <c r="AA439" s="3"/>
      <c r="AB439" s="3"/>
      <c r="AC439" s="3"/>
      <c r="AD439" s="3"/>
      <c r="AE439" s="3"/>
      <c r="AF439" s="3"/>
      <c r="AG439" s="3"/>
      <c r="AJ439"/>
      <c r="AK439"/>
    </row>
    <row r="440" spans="14:37" s="5" customFormat="1" x14ac:dyDescent="0.2">
      <c r="N440" s="3"/>
      <c r="O440" s="3"/>
      <c r="P440" s="3"/>
      <c r="S440" s="1"/>
      <c r="T440" s="1"/>
      <c r="V440" s="12"/>
      <c r="W440" s="12"/>
      <c r="Y440" s="3"/>
      <c r="Z440" s="3"/>
      <c r="AA440" s="3"/>
      <c r="AB440" s="3"/>
      <c r="AC440" s="3"/>
      <c r="AD440" s="3"/>
      <c r="AE440" s="3"/>
      <c r="AF440" s="3"/>
      <c r="AG440" s="3"/>
      <c r="AJ440"/>
      <c r="AK440"/>
    </row>
    <row r="441" spans="14:37" s="5" customFormat="1" x14ac:dyDescent="0.2">
      <c r="N441" s="3"/>
      <c r="O441" s="3"/>
      <c r="P441" s="3"/>
      <c r="S441" s="1"/>
      <c r="T441" s="1"/>
      <c r="V441" s="12"/>
      <c r="W441" s="12"/>
      <c r="Y441" s="3"/>
      <c r="Z441" s="3"/>
      <c r="AA441" s="3"/>
      <c r="AB441" s="3"/>
      <c r="AC441" s="3"/>
      <c r="AD441" s="3"/>
      <c r="AE441" s="3"/>
      <c r="AF441" s="3"/>
      <c r="AG441" s="3"/>
      <c r="AJ441"/>
      <c r="AK441"/>
    </row>
    <row r="442" spans="14:37" s="5" customFormat="1" x14ac:dyDescent="0.2">
      <c r="N442" s="3"/>
      <c r="O442" s="3"/>
      <c r="P442" s="3"/>
      <c r="S442" s="1"/>
      <c r="T442" s="1"/>
      <c r="V442" s="12"/>
      <c r="W442" s="12"/>
      <c r="Y442" s="3"/>
      <c r="Z442" s="3"/>
      <c r="AA442" s="3"/>
      <c r="AB442" s="3"/>
      <c r="AC442" s="3"/>
      <c r="AD442" s="3"/>
      <c r="AE442" s="3"/>
      <c r="AF442" s="3"/>
      <c r="AG442" s="3"/>
      <c r="AJ442"/>
      <c r="AK442"/>
    </row>
    <row r="443" spans="14:37" s="5" customFormat="1" x14ac:dyDescent="0.2">
      <c r="N443" s="3"/>
      <c r="O443" s="3"/>
      <c r="P443" s="3"/>
      <c r="S443" s="1"/>
      <c r="T443" s="1"/>
      <c r="V443" s="12"/>
      <c r="W443" s="12"/>
      <c r="Y443" s="3"/>
      <c r="Z443" s="3"/>
      <c r="AA443" s="3"/>
      <c r="AB443" s="3"/>
      <c r="AC443" s="3"/>
      <c r="AD443" s="3"/>
      <c r="AE443" s="3"/>
      <c r="AF443" s="3"/>
      <c r="AG443" s="3"/>
      <c r="AJ443"/>
      <c r="AK443"/>
    </row>
    <row r="444" spans="14:37" s="5" customFormat="1" x14ac:dyDescent="0.2">
      <c r="N444" s="3"/>
      <c r="O444" s="3"/>
      <c r="P444" s="3"/>
      <c r="S444" s="1"/>
      <c r="T444" s="1"/>
      <c r="V444" s="12"/>
      <c r="W444" s="12"/>
      <c r="Y444" s="3"/>
      <c r="Z444" s="3"/>
      <c r="AA444" s="3"/>
      <c r="AB444" s="3"/>
      <c r="AC444" s="3"/>
      <c r="AD444" s="3"/>
      <c r="AE444" s="3"/>
      <c r="AF444" s="3"/>
      <c r="AG444" s="3"/>
      <c r="AJ444"/>
      <c r="AK444"/>
    </row>
    <row r="445" spans="14:37" s="5" customFormat="1" x14ac:dyDescent="0.2">
      <c r="N445" s="3"/>
      <c r="O445" s="3"/>
      <c r="P445" s="3"/>
      <c r="S445" s="1"/>
      <c r="T445" s="1"/>
      <c r="V445" s="12"/>
      <c r="W445" s="12"/>
      <c r="Y445" s="3"/>
      <c r="Z445" s="3"/>
      <c r="AA445" s="3"/>
      <c r="AB445" s="3"/>
      <c r="AC445" s="3"/>
      <c r="AD445" s="3"/>
      <c r="AE445" s="3"/>
      <c r="AF445" s="3"/>
      <c r="AG445" s="3"/>
      <c r="AJ445"/>
      <c r="AK445"/>
    </row>
    <row r="446" spans="14:37" s="5" customFormat="1" x14ac:dyDescent="0.2">
      <c r="N446" s="3"/>
      <c r="O446" s="3"/>
      <c r="P446" s="3"/>
      <c r="S446" s="1"/>
      <c r="T446" s="1"/>
      <c r="V446" s="12"/>
      <c r="W446" s="12"/>
      <c r="Y446" s="3"/>
      <c r="Z446" s="3"/>
      <c r="AA446" s="3"/>
      <c r="AB446" s="3"/>
      <c r="AC446" s="3"/>
      <c r="AD446" s="3"/>
      <c r="AE446" s="3"/>
      <c r="AF446" s="3"/>
      <c r="AG446" s="3"/>
      <c r="AJ446"/>
      <c r="AK446"/>
    </row>
    <row r="447" spans="14:37" s="5" customFormat="1" x14ac:dyDescent="0.2">
      <c r="N447" s="3"/>
      <c r="O447" s="3"/>
      <c r="P447" s="3"/>
      <c r="S447" s="1"/>
      <c r="T447" s="1"/>
      <c r="V447" s="12"/>
      <c r="W447" s="12"/>
      <c r="Y447" s="3"/>
      <c r="Z447" s="3"/>
      <c r="AA447" s="3"/>
      <c r="AB447" s="3"/>
      <c r="AC447" s="3"/>
      <c r="AD447" s="3"/>
      <c r="AE447" s="3"/>
      <c r="AF447" s="3"/>
      <c r="AG447" s="3"/>
      <c r="AJ447"/>
      <c r="AK447"/>
    </row>
    <row r="448" spans="14:37" s="5" customFormat="1" x14ac:dyDescent="0.2">
      <c r="N448" s="3"/>
      <c r="O448" s="3"/>
      <c r="P448" s="3"/>
      <c r="S448" s="1"/>
      <c r="T448" s="1"/>
      <c r="V448" s="12"/>
      <c r="W448" s="12"/>
      <c r="Y448" s="3"/>
      <c r="Z448" s="3"/>
      <c r="AA448" s="3"/>
      <c r="AB448" s="3"/>
      <c r="AC448" s="3"/>
      <c r="AD448" s="3"/>
      <c r="AE448" s="3"/>
      <c r="AF448" s="3"/>
      <c r="AG448" s="3"/>
      <c r="AJ448"/>
      <c r="AK448"/>
    </row>
    <row r="449" spans="14:37" s="5" customFormat="1" x14ac:dyDescent="0.2">
      <c r="N449" s="3"/>
      <c r="O449" s="3"/>
      <c r="P449" s="3"/>
      <c r="S449" s="1"/>
      <c r="T449" s="1"/>
      <c r="V449" s="12"/>
      <c r="W449" s="12"/>
      <c r="Y449" s="3"/>
      <c r="Z449" s="3"/>
      <c r="AA449" s="3"/>
      <c r="AB449" s="3"/>
      <c r="AC449" s="3"/>
      <c r="AD449" s="3"/>
      <c r="AE449" s="3"/>
      <c r="AF449" s="3"/>
      <c r="AG449" s="3"/>
      <c r="AJ449"/>
      <c r="AK449"/>
    </row>
    <row r="450" spans="14:37" s="5" customFormat="1" x14ac:dyDescent="0.2">
      <c r="N450" s="3"/>
      <c r="O450" s="3"/>
      <c r="P450" s="3"/>
      <c r="S450" s="1"/>
      <c r="T450" s="1"/>
      <c r="V450" s="12"/>
      <c r="W450" s="12"/>
      <c r="Y450" s="3"/>
      <c r="Z450" s="3"/>
      <c r="AA450" s="3"/>
      <c r="AB450" s="3"/>
      <c r="AC450" s="3"/>
      <c r="AD450" s="3"/>
      <c r="AE450" s="3"/>
      <c r="AF450" s="3"/>
      <c r="AG450" s="3"/>
      <c r="AJ450"/>
      <c r="AK450"/>
    </row>
    <row r="451" spans="14:37" s="5" customFormat="1" x14ac:dyDescent="0.2">
      <c r="N451" s="3"/>
      <c r="O451" s="3"/>
      <c r="P451" s="3"/>
      <c r="S451" s="1"/>
      <c r="T451" s="1"/>
      <c r="V451" s="12"/>
      <c r="W451" s="12"/>
      <c r="Y451" s="3"/>
      <c r="Z451" s="3"/>
      <c r="AA451" s="3"/>
      <c r="AB451" s="3"/>
      <c r="AC451" s="3"/>
      <c r="AD451" s="3"/>
      <c r="AE451" s="3"/>
      <c r="AF451" s="3"/>
      <c r="AG451" s="3"/>
      <c r="AJ451"/>
      <c r="AK451"/>
    </row>
    <row r="452" spans="14:37" s="5" customFormat="1" x14ac:dyDescent="0.2">
      <c r="N452" s="3"/>
      <c r="O452" s="3"/>
      <c r="P452" s="3"/>
      <c r="S452" s="1"/>
      <c r="T452" s="1"/>
      <c r="V452" s="12"/>
      <c r="W452" s="12"/>
      <c r="Y452" s="3"/>
      <c r="Z452" s="3"/>
      <c r="AA452" s="3"/>
      <c r="AB452" s="3"/>
      <c r="AC452" s="3"/>
      <c r="AD452" s="3"/>
      <c r="AE452" s="3"/>
      <c r="AF452" s="3"/>
      <c r="AG452" s="3"/>
      <c r="AJ452"/>
      <c r="AK452"/>
    </row>
    <row r="453" spans="14:37" s="5" customFormat="1" x14ac:dyDescent="0.2">
      <c r="N453" s="3"/>
      <c r="O453" s="3"/>
      <c r="P453" s="3"/>
      <c r="S453" s="1"/>
      <c r="T453" s="1"/>
      <c r="V453" s="12"/>
      <c r="W453" s="12"/>
      <c r="Y453" s="3"/>
      <c r="Z453" s="3"/>
      <c r="AA453" s="3"/>
      <c r="AB453" s="3"/>
      <c r="AC453" s="3"/>
      <c r="AD453" s="3"/>
      <c r="AE453" s="3"/>
      <c r="AF453" s="3"/>
      <c r="AG453" s="3"/>
      <c r="AJ453"/>
      <c r="AK453"/>
    </row>
    <row r="454" spans="14:37" s="5" customFormat="1" x14ac:dyDescent="0.2">
      <c r="N454" s="3"/>
      <c r="O454" s="3"/>
      <c r="P454" s="3"/>
      <c r="S454" s="1"/>
      <c r="T454" s="1"/>
      <c r="V454" s="12"/>
      <c r="W454" s="12"/>
      <c r="Y454" s="3"/>
      <c r="Z454" s="3"/>
      <c r="AA454" s="3"/>
      <c r="AB454" s="3"/>
      <c r="AC454" s="3"/>
      <c r="AD454" s="3"/>
      <c r="AE454" s="3"/>
      <c r="AF454" s="3"/>
      <c r="AG454" s="3"/>
      <c r="AJ454"/>
      <c r="AK454"/>
    </row>
    <row r="455" spans="14:37" s="5" customFormat="1" x14ac:dyDescent="0.2">
      <c r="N455" s="3"/>
      <c r="O455" s="3"/>
      <c r="P455" s="3"/>
      <c r="S455" s="1"/>
      <c r="T455" s="1"/>
      <c r="V455" s="12"/>
      <c r="W455" s="12"/>
      <c r="Y455" s="3"/>
      <c r="Z455" s="3"/>
      <c r="AA455" s="3"/>
      <c r="AB455" s="3"/>
      <c r="AC455" s="3"/>
      <c r="AD455" s="3"/>
      <c r="AE455" s="3"/>
      <c r="AF455" s="3"/>
      <c r="AG455" s="3"/>
      <c r="AJ455"/>
      <c r="AK455"/>
    </row>
    <row r="456" spans="14:37" s="5" customFormat="1" x14ac:dyDescent="0.2">
      <c r="N456" s="3"/>
      <c r="O456" s="3"/>
      <c r="P456" s="3"/>
      <c r="S456" s="1"/>
      <c r="T456" s="1"/>
      <c r="V456" s="12"/>
      <c r="W456" s="12"/>
      <c r="Y456" s="3"/>
      <c r="Z456" s="3"/>
      <c r="AA456" s="3"/>
      <c r="AB456" s="3"/>
      <c r="AC456" s="3"/>
      <c r="AD456" s="3"/>
      <c r="AE456" s="3"/>
      <c r="AF456" s="3"/>
      <c r="AG456" s="3"/>
      <c r="AJ456"/>
      <c r="AK456"/>
    </row>
    <row r="457" spans="14:37" s="5" customFormat="1" x14ac:dyDescent="0.2">
      <c r="N457" s="3"/>
      <c r="O457" s="3"/>
      <c r="P457" s="3"/>
      <c r="S457" s="1"/>
      <c r="T457" s="1"/>
      <c r="V457" s="12"/>
      <c r="W457" s="12"/>
      <c r="Y457" s="3"/>
      <c r="Z457" s="3"/>
      <c r="AA457" s="3"/>
      <c r="AB457" s="3"/>
      <c r="AC457" s="3"/>
      <c r="AD457" s="3"/>
      <c r="AE457" s="3"/>
      <c r="AF457" s="3"/>
      <c r="AG457" s="3"/>
      <c r="AJ457"/>
      <c r="AK457"/>
    </row>
    <row r="458" spans="14:37" s="5" customFormat="1" x14ac:dyDescent="0.2">
      <c r="N458" s="3"/>
      <c r="O458" s="3"/>
      <c r="P458" s="3"/>
      <c r="S458" s="1"/>
      <c r="T458" s="1"/>
      <c r="V458" s="12"/>
      <c r="W458" s="12"/>
      <c r="Y458" s="3"/>
      <c r="Z458" s="3"/>
      <c r="AA458" s="3"/>
      <c r="AB458" s="3"/>
      <c r="AC458" s="3"/>
      <c r="AD458" s="3"/>
      <c r="AE458" s="3"/>
      <c r="AF458" s="3"/>
      <c r="AG458" s="3"/>
      <c r="AJ458"/>
      <c r="AK458"/>
    </row>
    <row r="459" spans="14:37" s="5" customFormat="1" x14ac:dyDescent="0.2">
      <c r="N459" s="3"/>
      <c r="O459" s="3"/>
      <c r="P459" s="3"/>
      <c r="S459" s="1"/>
      <c r="T459" s="1"/>
      <c r="V459" s="12"/>
      <c r="W459" s="12"/>
      <c r="Y459" s="3"/>
      <c r="Z459" s="3"/>
      <c r="AA459" s="3"/>
      <c r="AB459" s="3"/>
      <c r="AC459" s="3"/>
      <c r="AD459" s="3"/>
      <c r="AE459" s="3"/>
      <c r="AF459" s="3"/>
      <c r="AG459" s="3"/>
      <c r="AJ459"/>
      <c r="AK459"/>
    </row>
    <row r="460" spans="14:37" s="5" customFormat="1" x14ac:dyDescent="0.2">
      <c r="N460" s="3"/>
      <c r="O460" s="3"/>
      <c r="P460" s="3"/>
      <c r="S460" s="1"/>
      <c r="T460" s="1"/>
      <c r="V460" s="12"/>
      <c r="W460" s="12"/>
      <c r="Y460" s="3"/>
      <c r="Z460" s="3"/>
      <c r="AA460" s="3"/>
      <c r="AB460" s="3"/>
      <c r="AC460" s="3"/>
      <c r="AD460" s="3"/>
      <c r="AE460" s="3"/>
      <c r="AF460" s="3"/>
      <c r="AG460" s="3"/>
      <c r="AJ460"/>
      <c r="AK460"/>
    </row>
    <row r="461" spans="14:37" s="5" customFormat="1" x14ac:dyDescent="0.2">
      <c r="N461" s="3"/>
      <c r="O461" s="3"/>
      <c r="P461" s="3"/>
      <c r="S461" s="1"/>
      <c r="T461" s="1"/>
      <c r="V461" s="12"/>
      <c r="W461" s="12"/>
      <c r="Y461" s="3"/>
      <c r="Z461" s="3"/>
      <c r="AA461" s="3"/>
      <c r="AB461" s="3"/>
      <c r="AC461" s="3"/>
      <c r="AD461" s="3"/>
      <c r="AE461" s="3"/>
      <c r="AF461" s="3"/>
      <c r="AG461" s="3"/>
      <c r="AJ461"/>
      <c r="AK461"/>
    </row>
    <row r="462" spans="14:37" s="5" customFormat="1" x14ac:dyDescent="0.2">
      <c r="N462" s="3"/>
      <c r="O462" s="3"/>
      <c r="P462" s="3"/>
      <c r="S462" s="1"/>
      <c r="T462" s="1"/>
      <c r="V462" s="12"/>
      <c r="W462" s="12"/>
      <c r="Y462" s="3"/>
      <c r="Z462" s="3"/>
      <c r="AA462" s="3"/>
      <c r="AB462" s="3"/>
      <c r="AC462" s="3"/>
      <c r="AD462" s="3"/>
      <c r="AE462" s="3"/>
      <c r="AF462" s="3"/>
      <c r="AG462" s="3"/>
      <c r="AJ462"/>
      <c r="AK462"/>
    </row>
    <row r="463" spans="14:37" s="5" customFormat="1" x14ac:dyDescent="0.2">
      <c r="N463" s="3"/>
      <c r="O463" s="3"/>
      <c r="P463" s="3"/>
      <c r="S463" s="1"/>
      <c r="T463" s="1"/>
      <c r="V463" s="12"/>
      <c r="W463" s="12"/>
      <c r="Y463" s="3"/>
      <c r="Z463" s="3"/>
      <c r="AA463" s="3"/>
      <c r="AB463" s="3"/>
      <c r="AC463" s="3"/>
      <c r="AD463" s="3"/>
      <c r="AE463" s="3"/>
      <c r="AF463" s="3"/>
      <c r="AG463" s="3"/>
      <c r="AJ463"/>
      <c r="AK463"/>
    </row>
    <row r="464" spans="14:37" s="5" customFormat="1" x14ac:dyDescent="0.2">
      <c r="N464" s="3"/>
      <c r="O464" s="3"/>
      <c r="P464" s="3"/>
      <c r="S464" s="1"/>
      <c r="T464" s="1"/>
      <c r="V464" s="12"/>
      <c r="W464" s="12"/>
      <c r="Y464" s="3"/>
      <c r="Z464" s="3"/>
      <c r="AA464" s="3"/>
      <c r="AB464" s="3"/>
      <c r="AC464" s="3"/>
      <c r="AD464" s="3"/>
      <c r="AE464" s="3"/>
      <c r="AF464" s="3"/>
      <c r="AG464" s="3"/>
      <c r="AJ464"/>
      <c r="AK464"/>
    </row>
    <row r="465" spans="14:37" s="5" customFormat="1" x14ac:dyDescent="0.2">
      <c r="N465" s="3"/>
      <c r="O465" s="3"/>
      <c r="P465" s="3"/>
      <c r="S465" s="1"/>
      <c r="T465" s="1"/>
      <c r="V465" s="12"/>
      <c r="W465" s="12"/>
      <c r="Y465" s="3"/>
      <c r="Z465" s="3"/>
      <c r="AA465" s="3"/>
      <c r="AB465" s="3"/>
      <c r="AC465" s="3"/>
      <c r="AD465" s="3"/>
      <c r="AE465" s="3"/>
      <c r="AF465" s="3"/>
      <c r="AG465" s="3"/>
      <c r="AJ465"/>
      <c r="AK465"/>
    </row>
    <row r="466" spans="14:37" s="5" customFormat="1" x14ac:dyDescent="0.2">
      <c r="N466" s="3"/>
      <c r="O466" s="3"/>
      <c r="P466" s="3"/>
      <c r="S466" s="1"/>
      <c r="T466" s="1"/>
      <c r="V466" s="12"/>
      <c r="W466" s="12"/>
      <c r="Y466" s="3"/>
      <c r="Z466" s="3"/>
      <c r="AA466" s="3"/>
      <c r="AB466" s="3"/>
      <c r="AC466" s="3"/>
      <c r="AD466" s="3"/>
      <c r="AE466" s="3"/>
      <c r="AF466" s="3"/>
      <c r="AG466" s="3"/>
      <c r="AJ466"/>
      <c r="AK466"/>
    </row>
    <row r="467" spans="14:37" s="5" customFormat="1" x14ac:dyDescent="0.2">
      <c r="N467" s="3"/>
      <c r="O467" s="3"/>
      <c r="P467" s="3"/>
      <c r="S467" s="1"/>
      <c r="T467" s="1"/>
      <c r="V467" s="12"/>
      <c r="W467" s="12"/>
      <c r="Y467" s="3"/>
      <c r="Z467" s="3"/>
      <c r="AA467" s="3"/>
      <c r="AB467" s="3"/>
      <c r="AC467" s="3"/>
      <c r="AD467" s="3"/>
      <c r="AE467" s="3"/>
      <c r="AF467" s="3"/>
      <c r="AG467" s="3"/>
      <c r="AJ467"/>
      <c r="AK467"/>
    </row>
    <row r="468" spans="14:37" s="5" customFormat="1" x14ac:dyDescent="0.2">
      <c r="N468" s="3"/>
      <c r="O468" s="3"/>
      <c r="P468" s="3"/>
      <c r="S468" s="1"/>
      <c r="T468" s="1"/>
      <c r="V468" s="12"/>
      <c r="W468" s="12"/>
      <c r="Y468" s="3"/>
      <c r="Z468" s="3"/>
      <c r="AA468" s="3"/>
      <c r="AB468" s="3"/>
      <c r="AC468" s="3"/>
      <c r="AD468" s="3"/>
      <c r="AE468" s="3"/>
      <c r="AF468" s="3"/>
      <c r="AG468" s="3"/>
      <c r="AJ468"/>
      <c r="AK468"/>
    </row>
    <row r="469" spans="14:37" s="5" customFormat="1" x14ac:dyDescent="0.2">
      <c r="N469" s="3"/>
      <c r="O469" s="3"/>
      <c r="P469" s="3"/>
      <c r="S469" s="1"/>
      <c r="T469" s="1"/>
      <c r="V469" s="12"/>
      <c r="W469" s="12"/>
      <c r="Y469" s="3"/>
      <c r="Z469" s="3"/>
      <c r="AA469" s="3"/>
      <c r="AB469" s="3"/>
      <c r="AC469" s="3"/>
      <c r="AD469" s="3"/>
      <c r="AE469" s="3"/>
      <c r="AF469" s="3"/>
      <c r="AG469" s="3"/>
      <c r="AJ469"/>
      <c r="AK469"/>
    </row>
    <row r="470" spans="14:37" s="5" customFormat="1" x14ac:dyDescent="0.2">
      <c r="N470" s="3"/>
      <c r="O470" s="3"/>
      <c r="P470" s="3"/>
      <c r="S470" s="1"/>
      <c r="T470" s="1"/>
      <c r="V470" s="12"/>
      <c r="W470" s="12"/>
      <c r="Y470" s="3"/>
      <c r="Z470" s="3"/>
      <c r="AA470" s="3"/>
      <c r="AB470" s="3"/>
      <c r="AC470" s="3"/>
      <c r="AD470" s="3"/>
      <c r="AE470" s="3"/>
      <c r="AF470" s="3"/>
      <c r="AG470" s="3"/>
      <c r="AJ470"/>
      <c r="AK470"/>
    </row>
    <row r="471" spans="14:37" s="5" customFormat="1" x14ac:dyDescent="0.2">
      <c r="N471" s="3"/>
      <c r="O471" s="3"/>
      <c r="P471" s="3"/>
      <c r="S471" s="1"/>
      <c r="T471" s="1"/>
      <c r="V471" s="12"/>
      <c r="W471" s="12"/>
      <c r="Y471" s="3"/>
      <c r="Z471" s="3"/>
      <c r="AA471" s="3"/>
      <c r="AB471" s="3"/>
      <c r="AC471" s="3"/>
      <c r="AD471" s="3"/>
      <c r="AE471" s="3"/>
      <c r="AF471" s="3"/>
      <c r="AG471" s="3"/>
      <c r="AJ471"/>
      <c r="AK471"/>
    </row>
    <row r="472" spans="14:37" s="5" customFormat="1" x14ac:dyDescent="0.2">
      <c r="N472" s="3"/>
      <c r="O472" s="3"/>
      <c r="P472" s="3"/>
      <c r="S472" s="1"/>
      <c r="T472" s="1"/>
      <c r="V472" s="12"/>
      <c r="W472" s="12"/>
      <c r="Y472" s="3"/>
      <c r="Z472" s="3"/>
      <c r="AA472" s="3"/>
      <c r="AB472" s="3"/>
      <c r="AC472" s="3"/>
      <c r="AD472" s="3"/>
      <c r="AE472" s="3"/>
      <c r="AF472" s="3"/>
      <c r="AG472" s="3"/>
      <c r="AJ472"/>
      <c r="AK472"/>
    </row>
    <row r="473" spans="14:37" s="5" customFormat="1" x14ac:dyDescent="0.2">
      <c r="N473" s="3"/>
      <c r="O473" s="3"/>
      <c r="P473" s="3"/>
      <c r="S473" s="1"/>
      <c r="T473" s="1"/>
      <c r="V473" s="12"/>
      <c r="W473" s="12"/>
      <c r="Y473" s="3"/>
      <c r="Z473" s="3"/>
      <c r="AA473" s="3"/>
      <c r="AB473" s="3"/>
      <c r="AC473" s="3"/>
      <c r="AD473" s="3"/>
      <c r="AE473" s="3"/>
      <c r="AF473" s="3"/>
      <c r="AG473" s="3"/>
      <c r="AJ473"/>
      <c r="AK473"/>
    </row>
    <row r="474" spans="14:37" s="5" customFormat="1" x14ac:dyDescent="0.2">
      <c r="N474" s="3"/>
      <c r="O474" s="3"/>
      <c r="P474" s="3"/>
      <c r="S474" s="1"/>
      <c r="T474" s="1"/>
      <c r="V474" s="12"/>
      <c r="W474" s="12"/>
      <c r="Y474" s="3"/>
      <c r="Z474" s="3"/>
      <c r="AA474" s="3"/>
      <c r="AB474" s="3"/>
      <c r="AC474" s="3"/>
      <c r="AD474" s="3"/>
      <c r="AE474" s="3"/>
      <c r="AF474" s="3"/>
      <c r="AG474" s="3"/>
      <c r="AJ474"/>
      <c r="AK474"/>
    </row>
    <row r="475" spans="14:37" s="5" customFormat="1" x14ac:dyDescent="0.2">
      <c r="N475" s="3"/>
      <c r="O475" s="3"/>
      <c r="P475" s="3"/>
      <c r="S475" s="1"/>
      <c r="T475" s="1"/>
      <c r="V475" s="12"/>
      <c r="W475" s="12"/>
      <c r="Y475" s="3"/>
      <c r="Z475" s="3"/>
      <c r="AA475" s="3"/>
      <c r="AB475" s="3"/>
      <c r="AC475" s="3"/>
      <c r="AD475" s="3"/>
      <c r="AE475" s="3"/>
      <c r="AF475" s="3"/>
      <c r="AG475" s="3"/>
      <c r="AJ475"/>
      <c r="AK475"/>
    </row>
    <row r="476" spans="14:37" s="5" customFormat="1" x14ac:dyDescent="0.2">
      <c r="N476" s="3"/>
      <c r="O476" s="3"/>
      <c r="P476" s="3"/>
      <c r="S476" s="1"/>
      <c r="T476" s="1"/>
      <c r="V476" s="12"/>
      <c r="W476" s="12"/>
      <c r="Y476" s="3"/>
      <c r="Z476" s="3"/>
      <c r="AA476" s="3"/>
      <c r="AB476" s="3"/>
      <c r="AC476" s="3"/>
      <c r="AD476" s="3"/>
      <c r="AE476" s="3"/>
      <c r="AF476" s="3"/>
      <c r="AG476" s="3"/>
      <c r="AJ476"/>
      <c r="AK476"/>
    </row>
    <row r="477" spans="14:37" s="5" customFormat="1" x14ac:dyDescent="0.2">
      <c r="N477" s="3"/>
      <c r="O477" s="3"/>
      <c r="P477" s="3"/>
      <c r="S477" s="1"/>
      <c r="T477" s="1"/>
      <c r="V477" s="12"/>
      <c r="W477" s="12"/>
      <c r="Y477" s="3"/>
      <c r="Z477" s="3"/>
      <c r="AA477" s="3"/>
      <c r="AB477" s="3"/>
      <c r="AC477" s="3"/>
      <c r="AD477" s="3"/>
      <c r="AE477" s="3"/>
      <c r="AF477" s="3"/>
      <c r="AG477" s="3"/>
      <c r="AJ477"/>
      <c r="AK477"/>
    </row>
    <row r="478" spans="14:37" s="5" customFormat="1" x14ac:dyDescent="0.2">
      <c r="N478" s="3"/>
      <c r="O478" s="3"/>
      <c r="P478" s="3"/>
      <c r="S478" s="1"/>
      <c r="T478" s="1"/>
      <c r="V478" s="12"/>
      <c r="W478" s="12"/>
      <c r="Y478" s="3"/>
      <c r="Z478" s="3"/>
      <c r="AA478" s="3"/>
      <c r="AB478" s="3"/>
      <c r="AC478" s="3"/>
      <c r="AD478" s="3"/>
      <c r="AE478" s="3"/>
      <c r="AF478" s="3"/>
      <c r="AG478" s="3"/>
      <c r="AJ478"/>
      <c r="AK478"/>
    </row>
    <row r="479" spans="14:37" s="5" customFormat="1" x14ac:dyDescent="0.2">
      <c r="N479" s="3"/>
      <c r="O479" s="3"/>
      <c r="P479" s="3"/>
      <c r="S479" s="1"/>
      <c r="T479" s="1"/>
      <c r="V479" s="12"/>
      <c r="W479" s="12"/>
      <c r="Y479" s="3"/>
      <c r="Z479" s="3"/>
      <c r="AA479" s="3"/>
      <c r="AB479" s="3"/>
      <c r="AC479" s="3"/>
      <c r="AD479" s="3"/>
      <c r="AE479" s="3"/>
      <c r="AF479" s="3"/>
      <c r="AG479" s="3"/>
      <c r="AJ479"/>
      <c r="AK479"/>
    </row>
    <row r="480" spans="14:37" s="5" customFormat="1" x14ac:dyDescent="0.2">
      <c r="N480" s="3"/>
      <c r="O480" s="3"/>
      <c r="P480" s="3"/>
      <c r="S480" s="1"/>
      <c r="T480" s="1"/>
      <c r="V480" s="12"/>
      <c r="W480" s="12"/>
      <c r="Y480" s="3"/>
      <c r="Z480" s="3"/>
      <c r="AA480" s="3"/>
      <c r="AB480" s="3"/>
      <c r="AC480" s="3"/>
      <c r="AD480" s="3"/>
      <c r="AE480" s="3"/>
      <c r="AF480" s="3"/>
      <c r="AG480" s="3"/>
      <c r="AJ480"/>
      <c r="AK480"/>
    </row>
    <row r="481" spans="14:37" s="5" customFormat="1" x14ac:dyDescent="0.2">
      <c r="N481" s="3"/>
      <c r="O481" s="3"/>
      <c r="P481" s="3"/>
      <c r="S481" s="1"/>
      <c r="T481" s="1"/>
      <c r="V481" s="12"/>
      <c r="W481" s="12"/>
      <c r="Y481" s="3"/>
      <c r="Z481" s="3"/>
      <c r="AA481" s="3"/>
      <c r="AB481" s="3"/>
      <c r="AC481" s="3"/>
      <c r="AD481" s="3"/>
      <c r="AE481" s="3"/>
      <c r="AF481" s="3"/>
      <c r="AG481" s="3"/>
      <c r="AJ481"/>
      <c r="AK481"/>
    </row>
    <row r="482" spans="14:37" s="5" customFormat="1" x14ac:dyDescent="0.2">
      <c r="N482" s="3"/>
      <c r="O482" s="3"/>
      <c r="P482" s="3"/>
      <c r="S482" s="1"/>
      <c r="T482" s="1"/>
      <c r="V482" s="12"/>
      <c r="W482" s="12"/>
      <c r="Y482" s="3"/>
      <c r="Z482" s="3"/>
      <c r="AA482" s="3"/>
      <c r="AB482" s="3"/>
      <c r="AC482" s="3"/>
      <c r="AD482" s="3"/>
      <c r="AE482" s="3"/>
      <c r="AF482" s="3"/>
      <c r="AG482" s="3"/>
      <c r="AJ482"/>
      <c r="AK482"/>
    </row>
    <row r="483" spans="14:37" s="5" customFormat="1" x14ac:dyDescent="0.2">
      <c r="N483" s="3"/>
      <c r="O483" s="3"/>
      <c r="P483" s="3"/>
      <c r="S483" s="1"/>
      <c r="T483" s="1"/>
      <c r="V483" s="12"/>
      <c r="W483" s="12"/>
      <c r="Y483" s="3"/>
      <c r="Z483" s="3"/>
      <c r="AA483" s="3"/>
      <c r="AB483" s="3"/>
      <c r="AC483" s="3"/>
      <c r="AD483" s="3"/>
      <c r="AE483" s="3"/>
      <c r="AF483" s="3"/>
      <c r="AG483" s="3"/>
      <c r="AJ483"/>
      <c r="AK483"/>
    </row>
    <row r="484" spans="14:37" s="5" customFormat="1" x14ac:dyDescent="0.2">
      <c r="N484" s="3"/>
      <c r="O484" s="3"/>
      <c r="P484" s="3"/>
      <c r="S484" s="1"/>
      <c r="T484" s="1"/>
      <c r="V484" s="12"/>
      <c r="W484" s="12"/>
      <c r="Y484" s="3"/>
      <c r="Z484" s="3"/>
      <c r="AA484" s="3"/>
      <c r="AB484" s="3"/>
      <c r="AC484" s="3"/>
      <c r="AD484" s="3"/>
      <c r="AE484" s="3"/>
      <c r="AF484" s="3"/>
      <c r="AG484" s="3"/>
      <c r="AJ484"/>
      <c r="AK484"/>
    </row>
    <row r="485" spans="14:37" s="5" customFormat="1" x14ac:dyDescent="0.2">
      <c r="N485" s="3"/>
      <c r="O485" s="3"/>
      <c r="P485" s="3"/>
      <c r="S485" s="1"/>
      <c r="T485" s="1"/>
      <c r="V485" s="12"/>
      <c r="W485" s="12"/>
      <c r="Y485" s="3"/>
      <c r="Z485" s="3"/>
      <c r="AA485" s="3"/>
      <c r="AB485" s="3"/>
      <c r="AC485" s="3"/>
      <c r="AD485" s="3"/>
      <c r="AE485" s="3"/>
      <c r="AF485" s="3"/>
      <c r="AG485" s="3"/>
      <c r="AJ485"/>
      <c r="AK485"/>
    </row>
    <row r="486" spans="14:37" s="5" customFormat="1" x14ac:dyDescent="0.2">
      <c r="N486" s="3"/>
      <c r="O486" s="3"/>
      <c r="P486" s="3"/>
      <c r="S486" s="1"/>
      <c r="T486" s="1"/>
      <c r="V486" s="12"/>
      <c r="W486" s="12"/>
      <c r="Y486" s="3"/>
      <c r="Z486" s="3"/>
      <c r="AA486" s="3"/>
      <c r="AB486" s="3"/>
      <c r="AC486" s="3"/>
      <c r="AD486" s="3"/>
      <c r="AE486" s="3"/>
      <c r="AF486" s="3"/>
      <c r="AG486" s="3"/>
      <c r="AJ486"/>
      <c r="AK486"/>
    </row>
    <row r="487" spans="14:37" s="5" customFormat="1" x14ac:dyDescent="0.2">
      <c r="N487" s="3"/>
      <c r="O487" s="3"/>
      <c r="P487" s="3"/>
      <c r="S487" s="1"/>
      <c r="T487" s="1"/>
      <c r="V487" s="12"/>
      <c r="W487" s="12"/>
      <c r="Y487" s="3"/>
      <c r="Z487" s="3"/>
      <c r="AA487" s="3"/>
      <c r="AB487" s="3"/>
      <c r="AC487" s="3"/>
      <c r="AD487" s="3"/>
      <c r="AE487" s="3"/>
      <c r="AF487" s="3"/>
      <c r="AG487" s="3"/>
      <c r="AJ487"/>
      <c r="AK487"/>
    </row>
    <row r="488" spans="14:37" s="5" customFormat="1" x14ac:dyDescent="0.2">
      <c r="N488" s="3"/>
      <c r="O488" s="3"/>
      <c r="P488" s="3"/>
      <c r="S488" s="1"/>
      <c r="T488" s="1"/>
      <c r="V488" s="12"/>
      <c r="W488" s="12"/>
      <c r="Y488" s="3"/>
      <c r="Z488" s="3"/>
      <c r="AA488" s="3"/>
      <c r="AB488" s="3"/>
      <c r="AC488" s="3"/>
      <c r="AD488" s="3"/>
      <c r="AE488" s="3"/>
      <c r="AF488" s="3"/>
      <c r="AG488" s="3"/>
      <c r="AJ488"/>
      <c r="AK488"/>
    </row>
    <row r="489" spans="14:37" s="5" customFormat="1" x14ac:dyDescent="0.2">
      <c r="N489" s="3"/>
      <c r="O489" s="3"/>
      <c r="P489" s="3"/>
      <c r="S489" s="1"/>
      <c r="T489" s="1"/>
      <c r="V489" s="12"/>
      <c r="W489" s="12"/>
      <c r="Y489" s="3"/>
      <c r="Z489" s="3"/>
      <c r="AA489" s="3"/>
      <c r="AB489" s="3"/>
      <c r="AC489" s="3"/>
      <c r="AD489" s="3"/>
      <c r="AE489" s="3"/>
      <c r="AF489" s="3"/>
      <c r="AG489" s="3"/>
      <c r="AJ489"/>
      <c r="AK489"/>
    </row>
    <row r="490" spans="14:37" s="5" customFormat="1" x14ac:dyDescent="0.2">
      <c r="N490" s="3"/>
      <c r="O490" s="3"/>
      <c r="P490" s="3"/>
      <c r="S490" s="1"/>
      <c r="T490" s="1"/>
      <c r="V490" s="12"/>
      <c r="W490" s="12"/>
      <c r="Y490" s="3"/>
      <c r="Z490" s="3"/>
      <c r="AA490" s="3"/>
      <c r="AB490" s="3"/>
      <c r="AC490" s="3"/>
      <c r="AD490" s="3"/>
      <c r="AE490" s="3"/>
      <c r="AF490" s="3"/>
      <c r="AG490" s="3"/>
      <c r="AJ490"/>
      <c r="AK490"/>
    </row>
    <row r="491" spans="14:37" s="5" customFormat="1" x14ac:dyDescent="0.2">
      <c r="N491" s="3"/>
      <c r="O491" s="3"/>
      <c r="P491" s="3"/>
      <c r="S491" s="1"/>
      <c r="T491" s="1"/>
      <c r="V491" s="12"/>
      <c r="W491" s="12"/>
      <c r="Y491" s="3"/>
      <c r="Z491" s="3"/>
      <c r="AA491" s="3"/>
      <c r="AB491" s="3"/>
      <c r="AC491" s="3"/>
      <c r="AD491" s="3"/>
      <c r="AE491" s="3"/>
      <c r="AF491" s="3"/>
      <c r="AG491" s="3"/>
      <c r="AJ491"/>
      <c r="AK491"/>
    </row>
    <row r="492" spans="14:37" s="5" customFormat="1" x14ac:dyDescent="0.2">
      <c r="N492" s="3"/>
      <c r="O492" s="3"/>
      <c r="P492" s="3"/>
      <c r="S492" s="1"/>
      <c r="T492" s="1"/>
      <c r="V492" s="12"/>
      <c r="W492" s="12"/>
      <c r="Y492" s="3"/>
      <c r="Z492" s="3"/>
      <c r="AA492" s="3"/>
      <c r="AB492" s="3"/>
      <c r="AC492" s="3"/>
      <c r="AD492" s="3"/>
      <c r="AE492" s="3"/>
      <c r="AF492" s="3"/>
      <c r="AG492" s="3"/>
      <c r="AJ492"/>
      <c r="AK492"/>
    </row>
    <row r="493" spans="14:37" s="5" customFormat="1" x14ac:dyDescent="0.2">
      <c r="N493" s="3"/>
      <c r="O493" s="3"/>
      <c r="P493" s="3"/>
      <c r="S493" s="1"/>
      <c r="T493" s="1"/>
      <c r="V493" s="12"/>
      <c r="W493" s="12"/>
      <c r="Y493" s="3"/>
      <c r="Z493" s="3"/>
      <c r="AA493" s="3"/>
      <c r="AB493" s="3"/>
      <c r="AC493" s="3"/>
      <c r="AD493" s="3"/>
      <c r="AE493" s="3"/>
      <c r="AF493" s="3"/>
      <c r="AG493" s="3"/>
      <c r="AJ493"/>
      <c r="AK493"/>
    </row>
    <row r="494" spans="14:37" s="5" customFormat="1" x14ac:dyDescent="0.2">
      <c r="N494" s="3"/>
      <c r="O494" s="3"/>
      <c r="P494" s="3"/>
      <c r="S494" s="1"/>
      <c r="T494" s="1"/>
      <c r="V494" s="12"/>
      <c r="W494" s="12"/>
      <c r="Y494" s="3"/>
      <c r="Z494" s="3"/>
      <c r="AA494" s="3"/>
      <c r="AB494" s="3"/>
      <c r="AC494" s="3"/>
      <c r="AD494" s="3"/>
      <c r="AE494" s="3"/>
      <c r="AF494" s="3"/>
      <c r="AG494" s="3"/>
      <c r="AJ494"/>
      <c r="AK494"/>
    </row>
    <row r="495" spans="14:37" s="5" customFormat="1" x14ac:dyDescent="0.2">
      <c r="N495" s="3"/>
      <c r="O495" s="3"/>
      <c r="P495" s="3"/>
      <c r="S495" s="1"/>
      <c r="T495" s="1"/>
      <c r="V495" s="12"/>
      <c r="W495" s="12"/>
      <c r="Y495" s="3"/>
      <c r="Z495" s="3"/>
      <c r="AA495" s="3"/>
      <c r="AB495" s="3"/>
      <c r="AC495" s="3"/>
      <c r="AD495" s="3"/>
      <c r="AE495" s="3"/>
      <c r="AF495" s="3"/>
      <c r="AG495" s="3"/>
      <c r="AJ495"/>
      <c r="AK495"/>
    </row>
    <row r="496" spans="14:37" s="5" customFormat="1" x14ac:dyDescent="0.2">
      <c r="N496" s="3"/>
      <c r="O496" s="3"/>
      <c r="P496" s="3"/>
      <c r="S496" s="1"/>
      <c r="T496" s="1"/>
      <c r="V496" s="12"/>
      <c r="W496" s="12"/>
      <c r="Y496" s="3"/>
      <c r="Z496" s="3"/>
      <c r="AA496" s="3"/>
      <c r="AB496" s="3"/>
      <c r="AC496" s="3"/>
      <c r="AD496" s="3"/>
      <c r="AE496" s="3"/>
      <c r="AF496" s="3"/>
      <c r="AG496" s="3"/>
      <c r="AJ496"/>
      <c r="AK496"/>
    </row>
    <row r="497" spans="14:37" s="5" customFormat="1" x14ac:dyDescent="0.2">
      <c r="N497" s="3"/>
      <c r="O497" s="3"/>
      <c r="P497" s="3"/>
      <c r="S497" s="1"/>
      <c r="T497" s="1"/>
      <c r="V497" s="12"/>
      <c r="W497" s="12"/>
      <c r="Y497" s="3"/>
      <c r="Z497" s="3"/>
      <c r="AA497" s="3"/>
      <c r="AB497" s="3"/>
      <c r="AC497" s="3"/>
      <c r="AD497" s="3"/>
      <c r="AE497" s="3"/>
      <c r="AF497" s="3"/>
      <c r="AG497" s="3"/>
      <c r="AJ497"/>
      <c r="AK497"/>
    </row>
    <row r="498" spans="14:37" s="5" customFormat="1" x14ac:dyDescent="0.2">
      <c r="N498" s="3"/>
      <c r="O498" s="3"/>
      <c r="P498" s="3"/>
      <c r="S498" s="1"/>
      <c r="T498" s="1"/>
      <c r="V498" s="12"/>
      <c r="W498" s="12"/>
      <c r="Y498" s="3"/>
      <c r="Z498" s="3"/>
      <c r="AA498" s="3"/>
      <c r="AB498" s="3"/>
      <c r="AC498" s="3"/>
      <c r="AD498" s="3"/>
      <c r="AE498" s="3"/>
      <c r="AF498" s="3"/>
      <c r="AG498" s="3"/>
      <c r="AJ498"/>
      <c r="AK498"/>
    </row>
    <row r="499" spans="14:37" s="5" customFormat="1" x14ac:dyDescent="0.2">
      <c r="N499" s="3"/>
      <c r="O499" s="3"/>
      <c r="P499" s="3"/>
      <c r="S499" s="1"/>
      <c r="T499" s="1"/>
      <c r="V499" s="12"/>
      <c r="W499" s="12"/>
      <c r="Y499" s="3"/>
      <c r="Z499" s="3"/>
      <c r="AA499" s="3"/>
      <c r="AB499" s="3"/>
      <c r="AC499" s="3"/>
      <c r="AD499" s="3"/>
      <c r="AE499" s="3"/>
      <c r="AF499" s="3"/>
      <c r="AG499" s="3"/>
      <c r="AJ499"/>
      <c r="AK499"/>
    </row>
    <row r="500" spans="14:37" s="5" customFormat="1" x14ac:dyDescent="0.2">
      <c r="N500" s="3"/>
      <c r="O500" s="3"/>
      <c r="P500" s="3"/>
      <c r="S500" s="1"/>
      <c r="T500" s="1"/>
      <c r="V500" s="12"/>
      <c r="W500" s="12"/>
      <c r="Y500" s="3"/>
      <c r="Z500" s="3"/>
      <c r="AA500" s="3"/>
      <c r="AB500" s="3"/>
      <c r="AC500" s="3"/>
      <c r="AD500" s="3"/>
      <c r="AE500" s="3"/>
      <c r="AF500" s="3"/>
      <c r="AG500" s="3"/>
      <c r="AJ500"/>
      <c r="AK500"/>
    </row>
    <row r="501" spans="14:37" s="5" customFormat="1" x14ac:dyDescent="0.2">
      <c r="N501" s="3"/>
      <c r="O501" s="3"/>
      <c r="P501" s="3"/>
      <c r="S501" s="1"/>
      <c r="T501" s="1"/>
      <c r="V501" s="12"/>
      <c r="W501" s="12"/>
      <c r="Y501" s="3"/>
      <c r="Z501" s="3"/>
      <c r="AA501" s="3"/>
      <c r="AB501" s="3"/>
      <c r="AC501" s="3"/>
      <c r="AD501" s="3"/>
      <c r="AE501" s="3"/>
      <c r="AF501" s="3"/>
      <c r="AG501" s="3"/>
      <c r="AJ501"/>
      <c r="AK501"/>
    </row>
    <row r="502" spans="14:37" s="5" customFormat="1" x14ac:dyDescent="0.2">
      <c r="N502" s="3"/>
      <c r="O502" s="3"/>
      <c r="P502" s="3"/>
      <c r="S502" s="1"/>
      <c r="T502" s="1"/>
      <c r="V502" s="12"/>
      <c r="W502" s="12"/>
      <c r="Y502" s="3"/>
      <c r="Z502" s="3"/>
      <c r="AA502" s="3"/>
      <c r="AB502" s="3"/>
      <c r="AC502" s="3"/>
      <c r="AD502" s="3"/>
      <c r="AE502" s="3"/>
      <c r="AF502" s="3"/>
      <c r="AG502" s="3"/>
      <c r="AJ502"/>
      <c r="AK502"/>
    </row>
    <row r="503" spans="14:37" s="5" customFormat="1" x14ac:dyDescent="0.2">
      <c r="N503" s="3"/>
      <c r="O503" s="3"/>
      <c r="P503" s="3"/>
      <c r="S503" s="1"/>
      <c r="T503" s="1"/>
      <c r="V503" s="12"/>
      <c r="W503" s="12"/>
      <c r="Y503" s="3"/>
      <c r="Z503" s="3"/>
      <c r="AA503" s="3"/>
      <c r="AB503" s="3"/>
      <c r="AC503" s="3"/>
      <c r="AD503" s="3"/>
      <c r="AE503" s="3"/>
      <c r="AF503" s="3"/>
      <c r="AG503" s="3"/>
      <c r="AJ503"/>
      <c r="AK503"/>
    </row>
    <row r="504" spans="14:37" s="5" customFormat="1" x14ac:dyDescent="0.2">
      <c r="N504" s="3"/>
      <c r="O504" s="3"/>
      <c r="P504" s="3"/>
      <c r="S504" s="1"/>
      <c r="T504" s="1"/>
      <c r="V504" s="12"/>
      <c r="W504" s="12"/>
      <c r="Y504" s="3"/>
      <c r="Z504" s="3"/>
      <c r="AA504" s="3"/>
      <c r="AB504" s="3"/>
      <c r="AC504" s="3"/>
      <c r="AD504" s="3"/>
      <c r="AE504" s="3"/>
      <c r="AF504" s="3"/>
      <c r="AG504" s="3"/>
      <c r="AJ504"/>
      <c r="AK504"/>
    </row>
    <row r="505" spans="14:37" s="5" customFormat="1" x14ac:dyDescent="0.2">
      <c r="N505" s="3"/>
      <c r="O505" s="3"/>
      <c r="P505" s="3"/>
      <c r="S505" s="1"/>
      <c r="T505" s="1"/>
      <c r="V505" s="12"/>
      <c r="W505" s="12"/>
      <c r="Y505" s="3"/>
      <c r="Z505" s="3"/>
      <c r="AA505" s="3"/>
      <c r="AB505" s="3"/>
      <c r="AC505" s="3"/>
      <c r="AD505" s="3"/>
      <c r="AE505" s="3"/>
      <c r="AF505" s="3"/>
      <c r="AG505" s="3"/>
      <c r="AJ505"/>
      <c r="AK505"/>
    </row>
    <row r="506" spans="14:37" s="5" customFormat="1" x14ac:dyDescent="0.2">
      <c r="N506" s="3"/>
      <c r="O506" s="3"/>
      <c r="P506" s="3"/>
      <c r="S506" s="1"/>
      <c r="T506" s="1"/>
      <c r="V506" s="12"/>
      <c r="W506" s="12"/>
      <c r="Y506" s="3"/>
      <c r="Z506" s="3"/>
      <c r="AA506" s="3"/>
      <c r="AB506" s="3"/>
      <c r="AC506" s="3"/>
      <c r="AD506" s="3"/>
      <c r="AE506" s="3"/>
      <c r="AF506" s="3"/>
      <c r="AG506" s="3"/>
      <c r="AJ506"/>
      <c r="AK506"/>
    </row>
    <row r="507" spans="14:37" s="5" customFormat="1" x14ac:dyDescent="0.2">
      <c r="N507" s="3"/>
      <c r="O507" s="3"/>
      <c r="P507" s="3"/>
      <c r="S507" s="1"/>
      <c r="T507" s="1"/>
      <c r="V507" s="12"/>
      <c r="W507" s="12"/>
      <c r="Y507" s="3"/>
      <c r="Z507" s="3"/>
      <c r="AA507" s="3"/>
      <c r="AB507" s="3"/>
      <c r="AC507" s="3"/>
      <c r="AD507" s="3"/>
      <c r="AE507" s="3"/>
      <c r="AF507" s="3"/>
      <c r="AG507" s="3"/>
      <c r="AJ507"/>
      <c r="AK507"/>
    </row>
    <row r="508" spans="14:37" s="5" customFormat="1" x14ac:dyDescent="0.2">
      <c r="N508" s="3"/>
      <c r="O508" s="3"/>
      <c r="P508" s="3"/>
      <c r="S508" s="1"/>
      <c r="T508" s="1"/>
      <c r="V508" s="12"/>
      <c r="W508" s="12"/>
      <c r="Y508" s="3"/>
      <c r="Z508" s="3"/>
      <c r="AA508" s="3"/>
      <c r="AB508" s="3"/>
      <c r="AC508" s="3"/>
      <c r="AD508" s="3"/>
      <c r="AE508" s="3"/>
      <c r="AF508" s="3"/>
      <c r="AG508" s="3"/>
      <c r="AJ508"/>
      <c r="AK508"/>
    </row>
    <row r="509" spans="14:37" s="5" customFormat="1" x14ac:dyDescent="0.2">
      <c r="N509" s="3"/>
      <c r="O509" s="3"/>
      <c r="P509" s="3"/>
      <c r="S509" s="1"/>
      <c r="T509" s="1"/>
      <c r="V509" s="12"/>
      <c r="W509" s="12"/>
      <c r="Y509" s="3"/>
      <c r="Z509" s="3"/>
      <c r="AA509" s="3"/>
      <c r="AB509" s="3"/>
      <c r="AC509" s="3"/>
      <c r="AD509" s="3"/>
      <c r="AE509" s="3"/>
      <c r="AF509" s="3"/>
      <c r="AG509" s="3"/>
      <c r="AJ509"/>
      <c r="AK509"/>
    </row>
    <row r="510" spans="14:37" s="5" customFormat="1" x14ac:dyDescent="0.2">
      <c r="N510" s="3"/>
      <c r="O510" s="3"/>
      <c r="P510" s="3"/>
      <c r="S510" s="1"/>
      <c r="T510" s="1"/>
      <c r="V510" s="12"/>
      <c r="W510" s="12"/>
      <c r="Y510" s="3"/>
      <c r="Z510" s="3"/>
      <c r="AA510" s="3"/>
      <c r="AB510" s="3"/>
      <c r="AC510" s="3"/>
      <c r="AD510" s="3"/>
      <c r="AE510" s="3"/>
      <c r="AF510" s="3"/>
      <c r="AG510" s="3"/>
      <c r="AJ510"/>
      <c r="AK510"/>
    </row>
    <row r="511" spans="14:37" s="5" customFormat="1" x14ac:dyDescent="0.2">
      <c r="N511" s="3"/>
      <c r="O511" s="3"/>
      <c r="P511" s="3"/>
      <c r="S511" s="1"/>
      <c r="T511" s="1"/>
      <c r="V511" s="12"/>
      <c r="W511" s="12"/>
      <c r="Y511" s="3"/>
      <c r="Z511" s="3"/>
      <c r="AA511" s="3"/>
      <c r="AB511" s="3"/>
      <c r="AC511" s="3"/>
      <c r="AD511" s="3"/>
      <c r="AE511" s="3"/>
      <c r="AF511" s="3"/>
      <c r="AG511" s="3"/>
      <c r="AJ511"/>
      <c r="AK511"/>
    </row>
    <row r="512" spans="14:37" s="5" customFormat="1" x14ac:dyDescent="0.2">
      <c r="N512" s="3"/>
      <c r="O512" s="3"/>
      <c r="P512" s="3"/>
      <c r="S512" s="1"/>
      <c r="T512" s="1"/>
      <c r="V512" s="12"/>
      <c r="W512" s="12"/>
      <c r="Y512" s="3"/>
      <c r="Z512" s="3"/>
      <c r="AA512" s="3"/>
      <c r="AB512" s="3"/>
      <c r="AC512" s="3"/>
      <c r="AD512" s="3"/>
      <c r="AE512" s="3"/>
      <c r="AF512" s="3"/>
      <c r="AG512" s="3"/>
      <c r="AJ512"/>
      <c r="AK512"/>
    </row>
    <row r="513" spans="14:37" s="5" customFormat="1" x14ac:dyDescent="0.2">
      <c r="N513" s="3"/>
      <c r="O513" s="3"/>
      <c r="P513" s="3"/>
      <c r="S513" s="1"/>
      <c r="T513" s="1"/>
      <c r="V513" s="12"/>
      <c r="W513" s="12"/>
      <c r="Y513" s="3"/>
      <c r="Z513" s="3"/>
      <c r="AA513" s="3"/>
      <c r="AB513" s="3"/>
      <c r="AC513" s="3"/>
      <c r="AD513" s="3"/>
      <c r="AE513" s="3"/>
      <c r="AF513" s="3"/>
      <c r="AG513" s="3"/>
      <c r="AJ513"/>
      <c r="AK513"/>
    </row>
    <row r="514" spans="14:37" s="5" customFormat="1" x14ac:dyDescent="0.2">
      <c r="N514" s="3"/>
      <c r="O514" s="3"/>
      <c r="P514" s="3"/>
      <c r="S514" s="1"/>
      <c r="T514" s="1"/>
      <c r="V514" s="12"/>
      <c r="W514" s="12"/>
      <c r="Y514" s="3"/>
      <c r="Z514" s="3"/>
      <c r="AA514" s="3"/>
      <c r="AB514" s="3"/>
      <c r="AC514" s="3"/>
      <c r="AD514" s="3"/>
      <c r="AE514" s="3"/>
      <c r="AF514" s="3"/>
      <c r="AG514" s="3"/>
      <c r="AJ514"/>
      <c r="AK514"/>
    </row>
    <row r="515" spans="14:37" s="5" customFormat="1" x14ac:dyDescent="0.2">
      <c r="N515" s="3"/>
      <c r="O515" s="3"/>
      <c r="P515" s="3"/>
      <c r="S515" s="1"/>
      <c r="T515" s="1"/>
      <c r="V515" s="12"/>
      <c r="W515" s="12"/>
      <c r="Y515" s="3"/>
      <c r="Z515" s="3"/>
      <c r="AA515" s="3"/>
      <c r="AB515" s="3"/>
      <c r="AC515" s="3"/>
      <c r="AD515" s="3"/>
      <c r="AE515" s="3"/>
      <c r="AF515" s="3"/>
      <c r="AG515" s="3"/>
      <c r="AJ515"/>
      <c r="AK515"/>
    </row>
    <row r="516" spans="14:37" s="5" customFormat="1" x14ac:dyDescent="0.2">
      <c r="N516" s="3"/>
      <c r="O516" s="3"/>
      <c r="P516" s="3"/>
      <c r="S516" s="1"/>
      <c r="T516" s="1"/>
      <c r="V516" s="12"/>
      <c r="W516" s="12"/>
      <c r="Y516" s="3"/>
      <c r="Z516" s="3"/>
      <c r="AA516" s="3"/>
      <c r="AB516" s="3"/>
      <c r="AC516" s="3"/>
      <c r="AD516" s="3"/>
      <c r="AE516" s="3"/>
      <c r="AF516" s="3"/>
      <c r="AG516" s="3"/>
      <c r="AJ516"/>
      <c r="AK516"/>
    </row>
    <row r="517" spans="14:37" s="5" customFormat="1" x14ac:dyDescent="0.2">
      <c r="N517" s="3"/>
      <c r="O517" s="3"/>
      <c r="P517" s="3"/>
      <c r="S517" s="1"/>
      <c r="T517" s="1"/>
      <c r="V517" s="12"/>
      <c r="W517" s="12"/>
      <c r="Y517" s="3"/>
      <c r="Z517" s="3"/>
      <c r="AA517" s="3"/>
      <c r="AB517" s="3"/>
      <c r="AC517" s="3"/>
      <c r="AD517" s="3"/>
      <c r="AE517" s="3"/>
      <c r="AF517" s="3"/>
      <c r="AG517" s="3"/>
      <c r="AJ517"/>
      <c r="AK517"/>
    </row>
    <row r="518" spans="14:37" s="5" customFormat="1" x14ac:dyDescent="0.2">
      <c r="N518" s="3"/>
      <c r="O518" s="3"/>
      <c r="P518" s="3"/>
      <c r="S518" s="1"/>
      <c r="T518" s="1"/>
      <c r="V518" s="12"/>
      <c r="W518" s="12"/>
      <c r="Y518" s="3"/>
      <c r="Z518" s="3"/>
      <c r="AA518" s="3"/>
      <c r="AB518" s="3"/>
      <c r="AC518" s="3"/>
      <c r="AD518" s="3"/>
      <c r="AE518" s="3"/>
      <c r="AF518" s="3"/>
      <c r="AG518" s="3"/>
      <c r="AJ518"/>
      <c r="AK518"/>
    </row>
    <row r="519" spans="14:37" s="5" customFormat="1" x14ac:dyDescent="0.2">
      <c r="N519" s="3"/>
      <c r="O519" s="3"/>
      <c r="P519" s="3"/>
      <c r="S519" s="1"/>
      <c r="T519" s="1"/>
      <c r="V519" s="12"/>
      <c r="W519" s="12"/>
      <c r="Y519" s="3"/>
      <c r="Z519" s="3"/>
      <c r="AA519" s="3"/>
      <c r="AB519" s="3"/>
      <c r="AC519" s="3"/>
      <c r="AD519" s="3"/>
      <c r="AE519" s="3"/>
      <c r="AF519" s="3"/>
      <c r="AG519" s="3"/>
      <c r="AJ519"/>
      <c r="AK519"/>
    </row>
    <row r="520" spans="14:37" s="5" customFormat="1" x14ac:dyDescent="0.2">
      <c r="N520" s="3"/>
      <c r="O520" s="3"/>
      <c r="P520" s="3"/>
      <c r="S520" s="1"/>
      <c r="T520" s="1"/>
      <c r="V520" s="12"/>
      <c r="W520" s="12"/>
      <c r="Y520" s="3"/>
      <c r="Z520" s="3"/>
      <c r="AA520" s="3"/>
      <c r="AB520" s="3"/>
      <c r="AC520" s="3"/>
      <c r="AD520" s="3"/>
      <c r="AE520" s="3"/>
      <c r="AF520" s="3"/>
      <c r="AG520" s="3"/>
      <c r="AJ520"/>
      <c r="AK520"/>
    </row>
    <row r="521" spans="14:37" s="5" customFormat="1" x14ac:dyDescent="0.2">
      <c r="N521" s="3"/>
      <c r="O521" s="3"/>
      <c r="P521" s="3"/>
      <c r="S521" s="1"/>
      <c r="T521" s="1"/>
      <c r="V521" s="12"/>
      <c r="W521" s="12"/>
      <c r="Y521" s="3"/>
      <c r="Z521" s="3"/>
      <c r="AA521" s="3"/>
      <c r="AB521" s="3"/>
      <c r="AC521" s="3"/>
      <c r="AD521" s="3"/>
      <c r="AE521" s="3"/>
      <c r="AF521" s="3"/>
      <c r="AG521" s="3"/>
      <c r="AJ521"/>
      <c r="AK521"/>
    </row>
    <row r="522" spans="14:37" s="5" customFormat="1" x14ac:dyDescent="0.2">
      <c r="N522" s="3"/>
      <c r="O522" s="3"/>
      <c r="P522" s="3"/>
      <c r="S522" s="1"/>
      <c r="T522" s="1"/>
      <c r="V522" s="12"/>
      <c r="W522" s="12"/>
      <c r="Y522" s="3"/>
      <c r="Z522" s="3"/>
      <c r="AA522" s="3"/>
      <c r="AB522" s="3"/>
      <c r="AC522" s="3"/>
      <c r="AD522" s="3"/>
      <c r="AE522" s="3"/>
      <c r="AF522" s="3"/>
      <c r="AG522" s="3"/>
      <c r="AJ522"/>
      <c r="AK522"/>
    </row>
    <row r="523" spans="14:37" s="5" customFormat="1" x14ac:dyDescent="0.2">
      <c r="N523" s="3"/>
      <c r="O523" s="3"/>
      <c r="P523" s="3"/>
      <c r="S523" s="1"/>
      <c r="T523" s="1"/>
      <c r="V523" s="12"/>
      <c r="W523" s="12"/>
      <c r="Y523" s="3"/>
      <c r="Z523" s="3"/>
      <c r="AA523" s="3"/>
      <c r="AB523" s="3"/>
      <c r="AC523" s="3"/>
      <c r="AD523" s="3"/>
      <c r="AE523" s="3"/>
      <c r="AF523" s="3"/>
      <c r="AG523" s="3"/>
      <c r="AJ523"/>
      <c r="AK523"/>
    </row>
    <row r="524" spans="14:37" s="5" customFormat="1" x14ac:dyDescent="0.2">
      <c r="N524" s="3"/>
      <c r="O524" s="3"/>
      <c r="P524" s="3"/>
      <c r="S524" s="1"/>
      <c r="T524" s="1"/>
      <c r="V524" s="12"/>
      <c r="W524" s="12"/>
      <c r="Y524" s="3"/>
      <c r="Z524" s="3"/>
      <c r="AA524" s="3"/>
      <c r="AB524" s="3"/>
      <c r="AC524" s="3"/>
      <c r="AD524" s="3"/>
      <c r="AE524" s="3"/>
      <c r="AF524" s="3"/>
      <c r="AG524" s="3"/>
      <c r="AJ524"/>
      <c r="AK524"/>
    </row>
    <row r="525" spans="14:37" s="5" customFormat="1" x14ac:dyDescent="0.2">
      <c r="N525" s="3"/>
      <c r="O525" s="3"/>
      <c r="P525" s="3"/>
      <c r="S525" s="1"/>
      <c r="T525" s="1"/>
      <c r="V525" s="12"/>
      <c r="W525" s="12"/>
      <c r="Y525" s="3"/>
      <c r="Z525" s="3"/>
      <c r="AA525" s="3"/>
      <c r="AB525" s="3"/>
      <c r="AC525" s="3"/>
      <c r="AD525" s="3"/>
      <c r="AE525" s="3"/>
      <c r="AF525" s="3"/>
      <c r="AG525" s="3"/>
      <c r="AJ525"/>
      <c r="AK525"/>
    </row>
    <row r="526" spans="14:37" s="5" customFormat="1" x14ac:dyDescent="0.2">
      <c r="N526" s="3"/>
      <c r="O526" s="3"/>
      <c r="P526" s="3"/>
      <c r="S526" s="1"/>
      <c r="T526" s="1"/>
      <c r="V526" s="12"/>
      <c r="W526" s="12"/>
      <c r="Y526" s="3"/>
      <c r="Z526" s="3"/>
      <c r="AA526" s="3"/>
      <c r="AB526" s="3"/>
      <c r="AC526" s="3"/>
      <c r="AD526" s="3"/>
      <c r="AE526" s="3"/>
      <c r="AF526" s="3"/>
      <c r="AG526" s="3"/>
      <c r="AJ526"/>
      <c r="AK526"/>
    </row>
    <row r="527" spans="14:37" s="5" customFormat="1" x14ac:dyDescent="0.2">
      <c r="N527" s="3"/>
      <c r="O527" s="3"/>
      <c r="P527" s="3"/>
      <c r="S527" s="1"/>
      <c r="T527" s="1"/>
      <c r="V527" s="12"/>
      <c r="W527" s="12"/>
      <c r="Y527" s="3"/>
      <c r="Z527" s="3"/>
      <c r="AA527" s="3"/>
      <c r="AB527" s="3"/>
      <c r="AC527" s="3"/>
      <c r="AD527" s="3"/>
      <c r="AE527" s="3"/>
      <c r="AF527" s="3"/>
      <c r="AG527" s="3"/>
      <c r="AJ527"/>
      <c r="AK527"/>
    </row>
    <row r="528" spans="14:37" s="5" customFormat="1" x14ac:dyDescent="0.2">
      <c r="N528" s="3"/>
      <c r="O528" s="3"/>
      <c r="P528" s="3"/>
      <c r="S528" s="1"/>
      <c r="T528" s="1"/>
      <c r="V528" s="12"/>
      <c r="W528" s="12"/>
      <c r="Y528" s="3"/>
      <c r="Z528" s="3"/>
      <c r="AA528" s="3"/>
      <c r="AB528" s="3"/>
      <c r="AC528" s="3"/>
      <c r="AD528" s="3"/>
      <c r="AE528" s="3"/>
      <c r="AF528" s="3"/>
      <c r="AG528" s="3"/>
      <c r="AJ528"/>
      <c r="AK528"/>
    </row>
    <row r="529" spans="14:37" s="5" customFormat="1" x14ac:dyDescent="0.2">
      <c r="N529" s="3"/>
      <c r="O529" s="3"/>
      <c r="P529" s="3"/>
      <c r="S529" s="1"/>
      <c r="T529" s="1"/>
      <c r="V529" s="12"/>
      <c r="W529" s="12"/>
      <c r="Y529" s="3"/>
      <c r="Z529" s="3"/>
      <c r="AA529" s="3"/>
      <c r="AB529" s="3"/>
      <c r="AC529" s="3"/>
      <c r="AD529" s="3"/>
      <c r="AE529" s="3"/>
      <c r="AF529" s="3"/>
      <c r="AG529" s="3"/>
      <c r="AJ529"/>
      <c r="AK529"/>
    </row>
    <row r="530" spans="14:37" s="5" customFormat="1" x14ac:dyDescent="0.2">
      <c r="N530" s="3"/>
      <c r="O530" s="3"/>
      <c r="P530" s="3"/>
      <c r="S530" s="1"/>
      <c r="T530" s="1"/>
      <c r="V530" s="12"/>
      <c r="W530" s="12"/>
      <c r="Y530" s="3"/>
      <c r="Z530" s="3"/>
      <c r="AA530" s="3"/>
      <c r="AB530" s="3"/>
      <c r="AC530" s="3"/>
      <c r="AD530" s="3"/>
      <c r="AE530" s="3"/>
      <c r="AF530" s="3"/>
      <c r="AG530" s="3"/>
      <c r="AJ530"/>
      <c r="AK530"/>
    </row>
    <row r="531" spans="14:37" s="5" customFormat="1" x14ac:dyDescent="0.2">
      <c r="N531" s="3"/>
      <c r="O531" s="3"/>
      <c r="P531" s="3"/>
      <c r="S531" s="1"/>
      <c r="T531" s="1"/>
      <c r="V531" s="12"/>
      <c r="W531" s="12"/>
      <c r="Y531" s="3"/>
      <c r="Z531" s="3"/>
      <c r="AA531" s="3"/>
      <c r="AB531" s="3"/>
      <c r="AC531" s="3"/>
      <c r="AD531" s="3"/>
      <c r="AE531" s="3"/>
      <c r="AF531" s="3"/>
      <c r="AG531" s="3"/>
      <c r="AJ531"/>
      <c r="AK531"/>
    </row>
    <row r="532" spans="14:37" s="5" customFormat="1" x14ac:dyDescent="0.2">
      <c r="N532" s="3"/>
      <c r="O532" s="3"/>
      <c r="P532" s="3"/>
      <c r="S532" s="1"/>
      <c r="T532" s="1"/>
      <c r="V532" s="12"/>
      <c r="W532" s="12"/>
      <c r="Y532" s="3"/>
      <c r="Z532" s="3"/>
      <c r="AA532" s="3"/>
      <c r="AB532" s="3"/>
      <c r="AC532" s="3"/>
      <c r="AD532" s="3"/>
      <c r="AE532" s="3"/>
      <c r="AF532" s="3"/>
      <c r="AG532" s="3"/>
      <c r="AJ532"/>
      <c r="AK532"/>
    </row>
    <row r="533" spans="14:37" s="5" customFormat="1" x14ac:dyDescent="0.2">
      <c r="N533" s="3"/>
      <c r="O533" s="3"/>
      <c r="P533" s="3"/>
      <c r="S533" s="1"/>
      <c r="T533" s="1"/>
      <c r="V533" s="12"/>
      <c r="W533" s="12"/>
      <c r="Y533" s="3"/>
      <c r="Z533" s="3"/>
      <c r="AA533" s="3"/>
      <c r="AB533" s="3"/>
      <c r="AC533" s="3"/>
      <c r="AD533" s="3"/>
      <c r="AE533" s="3"/>
      <c r="AF533" s="3"/>
      <c r="AG533" s="3"/>
      <c r="AJ533"/>
      <c r="AK533"/>
    </row>
    <row r="534" spans="14:37" s="5" customFormat="1" x14ac:dyDescent="0.2">
      <c r="N534" s="3"/>
      <c r="O534" s="3"/>
      <c r="P534" s="3"/>
      <c r="S534" s="1"/>
      <c r="T534" s="1"/>
      <c r="V534" s="12"/>
      <c r="W534" s="12"/>
      <c r="Y534" s="3"/>
      <c r="Z534" s="3"/>
      <c r="AA534" s="3"/>
      <c r="AB534" s="3"/>
      <c r="AC534" s="3"/>
      <c r="AD534" s="3"/>
      <c r="AE534" s="3"/>
      <c r="AF534" s="3"/>
      <c r="AG534" s="3"/>
      <c r="AJ534"/>
      <c r="AK534"/>
    </row>
    <row r="535" spans="14:37" s="5" customFormat="1" x14ac:dyDescent="0.2">
      <c r="N535" s="3"/>
      <c r="O535" s="3"/>
      <c r="P535" s="3"/>
      <c r="S535" s="1"/>
      <c r="T535" s="1"/>
      <c r="V535" s="12"/>
      <c r="W535" s="12"/>
      <c r="Y535" s="3"/>
      <c r="Z535" s="3"/>
      <c r="AA535" s="3"/>
      <c r="AB535" s="3"/>
      <c r="AC535" s="3"/>
      <c r="AD535" s="3"/>
      <c r="AE535" s="3"/>
      <c r="AF535" s="3"/>
      <c r="AG535" s="3"/>
      <c r="AJ535"/>
      <c r="AK535"/>
    </row>
    <row r="536" spans="14:37" s="5" customFormat="1" x14ac:dyDescent="0.2">
      <c r="N536" s="3"/>
      <c r="O536" s="3"/>
      <c r="P536" s="3"/>
      <c r="S536" s="1"/>
      <c r="T536" s="1"/>
      <c r="V536" s="12"/>
      <c r="W536" s="12"/>
      <c r="Y536" s="3"/>
      <c r="Z536" s="3"/>
      <c r="AA536" s="3"/>
      <c r="AB536" s="3"/>
      <c r="AC536" s="3"/>
      <c r="AD536" s="3"/>
      <c r="AE536" s="3"/>
      <c r="AF536" s="3"/>
      <c r="AG536" s="3"/>
      <c r="AJ536"/>
      <c r="AK536"/>
    </row>
    <row r="537" spans="14:37" s="5" customFormat="1" x14ac:dyDescent="0.2">
      <c r="N537" s="3"/>
      <c r="O537" s="3"/>
      <c r="P537" s="3"/>
      <c r="S537" s="1"/>
      <c r="T537" s="1"/>
      <c r="V537" s="12"/>
      <c r="W537" s="12"/>
      <c r="Y537" s="3"/>
      <c r="Z537" s="3"/>
      <c r="AA537" s="3"/>
      <c r="AB537" s="3"/>
      <c r="AC537" s="3"/>
      <c r="AD537" s="3"/>
      <c r="AE537" s="3"/>
      <c r="AF537" s="3"/>
      <c r="AG537" s="3"/>
      <c r="AJ537"/>
      <c r="AK537"/>
    </row>
    <row r="538" spans="14:37" s="5" customFormat="1" x14ac:dyDescent="0.2">
      <c r="N538" s="3"/>
      <c r="O538" s="3"/>
      <c r="P538" s="3"/>
      <c r="S538" s="1"/>
      <c r="T538" s="1"/>
      <c r="V538" s="12"/>
      <c r="W538" s="12"/>
      <c r="Y538" s="3"/>
      <c r="Z538" s="3"/>
      <c r="AA538" s="3"/>
      <c r="AB538" s="3"/>
      <c r="AC538" s="3"/>
      <c r="AD538" s="3"/>
      <c r="AE538" s="3"/>
      <c r="AF538" s="3"/>
      <c r="AG538" s="3"/>
      <c r="AJ538"/>
      <c r="AK538"/>
    </row>
    <row r="539" spans="14:37" s="5" customFormat="1" x14ac:dyDescent="0.2">
      <c r="N539" s="3"/>
      <c r="O539" s="3"/>
      <c r="P539" s="3"/>
      <c r="S539" s="1"/>
      <c r="T539" s="1"/>
      <c r="V539" s="12"/>
      <c r="W539" s="12"/>
      <c r="Y539" s="3"/>
      <c r="Z539" s="3"/>
      <c r="AA539" s="3"/>
      <c r="AB539" s="3"/>
      <c r="AC539" s="3"/>
      <c r="AD539" s="3"/>
      <c r="AE539" s="3"/>
      <c r="AF539" s="3"/>
      <c r="AG539" s="3"/>
      <c r="AJ539"/>
      <c r="AK539"/>
    </row>
    <row r="540" spans="14:37" s="5" customFormat="1" x14ac:dyDescent="0.2">
      <c r="N540" s="3"/>
      <c r="O540" s="3"/>
      <c r="P540" s="3"/>
      <c r="S540" s="1"/>
      <c r="T540" s="1"/>
      <c r="V540" s="12"/>
      <c r="W540" s="12"/>
      <c r="Y540" s="3"/>
      <c r="Z540" s="3"/>
      <c r="AA540" s="3"/>
      <c r="AB540" s="3"/>
      <c r="AC540" s="3"/>
      <c r="AD540" s="3"/>
      <c r="AE540" s="3"/>
      <c r="AF540" s="3"/>
      <c r="AG540" s="3"/>
      <c r="AJ540"/>
      <c r="AK540"/>
    </row>
    <row r="541" spans="14:37" s="5" customFormat="1" x14ac:dyDescent="0.2">
      <c r="N541" s="3"/>
      <c r="O541" s="3"/>
      <c r="P541" s="3"/>
      <c r="S541" s="1"/>
      <c r="T541" s="1"/>
      <c r="V541" s="12"/>
      <c r="W541" s="12"/>
      <c r="Y541" s="3"/>
      <c r="Z541" s="3"/>
      <c r="AA541" s="3"/>
      <c r="AB541" s="3"/>
      <c r="AC541" s="3"/>
      <c r="AD541" s="3"/>
      <c r="AE541" s="3"/>
      <c r="AF541" s="3"/>
      <c r="AG541" s="3"/>
      <c r="AJ541"/>
      <c r="AK541"/>
    </row>
    <row r="542" spans="14:37" s="5" customFormat="1" x14ac:dyDescent="0.2">
      <c r="N542" s="3"/>
      <c r="O542" s="3"/>
      <c r="P542" s="3"/>
      <c r="S542" s="1"/>
      <c r="T542" s="1"/>
      <c r="V542" s="12"/>
      <c r="W542" s="12"/>
      <c r="Y542" s="3"/>
      <c r="Z542" s="3"/>
      <c r="AA542" s="3"/>
      <c r="AB542" s="3"/>
      <c r="AC542" s="3"/>
      <c r="AD542" s="3"/>
      <c r="AE542" s="3"/>
      <c r="AF542" s="3"/>
      <c r="AG542" s="3"/>
      <c r="AJ542"/>
      <c r="AK542"/>
    </row>
    <row r="543" spans="14:37" s="5" customFormat="1" x14ac:dyDescent="0.2">
      <c r="N543" s="3"/>
      <c r="O543" s="3"/>
      <c r="P543" s="3"/>
      <c r="S543" s="1"/>
      <c r="T543" s="1"/>
      <c r="V543" s="12"/>
      <c r="W543" s="12"/>
      <c r="Y543" s="3"/>
      <c r="Z543" s="3"/>
      <c r="AA543" s="3"/>
      <c r="AB543" s="3"/>
      <c r="AC543" s="3"/>
      <c r="AD543" s="3"/>
      <c r="AE543" s="3"/>
      <c r="AF543" s="3"/>
      <c r="AG543" s="3"/>
      <c r="AJ543"/>
      <c r="AK543"/>
    </row>
    <row r="544" spans="14:37" s="5" customFormat="1" x14ac:dyDescent="0.2">
      <c r="N544" s="3"/>
      <c r="O544" s="3"/>
      <c r="P544" s="3"/>
      <c r="S544" s="1"/>
      <c r="T544" s="1"/>
      <c r="V544" s="12"/>
      <c r="W544" s="12"/>
      <c r="Y544" s="3"/>
      <c r="Z544" s="3"/>
      <c r="AA544" s="3"/>
      <c r="AB544" s="3"/>
      <c r="AC544" s="3"/>
      <c r="AD544" s="3"/>
      <c r="AE544" s="3"/>
      <c r="AF544" s="3"/>
      <c r="AG544" s="3"/>
      <c r="AJ544"/>
      <c r="AK544"/>
    </row>
    <row r="545" spans="14:37" s="5" customFormat="1" x14ac:dyDescent="0.2">
      <c r="N545" s="3"/>
      <c r="O545" s="3"/>
      <c r="P545" s="3"/>
      <c r="S545" s="1"/>
      <c r="T545" s="1"/>
      <c r="V545" s="12"/>
      <c r="W545" s="12"/>
      <c r="Y545" s="3"/>
      <c r="Z545" s="3"/>
      <c r="AA545" s="3"/>
      <c r="AB545" s="3"/>
      <c r="AC545" s="3"/>
      <c r="AD545" s="3"/>
      <c r="AE545" s="3"/>
      <c r="AF545" s="3"/>
      <c r="AG545" s="3"/>
      <c r="AJ545"/>
      <c r="AK545"/>
    </row>
    <row r="546" spans="14:37" s="5" customFormat="1" x14ac:dyDescent="0.2">
      <c r="N546" s="3"/>
      <c r="O546" s="3"/>
      <c r="P546" s="3"/>
      <c r="S546" s="1"/>
      <c r="T546" s="1"/>
      <c r="V546" s="12"/>
      <c r="W546" s="12"/>
      <c r="Y546" s="3"/>
      <c r="Z546" s="3"/>
      <c r="AA546" s="3"/>
      <c r="AB546" s="3"/>
      <c r="AC546" s="3"/>
      <c r="AD546" s="3"/>
      <c r="AE546" s="3"/>
      <c r="AF546" s="3"/>
      <c r="AG546" s="3"/>
      <c r="AJ546"/>
      <c r="AK546"/>
    </row>
    <row r="547" spans="14:37" s="5" customFormat="1" x14ac:dyDescent="0.2">
      <c r="N547" s="3"/>
      <c r="O547" s="3"/>
      <c r="P547" s="3"/>
      <c r="S547" s="1"/>
      <c r="T547" s="1"/>
      <c r="V547" s="12"/>
      <c r="W547" s="12"/>
      <c r="Y547" s="3"/>
      <c r="Z547" s="3"/>
      <c r="AA547" s="3"/>
      <c r="AB547" s="3"/>
      <c r="AC547" s="3"/>
      <c r="AD547" s="3"/>
      <c r="AE547" s="3"/>
      <c r="AF547" s="3"/>
      <c r="AG547" s="3"/>
      <c r="AJ547"/>
      <c r="AK547"/>
    </row>
    <row r="548" spans="14:37" s="5" customFormat="1" x14ac:dyDescent="0.2">
      <c r="N548" s="3"/>
      <c r="O548" s="3"/>
      <c r="P548" s="3"/>
      <c r="S548" s="1"/>
      <c r="T548" s="1"/>
      <c r="V548" s="12"/>
      <c r="W548" s="12"/>
      <c r="Y548" s="3"/>
      <c r="Z548" s="3"/>
      <c r="AA548" s="3"/>
      <c r="AB548" s="3"/>
      <c r="AC548" s="3"/>
      <c r="AD548" s="3"/>
      <c r="AE548" s="3"/>
      <c r="AF548" s="3"/>
      <c r="AG548" s="3"/>
      <c r="AJ548"/>
      <c r="AK548"/>
    </row>
    <row r="549" spans="14:37" s="5" customFormat="1" x14ac:dyDescent="0.2">
      <c r="N549" s="3"/>
      <c r="O549" s="3"/>
      <c r="P549" s="3"/>
      <c r="S549" s="1"/>
      <c r="T549" s="1"/>
      <c r="V549" s="12"/>
      <c r="W549" s="12"/>
      <c r="Y549" s="3"/>
      <c r="Z549" s="3"/>
      <c r="AA549" s="3"/>
      <c r="AB549" s="3"/>
      <c r="AC549" s="3"/>
      <c r="AD549" s="3"/>
      <c r="AE549" s="3"/>
      <c r="AF549" s="3"/>
      <c r="AG549" s="3"/>
      <c r="AJ549"/>
      <c r="AK549"/>
    </row>
    <row r="550" spans="14:37" s="5" customFormat="1" x14ac:dyDescent="0.2">
      <c r="N550" s="3"/>
      <c r="O550" s="3"/>
      <c r="P550" s="3"/>
      <c r="S550" s="1"/>
      <c r="T550" s="1"/>
      <c r="V550" s="12"/>
      <c r="W550" s="12"/>
      <c r="Y550" s="3"/>
      <c r="Z550" s="3"/>
      <c r="AA550" s="3"/>
      <c r="AB550" s="3"/>
      <c r="AC550" s="3"/>
      <c r="AD550" s="3"/>
      <c r="AE550" s="3"/>
      <c r="AF550" s="3"/>
      <c r="AG550" s="3"/>
      <c r="AJ550"/>
      <c r="AK550"/>
    </row>
    <row r="551" spans="14:37" s="5" customFormat="1" x14ac:dyDescent="0.2">
      <c r="N551" s="3"/>
      <c r="O551" s="3"/>
      <c r="P551" s="3"/>
      <c r="S551" s="1"/>
      <c r="T551" s="1"/>
      <c r="V551" s="12"/>
      <c r="W551" s="12"/>
      <c r="Y551" s="3"/>
      <c r="Z551" s="3"/>
      <c r="AA551" s="3"/>
      <c r="AB551" s="3"/>
      <c r="AC551" s="3"/>
      <c r="AD551" s="3"/>
      <c r="AE551" s="3"/>
      <c r="AF551" s="3"/>
      <c r="AG551" s="3"/>
      <c r="AJ551"/>
      <c r="AK551"/>
    </row>
    <row r="552" spans="14:37" s="5" customFormat="1" x14ac:dyDescent="0.2">
      <c r="N552" s="3"/>
      <c r="O552" s="3"/>
      <c r="P552" s="3"/>
      <c r="S552" s="1"/>
      <c r="T552" s="1"/>
      <c r="V552" s="12"/>
      <c r="W552" s="12"/>
      <c r="Y552" s="3"/>
      <c r="Z552" s="3"/>
      <c r="AA552" s="3"/>
      <c r="AB552" s="3"/>
      <c r="AC552" s="3"/>
      <c r="AD552" s="3"/>
      <c r="AE552" s="3"/>
      <c r="AF552" s="3"/>
      <c r="AG552" s="3"/>
      <c r="AJ552"/>
      <c r="AK552"/>
    </row>
    <row r="553" spans="14:37" s="5" customFormat="1" x14ac:dyDescent="0.2">
      <c r="N553" s="3"/>
      <c r="O553" s="3"/>
      <c r="P553" s="3"/>
      <c r="S553" s="1"/>
      <c r="T553" s="1"/>
      <c r="V553" s="12"/>
      <c r="W553" s="12"/>
      <c r="Y553" s="3"/>
      <c r="Z553" s="3"/>
      <c r="AA553" s="3"/>
      <c r="AB553" s="3"/>
      <c r="AC553" s="3"/>
      <c r="AD553" s="3"/>
      <c r="AE553" s="3"/>
      <c r="AF553" s="3"/>
      <c r="AG553" s="3"/>
      <c r="AJ553"/>
      <c r="AK553"/>
    </row>
    <row r="554" spans="14:37" s="5" customFormat="1" x14ac:dyDescent="0.2">
      <c r="N554" s="3"/>
      <c r="O554" s="3"/>
      <c r="P554" s="3"/>
      <c r="S554" s="1"/>
      <c r="T554" s="1"/>
      <c r="V554" s="12"/>
      <c r="W554" s="12"/>
      <c r="Y554" s="3"/>
      <c r="Z554" s="3"/>
      <c r="AA554" s="3"/>
      <c r="AB554" s="3"/>
      <c r="AC554" s="3"/>
      <c r="AD554" s="3"/>
      <c r="AE554" s="3"/>
      <c r="AF554" s="3"/>
      <c r="AG554" s="3"/>
      <c r="AJ554"/>
      <c r="AK554"/>
    </row>
    <row r="555" spans="14:37" s="5" customFormat="1" x14ac:dyDescent="0.2">
      <c r="N555" s="3"/>
      <c r="O555" s="3"/>
      <c r="P555" s="3"/>
      <c r="S555" s="1"/>
      <c r="T555" s="1"/>
      <c r="V555" s="12"/>
      <c r="W555" s="12"/>
      <c r="Y555" s="3"/>
      <c r="Z555" s="3"/>
      <c r="AA555" s="3"/>
      <c r="AB555" s="3"/>
      <c r="AC555" s="3"/>
      <c r="AD555" s="3"/>
      <c r="AE555" s="3"/>
      <c r="AF555" s="3"/>
      <c r="AG555" s="3"/>
      <c r="AJ555"/>
      <c r="AK555"/>
    </row>
    <row r="556" spans="14:37" s="5" customFormat="1" x14ac:dyDescent="0.2">
      <c r="N556" s="3"/>
      <c r="O556" s="3"/>
      <c r="P556" s="3"/>
      <c r="S556" s="1"/>
      <c r="T556" s="1"/>
      <c r="V556" s="12"/>
      <c r="W556" s="12"/>
      <c r="Y556" s="3"/>
      <c r="Z556" s="3"/>
      <c r="AA556" s="3"/>
      <c r="AB556" s="3"/>
      <c r="AC556" s="3"/>
      <c r="AD556" s="3"/>
      <c r="AE556" s="3"/>
      <c r="AF556" s="3"/>
      <c r="AG556" s="3"/>
      <c r="AJ556"/>
      <c r="AK556"/>
    </row>
    <row r="557" spans="14:37" s="5" customFormat="1" x14ac:dyDescent="0.2">
      <c r="N557" s="3"/>
      <c r="O557" s="3"/>
      <c r="P557" s="3"/>
      <c r="S557" s="1"/>
      <c r="T557" s="1"/>
      <c r="V557" s="12"/>
      <c r="W557" s="12"/>
      <c r="Y557" s="3"/>
      <c r="Z557" s="3"/>
      <c r="AA557" s="3"/>
      <c r="AB557" s="3"/>
      <c r="AC557" s="3"/>
      <c r="AD557" s="3"/>
      <c r="AE557" s="3"/>
      <c r="AF557" s="3"/>
      <c r="AG557" s="3"/>
      <c r="AJ557"/>
      <c r="AK557"/>
    </row>
    <row r="558" spans="14:37" s="5" customFormat="1" x14ac:dyDescent="0.2">
      <c r="N558" s="3"/>
      <c r="O558" s="3"/>
      <c r="P558" s="3"/>
      <c r="S558" s="1"/>
      <c r="T558" s="1"/>
      <c r="V558" s="12"/>
      <c r="W558" s="12"/>
      <c r="Y558" s="3"/>
      <c r="Z558" s="3"/>
      <c r="AA558" s="3"/>
      <c r="AB558" s="3"/>
      <c r="AC558" s="3"/>
      <c r="AD558" s="3"/>
      <c r="AE558" s="3"/>
      <c r="AF558" s="3"/>
      <c r="AG558" s="3"/>
      <c r="AJ558"/>
      <c r="AK558"/>
    </row>
    <row r="559" spans="14:37" s="5" customFormat="1" x14ac:dyDescent="0.2">
      <c r="N559" s="3"/>
      <c r="O559" s="3"/>
      <c r="P559" s="3"/>
      <c r="S559" s="1"/>
      <c r="T559" s="1"/>
      <c r="V559" s="12"/>
      <c r="W559" s="12"/>
      <c r="Y559" s="3"/>
      <c r="Z559" s="3"/>
      <c r="AA559" s="3"/>
      <c r="AB559" s="3"/>
      <c r="AC559" s="3"/>
      <c r="AD559" s="3"/>
      <c r="AE559" s="3"/>
      <c r="AF559" s="3"/>
      <c r="AG559" s="3"/>
      <c r="AJ559"/>
      <c r="AK559"/>
    </row>
    <row r="560" spans="14:37" s="5" customFormat="1" x14ac:dyDescent="0.2">
      <c r="N560" s="3"/>
      <c r="O560" s="3"/>
      <c r="P560" s="3"/>
      <c r="S560" s="1"/>
      <c r="T560" s="1"/>
      <c r="V560" s="12"/>
      <c r="W560" s="12"/>
      <c r="Y560" s="3"/>
      <c r="Z560" s="3"/>
      <c r="AA560" s="3"/>
      <c r="AB560" s="3"/>
      <c r="AC560" s="3"/>
      <c r="AD560" s="3"/>
      <c r="AE560" s="3"/>
      <c r="AF560" s="3"/>
      <c r="AG560" s="3"/>
      <c r="AJ560"/>
      <c r="AK560"/>
    </row>
    <row r="561" spans="14:37" s="5" customFormat="1" x14ac:dyDescent="0.2">
      <c r="N561" s="3"/>
      <c r="O561" s="3"/>
      <c r="P561" s="3"/>
      <c r="S561" s="1"/>
      <c r="T561" s="1"/>
      <c r="V561" s="12"/>
      <c r="W561" s="12"/>
      <c r="Y561" s="3"/>
      <c r="Z561" s="3"/>
      <c r="AA561" s="3"/>
      <c r="AB561" s="3"/>
      <c r="AC561" s="3"/>
      <c r="AD561" s="3"/>
      <c r="AE561" s="3"/>
      <c r="AF561" s="3"/>
      <c r="AG561" s="3"/>
      <c r="AJ561"/>
      <c r="AK561"/>
    </row>
    <row r="562" spans="14:37" s="5" customFormat="1" x14ac:dyDescent="0.2">
      <c r="N562" s="3"/>
      <c r="O562" s="3"/>
      <c r="P562" s="3"/>
      <c r="S562" s="1"/>
      <c r="T562" s="1"/>
      <c r="V562" s="12"/>
      <c r="W562" s="12"/>
      <c r="Y562" s="3"/>
      <c r="Z562" s="3"/>
      <c r="AA562" s="3"/>
      <c r="AB562" s="3"/>
      <c r="AC562" s="3"/>
      <c r="AD562" s="3"/>
      <c r="AE562" s="3"/>
      <c r="AF562" s="3"/>
      <c r="AG562" s="3"/>
      <c r="AJ562"/>
      <c r="AK562"/>
    </row>
    <row r="563" spans="14:37" s="5" customFormat="1" x14ac:dyDescent="0.2">
      <c r="N563" s="3"/>
      <c r="O563" s="3"/>
      <c r="P563" s="3"/>
      <c r="S563" s="1"/>
      <c r="T563" s="1"/>
      <c r="V563" s="12"/>
      <c r="W563" s="12"/>
      <c r="Y563" s="3"/>
      <c r="Z563" s="3"/>
      <c r="AA563" s="3"/>
      <c r="AB563" s="3"/>
      <c r="AC563" s="3"/>
      <c r="AD563" s="3"/>
      <c r="AE563" s="3"/>
      <c r="AF563" s="3"/>
      <c r="AG563" s="3"/>
      <c r="AJ563"/>
      <c r="AK563"/>
    </row>
    <row r="564" spans="14:37" s="5" customFormat="1" x14ac:dyDescent="0.2">
      <c r="N564" s="3"/>
      <c r="O564" s="3"/>
      <c r="P564" s="3"/>
      <c r="S564" s="1"/>
      <c r="T564" s="1"/>
      <c r="V564" s="12"/>
      <c r="W564" s="12"/>
      <c r="Y564" s="3"/>
      <c r="Z564" s="3"/>
      <c r="AA564" s="3"/>
      <c r="AB564" s="3"/>
      <c r="AC564" s="3"/>
      <c r="AD564" s="3"/>
      <c r="AE564" s="3"/>
      <c r="AF564" s="3"/>
      <c r="AG564" s="3"/>
      <c r="AJ564"/>
      <c r="AK564"/>
    </row>
    <row r="565" spans="14:37" s="5" customFormat="1" x14ac:dyDescent="0.2">
      <c r="N565" s="3"/>
      <c r="O565" s="3"/>
      <c r="P565" s="3"/>
      <c r="S565" s="1"/>
      <c r="T565" s="1"/>
      <c r="V565" s="12"/>
      <c r="W565" s="12"/>
      <c r="Y565" s="3"/>
      <c r="Z565" s="3"/>
      <c r="AA565" s="3"/>
      <c r="AB565" s="3"/>
      <c r="AC565" s="3"/>
      <c r="AD565" s="3"/>
      <c r="AE565" s="3"/>
      <c r="AF565" s="3"/>
      <c r="AG565" s="3"/>
      <c r="AJ565"/>
      <c r="AK565"/>
    </row>
    <row r="566" spans="14:37" s="5" customFormat="1" x14ac:dyDescent="0.2">
      <c r="N566" s="3"/>
      <c r="O566" s="3"/>
      <c r="P566" s="3"/>
      <c r="S566" s="1"/>
      <c r="T566" s="1"/>
      <c r="V566" s="12"/>
      <c r="W566" s="12"/>
      <c r="Y566" s="3"/>
      <c r="Z566" s="3"/>
      <c r="AA566" s="3"/>
      <c r="AB566" s="3"/>
      <c r="AC566" s="3"/>
      <c r="AD566" s="3"/>
      <c r="AE566" s="3"/>
      <c r="AF566" s="3"/>
      <c r="AG566" s="3"/>
      <c r="AJ566"/>
      <c r="AK566"/>
    </row>
    <row r="567" spans="14:37" s="5" customFormat="1" x14ac:dyDescent="0.2">
      <c r="N567" s="3"/>
      <c r="O567" s="3"/>
      <c r="P567" s="3"/>
      <c r="S567" s="1"/>
      <c r="T567" s="1"/>
      <c r="V567" s="12"/>
      <c r="W567" s="12"/>
      <c r="Y567" s="3"/>
      <c r="Z567" s="3"/>
      <c r="AA567" s="3"/>
      <c r="AB567" s="3"/>
      <c r="AC567" s="3"/>
      <c r="AD567" s="3"/>
      <c r="AE567" s="3"/>
      <c r="AF567" s="3"/>
      <c r="AG567" s="3"/>
      <c r="AJ567"/>
      <c r="AK567"/>
    </row>
    <row r="568" spans="14:37" s="5" customFormat="1" x14ac:dyDescent="0.2">
      <c r="N568" s="3"/>
      <c r="O568" s="3"/>
      <c r="P568" s="3"/>
      <c r="S568" s="1"/>
      <c r="T568" s="1"/>
      <c r="V568" s="12"/>
      <c r="W568" s="12"/>
      <c r="Y568" s="3"/>
      <c r="Z568" s="3"/>
      <c r="AA568" s="3"/>
      <c r="AB568" s="3"/>
      <c r="AC568" s="3"/>
      <c r="AD568" s="3"/>
      <c r="AE568" s="3"/>
      <c r="AF568" s="3"/>
      <c r="AG568" s="3"/>
      <c r="AJ568"/>
      <c r="AK568"/>
    </row>
    <row r="569" spans="14:37" s="5" customFormat="1" x14ac:dyDescent="0.2">
      <c r="N569" s="3"/>
      <c r="O569" s="3"/>
      <c r="P569" s="3"/>
      <c r="S569" s="1"/>
      <c r="T569" s="1"/>
      <c r="V569" s="12"/>
      <c r="W569" s="12"/>
      <c r="Y569" s="3"/>
      <c r="Z569" s="3"/>
      <c r="AA569" s="3"/>
      <c r="AB569" s="3"/>
      <c r="AC569" s="3"/>
      <c r="AD569" s="3"/>
      <c r="AE569" s="3"/>
      <c r="AF569" s="3"/>
      <c r="AG569" s="3"/>
      <c r="AJ569"/>
      <c r="AK569"/>
    </row>
    <row r="570" spans="14:37" s="5" customFormat="1" x14ac:dyDescent="0.2">
      <c r="N570" s="3"/>
      <c r="O570" s="3"/>
      <c r="P570" s="3"/>
      <c r="S570" s="1"/>
      <c r="T570" s="1"/>
      <c r="V570" s="12"/>
      <c r="W570" s="12"/>
      <c r="Y570" s="3"/>
      <c r="Z570" s="3"/>
      <c r="AA570" s="3"/>
      <c r="AB570" s="3"/>
      <c r="AC570" s="3"/>
      <c r="AD570" s="3"/>
      <c r="AE570" s="3"/>
      <c r="AF570" s="3"/>
      <c r="AG570" s="3"/>
      <c r="AJ570"/>
      <c r="AK570"/>
    </row>
    <row r="571" spans="14:37" s="5" customFormat="1" x14ac:dyDescent="0.2">
      <c r="N571" s="3"/>
      <c r="O571" s="3"/>
      <c r="P571" s="3"/>
      <c r="S571" s="1"/>
      <c r="T571" s="1"/>
      <c r="V571" s="12"/>
      <c r="W571" s="12"/>
      <c r="Y571" s="3"/>
      <c r="Z571" s="3"/>
      <c r="AA571" s="3"/>
      <c r="AB571" s="3"/>
      <c r="AC571" s="3"/>
      <c r="AD571" s="3"/>
      <c r="AE571" s="3"/>
      <c r="AF571" s="3"/>
      <c r="AG571" s="3"/>
      <c r="AJ571"/>
      <c r="AK571"/>
    </row>
    <row r="572" spans="14:37" s="5" customFormat="1" x14ac:dyDescent="0.2">
      <c r="N572" s="3"/>
      <c r="O572" s="3"/>
      <c r="P572" s="3"/>
      <c r="S572" s="1"/>
      <c r="T572" s="1"/>
      <c r="V572" s="12"/>
      <c r="W572" s="12"/>
      <c r="Y572" s="3"/>
      <c r="Z572" s="3"/>
      <c r="AA572" s="3"/>
      <c r="AB572" s="3"/>
      <c r="AC572" s="3"/>
      <c r="AD572" s="3"/>
      <c r="AE572" s="3"/>
      <c r="AF572" s="3"/>
      <c r="AG572" s="3"/>
      <c r="AJ572"/>
      <c r="AK572"/>
    </row>
    <row r="573" spans="14:37" s="5" customFormat="1" x14ac:dyDescent="0.2">
      <c r="N573" s="3"/>
      <c r="O573" s="3"/>
      <c r="P573" s="3"/>
      <c r="S573" s="1"/>
      <c r="T573" s="1"/>
      <c r="V573" s="12"/>
      <c r="W573" s="12"/>
      <c r="Y573" s="3"/>
      <c r="Z573" s="3"/>
      <c r="AA573" s="3"/>
      <c r="AB573" s="3"/>
      <c r="AC573" s="3"/>
      <c r="AD573" s="3"/>
      <c r="AE573" s="3"/>
      <c r="AF573" s="3"/>
      <c r="AG573" s="3"/>
      <c r="AJ573"/>
      <c r="AK573"/>
    </row>
    <row r="574" spans="14:37" s="5" customFormat="1" x14ac:dyDescent="0.2">
      <c r="N574" s="3"/>
      <c r="O574" s="3"/>
      <c r="P574" s="3"/>
      <c r="S574" s="1"/>
      <c r="T574" s="1"/>
      <c r="V574" s="12"/>
      <c r="W574" s="12"/>
      <c r="Y574" s="3"/>
      <c r="Z574" s="3"/>
      <c r="AA574" s="3"/>
      <c r="AB574" s="3"/>
      <c r="AC574" s="3"/>
      <c r="AD574" s="3"/>
      <c r="AE574" s="3"/>
      <c r="AF574" s="3"/>
      <c r="AG574" s="3"/>
      <c r="AJ574"/>
      <c r="AK574"/>
    </row>
    <row r="575" spans="14:37" s="5" customFormat="1" x14ac:dyDescent="0.2">
      <c r="N575" s="3"/>
      <c r="O575" s="3"/>
      <c r="P575" s="3"/>
      <c r="S575" s="1"/>
      <c r="T575" s="1"/>
      <c r="V575" s="12"/>
      <c r="W575" s="12"/>
      <c r="Y575" s="3"/>
      <c r="Z575" s="3"/>
      <c r="AA575" s="3"/>
      <c r="AB575" s="3"/>
      <c r="AC575" s="3"/>
      <c r="AD575" s="3"/>
      <c r="AE575" s="3"/>
      <c r="AF575" s="3"/>
      <c r="AG575" s="3"/>
      <c r="AJ575"/>
      <c r="AK575"/>
    </row>
    <row r="576" spans="14:37" s="5" customFormat="1" x14ac:dyDescent="0.2">
      <c r="N576" s="3"/>
      <c r="O576" s="3"/>
      <c r="P576" s="3"/>
      <c r="S576" s="1"/>
      <c r="T576" s="1"/>
      <c r="V576" s="12"/>
      <c r="W576" s="12"/>
      <c r="Y576" s="3"/>
      <c r="Z576" s="3"/>
      <c r="AA576" s="3"/>
      <c r="AB576" s="3"/>
      <c r="AC576" s="3"/>
      <c r="AD576" s="3"/>
      <c r="AE576" s="3"/>
      <c r="AF576" s="3"/>
      <c r="AG576" s="3"/>
      <c r="AJ576"/>
      <c r="AK576"/>
    </row>
    <row r="577" spans="14:37" s="5" customFormat="1" x14ac:dyDescent="0.2">
      <c r="N577" s="3"/>
      <c r="O577" s="3"/>
      <c r="P577" s="3"/>
      <c r="S577" s="1"/>
      <c r="T577" s="1"/>
      <c r="V577" s="12"/>
      <c r="W577" s="12"/>
      <c r="Y577" s="3"/>
      <c r="Z577" s="3"/>
      <c r="AA577" s="3"/>
      <c r="AB577" s="3"/>
      <c r="AC577" s="3"/>
      <c r="AD577" s="3"/>
      <c r="AE577" s="3"/>
      <c r="AF577" s="3"/>
      <c r="AG577" s="3"/>
      <c r="AJ577"/>
      <c r="AK577"/>
    </row>
    <row r="578" spans="14:37" s="5" customFormat="1" x14ac:dyDescent="0.2">
      <c r="N578" s="3"/>
      <c r="O578" s="3"/>
      <c r="P578" s="3"/>
      <c r="S578" s="1"/>
      <c r="T578" s="1"/>
      <c r="V578" s="12"/>
      <c r="W578" s="12"/>
      <c r="Y578" s="3"/>
      <c r="Z578" s="3"/>
      <c r="AA578" s="3"/>
      <c r="AB578" s="3"/>
      <c r="AC578" s="3"/>
      <c r="AD578" s="3"/>
      <c r="AE578" s="3"/>
      <c r="AF578" s="3"/>
      <c r="AG578" s="3"/>
      <c r="AJ578"/>
      <c r="AK578"/>
    </row>
    <row r="579" spans="14:37" s="5" customFormat="1" x14ac:dyDescent="0.2">
      <c r="N579" s="3"/>
      <c r="O579" s="3"/>
      <c r="P579" s="3"/>
      <c r="S579" s="1"/>
      <c r="T579" s="1"/>
      <c r="V579" s="12"/>
      <c r="W579" s="12"/>
      <c r="Y579" s="3"/>
      <c r="Z579" s="3"/>
      <c r="AA579" s="3"/>
      <c r="AB579" s="3"/>
      <c r="AC579" s="3"/>
      <c r="AD579" s="3"/>
      <c r="AE579" s="3"/>
      <c r="AF579" s="3"/>
      <c r="AG579" s="3"/>
      <c r="AJ579"/>
      <c r="AK579"/>
    </row>
    <row r="580" spans="14:37" s="5" customFormat="1" x14ac:dyDescent="0.2">
      <c r="N580" s="3"/>
      <c r="O580" s="3"/>
      <c r="P580" s="3"/>
      <c r="S580" s="1"/>
      <c r="T580" s="1"/>
      <c r="V580" s="12"/>
      <c r="W580" s="12"/>
      <c r="Y580" s="3"/>
      <c r="Z580" s="3"/>
      <c r="AA580" s="3"/>
      <c r="AB580" s="3"/>
      <c r="AC580" s="3"/>
      <c r="AD580" s="3"/>
      <c r="AE580" s="3"/>
      <c r="AF580" s="3"/>
      <c r="AG580" s="3"/>
      <c r="AJ580"/>
      <c r="AK580"/>
    </row>
    <row r="581" spans="14:37" s="5" customFormat="1" x14ac:dyDescent="0.2">
      <c r="N581" s="3"/>
      <c r="O581" s="3"/>
      <c r="P581" s="3"/>
      <c r="S581" s="1"/>
      <c r="T581" s="1"/>
      <c r="V581" s="12"/>
      <c r="W581" s="12"/>
      <c r="Y581" s="3"/>
      <c r="Z581" s="3"/>
      <c r="AA581" s="3"/>
      <c r="AB581" s="3"/>
      <c r="AC581" s="3"/>
      <c r="AD581" s="3"/>
      <c r="AE581" s="3"/>
      <c r="AF581" s="3"/>
      <c r="AG581" s="3"/>
      <c r="AJ581"/>
      <c r="AK581"/>
    </row>
    <row r="582" spans="14:37" s="5" customFormat="1" x14ac:dyDescent="0.2">
      <c r="N582" s="3"/>
      <c r="O582" s="3"/>
      <c r="P582" s="3"/>
      <c r="S582" s="1"/>
      <c r="T582" s="1"/>
      <c r="V582" s="12"/>
      <c r="W582" s="12"/>
      <c r="Y582" s="3"/>
      <c r="Z582" s="3"/>
      <c r="AA582" s="3"/>
      <c r="AB582" s="3"/>
      <c r="AC582" s="3"/>
      <c r="AD582" s="3"/>
      <c r="AE582" s="3"/>
      <c r="AF582" s="3"/>
      <c r="AG582" s="3"/>
      <c r="AJ582"/>
      <c r="AK582"/>
    </row>
    <row r="583" spans="14:37" s="5" customFormat="1" x14ac:dyDescent="0.2">
      <c r="N583" s="3"/>
      <c r="O583" s="3"/>
      <c r="P583" s="3"/>
      <c r="S583" s="1"/>
      <c r="T583" s="1"/>
      <c r="V583" s="12"/>
      <c r="W583" s="12"/>
      <c r="Y583" s="3"/>
      <c r="Z583" s="3"/>
      <c r="AA583" s="3"/>
      <c r="AB583" s="3"/>
      <c r="AC583" s="3"/>
      <c r="AD583" s="3"/>
      <c r="AE583" s="3"/>
      <c r="AF583" s="3"/>
      <c r="AG583" s="3"/>
      <c r="AJ583"/>
      <c r="AK583"/>
    </row>
    <row r="584" spans="14:37" s="5" customFormat="1" x14ac:dyDescent="0.2">
      <c r="N584" s="3"/>
      <c r="O584" s="3"/>
      <c r="P584" s="3"/>
      <c r="S584" s="1"/>
      <c r="T584" s="1"/>
      <c r="V584" s="12"/>
      <c r="W584" s="12"/>
      <c r="Y584" s="3"/>
      <c r="Z584" s="3"/>
      <c r="AA584" s="3"/>
      <c r="AB584" s="3"/>
      <c r="AC584" s="3"/>
      <c r="AD584" s="3"/>
      <c r="AE584" s="3"/>
      <c r="AF584" s="3"/>
      <c r="AG584" s="3"/>
      <c r="AJ584"/>
      <c r="AK584"/>
    </row>
    <row r="585" spans="14:37" s="5" customFormat="1" x14ac:dyDescent="0.2">
      <c r="N585" s="3"/>
      <c r="O585" s="3"/>
      <c r="P585" s="3"/>
      <c r="S585" s="1"/>
      <c r="T585" s="1"/>
      <c r="V585" s="12"/>
      <c r="W585" s="12"/>
      <c r="Y585" s="3"/>
      <c r="Z585" s="3"/>
      <c r="AA585" s="3"/>
      <c r="AB585" s="3"/>
      <c r="AC585" s="3"/>
      <c r="AD585" s="3"/>
      <c r="AE585" s="3"/>
      <c r="AF585" s="3"/>
      <c r="AG585" s="3"/>
      <c r="AJ585"/>
      <c r="AK585"/>
    </row>
    <row r="586" spans="14:37" s="5" customFormat="1" x14ac:dyDescent="0.2">
      <c r="N586" s="3"/>
      <c r="O586" s="3"/>
      <c r="P586" s="3"/>
      <c r="S586" s="1"/>
      <c r="T586" s="1"/>
      <c r="V586" s="12"/>
      <c r="W586" s="12"/>
      <c r="Y586" s="3"/>
      <c r="Z586" s="3"/>
      <c r="AA586" s="3"/>
      <c r="AB586" s="3"/>
      <c r="AC586" s="3"/>
      <c r="AD586" s="3"/>
      <c r="AE586" s="3"/>
      <c r="AF586" s="3"/>
      <c r="AG586" s="3"/>
      <c r="AJ586"/>
      <c r="AK586"/>
    </row>
    <row r="587" spans="14:37" s="5" customFormat="1" x14ac:dyDescent="0.2">
      <c r="N587" s="3"/>
      <c r="O587" s="3"/>
      <c r="P587" s="3"/>
      <c r="S587" s="1"/>
      <c r="T587" s="1"/>
      <c r="V587" s="12"/>
      <c r="W587" s="12"/>
      <c r="Y587" s="3"/>
      <c r="Z587" s="3"/>
      <c r="AA587" s="3"/>
      <c r="AB587" s="3"/>
      <c r="AC587" s="3"/>
      <c r="AD587" s="3"/>
      <c r="AE587" s="3"/>
      <c r="AF587" s="3"/>
      <c r="AG587" s="3"/>
      <c r="AJ587"/>
      <c r="AK587"/>
    </row>
    <row r="588" spans="14:37" s="5" customFormat="1" x14ac:dyDescent="0.2">
      <c r="N588" s="3"/>
      <c r="O588" s="3"/>
      <c r="P588" s="3"/>
      <c r="S588" s="1"/>
      <c r="T588" s="1"/>
      <c r="V588" s="12"/>
      <c r="W588" s="12"/>
      <c r="Y588" s="3"/>
      <c r="Z588" s="3"/>
      <c r="AA588" s="3"/>
      <c r="AB588" s="3"/>
      <c r="AC588" s="3"/>
      <c r="AD588" s="3"/>
      <c r="AE588" s="3"/>
      <c r="AF588" s="3"/>
      <c r="AG588" s="3"/>
      <c r="AJ588"/>
      <c r="AK588"/>
    </row>
    <row r="589" spans="14:37" s="5" customFormat="1" x14ac:dyDescent="0.2">
      <c r="N589" s="3"/>
      <c r="O589" s="3"/>
      <c r="P589" s="3"/>
      <c r="S589" s="1"/>
      <c r="T589" s="1"/>
      <c r="V589" s="12"/>
      <c r="W589" s="12"/>
      <c r="Y589" s="3"/>
      <c r="Z589" s="3"/>
      <c r="AA589" s="3"/>
      <c r="AB589" s="3"/>
      <c r="AC589" s="3"/>
      <c r="AD589" s="3"/>
      <c r="AE589" s="3"/>
      <c r="AF589" s="3"/>
      <c r="AG589" s="3"/>
      <c r="AJ589"/>
      <c r="AK589"/>
    </row>
    <row r="590" spans="14:37" s="5" customFormat="1" x14ac:dyDescent="0.2">
      <c r="N590" s="3"/>
      <c r="O590" s="3"/>
      <c r="P590" s="3"/>
      <c r="S590" s="1"/>
      <c r="T590" s="1"/>
      <c r="V590" s="12"/>
      <c r="W590" s="12"/>
      <c r="Y590" s="3"/>
      <c r="Z590" s="3"/>
      <c r="AA590" s="3"/>
      <c r="AB590" s="3"/>
      <c r="AC590" s="3"/>
      <c r="AD590" s="3"/>
      <c r="AE590" s="3"/>
      <c r="AF590" s="3"/>
      <c r="AG590" s="3"/>
      <c r="AJ590"/>
      <c r="AK590"/>
    </row>
    <row r="591" spans="14:37" s="5" customFormat="1" x14ac:dyDescent="0.2">
      <c r="N591" s="3"/>
      <c r="O591" s="3"/>
      <c r="P591" s="3"/>
      <c r="S591" s="1"/>
      <c r="T591" s="1"/>
      <c r="V591" s="12"/>
      <c r="W591" s="12"/>
      <c r="Y591" s="3"/>
      <c r="Z591" s="3"/>
      <c r="AA591" s="3"/>
      <c r="AB591" s="3"/>
      <c r="AC591" s="3"/>
      <c r="AD591" s="3"/>
      <c r="AE591" s="3"/>
      <c r="AF591" s="3"/>
      <c r="AG591" s="3"/>
      <c r="AJ591"/>
      <c r="AK591"/>
    </row>
    <row r="592" spans="14:37" s="5" customFormat="1" x14ac:dyDescent="0.2">
      <c r="N592" s="3"/>
      <c r="O592" s="3"/>
      <c r="P592" s="3"/>
      <c r="S592" s="1"/>
      <c r="T592" s="1"/>
      <c r="V592" s="12"/>
      <c r="W592" s="12"/>
      <c r="Y592" s="3"/>
      <c r="Z592" s="3"/>
      <c r="AA592" s="3"/>
      <c r="AB592" s="3"/>
      <c r="AC592" s="3"/>
      <c r="AD592" s="3"/>
      <c r="AE592" s="3"/>
      <c r="AF592" s="3"/>
      <c r="AG592" s="3"/>
      <c r="AJ592"/>
      <c r="AK592"/>
    </row>
    <row r="593" spans="14:37" s="5" customFormat="1" x14ac:dyDescent="0.2">
      <c r="N593" s="3"/>
      <c r="O593" s="3"/>
      <c r="P593" s="3"/>
      <c r="S593" s="1"/>
      <c r="T593" s="1"/>
      <c r="V593" s="12"/>
      <c r="W593" s="12"/>
      <c r="Y593" s="3"/>
      <c r="Z593" s="3"/>
      <c r="AA593" s="3"/>
      <c r="AB593" s="3"/>
      <c r="AC593" s="3"/>
      <c r="AD593" s="3"/>
      <c r="AE593" s="3"/>
      <c r="AF593" s="3"/>
      <c r="AG593" s="3"/>
      <c r="AJ593"/>
      <c r="AK593"/>
    </row>
    <row r="594" spans="14:37" s="5" customFormat="1" x14ac:dyDescent="0.2">
      <c r="N594" s="3"/>
      <c r="O594" s="3"/>
      <c r="P594" s="3"/>
      <c r="S594" s="1"/>
      <c r="T594" s="1"/>
      <c r="V594" s="12"/>
      <c r="W594" s="12"/>
      <c r="Y594" s="3"/>
      <c r="Z594" s="3"/>
      <c r="AA594" s="3"/>
      <c r="AB594" s="3"/>
      <c r="AC594" s="3"/>
      <c r="AD594" s="3"/>
      <c r="AE594" s="3"/>
      <c r="AF594" s="3"/>
      <c r="AG594" s="3"/>
      <c r="AJ594"/>
      <c r="AK594"/>
    </row>
    <row r="595" spans="14:37" s="5" customFormat="1" x14ac:dyDescent="0.2">
      <c r="N595" s="3"/>
      <c r="O595" s="3"/>
      <c r="P595" s="3"/>
      <c r="S595" s="1"/>
      <c r="T595" s="1"/>
      <c r="V595" s="12"/>
      <c r="W595" s="12"/>
      <c r="Y595" s="3"/>
      <c r="Z595" s="3"/>
      <c r="AA595" s="3"/>
      <c r="AB595" s="3"/>
      <c r="AC595" s="3"/>
      <c r="AD595" s="3"/>
      <c r="AE595" s="3"/>
      <c r="AF595" s="3"/>
      <c r="AG595" s="3"/>
      <c r="AJ595"/>
      <c r="AK595"/>
    </row>
    <row r="596" spans="14:37" s="5" customFormat="1" x14ac:dyDescent="0.2">
      <c r="N596" s="3"/>
      <c r="O596" s="3"/>
      <c r="P596" s="3"/>
      <c r="S596" s="1"/>
      <c r="T596" s="1"/>
      <c r="V596" s="12"/>
      <c r="W596" s="12"/>
      <c r="Y596" s="3"/>
      <c r="Z596" s="3"/>
      <c r="AA596" s="3"/>
      <c r="AB596" s="3"/>
      <c r="AC596" s="3"/>
      <c r="AD596" s="3"/>
      <c r="AE596" s="3"/>
      <c r="AF596" s="3"/>
      <c r="AG596" s="3"/>
      <c r="AJ596"/>
      <c r="AK596"/>
    </row>
    <row r="597" spans="14:37" s="5" customFormat="1" x14ac:dyDescent="0.2">
      <c r="N597" s="3"/>
      <c r="O597" s="3"/>
      <c r="P597" s="3"/>
      <c r="S597" s="1"/>
      <c r="T597" s="1"/>
      <c r="V597" s="12"/>
      <c r="W597" s="12"/>
      <c r="Y597" s="3"/>
      <c r="Z597" s="3"/>
      <c r="AA597" s="3"/>
      <c r="AB597" s="3"/>
      <c r="AC597" s="3"/>
      <c r="AD597" s="3"/>
      <c r="AE597" s="3"/>
      <c r="AF597" s="3"/>
      <c r="AG597" s="3"/>
      <c r="AJ597"/>
      <c r="AK597"/>
    </row>
    <row r="598" spans="14:37" s="5" customFormat="1" x14ac:dyDescent="0.2">
      <c r="N598" s="3"/>
      <c r="O598" s="3"/>
      <c r="P598" s="3"/>
      <c r="S598" s="1"/>
      <c r="T598" s="1"/>
      <c r="V598" s="12"/>
      <c r="W598" s="12"/>
      <c r="Y598" s="3"/>
      <c r="Z598" s="3"/>
      <c r="AA598" s="3"/>
      <c r="AB598" s="3"/>
      <c r="AC598" s="3"/>
      <c r="AD598" s="3"/>
      <c r="AE598" s="3"/>
      <c r="AF598" s="3"/>
      <c r="AG598" s="3"/>
      <c r="AJ598"/>
      <c r="AK598"/>
    </row>
    <row r="599" spans="14:37" s="5" customFormat="1" x14ac:dyDescent="0.2">
      <c r="N599" s="3"/>
      <c r="O599" s="3"/>
      <c r="P599" s="3"/>
      <c r="S599" s="1"/>
      <c r="T599" s="1"/>
      <c r="V599" s="12"/>
      <c r="W599" s="12"/>
      <c r="Y599" s="3"/>
      <c r="Z599" s="3"/>
      <c r="AA599" s="3"/>
      <c r="AB599" s="3"/>
      <c r="AC599" s="3"/>
      <c r="AD599" s="3"/>
      <c r="AE599" s="3"/>
      <c r="AF599" s="3"/>
      <c r="AG599" s="3"/>
      <c r="AJ599"/>
      <c r="AK599"/>
    </row>
    <row r="600" spans="14:37" s="5" customFormat="1" x14ac:dyDescent="0.2">
      <c r="N600" s="3"/>
      <c r="O600" s="3"/>
      <c r="P600" s="3"/>
      <c r="S600" s="1"/>
      <c r="T600" s="1"/>
      <c r="V600" s="12"/>
      <c r="W600" s="12"/>
      <c r="Y600" s="3"/>
      <c r="Z600" s="3"/>
      <c r="AA600" s="3"/>
      <c r="AB600" s="3"/>
      <c r="AC600" s="3"/>
      <c r="AD600" s="3"/>
      <c r="AE600" s="3"/>
      <c r="AF600" s="3"/>
      <c r="AG600" s="3"/>
      <c r="AJ600"/>
      <c r="AK600"/>
    </row>
    <row r="601" spans="14:37" s="5" customFormat="1" x14ac:dyDescent="0.2">
      <c r="N601" s="3"/>
      <c r="O601" s="3"/>
      <c r="P601" s="3"/>
      <c r="S601" s="1"/>
      <c r="T601" s="1"/>
      <c r="V601" s="12"/>
      <c r="W601" s="12"/>
      <c r="Y601" s="3"/>
      <c r="Z601" s="3"/>
      <c r="AA601" s="3"/>
      <c r="AB601" s="3"/>
      <c r="AC601" s="3"/>
      <c r="AD601" s="3"/>
      <c r="AE601" s="3"/>
      <c r="AF601" s="3"/>
      <c r="AG601" s="3"/>
      <c r="AJ601"/>
      <c r="AK601"/>
    </row>
    <row r="602" spans="14:37" s="5" customFormat="1" x14ac:dyDescent="0.2">
      <c r="N602" s="3"/>
      <c r="O602" s="3"/>
      <c r="P602" s="3"/>
      <c r="S602" s="1"/>
      <c r="T602" s="1"/>
      <c r="V602" s="12"/>
      <c r="W602" s="12"/>
      <c r="Y602" s="3"/>
      <c r="Z602" s="3"/>
      <c r="AA602" s="3"/>
      <c r="AB602" s="3"/>
      <c r="AC602" s="3"/>
      <c r="AD602" s="3"/>
      <c r="AE602" s="3"/>
      <c r="AF602" s="3"/>
      <c r="AG602" s="3"/>
      <c r="AJ602"/>
      <c r="AK602"/>
    </row>
    <row r="603" spans="14:37" s="5" customFormat="1" x14ac:dyDescent="0.2">
      <c r="N603" s="3"/>
      <c r="O603" s="3"/>
      <c r="P603" s="3"/>
      <c r="S603" s="1"/>
      <c r="T603" s="1"/>
      <c r="V603" s="12"/>
      <c r="W603" s="12"/>
      <c r="Y603" s="3"/>
      <c r="Z603" s="3"/>
      <c r="AA603" s="3"/>
      <c r="AB603" s="3"/>
      <c r="AC603" s="3"/>
      <c r="AD603" s="3"/>
      <c r="AE603" s="3"/>
      <c r="AF603" s="3"/>
      <c r="AG603" s="3"/>
      <c r="AJ603"/>
      <c r="AK603"/>
    </row>
    <row r="604" spans="14:37" s="5" customFormat="1" x14ac:dyDescent="0.2">
      <c r="N604" s="3"/>
      <c r="O604" s="3"/>
      <c r="P604" s="3"/>
      <c r="S604" s="1"/>
      <c r="T604" s="1"/>
      <c r="V604" s="12"/>
      <c r="W604" s="12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4:37" s="5" customFormat="1" x14ac:dyDescent="0.2">
      <c r="N605" s="3"/>
      <c r="O605" s="3"/>
      <c r="P605" s="3"/>
      <c r="S605" s="1"/>
      <c r="T605" s="1"/>
      <c r="V605" s="12"/>
      <c r="W605" s="12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4:37" s="5" customFormat="1" x14ac:dyDescent="0.2">
      <c r="N606" s="3"/>
      <c r="O606" s="3"/>
      <c r="P606" s="3"/>
      <c r="S606" s="1"/>
      <c r="T606" s="1"/>
      <c r="V606" s="12"/>
      <c r="W606" s="12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4:37" s="5" customFormat="1" x14ac:dyDescent="0.2">
      <c r="N607" s="3"/>
      <c r="O607" s="3"/>
      <c r="P607" s="3"/>
      <c r="S607" s="1"/>
      <c r="T607" s="1"/>
      <c r="V607" s="12"/>
      <c r="W607" s="12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4:37" s="5" customFormat="1" x14ac:dyDescent="0.2">
      <c r="N608" s="3"/>
      <c r="O608" s="3"/>
      <c r="P608" s="3"/>
      <c r="S608" s="1"/>
      <c r="T608" s="1"/>
      <c r="V608" s="12"/>
      <c r="W608" s="12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6:23" s="5" customFormat="1" x14ac:dyDescent="0.2">
      <c r="P609" s="3"/>
      <c r="S609" s="1"/>
      <c r="T609" s="1"/>
      <c r="V609" s="12"/>
      <c r="W609" s="12"/>
    </row>
    <row r="610" spans="16:23" s="5" customFormat="1" x14ac:dyDescent="0.2">
      <c r="P610" s="3"/>
      <c r="S610" s="1"/>
      <c r="T610" s="1"/>
      <c r="V610" s="12"/>
      <c r="W610" s="12"/>
    </row>
    <row r="611" spans="16:23" s="5" customFormat="1" x14ac:dyDescent="0.2">
      <c r="P611" s="3"/>
      <c r="S611" s="1"/>
      <c r="T611" s="1"/>
      <c r="V611" s="12"/>
      <c r="W611" s="12"/>
    </row>
    <row r="612" spans="16:23" s="5" customFormat="1" x14ac:dyDescent="0.2">
      <c r="P612" s="3"/>
      <c r="S612" s="1"/>
      <c r="T612" s="1"/>
      <c r="V612" s="12"/>
      <c r="W612" s="12"/>
    </row>
    <row r="613" spans="16:23" s="5" customFormat="1" x14ac:dyDescent="0.2">
      <c r="P613" s="3"/>
      <c r="S613" s="1"/>
      <c r="T613" s="1"/>
      <c r="V613" s="12"/>
      <c r="W613" s="12"/>
    </row>
    <row r="614" spans="16:23" s="5" customFormat="1" x14ac:dyDescent="0.2">
      <c r="P614" s="3"/>
      <c r="S614" s="1"/>
      <c r="T614" s="1"/>
      <c r="V614" s="12"/>
      <c r="W614" s="12"/>
    </row>
    <row r="615" spans="16:23" s="5" customFormat="1" x14ac:dyDescent="0.2">
      <c r="P615" s="3"/>
      <c r="S615" s="1"/>
      <c r="T615" s="1"/>
      <c r="V615" s="12"/>
      <c r="W615" s="12"/>
    </row>
    <row r="616" spans="16:23" s="5" customFormat="1" x14ac:dyDescent="0.2">
      <c r="P616" s="3"/>
      <c r="S616" s="1"/>
      <c r="T616" s="1"/>
      <c r="V616" s="12"/>
      <c r="W616" s="12"/>
    </row>
    <row r="617" spans="16:23" s="5" customFormat="1" x14ac:dyDescent="0.2">
      <c r="P617" s="3"/>
      <c r="S617" s="1"/>
      <c r="T617" s="1"/>
      <c r="V617" s="12"/>
      <c r="W617" s="12"/>
    </row>
    <row r="618" spans="16:23" s="5" customFormat="1" x14ac:dyDescent="0.2">
      <c r="P618" s="3"/>
      <c r="S618" s="1"/>
      <c r="T618" s="1"/>
      <c r="V618" s="12"/>
      <c r="W618" s="12"/>
    </row>
    <row r="619" spans="16:23" s="5" customFormat="1" x14ac:dyDescent="0.2">
      <c r="P619" s="3"/>
      <c r="S619" s="1"/>
      <c r="T619" s="1"/>
      <c r="V619" s="12"/>
      <c r="W619" s="12"/>
    </row>
    <row r="620" spans="16:23" s="5" customFormat="1" x14ac:dyDescent="0.2">
      <c r="P620" s="3"/>
      <c r="S620" s="1"/>
      <c r="T620" s="1"/>
      <c r="V620" s="12"/>
      <c r="W620" s="12"/>
    </row>
    <row r="621" spans="16:23" s="5" customFormat="1" x14ac:dyDescent="0.2">
      <c r="P621" s="3"/>
      <c r="S621" s="1"/>
      <c r="T621" s="1"/>
      <c r="V621" s="12"/>
      <c r="W621" s="12"/>
    </row>
    <row r="622" spans="16:23" s="5" customFormat="1" x14ac:dyDescent="0.2">
      <c r="P622" s="3"/>
      <c r="S622" s="1"/>
      <c r="T622" s="1"/>
      <c r="V622" s="12"/>
      <c r="W622" s="12"/>
    </row>
    <row r="623" spans="16:23" s="5" customFormat="1" x14ac:dyDescent="0.2">
      <c r="P623" s="3"/>
      <c r="S623" s="1"/>
      <c r="T623" s="1"/>
      <c r="V623" s="12"/>
      <c r="W623" s="12"/>
    </row>
    <row r="624" spans="16:23" s="5" customFormat="1" x14ac:dyDescent="0.2">
      <c r="P624" s="3"/>
      <c r="S624" s="1"/>
      <c r="T624" s="1"/>
      <c r="V624" s="12"/>
      <c r="W624" s="12"/>
    </row>
    <row r="625" spans="16:23" s="5" customFormat="1" x14ac:dyDescent="0.2">
      <c r="P625" s="3"/>
      <c r="S625" s="1"/>
      <c r="T625" s="1"/>
      <c r="V625" s="12"/>
      <c r="W625" s="12"/>
    </row>
    <row r="626" spans="16:23" s="5" customFormat="1" x14ac:dyDescent="0.2">
      <c r="P626" s="3"/>
      <c r="S626" s="1"/>
      <c r="T626" s="1"/>
      <c r="V626" s="12"/>
      <c r="W626" s="12"/>
    </row>
    <row r="627" spans="16:23" s="5" customFormat="1" x14ac:dyDescent="0.2">
      <c r="P627" s="3"/>
      <c r="S627" s="1"/>
      <c r="T627" s="1"/>
      <c r="V627" s="12"/>
      <c r="W627" s="12"/>
    </row>
    <row r="628" spans="16:23" s="5" customFormat="1" x14ac:dyDescent="0.2">
      <c r="P628" s="3"/>
      <c r="S628" s="1"/>
      <c r="T628" s="1"/>
      <c r="V628" s="12"/>
      <c r="W628" s="12"/>
    </row>
    <row r="629" spans="16:23" s="5" customFormat="1" x14ac:dyDescent="0.2">
      <c r="P629" s="3"/>
      <c r="S629" s="1"/>
      <c r="T629" s="1"/>
      <c r="V629" s="12"/>
      <c r="W629" s="12"/>
    </row>
    <row r="630" spans="16:23" s="5" customFormat="1" x14ac:dyDescent="0.2">
      <c r="P630" s="3"/>
      <c r="S630" s="1"/>
      <c r="T630" s="1"/>
      <c r="V630" s="12"/>
      <c r="W630" s="12"/>
    </row>
    <row r="631" spans="16:23" s="5" customFormat="1" x14ac:dyDescent="0.2">
      <c r="P631" s="3"/>
      <c r="S631" s="1"/>
      <c r="T631" s="1"/>
      <c r="V631" s="12"/>
      <c r="W631" s="12"/>
    </row>
    <row r="632" spans="16:23" s="5" customFormat="1" x14ac:dyDescent="0.2">
      <c r="P632" s="3"/>
      <c r="S632" s="1"/>
      <c r="T632" s="1"/>
      <c r="V632" s="12"/>
      <c r="W632" s="12"/>
    </row>
    <row r="633" spans="16:23" s="5" customFormat="1" x14ac:dyDescent="0.2">
      <c r="P633" s="3"/>
      <c r="S633" s="1"/>
      <c r="T633" s="1"/>
      <c r="V633" s="12"/>
      <c r="W633" s="12"/>
    </row>
    <row r="634" spans="16:23" s="5" customFormat="1" x14ac:dyDescent="0.2">
      <c r="P634" s="3"/>
      <c r="S634" s="1"/>
      <c r="T634" s="1"/>
      <c r="V634" s="12"/>
      <c r="W634" s="12"/>
    </row>
    <row r="635" spans="16:23" s="5" customFormat="1" x14ac:dyDescent="0.2">
      <c r="P635" s="3"/>
      <c r="S635" s="1"/>
      <c r="T635" s="1"/>
      <c r="V635" s="12"/>
      <c r="W635" s="12"/>
    </row>
    <row r="636" spans="16:23" s="5" customFormat="1" x14ac:dyDescent="0.2">
      <c r="P636" s="3"/>
      <c r="S636" s="1"/>
      <c r="T636" s="1"/>
      <c r="V636" s="12"/>
      <c r="W636" s="12"/>
    </row>
    <row r="637" spans="16:23" s="5" customFormat="1" x14ac:dyDescent="0.2">
      <c r="P637" s="3"/>
      <c r="S637" s="1"/>
      <c r="T637" s="1"/>
      <c r="V637" s="12"/>
      <c r="W637" s="12"/>
    </row>
    <row r="638" spans="16:23" s="5" customFormat="1" x14ac:dyDescent="0.2">
      <c r="P638" s="3"/>
      <c r="S638" s="1"/>
      <c r="T638" s="1"/>
      <c r="V638" s="12"/>
      <c r="W638" s="12"/>
    </row>
    <row r="639" spans="16:23" s="5" customFormat="1" x14ac:dyDescent="0.2">
      <c r="P639" s="3"/>
      <c r="S639" s="1"/>
      <c r="T639" s="1"/>
      <c r="V639" s="12"/>
      <c r="W639" s="12"/>
    </row>
    <row r="640" spans="16:23" s="5" customFormat="1" x14ac:dyDescent="0.2">
      <c r="P640" s="3"/>
      <c r="S640" s="1"/>
      <c r="T640" s="1"/>
      <c r="V640" s="12"/>
      <c r="W640" s="12"/>
    </row>
    <row r="641" spans="16:23" s="5" customFormat="1" x14ac:dyDescent="0.2">
      <c r="P641" s="3"/>
      <c r="S641" s="1"/>
      <c r="T641" s="1"/>
      <c r="V641" s="12"/>
      <c r="W641" s="12"/>
    </row>
    <row r="642" spans="16:23" s="5" customFormat="1" x14ac:dyDescent="0.2">
      <c r="P642" s="3"/>
      <c r="S642" s="1"/>
      <c r="T642" s="1"/>
      <c r="V642" s="12"/>
      <c r="W642" s="12"/>
    </row>
    <row r="643" spans="16:23" s="5" customFormat="1" x14ac:dyDescent="0.2">
      <c r="P643" s="3"/>
      <c r="S643" s="1"/>
      <c r="T643" s="1"/>
      <c r="V643" s="12"/>
      <c r="W643" s="12"/>
    </row>
    <row r="644" spans="16:23" s="5" customFormat="1" x14ac:dyDescent="0.2">
      <c r="P644" s="3"/>
      <c r="S644" s="1"/>
      <c r="T644" s="1"/>
      <c r="V644" s="12"/>
      <c r="W644" s="12"/>
    </row>
    <row r="645" spans="16:23" s="5" customFormat="1" x14ac:dyDescent="0.2">
      <c r="P645" s="3"/>
      <c r="S645" s="1"/>
      <c r="T645" s="1"/>
      <c r="V645" s="12"/>
      <c r="W645" s="12"/>
    </row>
    <row r="646" spans="16:23" s="5" customFormat="1" x14ac:dyDescent="0.2">
      <c r="P646" s="3"/>
      <c r="S646" s="1"/>
      <c r="T646" s="1"/>
      <c r="V646" s="12"/>
      <c r="W646" s="12"/>
    </row>
    <row r="647" spans="16:23" s="5" customFormat="1" x14ac:dyDescent="0.2">
      <c r="P647" s="3"/>
      <c r="S647" s="1"/>
      <c r="T647" s="1"/>
      <c r="V647" s="12"/>
      <c r="W647" s="12"/>
    </row>
    <row r="648" spans="16:23" s="5" customFormat="1" x14ac:dyDescent="0.2">
      <c r="P648" s="3"/>
      <c r="S648" s="1"/>
      <c r="T648" s="1"/>
      <c r="V648" s="12"/>
      <c r="W648" s="12"/>
    </row>
    <row r="649" spans="16:23" s="5" customFormat="1" x14ac:dyDescent="0.2">
      <c r="P649" s="3"/>
      <c r="S649" s="1"/>
      <c r="T649" s="1"/>
      <c r="V649" s="12"/>
      <c r="W649" s="12"/>
    </row>
    <row r="650" spans="16:23" s="5" customFormat="1" x14ac:dyDescent="0.2">
      <c r="P650" s="3"/>
      <c r="S650" s="1"/>
      <c r="T650" s="1"/>
      <c r="V650" s="12"/>
      <c r="W650" s="12"/>
    </row>
    <row r="651" spans="16:23" s="5" customFormat="1" x14ac:dyDescent="0.2">
      <c r="P651" s="3"/>
      <c r="S651" s="1"/>
      <c r="T651" s="1"/>
      <c r="V651" s="12"/>
      <c r="W651" s="12"/>
    </row>
    <row r="652" spans="16:23" s="5" customFormat="1" x14ac:dyDescent="0.2">
      <c r="P652" s="3"/>
      <c r="S652" s="1"/>
      <c r="T652" s="1"/>
      <c r="V652" s="12"/>
      <c r="W652" s="12"/>
    </row>
    <row r="653" spans="16:23" s="5" customFormat="1" x14ac:dyDescent="0.2">
      <c r="P653" s="3"/>
      <c r="S653" s="1"/>
      <c r="T653" s="1"/>
      <c r="V653" s="12"/>
      <c r="W653" s="12"/>
    </row>
    <row r="654" spans="16:23" s="5" customFormat="1" x14ac:dyDescent="0.2">
      <c r="P654" s="3"/>
      <c r="S654" s="1"/>
      <c r="T654" s="1"/>
      <c r="V654" s="12"/>
      <c r="W654" s="12"/>
    </row>
    <row r="655" spans="16:23" s="5" customFormat="1" x14ac:dyDescent="0.2">
      <c r="P655" s="3"/>
      <c r="S655" s="1"/>
      <c r="T655" s="1"/>
      <c r="V655" s="12"/>
      <c r="W655" s="12"/>
    </row>
    <row r="656" spans="16:23" s="5" customFormat="1" x14ac:dyDescent="0.2">
      <c r="P656" s="3"/>
      <c r="S656" s="1"/>
      <c r="T656" s="1"/>
      <c r="V656" s="12"/>
      <c r="W656" s="12"/>
    </row>
    <row r="657" spans="16:23" s="5" customFormat="1" x14ac:dyDescent="0.2">
      <c r="P657" s="3"/>
      <c r="S657" s="1"/>
      <c r="T657" s="1"/>
      <c r="V657" s="12"/>
      <c r="W657" s="12"/>
    </row>
    <row r="658" spans="16:23" s="5" customFormat="1" x14ac:dyDescent="0.2">
      <c r="P658" s="3"/>
      <c r="S658" s="1"/>
      <c r="T658" s="1"/>
      <c r="V658" s="12"/>
      <c r="W658" s="12"/>
    </row>
    <row r="659" spans="16:23" s="5" customFormat="1" x14ac:dyDescent="0.2">
      <c r="P659" s="3"/>
      <c r="S659" s="1"/>
      <c r="T659" s="1"/>
      <c r="V659" s="12"/>
      <c r="W659" s="12"/>
    </row>
    <row r="660" spans="16:23" s="5" customFormat="1" x14ac:dyDescent="0.2">
      <c r="P660" s="3"/>
      <c r="S660" s="1"/>
      <c r="T660" s="1"/>
      <c r="V660" s="12"/>
      <c r="W660" s="12"/>
    </row>
    <row r="661" spans="16:23" s="5" customFormat="1" x14ac:dyDescent="0.2">
      <c r="P661" s="3"/>
      <c r="S661" s="1"/>
      <c r="T661" s="1"/>
      <c r="V661" s="12"/>
      <c r="W661" s="12"/>
    </row>
    <row r="662" spans="16:23" s="5" customFormat="1" x14ac:dyDescent="0.2">
      <c r="P662" s="3"/>
      <c r="S662" s="1"/>
      <c r="T662" s="1"/>
      <c r="V662" s="12"/>
      <c r="W662" s="12"/>
    </row>
    <row r="663" spans="16:23" s="5" customFormat="1" x14ac:dyDescent="0.2">
      <c r="P663" s="3"/>
      <c r="S663" s="1"/>
      <c r="T663" s="1"/>
      <c r="V663" s="12"/>
      <c r="W663" s="12"/>
    </row>
    <row r="664" spans="16:23" s="5" customFormat="1" x14ac:dyDescent="0.2">
      <c r="P664" s="3"/>
      <c r="S664" s="1"/>
      <c r="T664" s="1"/>
      <c r="V664" s="12"/>
      <c r="W664" s="12"/>
    </row>
    <row r="665" spans="16:23" s="5" customFormat="1" x14ac:dyDescent="0.2">
      <c r="P665" s="3"/>
      <c r="S665" s="1"/>
      <c r="T665" s="1"/>
      <c r="V665" s="12"/>
      <c r="W665" s="12"/>
    </row>
    <row r="666" spans="16:23" s="5" customFormat="1" x14ac:dyDescent="0.2">
      <c r="P666" s="3"/>
      <c r="S666" s="1"/>
      <c r="T666" s="1"/>
      <c r="V666" s="12"/>
      <c r="W666" s="12"/>
    </row>
    <row r="667" spans="16:23" s="5" customFormat="1" x14ac:dyDescent="0.2">
      <c r="P667" s="3"/>
      <c r="S667" s="1"/>
      <c r="T667" s="1"/>
      <c r="V667" s="12"/>
      <c r="W667" s="12"/>
    </row>
    <row r="668" spans="16:23" s="5" customFormat="1" x14ac:dyDescent="0.2">
      <c r="P668" s="3"/>
      <c r="S668" s="1"/>
      <c r="T668" s="1"/>
      <c r="V668" s="12"/>
      <c r="W668" s="12"/>
    </row>
    <row r="669" spans="16:23" s="5" customFormat="1" x14ac:dyDescent="0.2">
      <c r="P669" s="3"/>
      <c r="S669" s="1"/>
      <c r="T669" s="1"/>
      <c r="V669" s="12"/>
      <c r="W669" s="12"/>
    </row>
    <row r="670" spans="16:23" s="5" customFormat="1" x14ac:dyDescent="0.2">
      <c r="P670" s="3"/>
      <c r="S670" s="1"/>
      <c r="T670" s="1"/>
      <c r="V670" s="12"/>
      <c r="W670" s="12"/>
    </row>
    <row r="671" spans="16:23" s="5" customFormat="1" x14ac:dyDescent="0.2">
      <c r="P671" s="3"/>
      <c r="S671" s="1"/>
      <c r="T671" s="1"/>
      <c r="V671" s="12"/>
      <c r="W671" s="12"/>
    </row>
    <row r="672" spans="16:23" s="5" customFormat="1" x14ac:dyDescent="0.2">
      <c r="P672" s="3"/>
      <c r="S672" s="1"/>
      <c r="T672" s="1"/>
      <c r="V672" s="12"/>
      <c r="W672" s="12"/>
    </row>
    <row r="673" spans="16:23" s="5" customFormat="1" x14ac:dyDescent="0.2">
      <c r="P673" s="3"/>
      <c r="S673" s="1"/>
      <c r="T673" s="1"/>
      <c r="V673" s="12"/>
      <c r="W673" s="12"/>
    </row>
    <row r="674" spans="16:23" s="5" customFormat="1" x14ac:dyDescent="0.2">
      <c r="P674" s="3"/>
      <c r="S674" s="1"/>
      <c r="T674" s="1"/>
      <c r="V674" s="12"/>
      <c r="W674" s="12"/>
    </row>
    <row r="675" spans="16:23" s="5" customFormat="1" x14ac:dyDescent="0.2">
      <c r="P675" s="3"/>
      <c r="S675" s="1"/>
      <c r="T675" s="1"/>
      <c r="V675" s="12"/>
      <c r="W675" s="12"/>
    </row>
    <row r="676" spans="16:23" s="5" customFormat="1" x14ac:dyDescent="0.2">
      <c r="P676" s="3"/>
      <c r="S676" s="1"/>
      <c r="T676" s="1"/>
      <c r="V676" s="12"/>
      <c r="W676" s="12"/>
    </row>
    <row r="677" spans="16:23" s="5" customFormat="1" x14ac:dyDescent="0.2">
      <c r="P677" s="3"/>
      <c r="S677" s="1"/>
      <c r="T677" s="1"/>
      <c r="V677" s="12"/>
      <c r="W677" s="12"/>
    </row>
    <row r="678" spans="16:23" s="5" customFormat="1" x14ac:dyDescent="0.2">
      <c r="P678" s="3"/>
      <c r="S678" s="1"/>
      <c r="T678" s="1"/>
      <c r="V678" s="12"/>
      <c r="W678" s="12"/>
    </row>
    <row r="679" spans="16:23" s="5" customFormat="1" x14ac:dyDescent="0.2">
      <c r="P679" s="3"/>
      <c r="S679" s="1"/>
      <c r="T679" s="1"/>
      <c r="V679" s="12"/>
      <c r="W679" s="12"/>
    </row>
    <row r="680" spans="16:23" s="5" customFormat="1" x14ac:dyDescent="0.2">
      <c r="P680" s="3"/>
      <c r="S680" s="1"/>
      <c r="T680" s="1"/>
      <c r="V680" s="12"/>
      <c r="W680" s="12"/>
    </row>
    <row r="681" spans="16:23" s="5" customFormat="1" x14ac:dyDescent="0.2">
      <c r="P681" s="3"/>
      <c r="S681" s="1"/>
      <c r="T681" s="1"/>
      <c r="V681" s="12"/>
      <c r="W681" s="12"/>
    </row>
    <row r="682" spans="16:23" s="5" customFormat="1" x14ac:dyDescent="0.2">
      <c r="P682" s="3"/>
      <c r="S682" s="1"/>
      <c r="T682" s="1"/>
      <c r="V682" s="12"/>
      <c r="W682" s="12"/>
    </row>
    <row r="683" spans="16:23" s="5" customFormat="1" x14ac:dyDescent="0.2">
      <c r="P683" s="3"/>
      <c r="S683" s="1"/>
      <c r="T683" s="1"/>
      <c r="V683" s="12"/>
      <c r="W683" s="12"/>
    </row>
    <row r="684" spans="16:23" s="5" customFormat="1" x14ac:dyDescent="0.2">
      <c r="P684" s="3"/>
      <c r="S684" s="1"/>
      <c r="T684" s="1"/>
      <c r="V684" s="12"/>
      <c r="W684" s="12"/>
    </row>
    <row r="685" spans="16:23" s="5" customFormat="1" x14ac:dyDescent="0.2">
      <c r="P685" s="3"/>
      <c r="S685" s="1"/>
      <c r="T685" s="1"/>
      <c r="V685" s="12"/>
      <c r="W685" s="12"/>
    </row>
    <row r="686" spans="16:23" s="5" customFormat="1" x14ac:dyDescent="0.2">
      <c r="P686" s="3"/>
      <c r="S686" s="1"/>
      <c r="T686" s="1"/>
      <c r="V686" s="12"/>
      <c r="W686" s="12"/>
    </row>
    <row r="687" spans="16:23" s="5" customFormat="1" x14ac:dyDescent="0.2">
      <c r="P687" s="3"/>
      <c r="S687" s="1"/>
      <c r="T687" s="1"/>
      <c r="V687" s="12"/>
      <c r="W687" s="12"/>
    </row>
    <row r="688" spans="16:23" s="5" customFormat="1" x14ac:dyDescent="0.2">
      <c r="P688" s="3"/>
      <c r="S688" s="1"/>
      <c r="T688" s="1"/>
      <c r="V688" s="12"/>
      <c r="W688" s="12"/>
    </row>
    <row r="689" spans="16:23" s="5" customFormat="1" x14ac:dyDescent="0.2">
      <c r="P689" s="3"/>
      <c r="S689" s="1"/>
      <c r="T689" s="1"/>
      <c r="V689" s="12"/>
      <c r="W689" s="12"/>
    </row>
    <row r="690" spans="16:23" s="5" customFormat="1" x14ac:dyDescent="0.2">
      <c r="P690" s="3"/>
      <c r="S690" s="1"/>
      <c r="T690" s="1"/>
      <c r="V690" s="12"/>
      <c r="W690" s="12"/>
    </row>
    <row r="691" spans="16:23" s="5" customFormat="1" x14ac:dyDescent="0.2">
      <c r="P691" s="3"/>
      <c r="S691" s="1"/>
      <c r="T691" s="1"/>
      <c r="V691" s="12"/>
      <c r="W691" s="12"/>
    </row>
    <row r="692" spans="16:23" s="5" customFormat="1" x14ac:dyDescent="0.2">
      <c r="P692" s="3"/>
      <c r="S692" s="1"/>
      <c r="T692" s="1"/>
      <c r="V692" s="12"/>
      <c r="W692" s="12"/>
    </row>
    <row r="693" spans="16:23" s="5" customFormat="1" x14ac:dyDescent="0.2">
      <c r="P693" s="3"/>
      <c r="S693" s="1"/>
      <c r="T693" s="1"/>
      <c r="V693" s="12"/>
      <c r="W693" s="12"/>
    </row>
    <row r="694" spans="16:23" s="5" customFormat="1" x14ac:dyDescent="0.2">
      <c r="P694" s="3"/>
      <c r="S694" s="1"/>
      <c r="T694" s="1"/>
      <c r="V694" s="12"/>
      <c r="W694" s="12"/>
    </row>
    <row r="695" spans="16:23" s="5" customFormat="1" x14ac:dyDescent="0.2">
      <c r="P695" s="3"/>
      <c r="S695" s="1"/>
      <c r="T695" s="1"/>
      <c r="V695" s="12"/>
      <c r="W695" s="12"/>
    </row>
    <row r="696" spans="16:23" s="5" customFormat="1" x14ac:dyDescent="0.2">
      <c r="P696" s="3"/>
      <c r="S696" s="1"/>
      <c r="T696" s="1"/>
      <c r="V696" s="12"/>
      <c r="W696" s="12"/>
    </row>
    <row r="697" spans="16:23" s="5" customFormat="1" x14ac:dyDescent="0.2">
      <c r="P697" s="3"/>
      <c r="S697" s="1"/>
      <c r="T697" s="1"/>
      <c r="V697" s="12"/>
      <c r="W697" s="12"/>
    </row>
    <row r="698" spans="16:23" s="5" customFormat="1" x14ac:dyDescent="0.2">
      <c r="P698" s="3"/>
      <c r="S698" s="1"/>
      <c r="T698" s="1"/>
      <c r="V698" s="12"/>
      <c r="W698" s="12"/>
    </row>
    <row r="699" spans="16:23" s="5" customFormat="1" x14ac:dyDescent="0.2">
      <c r="P699" s="3"/>
      <c r="S699" s="1"/>
      <c r="T699" s="1"/>
      <c r="V699" s="12"/>
      <c r="W699" s="12"/>
    </row>
    <row r="700" spans="16:23" s="5" customFormat="1" x14ac:dyDescent="0.2">
      <c r="P700" s="3"/>
      <c r="S700" s="1"/>
      <c r="T700" s="1"/>
      <c r="V700" s="12"/>
      <c r="W700" s="12"/>
    </row>
    <row r="701" spans="16:23" s="5" customFormat="1" x14ac:dyDescent="0.2">
      <c r="P701" s="3"/>
      <c r="S701" s="1"/>
      <c r="T701" s="1"/>
      <c r="V701" s="12"/>
      <c r="W701" s="12"/>
    </row>
    <row r="702" spans="16:23" s="5" customFormat="1" x14ac:dyDescent="0.2">
      <c r="P702" s="3"/>
      <c r="S702" s="1"/>
      <c r="T702" s="1"/>
      <c r="V702" s="12"/>
      <c r="W702" s="12"/>
    </row>
    <row r="703" spans="16:23" s="5" customFormat="1" x14ac:dyDescent="0.2">
      <c r="P703" s="3"/>
      <c r="S703" s="1"/>
      <c r="T703" s="1"/>
      <c r="V703" s="12"/>
      <c r="W703" s="12"/>
    </row>
    <row r="704" spans="16:23" s="5" customFormat="1" x14ac:dyDescent="0.2">
      <c r="P704" s="3"/>
      <c r="S704" s="1"/>
      <c r="T704" s="1"/>
      <c r="V704" s="12"/>
      <c r="W704" s="12"/>
    </row>
    <row r="705" spans="16:23" s="5" customFormat="1" x14ac:dyDescent="0.2">
      <c r="P705" s="3"/>
      <c r="S705" s="1"/>
      <c r="T705" s="1"/>
      <c r="V705" s="12"/>
      <c r="W705" s="12"/>
    </row>
    <row r="706" spans="16:23" s="5" customFormat="1" x14ac:dyDescent="0.2">
      <c r="P706" s="3"/>
      <c r="S706" s="1"/>
      <c r="T706" s="1"/>
      <c r="V706" s="12"/>
      <c r="W706" s="12"/>
    </row>
    <row r="707" spans="16:23" s="5" customFormat="1" x14ac:dyDescent="0.2">
      <c r="P707" s="3"/>
      <c r="S707" s="1"/>
      <c r="T707" s="1"/>
      <c r="V707" s="12"/>
      <c r="W707" s="12"/>
    </row>
    <row r="708" spans="16:23" s="5" customFormat="1" x14ac:dyDescent="0.2">
      <c r="P708" s="3"/>
      <c r="S708" s="1"/>
      <c r="T708" s="1"/>
      <c r="V708" s="12"/>
      <c r="W708" s="12"/>
    </row>
    <row r="709" spans="16:23" s="5" customFormat="1" x14ac:dyDescent="0.2">
      <c r="P709" s="3"/>
      <c r="S709" s="1"/>
      <c r="T709" s="1"/>
      <c r="V709" s="12"/>
      <c r="W709" s="12"/>
    </row>
    <row r="710" spans="16:23" s="5" customFormat="1" x14ac:dyDescent="0.2">
      <c r="P710" s="3"/>
      <c r="S710" s="1"/>
      <c r="T710" s="1"/>
      <c r="V710" s="12"/>
      <c r="W710" s="12"/>
    </row>
    <row r="711" spans="16:23" s="5" customFormat="1" x14ac:dyDescent="0.2">
      <c r="P711" s="3"/>
      <c r="S711" s="1"/>
      <c r="T711" s="1"/>
      <c r="V711" s="12"/>
      <c r="W711" s="12"/>
    </row>
    <row r="712" spans="16:23" s="5" customFormat="1" x14ac:dyDescent="0.2">
      <c r="P712" s="3"/>
      <c r="S712" s="1"/>
      <c r="T712" s="1"/>
      <c r="V712" s="12"/>
      <c r="W712" s="12"/>
    </row>
    <row r="713" spans="16:23" s="5" customFormat="1" x14ac:dyDescent="0.2">
      <c r="P713" s="3"/>
      <c r="S713" s="1"/>
      <c r="T713" s="1"/>
      <c r="V713" s="12"/>
      <c r="W713" s="12"/>
    </row>
    <row r="714" spans="16:23" s="5" customFormat="1" x14ac:dyDescent="0.2">
      <c r="P714" s="3"/>
      <c r="S714" s="1"/>
      <c r="T714" s="1"/>
      <c r="V714" s="12"/>
      <c r="W714" s="12"/>
    </row>
    <row r="715" spans="16:23" s="5" customFormat="1" x14ac:dyDescent="0.2">
      <c r="P715" s="3"/>
      <c r="S715" s="1"/>
      <c r="T715" s="1"/>
      <c r="V715" s="12"/>
      <c r="W715" s="12"/>
    </row>
    <row r="716" spans="16:23" s="5" customFormat="1" x14ac:dyDescent="0.2">
      <c r="P716" s="3"/>
      <c r="S716" s="1"/>
      <c r="T716" s="1"/>
      <c r="V716" s="12"/>
      <c r="W716" s="12"/>
    </row>
    <row r="717" spans="16:23" s="5" customFormat="1" x14ac:dyDescent="0.2">
      <c r="P717" s="3"/>
      <c r="S717" s="1"/>
      <c r="T717" s="1"/>
      <c r="V717" s="12"/>
      <c r="W717" s="12"/>
    </row>
    <row r="718" spans="16:23" s="5" customFormat="1" x14ac:dyDescent="0.2">
      <c r="P718" s="3"/>
      <c r="S718" s="1"/>
      <c r="T718" s="1"/>
      <c r="V718" s="12"/>
      <c r="W718" s="12"/>
    </row>
    <row r="719" spans="16:23" s="5" customFormat="1" x14ac:dyDescent="0.2">
      <c r="P719" s="3"/>
      <c r="S719" s="1"/>
      <c r="T719" s="1"/>
      <c r="V719" s="12"/>
      <c r="W719" s="12"/>
    </row>
    <row r="720" spans="16:23" s="5" customFormat="1" x14ac:dyDescent="0.2">
      <c r="P720" s="3"/>
      <c r="S720" s="1"/>
      <c r="T720" s="1"/>
      <c r="V720" s="12"/>
      <c r="W720" s="12"/>
    </row>
    <row r="721" spans="16:23" s="5" customFormat="1" x14ac:dyDescent="0.2">
      <c r="P721" s="3"/>
      <c r="S721" s="1"/>
      <c r="T721" s="1"/>
      <c r="V721" s="12"/>
      <c r="W721" s="12"/>
    </row>
    <row r="722" spans="16:23" s="5" customFormat="1" x14ac:dyDescent="0.2">
      <c r="P722" s="3"/>
      <c r="S722" s="1"/>
      <c r="T722" s="1"/>
      <c r="V722" s="12"/>
      <c r="W722" s="12"/>
    </row>
    <row r="723" spans="16:23" s="5" customFormat="1" x14ac:dyDescent="0.2">
      <c r="P723" s="3"/>
      <c r="S723" s="1"/>
      <c r="T723" s="1"/>
      <c r="V723" s="12"/>
      <c r="W723" s="12"/>
    </row>
    <row r="724" spans="16:23" s="5" customFormat="1" x14ac:dyDescent="0.2">
      <c r="P724" s="3"/>
      <c r="S724" s="1"/>
      <c r="T724" s="1"/>
      <c r="V724" s="12"/>
      <c r="W724" s="12"/>
    </row>
    <row r="725" spans="16:23" s="5" customFormat="1" x14ac:dyDescent="0.2">
      <c r="P725" s="3"/>
      <c r="S725" s="1"/>
      <c r="T725" s="1"/>
      <c r="V725" s="12"/>
      <c r="W725" s="12"/>
    </row>
    <row r="726" spans="16:23" s="5" customFormat="1" x14ac:dyDescent="0.2">
      <c r="P726" s="3"/>
      <c r="S726" s="1"/>
      <c r="T726" s="1"/>
      <c r="V726" s="12"/>
      <c r="W726" s="12"/>
    </row>
    <row r="727" spans="16:23" s="5" customFormat="1" x14ac:dyDescent="0.2">
      <c r="P727" s="3"/>
      <c r="S727" s="1"/>
      <c r="T727" s="1"/>
      <c r="V727" s="12"/>
      <c r="W727" s="12"/>
    </row>
    <row r="728" spans="16:23" s="5" customFormat="1" x14ac:dyDescent="0.2">
      <c r="P728" s="3"/>
      <c r="S728" s="1"/>
      <c r="T728" s="1"/>
      <c r="V728" s="12"/>
      <c r="W728" s="12"/>
    </row>
    <row r="729" spans="16:23" s="5" customFormat="1" x14ac:dyDescent="0.2">
      <c r="P729" s="3"/>
      <c r="S729" s="1"/>
      <c r="T729" s="1"/>
      <c r="V729" s="12"/>
      <c r="W729" s="12"/>
    </row>
    <row r="730" spans="16:23" s="5" customFormat="1" x14ac:dyDescent="0.2">
      <c r="P730" s="3"/>
      <c r="S730" s="1"/>
      <c r="T730" s="1"/>
      <c r="V730" s="12"/>
      <c r="W730" s="12"/>
    </row>
    <row r="731" spans="16:23" s="5" customFormat="1" x14ac:dyDescent="0.2">
      <c r="P731" s="3"/>
      <c r="S731" s="1"/>
      <c r="T731" s="1"/>
      <c r="V731" s="12"/>
      <c r="W731" s="12"/>
    </row>
    <row r="732" spans="16:23" s="5" customFormat="1" x14ac:dyDescent="0.2">
      <c r="P732" s="3"/>
      <c r="S732" s="1"/>
      <c r="T732" s="1"/>
      <c r="V732" s="12"/>
      <c r="W732" s="12"/>
    </row>
    <row r="733" spans="16:23" s="5" customFormat="1" x14ac:dyDescent="0.2">
      <c r="P733" s="3"/>
      <c r="S733" s="1"/>
      <c r="T733" s="1"/>
      <c r="V733" s="12"/>
      <c r="W733" s="12"/>
    </row>
    <row r="734" spans="16:23" s="5" customFormat="1" x14ac:dyDescent="0.2">
      <c r="P734" s="3"/>
      <c r="S734" s="1"/>
      <c r="T734" s="1"/>
      <c r="V734" s="12"/>
      <c r="W734" s="12"/>
    </row>
    <row r="735" spans="16:23" s="5" customFormat="1" x14ac:dyDescent="0.2">
      <c r="P735" s="3"/>
      <c r="S735" s="1"/>
      <c r="T735" s="1"/>
      <c r="V735" s="12"/>
      <c r="W735" s="12"/>
    </row>
    <row r="736" spans="16:23" s="5" customFormat="1" x14ac:dyDescent="0.2">
      <c r="P736" s="3"/>
      <c r="S736" s="1"/>
      <c r="T736" s="1"/>
      <c r="V736" s="12"/>
      <c r="W736" s="12"/>
    </row>
    <row r="737" spans="16:23" s="5" customFormat="1" x14ac:dyDescent="0.2">
      <c r="P737" s="3"/>
      <c r="S737" s="1"/>
      <c r="T737" s="1"/>
      <c r="V737" s="12"/>
      <c r="W737" s="12"/>
    </row>
    <row r="738" spans="16:23" s="5" customFormat="1" x14ac:dyDescent="0.2">
      <c r="P738" s="3"/>
      <c r="S738" s="1"/>
      <c r="T738" s="1"/>
      <c r="V738" s="12"/>
      <c r="W738" s="12"/>
    </row>
    <row r="739" spans="16:23" s="5" customFormat="1" x14ac:dyDescent="0.2">
      <c r="P739" s="3"/>
      <c r="S739" s="1"/>
      <c r="T739" s="1"/>
      <c r="V739" s="12"/>
      <c r="W739" s="12"/>
    </row>
    <row r="740" spans="16:23" s="5" customFormat="1" x14ac:dyDescent="0.2">
      <c r="P740" s="3"/>
      <c r="S740" s="1"/>
      <c r="T740" s="1"/>
      <c r="V740" s="12"/>
      <c r="W740" s="12"/>
    </row>
    <row r="741" spans="16:23" s="5" customFormat="1" x14ac:dyDescent="0.2">
      <c r="P741" s="3"/>
      <c r="S741" s="1"/>
      <c r="T741" s="1"/>
      <c r="V741" s="12"/>
      <c r="W741" s="12"/>
    </row>
    <row r="742" spans="16:23" s="5" customFormat="1" x14ac:dyDescent="0.2">
      <c r="P742" s="3"/>
      <c r="S742" s="1"/>
      <c r="T742" s="1"/>
      <c r="V742" s="12"/>
      <c r="W742" s="12"/>
    </row>
    <row r="743" spans="16:23" s="5" customFormat="1" x14ac:dyDescent="0.2">
      <c r="P743" s="3"/>
      <c r="S743" s="1"/>
      <c r="T743" s="1"/>
      <c r="V743" s="12"/>
      <c r="W743" s="12"/>
    </row>
    <row r="744" spans="16:23" s="5" customFormat="1" x14ac:dyDescent="0.2">
      <c r="P744" s="3"/>
      <c r="S744" s="1"/>
      <c r="T744" s="1"/>
      <c r="V744" s="12"/>
      <c r="W744" s="12"/>
    </row>
    <row r="745" spans="16:23" s="5" customFormat="1" x14ac:dyDescent="0.2">
      <c r="P745" s="3"/>
      <c r="S745" s="1"/>
      <c r="T745" s="1"/>
      <c r="V745" s="12"/>
      <c r="W745" s="12"/>
    </row>
    <row r="746" spans="16:23" s="5" customFormat="1" x14ac:dyDescent="0.2">
      <c r="P746" s="3"/>
      <c r="S746" s="1"/>
      <c r="T746" s="1"/>
      <c r="V746" s="12"/>
      <c r="W746" s="12"/>
    </row>
    <row r="747" spans="16:23" s="5" customFormat="1" x14ac:dyDescent="0.2">
      <c r="P747" s="3"/>
      <c r="S747" s="1"/>
      <c r="T747" s="1"/>
      <c r="V747" s="12"/>
      <c r="W747" s="12"/>
    </row>
    <row r="748" spans="16:23" s="5" customFormat="1" x14ac:dyDescent="0.2">
      <c r="P748" s="3"/>
      <c r="S748" s="1"/>
      <c r="T748" s="1"/>
      <c r="V748" s="12"/>
      <c r="W748" s="12"/>
    </row>
    <row r="749" spans="16:23" s="5" customFormat="1" x14ac:dyDescent="0.2">
      <c r="P749" s="3"/>
      <c r="S749" s="1"/>
      <c r="T749" s="1"/>
      <c r="V749" s="12"/>
      <c r="W749" s="12"/>
    </row>
    <row r="750" spans="16:23" s="5" customFormat="1" x14ac:dyDescent="0.2">
      <c r="P750" s="3"/>
      <c r="S750" s="1"/>
      <c r="T750" s="1"/>
      <c r="V750" s="12"/>
      <c r="W750" s="12"/>
    </row>
    <row r="751" spans="16:23" s="5" customFormat="1" x14ac:dyDescent="0.2">
      <c r="P751" s="3"/>
      <c r="S751" s="1"/>
      <c r="T751" s="1"/>
      <c r="V751" s="12"/>
      <c r="W751" s="12"/>
    </row>
    <row r="752" spans="16:23" s="5" customFormat="1" x14ac:dyDescent="0.2">
      <c r="P752" s="3"/>
      <c r="S752" s="1"/>
      <c r="T752" s="1"/>
      <c r="V752" s="12"/>
      <c r="W752" s="12"/>
    </row>
    <row r="753" spans="16:23" s="5" customFormat="1" x14ac:dyDescent="0.2">
      <c r="P753" s="3"/>
      <c r="S753" s="1"/>
      <c r="T753" s="1"/>
      <c r="V753" s="12"/>
      <c r="W753" s="12"/>
    </row>
    <row r="754" spans="16:23" s="5" customFormat="1" x14ac:dyDescent="0.2">
      <c r="P754" s="3"/>
      <c r="S754" s="1"/>
      <c r="T754" s="1"/>
      <c r="V754" s="12"/>
      <c r="W754" s="12"/>
    </row>
    <row r="755" spans="16:23" s="5" customFormat="1" x14ac:dyDescent="0.2">
      <c r="P755" s="3"/>
      <c r="S755" s="1"/>
      <c r="T755" s="1"/>
      <c r="V755" s="12"/>
      <c r="W755" s="12"/>
    </row>
    <row r="756" spans="16:23" s="5" customFormat="1" x14ac:dyDescent="0.2">
      <c r="P756" s="3"/>
      <c r="S756" s="1"/>
      <c r="T756" s="1"/>
      <c r="V756" s="12"/>
      <c r="W756" s="12"/>
    </row>
    <row r="757" spans="16:23" s="5" customFormat="1" x14ac:dyDescent="0.2">
      <c r="P757" s="3"/>
      <c r="S757" s="1"/>
      <c r="T757" s="1"/>
      <c r="V757" s="12"/>
      <c r="W757" s="12"/>
    </row>
    <row r="758" spans="16:23" s="5" customFormat="1" x14ac:dyDescent="0.2">
      <c r="P758" s="3"/>
      <c r="S758" s="1"/>
      <c r="T758" s="1"/>
      <c r="V758" s="12"/>
      <c r="W758" s="12"/>
    </row>
    <row r="759" spans="16:23" s="5" customFormat="1" x14ac:dyDescent="0.2">
      <c r="P759" s="3"/>
      <c r="S759" s="1"/>
      <c r="T759" s="1"/>
      <c r="V759" s="12"/>
      <c r="W759" s="12"/>
    </row>
    <row r="760" spans="16:23" s="5" customFormat="1" x14ac:dyDescent="0.2">
      <c r="P760" s="3"/>
      <c r="S760" s="1"/>
      <c r="T760" s="1"/>
      <c r="V760" s="12"/>
      <c r="W760" s="12"/>
    </row>
    <row r="761" spans="16:23" s="5" customFormat="1" x14ac:dyDescent="0.2">
      <c r="P761" s="3"/>
      <c r="S761" s="1"/>
      <c r="T761" s="1"/>
      <c r="V761" s="12"/>
      <c r="W761" s="12"/>
    </row>
    <row r="762" spans="16:23" s="5" customFormat="1" x14ac:dyDescent="0.2">
      <c r="P762" s="3"/>
      <c r="S762" s="1"/>
      <c r="T762" s="1"/>
      <c r="V762" s="12"/>
      <c r="W762" s="12"/>
    </row>
    <row r="763" spans="16:23" s="5" customFormat="1" x14ac:dyDescent="0.2">
      <c r="P763" s="3"/>
      <c r="S763" s="1"/>
      <c r="T763" s="1"/>
      <c r="V763" s="12"/>
      <c r="W763" s="12"/>
    </row>
    <row r="764" spans="16:23" s="5" customFormat="1" x14ac:dyDescent="0.2">
      <c r="P764" s="3"/>
      <c r="S764" s="1"/>
      <c r="T764" s="1"/>
      <c r="V764" s="12"/>
      <c r="W764" s="12"/>
    </row>
    <row r="765" spans="16:23" s="5" customFormat="1" x14ac:dyDescent="0.2">
      <c r="P765" s="3"/>
      <c r="S765" s="1"/>
      <c r="T765" s="1"/>
      <c r="V765" s="12"/>
      <c r="W765" s="12"/>
    </row>
    <row r="766" spans="16:23" s="5" customFormat="1" x14ac:dyDescent="0.2">
      <c r="P766" s="3"/>
      <c r="S766" s="1"/>
      <c r="T766" s="1"/>
      <c r="V766" s="12"/>
      <c r="W766" s="12"/>
    </row>
    <row r="767" spans="16:23" s="5" customFormat="1" x14ac:dyDescent="0.2">
      <c r="P767" s="3"/>
      <c r="S767" s="1"/>
      <c r="T767" s="1"/>
      <c r="V767" s="12"/>
      <c r="W767" s="12"/>
    </row>
    <row r="768" spans="16:23" s="5" customFormat="1" x14ac:dyDescent="0.2">
      <c r="P768" s="3"/>
      <c r="S768" s="1"/>
      <c r="T768" s="1"/>
      <c r="V768" s="12"/>
      <c r="W768" s="12"/>
    </row>
    <row r="769" spans="16:23" s="5" customFormat="1" x14ac:dyDescent="0.2">
      <c r="P769" s="3"/>
      <c r="S769" s="1"/>
      <c r="T769" s="1"/>
      <c r="V769" s="12"/>
      <c r="W769" s="12"/>
    </row>
    <row r="770" spans="16:23" s="5" customFormat="1" x14ac:dyDescent="0.2">
      <c r="P770" s="3"/>
      <c r="S770" s="1"/>
      <c r="T770" s="1"/>
      <c r="V770" s="12"/>
      <c r="W770" s="12"/>
    </row>
    <row r="771" spans="16:23" s="5" customFormat="1" x14ac:dyDescent="0.2">
      <c r="P771" s="3"/>
      <c r="S771" s="1"/>
      <c r="T771" s="1"/>
      <c r="V771" s="12"/>
      <c r="W771" s="12"/>
    </row>
    <row r="772" spans="16:23" s="5" customFormat="1" x14ac:dyDescent="0.2">
      <c r="P772" s="3"/>
      <c r="S772" s="1"/>
      <c r="T772" s="1"/>
      <c r="V772" s="12"/>
      <c r="W772" s="12"/>
    </row>
    <row r="773" spans="16:23" s="5" customFormat="1" x14ac:dyDescent="0.2">
      <c r="P773" s="3"/>
      <c r="S773" s="1"/>
      <c r="T773" s="1"/>
      <c r="V773" s="12"/>
      <c r="W773" s="12"/>
    </row>
    <row r="774" spans="16:23" s="5" customFormat="1" x14ac:dyDescent="0.2">
      <c r="P774" s="3"/>
      <c r="S774" s="1"/>
      <c r="T774" s="1"/>
      <c r="V774" s="12"/>
      <c r="W774" s="12"/>
    </row>
    <row r="775" spans="16:23" s="5" customFormat="1" x14ac:dyDescent="0.2">
      <c r="P775" s="3"/>
      <c r="S775" s="1"/>
      <c r="T775" s="1"/>
      <c r="V775" s="12"/>
      <c r="W775" s="12"/>
    </row>
    <row r="776" spans="16:23" s="5" customFormat="1" x14ac:dyDescent="0.2">
      <c r="P776" s="3"/>
      <c r="S776" s="1"/>
      <c r="T776" s="1"/>
      <c r="V776" s="12"/>
      <c r="W776" s="12"/>
    </row>
    <row r="777" spans="16:23" s="5" customFormat="1" x14ac:dyDescent="0.2">
      <c r="P777" s="3"/>
      <c r="S777" s="1"/>
      <c r="T777" s="1"/>
      <c r="V777" s="12"/>
      <c r="W777" s="12"/>
    </row>
    <row r="778" spans="16:23" s="5" customFormat="1" x14ac:dyDescent="0.2">
      <c r="P778" s="3"/>
      <c r="S778" s="1"/>
      <c r="T778" s="1"/>
      <c r="V778" s="12"/>
      <c r="W778" s="12"/>
    </row>
    <row r="779" spans="16:23" s="5" customFormat="1" x14ac:dyDescent="0.2">
      <c r="P779" s="3"/>
      <c r="S779" s="1"/>
      <c r="T779" s="1"/>
      <c r="V779" s="12"/>
      <c r="W779" s="12"/>
    </row>
    <row r="780" spans="16:23" s="5" customFormat="1" x14ac:dyDescent="0.2">
      <c r="P780" s="3"/>
      <c r="S780" s="1"/>
      <c r="T780" s="1"/>
      <c r="V780" s="12"/>
      <c r="W780" s="12"/>
    </row>
    <row r="781" spans="16:23" s="5" customFormat="1" x14ac:dyDescent="0.2">
      <c r="P781" s="3"/>
      <c r="S781" s="1"/>
      <c r="T781" s="1"/>
      <c r="V781" s="12"/>
      <c r="W781" s="12"/>
    </row>
    <row r="782" spans="16:23" s="5" customFormat="1" x14ac:dyDescent="0.2">
      <c r="P782" s="3"/>
      <c r="S782" s="1"/>
      <c r="T782" s="1"/>
      <c r="V782" s="12"/>
      <c r="W782" s="12"/>
    </row>
    <row r="783" spans="16:23" s="5" customFormat="1" x14ac:dyDescent="0.2">
      <c r="P783" s="3"/>
      <c r="S783" s="1"/>
      <c r="T783" s="1"/>
      <c r="V783" s="12"/>
      <c r="W783" s="12"/>
    </row>
    <row r="784" spans="16:23" s="5" customFormat="1" x14ac:dyDescent="0.2">
      <c r="P784" s="3"/>
      <c r="S784" s="1"/>
      <c r="T784" s="1"/>
      <c r="V784" s="12"/>
      <c r="W784" s="12"/>
    </row>
    <row r="785" spans="16:23" s="5" customFormat="1" x14ac:dyDescent="0.2">
      <c r="P785" s="3"/>
      <c r="S785" s="1"/>
      <c r="T785" s="1"/>
      <c r="V785" s="12"/>
      <c r="W785" s="12"/>
    </row>
    <row r="786" spans="16:23" s="5" customFormat="1" x14ac:dyDescent="0.2">
      <c r="P786" s="3"/>
      <c r="S786" s="1"/>
      <c r="T786" s="1"/>
      <c r="V786" s="12"/>
      <c r="W786" s="12"/>
    </row>
    <row r="787" spans="16:23" s="5" customFormat="1" x14ac:dyDescent="0.2">
      <c r="P787" s="3"/>
      <c r="S787" s="1"/>
      <c r="T787" s="1"/>
      <c r="V787" s="12"/>
      <c r="W787" s="12"/>
    </row>
    <row r="788" spans="16:23" s="5" customFormat="1" x14ac:dyDescent="0.2">
      <c r="P788" s="3"/>
      <c r="S788" s="1"/>
      <c r="T788" s="1"/>
      <c r="V788" s="12"/>
      <c r="W788" s="12"/>
    </row>
    <row r="789" spans="16:23" s="5" customFormat="1" x14ac:dyDescent="0.2">
      <c r="P789" s="3"/>
      <c r="S789" s="1"/>
      <c r="T789" s="1"/>
      <c r="V789" s="12"/>
      <c r="W789" s="12"/>
    </row>
    <row r="790" spans="16:23" s="5" customFormat="1" x14ac:dyDescent="0.2">
      <c r="P790" s="3"/>
      <c r="S790" s="1"/>
      <c r="T790" s="1"/>
      <c r="V790" s="12"/>
      <c r="W790" s="12"/>
    </row>
    <row r="791" spans="16:23" s="5" customFormat="1" x14ac:dyDescent="0.2">
      <c r="P791" s="3"/>
      <c r="S791" s="1"/>
      <c r="T791" s="1"/>
      <c r="V791" s="12"/>
      <c r="W791" s="12"/>
    </row>
    <row r="792" spans="16:23" s="5" customFormat="1" x14ac:dyDescent="0.2">
      <c r="P792" s="3"/>
      <c r="S792" s="1"/>
      <c r="T792" s="1"/>
      <c r="V792" s="12"/>
      <c r="W792" s="12"/>
    </row>
    <row r="793" spans="16:23" s="5" customFormat="1" x14ac:dyDescent="0.2">
      <c r="P793" s="3"/>
      <c r="S793" s="1"/>
      <c r="T793" s="1"/>
      <c r="V793" s="12"/>
      <c r="W793" s="12"/>
    </row>
    <row r="794" spans="16:23" s="5" customFormat="1" x14ac:dyDescent="0.2">
      <c r="P794" s="3"/>
      <c r="S794" s="1"/>
      <c r="T794" s="1"/>
      <c r="V794" s="12"/>
      <c r="W794" s="12"/>
    </row>
    <row r="795" spans="16:23" s="5" customFormat="1" x14ac:dyDescent="0.2">
      <c r="P795" s="3"/>
      <c r="S795" s="1"/>
      <c r="T795" s="1"/>
      <c r="V795" s="12"/>
      <c r="W795" s="12"/>
    </row>
    <row r="796" spans="16:23" s="5" customFormat="1" x14ac:dyDescent="0.2">
      <c r="P796" s="3"/>
      <c r="S796" s="1"/>
      <c r="T796" s="1"/>
      <c r="V796" s="12"/>
      <c r="W796" s="12"/>
    </row>
    <row r="797" spans="16:23" s="5" customFormat="1" x14ac:dyDescent="0.2">
      <c r="P797" s="3"/>
      <c r="S797" s="1"/>
      <c r="T797" s="1"/>
      <c r="V797" s="12"/>
      <c r="W797" s="12"/>
    </row>
    <row r="798" spans="16:23" s="5" customFormat="1" x14ac:dyDescent="0.2">
      <c r="P798" s="3"/>
      <c r="S798" s="1"/>
      <c r="T798" s="1"/>
      <c r="V798" s="12"/>
      <c r="W798" s="12"/>
    </row>
    <row r="799" spans="16:23" s="5" customFormat="1" x14ac:dyDescent="0.2">
      <c r="P799" s="3"/>
      <c r="S799" s="1"/>
      <c r="T799" s="1"/>
      <c r="V799" s="12"/>
      <c r="W799" s="12"/>
    </row>
    <row r="800" spans="16:23" s="5" customFormat="1" x14ac:dyDescent="0.2">
      <c r="P800" s="3"/>
      <c r="S800" s="1"/>
      <c r="T800" s="1"/>
      <c r="V800" s="12"/>
      <c r="W800" s="12"/>
    </row>
    <row r="801" spans="16:23" s="5" customFormat="1" x14ac:dyDescent="0.2">
      <c r="P801" s="3"/>
      <c r="S801" s="1"/>
      <c r="T801" s="1"/>
      <c r="V801" s="12"/>
      <c r="W801" s="12"/>
    </row>
    <row r="802" spans="16:23" s="5" customFormat="1" x14ac:dyDescent="0.2">
      <c r="P802" s="3"/>
      <c r="S802" s="1"/>
      <c r="T802" s="1"/>
      <c r="V802" s="12"/>
      <c r="W802" s="12"/>
    </row>
    <row r="803" spans="16:23" s="5" customFormat="1" x14ac:dyDescent="0.2">
      <c r="P803" s="3"/>
      <c r="S803" s="1"/>
      <c r="T803" s="1"/>
      <c r="V803" s="12"/>
      <c r="W803" s="12"/>
    </row>
    <row r="804" spans="16:23" s="5" customFormat="1" x14ac:dyDescent="0.2">
      <c r="P804" s="3"/>
      <c r="S804" s="1"/>
      <c r="T804" s="1"/>
      <c r="V804" s="12"/>
      <c r="W804" s="12"/>
    </row>
    <row r="805" spans="16:23" s="5" customFormat="1" x14ac:dyDescent="0.2">
      <c r="P805" s="3"/>
      <c r="S805" s="1"/>
      <c r="T805" s="1"/>
      <c r="V805" s="12"/>
      <c r="W805" s="12"/>
    </row>
    <row r="806" spans="16:23" s="5" customFormat="1" x14ac:dyDescent="0.2">
      <c r="P806" s="3"/>
      <c r="S806" s="1"/>
      <c r="T806" s="1"/>
      <c r="V806" s="12"/>
      <c r="W806" s="12"/>
    </row>
    <row r="807" spans="16:23" s="5" customFormat="1" x14ac:dyDescent="0.2">
      <c r="P807" s="3"/>
      <c r="S807" s="1"/>
      <c r="T807" s="1"/>
      <c r="V807" s="12"/>
      <c r="W807" s="12"/>
    </row>
    <row r="808" spans="16:23" s="5" customFormat="1" x14ac:dyDescent="0.2">
      <c r="P808" s="3"/>
      <c r="S808" s="1"/>
      <c r="T808" s="1"/>
      <c r="V808" s="12"/>
      <c r="W808" s="12"/>
    </row>
    <row r="809" spans="16:23" s="5" customFormat="1" x14ac:dyDescent="0.2">
      <c r="P809" s="3"/>
      <c r="S809" s="1"/>
      <c r="T809" s="1"/>
      <c r="V809" s="12"/>
      <c r="W809" s="12"/>
    </row>
    <row r="810" spans="16:23" s="5" customFormat="1" x14ac:dyDescent="0.2">
      <c r="P810" s="3"/>
      <c r="S810" s="1"/>
      <c r="T810" s="1"/>
      <c r="V810" s="12"/>
      <c r="W810" s="12"/>
    </row>
    <row r="811" spans="16:23" s="5" customFormat="1" x14ac:dyDescent="0.2">
      <c r="P811" s="3"/>
      <c r="S811" s="1"/>
      <c r="T811" s="1"/>
      <c r="V811" s="12"/>
      <c r="W811" s="12"/>
    </row>
    <row r="812" spans="16:23" s="5" customFormat="1" x14ac:dyDescent="0.2">
      <c r="P812" s="3"/>
      <c r="S812" s="1"/>
      <c r="T812" s="1"/>
      <c r="V812" s="12"/>
      <c r="W812" s="12"/>
    </row>
    <row r="813" spans="16:23" s="5" customFormat="1" x14ac:dyDescent="0.2">
      <c r="P813" s="3"/>
      <c r="S813" s="1"/>
      <c r="T813" s="1"/>
      <c r="V813" s="12"/>
      <c r="W813" s="12"/>
    </row>
    <row r="814" spans="16:23" s="5" customFormat="1" x14ac:dyDescent="0.2">
      <c r="P814" s="3"/>
      <c r="S814" s="1"/>
      <c r="T814" s="1"/>
      <c r="V814" s="12"/>
      <c r="W814" s="12"/>
    </row>
    <row r="815" spans="16:23" s="5" customFormat="1" x14ac:dyDescent="0.2">
      <c r="P815" s="3"/>
      <c r="S815" s="1"/>
      <c r="T815" s="1"/>
      <c r="V815" s="12"/>
      <c r="W815" s="12"/>
    </row>
    <row r="816" spans="16:23" s="5" customFormat="1" x14ac:dyDescent="0.2">
      <c r="P816" s="3"/>
      <c r="S816" s="1"/>
      <c r="T816" s="1"/>
      <c r="V816" s="12"/>
      <c r="W816" s="12"/>
    </row>
    <row r="817" spans="16:23" s="5" customFormat="1" x14ac:dyDescent="0.2">
      <c r="P817" s="3"/>
      <c r="S817" s="1"/>
      <c r="T817" s="1"/>
      <c r="V817" s="12"/>
      <c r="W817" s="12"/>
    </row>
    <row r="818" spans="16:23" s="5" customFormat="1" x14ac:dyDescent="0.2">
      <c r="P818" s="3"/>
      <c r="S818" s="1"/>
      <c r="T818" s="1"/>
      <c r="V818" s="12"/>
      <c r="W818" s="12"/>
    </row>
    <row r="819" spans="16:23" s="5" customFormat="1" x14ac:dyDescent="0.2">
      <c r="P819" s="3"/>
      <c r="S819" s="1"/>
      <c r="T819" s="1"/>
      <c r="V819" s="12"/>
      <c r="W819" s="12"/>
    </row>
    <row r="820" spans="16:23" s="5" customFormat="1" x14ac:dyDescent="0.2">
      <c r="P820" s="3"/>
      <c r="S820" s="1"/>
      <c r="T820" s="1"/>
      <c r="V820" s="12"/>
      <c r="W820" s="12"/>
    </row>
    <row r="821" spans="16:23" s="5" customFormat="1" x14ac:dyDescent="0.2">
      <c r="P821" s="3"/>
      <c r="S821" s="1"/>
      <c r="T821" s="1"/>
      <c r="V821" s="12"/>
      <c r="W821" s="12"/>
    </row>
    <row r="822" spans="16:23" s="5" customFormat="1" x14ac:dyDescent="0.2">
      <c r="P822" s="3"/>
      <c r="S822" s="1"/>
      <c r="T822" s="1"/>
      <c r="V822" s="12"/>
      <c r="W822" s="12"/>
    </row>
    <row r="823" spans="16:23" s="5" customFormat="1" x14ac:dyDescent="0.2">
      <c r="P823" s="3"/>
      <c r="S823" s="1"/>
      <c r="T823" s="1"/>
      <c r="V823" s="12"/>
      <c r="W823" s="12"/>
    </row>
    <row r="824" spans="16:23" s="5" customFormat="1" x14ac:dyDescent="0.2">
      <c r="P824" s="3"/>
      <c r="S824" s="1"/>
      <c r="T824" s="1"/>
      <c r="V824" s="12"/>
      <c r="W824" s="12"/>
    </row>
    <row r="825" spans="16:23" s="5" customFormat="1" x14ac:dyDescent="0.2">
      <c r="P825" s="3"/>
      <c r="S825" s="1"/>
      <c r="T825" s="1"/>
      <c r="V825" s="12"/>
      <c r="W825" s="12"/>
    </row>
    <row r="826" spans="16:23" s="5" customFormat="1" x14ac:dyDescent="0.2">
      <c r="P826" s="3"/>
      <c r="S826" s="1"/>
      <c r="T826" s="1"/>
      <c r="V826" s="12"/>
      <c r="W826" s="12"/>
    </row>
    <row r="827" spans="16:23" s="5" customFormat="1" x14ac:dyDescent="0.2">
      <c r="P827" s="3"/>
      <c r="S827" s="1"/>
      <c r="T827" s="1"/>
      <c r="V827" s="12"/>
      <c r="W827" s="12"/>
    </row>
    <row r="828" spans="16:23" s="5" customFormat="1" x14ac:dyDescent="0.2">
      <c r="P828" s="3"/>
      <c r="S828" s="1"/>
      <c r="T828" s="1"/>
      <c r="V828" s="12"/>
      <c r="W828" s="12"/>
    </row>
    <row r="829" spans="16:23" s="5" customFormat="1" x14ac:dyDescent="0.2">
      <c r="P829" s="3"/>
      <c r="S829" s="1"/>
      <c r="T829" s="1"/>
      <c r="V829" s="12"/>
      <c r="W829" s="12"/>
    </row>
    <row r="830" spans="16:23" s="5" customFormat="1" x14ac:dyDescent="0.2">
      <c r="P830" s="3"/>
      <c r="S830" s="1"/>
      <c r="T830" s="1"/>
      <c r="V830" s="12"/>
      <c r="W830" s="12"/>
    </row>
    <row r="831" spans="16:23" s="5" customFormat="1" x14ac:dyDescent="0.2">
      <c r="P831" s="3"/>
      <c r="S831" s="1"/>
      <c r="T831" s="1"/>
      <c r="V831" s="12"/>
      <c r="W831" s="12"/>
    </row>
    <row r="832" spans="16:23" s="5" customFormat="1" x14ac:dyDescent="0.2">
      <c r="P832" s="3"/>
      <c r="S832" s="1"/>
      <c r="T832" s="1"/>
      <c r="V832" s="12"/>
      <c r="W832" s="12"/>
    </row>
    <row r="833" spans="16:23" s="5" customFormat="1" x14ac:dyDescent="0.2">
      <c r="P833" s="3"/>
      <c r="S833" s="1"/>
      <c r="T833" s="1"/>
      <c r="V833" s="12"/>
      <c r="W833" s="12"/>
    </row>
    <row r="834" spans="16:23" s="5" customFormat="1" x14ac:dyDescent="0.2">
      <c r="P834" s="3"/>
      <c r="S834" s="1"/>
      <c r="T834" s="1"/>
      <c r="V834" s="12"/>
      <c r="W834" s="12"/>
    </row>
    <row r="835" spans="16:23" s="5" customFormat="1" x14ac:dyDescent="0.2">
      <c r="P835" s="3"/>
      <c r="S835" s="1"/>
      <c r="T835" s="1"/>
      <c r="V835" s="12"/>
      <c r="W835" s="12"/>
    </row>
    <row r="836" spans="16:23" s="5" customFormat="1" x14ac:dyDescent="0.2">
      <c r="P836" s="3"/>
      <c r="S836" s="1"/>
      <c r="T836" s="1"/>
      <c r="V836" s="12"/>
      <c r="W836" s="12"/>
    </row>
    <row r="837" spans="16:23" s="5" customFormat="1" x14ac:dyDescent="0.2">
      <c r="P837" s="3"/>
      <c r="S837" s="1"/>
      <c r="T837" s="1"/>
      <c r="V837" s="12"/>
      <c r="W837" s="12"/>
    </row>
    <row r="838" spans="16:23" s="5" customFormat="1" x14ac:dyDescent="0.2">
      <c r="P838" s="3"/>
      <c r="S838" s="1"/>
      <c r="T838" s="1"/>
      <c r="V838" s="12"/>
      <c r="W838" s="12"/>
    </row>
    <row r="839" spans="16:23" s="5" customFormat="1" x14ac:dyDescent="0.2">
      <c r="P839" s="3"/>
      <c r="S839" s="1"/>
      <c r="T839" s="1"/>
      <c r="V839" s="12"/>
      <c r="W839" s="12"/>
    </row>
    <row r="840" spans="16:23" s="5" customFormat="1" x14ac:dyDescent="0.2">
      <c r="P840" s="3"/>
      <c r="S840" s="1"/>
      <c r="T840" s="1"/>
      <c r="V840" s="12"/>
      <c r="W840" s="12"/>
    </row>
    <row r="841" spans="16:23" s="5" customFormat="1" x14ac:dyDescent="0.2">
      <c r="P841" s="3"/>
      <c r="S841" s="1"/>
      <c r="T841" s="1"/>
      <c r="V841" s="12"/>
      <c r="W841" s="12"/>
    </row>
    <row r="842" spans="16:23" s="5" customFormat="1" x14ac:dyDescent="0.2">
      <c r="P842" s="3"/>
      <c r="S842" s="1"/>
      <c r="T842" s="1"/>
      <c r="V842" s="12"/>
      <c r="W842" s="12"/>
    </row>
    <row r="843" spans="16:23" s="5" customFormat="1" x14ac:dyDescent="0.2">
      <c r="P843" s="3"/>
      <c r="S843" s="1"/>
      <c r="T843" s="1"/>
      <c r="V843" s="12"/>
      <c r="W843" s="12"/>
    </row>
    <row r="844" spans="16:23" s="5" customFormat="1" x14ac:dyDescent="0.2">
      <c r="P844" s="3"/>
      <c r="S844" s="1"/>
      <c r="T844" s="1"/>
      <c r="V844" s="12"/>
      <c r="W844" s="12"/>
    </row>
    <row r="845" spans="16:23" s="5" customFormat="1" x14ac:dyDescent="0.2">
      <c r="P845" s="3"/>
      <c r="S845" s="1"/>
      <c r="T845" s="1"/>
      <c r="V845" s="12"/>
      <c r="W845" s="12"/>
    </row>
    <row r="846" spans="16:23" s="5" customFormat="1" x14ac:dyDescent="0.2">
      <c r="P846" s="3"/>
      <c r="S846" s="1"/>
      <c r="T846" s="1"/>
      <c r="V846" s="12"/>
      <c r="W846" s="12"/>
    </row>
    <row r="847" spans="16:23" s="5" customFormat="1" x14ac:dyDescent="0.2">
      <c r="P847" s="3"/>
      <c r="S847" s="1"/>
      <c r="T847" s="1"/>
      <c r="V847" s="12"/>
      <c r="W847" s="12"/>
    </row>
    <row r="848" spans="16:23" s="5" customFormat="1" x14ac:dyDescent="0.2">
      <c r="P848" s="3"/>
      <c r="S848" s="1"/>
      <c r="T848" s="1"/>
      <c r="V848" s="12"/>
      <c r="W848" s="12"/>
    </row>
    <row r="849" spans="16:23" s="5" customFormat="1" x14ac:dyDescent="0.2">
      <c r="P849" s="3"/>
      <c r="S849" s="1"/>
      <c r="T849" s="1"/>
      <c r="V849" s="12"/>
      <c r="W849" s="12"/>
    </row>
    <row r="850" spans="16:23" s="5" customFormat="1" x14ac:dyDescent="0.2">
      <c r="P850" s="3"/>
      <c r="S850" s="1"/>
      <c r="T850" s="1"/>
      <c r="V850" s="12"/>
      <c r="W850" s="12"/>
    </row>
    <row r="851" spans="16:23" s="5" customFormat="1" x14ac:dyDescent="0.2">
      <c r="P851" s="3"/>
      <c r="S851" s="1"/>
      <c r="T851" s="1"/>
      <c r="V851" s="12"/>
      <c r="W851" s="12"/>
    </row>
    <row r="852" spans="16:23" s="5" customFormat="1" x14ac:dyDescent="0.2">
      <c r="P852" s="3"/>
      <c r="S852" s="1"/>
      <c r="T852" s="1"/>
      <c r="V852" s="12"/>
      <c r="W852" s="12"/>
    </row>
    <row r="853" spans="16:23" s="5" customFormat="1" x14ac:dyDescent="0.2">
      <c r="P853" s="3"/>
      <c r="S853" s="1"/>
      <c r="T853" s="1"/>
      <c r="V853" s="12"/>
      <c r="W853" s="12"/>
    </row>
    <row r="854" spans="16:23" s="5" customFormat="1" x14ac:dyDescent="0.2">
      <c r="P854" s="3"/>
      <c r="S854" s="1"/>
      <c r="T854" s="1"/>
      <c r="V854" s="12"/>
      <c r="W854" s="12"/>
    </row>
    <row r="855" spans="16:23" s="5" customFormat="1" x14ac:dyDescent="0.2">
      <c r="P855" s="3"/>
      <c r="S855" s="1"/>
      <c r="T855" s="1"/>
      <c r="V855" s="12"/>
      <c r="W855" s="12"/>
    </row>
    <row r="856" spans="16:23" s="5" customFormat="1" x14ac:dyDescent="0.2">
      <c r="P856" s="3"/>
      <c r="S856" s="1"/>
      <c r="T856" s="1"/>
      <c r="V856" s="12"/>
      <c r="W856" s="12"/>
    </row>
    <row r="857" spans="16:23" s="5" customFormat="1" x14ac:dyDescent="0.2">
      <c r="P857" s="3"/>
      <c r="S857" s="1"/>
      <c r="T857" s="1"/>
      <c r="V857" s="12"/>
      <c r="W857" s="12"/>
    </row>
    <row r="858" spans="16:23" s="5" customFormat="1" x14ac:dyDescent="0.2">
      <c r="P858" s="3"/>
      <c r="S858" s="1"/>
      <c r="T858" s="1"/>
      <c r="V858" s="12"/>
      <c r="W858" s="12"/>
    </row>
    <row r="859" spans="16:23" s="5" customFormat="1" x14ac:dyDescent="0.2">
      <c r="P859" s="3"/>
      <c r="S859" s="1"/>
      <c r="T859" s="1"/>
      <c r="V859" s="12"/>
      <c r="W859" s="12"/>
    </row>
    <row r="860" spans="16:23" s="5" customFormat="1" x14ac:dyDescent="0.2">
      <c r="P860" s="3"/>
      <c r="S860" s="1"/>
      <c r="T860" s="1"/>
      <c r="V860" s="12"/>
      <c r="W860" s="12"/>
    </row>
    <row r="861" spans="16:23" s="5" customFormat="1" x14ac:dyDescent="0.2">
      <c r="P861" s="3"/>
      <c r="S861" s="1"/>
      <c r="T861" s="1"/>
      <c r="V861" s="12"/>
      <c r="W861" s="12"/>
    </row>
    <row r="862" spans="16:23" s="5" customFormat="1" x14ac:dyDescent="0.2">
      <c r="P862" s="3"/>
      <c r="S862" s="1"/>
      <c r="T862" s="1"/>
      <c r="V862" s="12"/>
      <c r="W862" s="12"/>
    </row>
    <row r="863" spans="16:23" s="5" customFormat="1" x14ac:dyDescent="0.2">
      <c r="P863" s="3"/>
      <c r="S863" s="1"/>
      <c r="T863" s="1"/>
      <c r="V863" s="12"/>
      <c r="W863" s="12"/>
    </row>
    <row r="864" spans="16:23" s="5" customFormat="1" x14ac:dyDescent="0.2">
      <c r="P864" s="3"/>
      <c r="S864" s="1"/>
      <c r="T864" s="1"/>
      <c r="V864" s="12"/>
      <c r="W864" s="12"/>
    </row>
    <row r="865" spans="16:23" s="5" customFormat="1" x14ac:dyDescent="0.2">
      <c r="P865" s="3"/>
      <c r="S865" s="1"/>
      <c r="T865" s="1"/>
      <c r="V865" s="12"/>
      <c r="W865" s="12"/>
    </row>
    <row r="866" spans="16:23" s="5" customFormat="1" x14ac:dyDescent="0.2">
      <c r="P866" s="3"/>
      <c r="S866" s="1"/>
      <c r="T866" s="1"/>
      <c r="V866" s="12"/>
      <c r="W866" s="12"/>
    </row>
    <row r="867" spans="16:23" s="5" customFormat="1" x14ac:dyDescent="0.2">
      <c r="P867" s="3"/>
      <c r="S867" s="1"/>
      <c r="T867" s="1"/>
      <c r="V867" s="12"/>
      <c r="W867" s="12"/>
    </row>
    <row r="868" spans="16:23" s="5" customFormat="1" x14ac:dyDescent="0.2">
      <c r="P868" s="3"/>
      <c r="S868" s="1"/>
      <c r="T868" s="1"/>
      <c r="V868" s="12"/>
      <c r="W868" s="12"/>
    </row>
    <row r="869" spans="16:23" s="5" customFormat="1" x14ac:dyDescent="0.2">
      <c r="P869" s="3"/>
      <c r="S869" s="1"/>
      <c r="T869" s="1"/>
      <c r="V869" s="12"/>
      <c r="W869" s="12"/>
    </row>
    <row r="870" spans="16:23" s="5" customFormat="1" x14ac:dyDescent="0.2">
      <c r="P870" s="3"/>
      <c r="S870" s="1"/>
      <c r="T870" s="1"/>
      <c r="V870" s="12"/>
      <c r="W870" s="12"/>
    </row>
    <row r="871" spans="16:23" s="5" customFormat="1" x14ac:dyDescent="0.2">
      <c r="P871" s="3"/>
      <c r="S871" s="1"/>
      <c r="T871" s="1"/>
      <c r="V871" s="12"/>
      <c r="W871" s="12"/>
    </row>
    <row r="872" spans="16:23" s="5" customFormat="1" x14ac:dyDescent="0.2">
      <c r="P872" s="3"/>
      <c r="S872" s="1"/>
      <c r="T872" s="1"/>
      <c r="V872" s="12"/>
      <c r="W872" s="12"/>
    </row>
    <row r="873" spans="16:23" s="5" customFormat="1" x14ac:dyDescent="0.2">
      <c r="P873" s="3"/>
      <c r="S873" s="1"/>
      <c r="T873" s="1"/>
      <c r="V873" s="12"/>
      <c r="W873" s="12"/>
    </row>
    <row r="874" spans="16:23" s="5" customFormat="1" x14ac:dyDescent="0.2">
      <c r="P874" s="3"/>
      <c r="S874" s="1"/>
      <c r="T874" s="1"/>
      <c r="V874" s="12"/>
      <c r="W874" s="12"/>
    </row>
    <row r="875" spans="16:23" s="5" customFormat="1" x14ac:dyDescent="0.2">
      <c r="P875" s="3"/>
      <c r="S875" s="1"/>
      <c r="T875" s="1"/>
      <c r="V875" s="12"/>
      <c r="W875" s="12"/>
    </row>
    <row r="876" spans="16:23" s="5" customFormat="1" x14ac:dyDescent="0.2">
      <c r="P876" s="3"/>
      <c r="S876" s="1"/>
      <c r="T876" s="1"/>
      <c r="V876" s="12"/>
      <c r="W876" s="12"/>
    </row>
    <row r="877" spans="16:23" s="5" customFormat="1" x14ac:dyDescent="0.2">
      <c r="P877" s="3"/>
      <c r="S877" s="1"/>
      <c r="T877" s="1"/>
      <c r="V877" s="12"/>
      <c r="W877" s="12"/>
    </row>
    <row r="878" spans="16:23" s="5" customFormat="1" x14ac:dyDescent="0.2">
      <c r="P878" s="3"/>
      <c r="S878" s="1"/>
      <c r="T878" s="1"/>
      <c r="V878" s="12"/>
      <c r="W878" s="12"/>
    </row>
    <row r="879" spans="16:23" s="5" customFormat="1" x14ac:dyDescent="0.2">
      <c r="P879" s="3"/>
      <c r="S879" s="1"/>
      <c r="T879" s="1"/>
      <c r="V879" s="12"/>
      <c r="W879" s="12"/>
    </row>
    <row r="880" spans="16:23" s="5" customFormat="1" x14ac:dyDescent="0.2">
      <c r="P880" s="3"/>
      <c r="S880" s="1"/>
      <c r="T880" s="1"/>
      <c r="V880" s="12"/>
      <c r="W880" s="12"/>
    </row>
    <row r="881" spans="16:23" s="5" customFormat="1" x14ac:dyDescent="0.2">
      <c r="P881" s="3"/>
      <c r="S881" s="1"/>
      <c r="T881" s="1"/>
      <c r="V881" s="12"/>
      <c r="W881" s="12"/>
    </row>
    <row r="882" spans="16:23" s="5" customFormat="1" x14ac:dyDescent="0.2">
      <c r="P882" s="3"/>
      <c r="S882" s="1"/>
      <c r="T882" s="1"/>
      <c r="V882" s="12"/>
      <c r="W882" s="12"/>
    </row>
    <row r="883" spans="16:23" s="5" customFormat="1" x14ac:dyDescent="0.2">
      <c r="P883" s="3"/>
      <c r="S883" s="1"/>
      <c r="T883" s="1"/>
      <c r="V883" s="12"/>
      <c r="W883" s="12"/>
    </row>
    <row r="884" spans="16:23" s="5" customFormat="1" x14ac:dyDescent="0.2">
      <c r="P884" s="3"/>
      <c r="S884" s="1"/>
      <c r="T884" s="1"/>
      <c r="V884" s="12"/>
      <c r="W884" s="12"/>
    </row>
    <row r="885" spans="16:23" s="5" customFormat="1" x14ac:dyDescent="0.2">
      <c r="P885" s="3"/>
      <c r="S885" s="1"/>
      <c r="T885" s="1"/>
      <c r="V885" s="12"/>
      <c r="W885" s="12"/>
    </row>
    <row r="886" spans="16:23" s="5" customFormat="1" x14ac:dyDescent="0.2">
      <c r="P886" s="3"/>
      <c r="S886" s="1"/>
      <c r="T886" s="1"/>
      <c r="V886" s="12"/>
      <c r="W886" s="12"/>
    </row>
    <row r="887" spans="16:23" s="5" customFormat="1" x14ac:dyDescent="0.2">
      <c r="P887" s="3"/>
      <c r="S887" s="1"/>
      <c r="T887" s="1"/>
      <c r="V887" s="12"/>
      <c r="W887" s="12"/>
    </row>
    <row r="888" spans="16:23" s="5" customFormat="1" x14ac:dyDescent="0.2">
      <c r="P888" s="3"/>
      <c r="S888" s="1"/>
      <c r="T888" s="1"/>
      <c r="V888" s="12"/>
      <c r="W888" s="12"/>
    </row>
    <row r="889" spans="16:23" s="5" customFormat="1" x14ac:dyDescent="0.2">
      <c r="P889" s="3"/>
      <c r="S889" s="1"/>
      <c r="T889" s="1"/>
      <c r="V889" s="12"/>
      <c r="W889" s="12"/>
    </row>
    <row r="890" spans="16:23" s="5" customFormat="1" x14ac:dyDescent="0.2">
      <c r="P890" s="3"/>
      <c r="S890" s="1"/>
      <c r="T890" s="1"/>
      <c r="V890" s="12"/>
      <c r="W890" s="12"/>
    </row>
    <row r="891" spans="16:23" s="5" customFormat="1" x14ac:dyDescent="0.2">
      <c r="P891" s="3"/>
      <c r="S891" s="1"/>
      <c r="T891" s="1"/>
      <c r="V891" s="12"/>
      <c r="W891" s="12"/>
    </row>
    <row r="892" spans="16:23" s="5" customFormat="1" x14ac:dyDescent="0.2">
      <c r="P892" s="3"/>
      <c r="S892" s="1"/>
      <c r="T892" s="1"/>
      <c r="V892" s="12"/>
      <c r="W892" s="12"/>
    </row>
    <row r="893" spans="16:23" s="5" customFormat="1" x14ac:dyDescent="0.2">
      <c r="P893" s="3"/>
      <c r="S893" s="1"/>
      <c r="T893" s="1"/>
      <c r="V893" s="12"/>
      <c r="W893" s="12"/>
    </row>
    <row r="894" spans="16:23" s="5" customFormat="1" x14ac:dyDescent="0.2">
      <c r="P894" s="3"/>
      <c r="S894" s="1"/>
      <c r="T894" s="1"/>
      <c r="V894" s="12"/>
      <c r="W894" s="12"/>
    </row>
    <row r="895" spans="16:23" s="5" customFormat="1" x14ac:dyDescent="0.2">
      <c r="P895" s="3"/>
      <c r="S895" s="1"/>
      <c r="T895" s="1"/>
      <c r="V895" s="12"/>
      <c r="W895" s="12"/>
    </row>
    <row r="896" spans="16:23" s="5" customFormat="1" x14ac:dyDescent="0.2">
      <c r="P896" s="3"/>
      <c r="S896" s="1"/>
      <c r="T896" s="1"/>
      <c r="V896" s="12"/>
      <c r="W896" s="12"/>
    </row>
    <row r="897" spans="16:23" s="5" customFormat="1" x14ac:dyDescent="0.2">
      <c r="P897" s="3"/>
      <c r="S897" s="1"/>
      <c r="T897" s="1"/>
      <c r="V897" s="12"/>
      <c r="W897" s="12"/>
    </row>
    <row r="898" spans="16:23" s="5" customFormat="1" x14ac:dyDescent="0.2">
      <c r="P898" s="3"/>
      <c r="S898" s="1"/>
      <c r="T898" s="1"/>
      <c r="V898" s="12"/>
      <c r="W898" s="12"/>
    </row>
    <row r="899" spans="16:23" s="5" customFormat="1" x14ac:dyDescent="0.2">
      <c r="P899" s="3"/>
      <c r="S899" s="1"/>
      <c r="T899" s="1"/>
      <c r="V899" s="12"/>
      <c r="W899" s="12"/>
    </row>
    <row r="900" spans="16:23" s="5" customFormat="1" x14ac:dyDescent="0.2">
      <c r="P900" s="3"/>
      <c r="S900" s="1"/>
      <c r="T900" s="1"/>
      <c r="V900" s="12"/>
      <c r="W900" s="12"/>
    </row>
    <row r="901" spans="16:23" s="5" customFormat="1" x14ac:dyDescent="0.2">
      <c r="P901" s="3"/>
      <c r="S901" s="1"/>
      <c r="T901" s="1"/>
      <c r="V901" s="12"/>
      <c r="W901" s="12"/>
    </row>
    <row r="902" spans="16:23" s="5" customFormat="1" x14ac:dyDescent="0.2">
      <c r="P902" s="3"/>
      <c r="S902" s="1"/>
      <c r="T902" s="1"/>
      <c r="V902" s="12"/>
      <c r="W902" s="12"/>
    </row>
    <row r="903" spans="16:23" s="5" customFormat="1" x14ac:dyDescent="0.2">
      <c r="P903" s="3"/>
      <c r="S903" s="1"/>
      <c r="T903" s="1"/>
      <c r="V903" s="12"/>
      <c r="W903" s="12"/>
    </row>
    <row r="904" spans="16:23" s="5" customFormat="1" x14ac:dyDescent="0.2">
      <c r="P904" s="3"/>
      <c r="S904" s="1"/>
      <c r="T904" s="1"/>
      <c r="V904" s="12"/>
      <c r="W904" s="12"/>
    </row>
    <row r="905" spans="16:23" s="5" customFormat="1" x14ac:dyDescent="0.2">
      <c r="P905" s="3"/>
      <c r="S905" s="1"/>
      <c r="T905" s="1"/>
      <c r="V905" s="12"/>
      <c r="W905" s="12"/>
    </row>
    <row r="906" spans="16:23" s="5" customFormat="1" x14ac:dyDescent="0.2">
      <c r="P906" s="3"/>
      <c r="S906" s="1"/>
      <c r="T906" s="1"/>
      <c r="V906" s="12"/>
      <c r="W906" s="12"/>
    </row>
    <row r="907" spans="16:23" s="5" customFormat="1" x14ac:dyDescent="0.2">
      <c r="P907" s="3"/>
      <c r="S907" s="1"/>
      <c r="T907" s="1"/>
      <c r="V907" s="12"/>
      <c r="W907" s="12"/>
    </row>
    <row r="908" spans="16:23" s="5" customFormat="1" x14ac:dyDescent="0.2">
      <c r="P908" s="3"/>
      <c r="S908" s="1"/>
      <c r="T908" s="1"/>
      <c r="V908" s="12"/>
      <c r="W908" s="12"/>
    </row>
    <row r="909" spans="16:23" s="5" customFormat="1" x14ac:dyDescent="0.2">
      <c r="P909" s="3"/>
      <c r="S909" s="1"/>
      <c r="T909" s="1"/>
      <c r="V909" s="12"/>
      <c r="W909" s="12"/>
    </row>
    <row r="910" spans="16:23" s="5" customFormat="1" x14ac:dyDescent="0.2">
      <c r="P910" s="3"/>
      <c r="S910" s="1"/>
      <c r="T910" s="1"/>
      <c r="V910" s="12"/>
      <c r="W910" s="12"/>
    </row>
    <row r="911" spans="16:23" s="5" customFormat="1" x14ac:dyDescent="0.2">
      <c r="P911" s="3"/>
      <c r="S911" s="1"/>
      <c r="T911" s="1"/>
      <c r="V911" s="12"/>
      <c r="W911" s="12"/>
    </row>
    <row r="912" spans="16:23" s="5" customFormat="1" x14ac:dyDescent="0.2">
      <c r="P912" s="3"/>
      <c r="S912" s="1"/>
      <c r="T912" s="1"/>
      <c r="V912" s="12"/>
      <c r="W912" s="12"/>
    </row>
    <row r="913" spans="16:23" s="5" customFormat="1" x14ac:dyDescent="0.2">
      <c r="P913" s="3"/>
      <c r="S913" s="1"/>
      <c r="T913" s="1"/>
      <c r="V913" s="12"/>
      <c r="W913" s="12"/>
    </row>
    <row r="914" spans="16:23" s="5" customFormat="1" x14ac:dyDescent="0.2">
      <c r="P914" s="3"/>
      <c r="S914" s="1"/>
      <c r="T914" s="1"/>
      <c r="V914" s="12"/>
      <c r="W914" s="12"/>
    </row>
    <row r="915" spans="16:23" s="5" customFormat="1" x14ac:dyDescent="0.2">
      <c r="P915" s="3"/>
      <c r="S915" s="1"/>
      <c r="T915" s="1"/>
      <c r="V915" s="12"/>
      <c r="W915" s="12"/>
    </row>
    <row r="916" spans="16:23" s="5" customFormat="1" x14ac:dyDescent="0.2">
      <c r="P916" s="3"/>
      <c r="S916" s="1"/>
      <c r="T916" s="1"/>
      <c r="V916" s="12"/>
      <c r="W916" s="12"/>
    </row>
    <row r="917" spans="16:23" s="5" customFormat="1" x14ac:dyDescent="0.2">
      <c r="P917" s="3"/>
      <c r="S917" s="1"/>
      <c r="T917" s="1"/>
      <c r="V917" s="12"/>
      <c r="W917" s="12"/>
    </row>
    <row r="918" spans="16:23" s="5" customFormat="1" x14ac:dyDescent="0.2">
      <c r="P918" s="3"/>
      <c r="S918" s="1"/>
      <c r="T918" s="1"/>
      <c r="V918" s="12"/>
      <c r="W918" s="12"/>
    </row>
    <row r="919" spans="16:23" s="5" customFormat="1" x14ac:dyDescent="0.2">
      <c r="P919" s="3"/>
      <c r="S919" s="1"/>
      <c r="T919" s="1"/>
      <c r="V919" s="12"/>
      <c r="W919" s="12"/>
    </row>
    <row r="920" spans="16:23" s="5" customFormat="1" x14ac:dyDescent="0.2">
      <c r="P920" s="3"/>
      <c r="S920" s="1"/>
      <c r="T920" s="1"/>
      <c r="V920" s="12"/>
      <c r="W920" s="12"/>
    </row>
    <row r="921" spans="16:23" s="5" customFormat="1" x14ac:dyDescent="0.2">
      <c r="P921" s="3"/>
      <c r="S921" s="1"/>
      <c r="T921" s="1"/>
      <c r="V921" s="12"/>
      <c r="W921" s="12"/>
    </row>
    <row r="922" spans="16:23" s="5" customFormat="1" x14ac:dyDescent="0.2">
      <c r="P922" s="3"/>
      <c r="S922" s="1"/>
      <c r="T922" s="1"/>
      <c r="V922" s="12"/>
      <c r="W922" s="12"/>
    </row>
    <row r="923" spans="16:23" s="5" customFormat="1" x14ac:dyDescent="0.2">
      <c r="P923" s="3"/>
      <c r="S923" s="1"/>
      <c r="T923" s="1"/>
      <c r="V923" s="12"/>
      <c r="W923" s="12"/>
    </row>
    <row r="924" spans="16:23" s="5" customFormat="1" x14ac:dyDescent="0.2">
      <c r="P924" s="3"/>
      <c r="S924" s="1"/>
      <c r="T924" s="1"/>
      <c r="V924" s="12"/>
      <c r="W924" s="12"/>
    </row>
    <row r="925" spans="16:23" s="5" customFormat="1" x14ac:dyDescent="0.2">
      <c r="P925" s="3"/>
      <c r="S925" s="1"/>
      <c r="T925" s="1"/>
      <c r="V925" s="12"/>
      <c r="W925" s="12"/>
    </row>
    <row r="926" spans="16:23" s="5" customFormat="1" x14ac:dyDescent="0.2">
      <c r="P926" s="3"/>
      <c r="S926" s="1"/>
      <c r="T926" s="1"/>
      <c r="V926" s="12"/>
      <c r="W926" s="12"/>
    </row>
    <row r="927" spans="16:23" s="5" customFormat="1" x14ac:dyDescent="0.2">
      <c r="P927" s="3"/>
      <c r="S927" s="1"/>
      <c r="T927" s="1"/>
      <c r="V927" s="12"/>
      <c r="W927" s="12"/>
    </row>
    <row r="928" spans="16:23" s="5" customFormat="1" x14ac:dyDescent="0.2">
      <c r="P928" s="3"/>
      <c r="S928" s="1"/>
      <c r="T928" s="1"/>
      <c r="V928" s="12"/>
      <c r="W928" s="12"/>
    </row>
    <row r="929" spans="16:23" s="5" customFormat="1" x14ac:dyDescent="0.2">
      <c r="P929" s="3"/>
      <c r="S929" s="1"/>
      <c r="T929" s="1"/>
      <c r="V929" s="12"/>
      <c r="W929" s="12"/>
    </row>
    <row r="930" spans="16:23" s="5" customFormat="1" x14ac:dyDescent="0.2">
      <c r="P930" s="3"/>
      <c r="S930" s="1"/>
      <c r="T930" s="1"/>
      <c r="V930" s="12"/>
      <c r="W930" s="12"/>
    </row>
    <row r="931" spans="16:23" s="5" customFormat="1" x14ac:dyDescent="0.2">
      <c r="P931" s="3"/>
      <c r="S931" s="1"/>
      <c r="T931" s="1"/>
      <c r="V931" s="12"/>
      <c r="W931" s="12"/>
    </row>
    <row r="932" spans="16:23" s="5" customFormat="1" x14ac:dyDescent="0.2">
      <c r="P932" s="3"/>
      <c r="S932" s="1"/>
      <c r="T932" s="1"/>
      <c r="V932" s="12"/>
      <c r="W932" s="12"/>
    </row>
    <row r="933" spans="16:23" s="5" customFormat="1" x14ac:dyDescent="0.2">
      <c r="P933" s="3"/>
      <c r="S933" s="1"/>
      <c r="T933" s="1"/>
      <c r="V933" s="12"/>
      <c r="W933" s="12"/>
    </row>
    <row r="934" spans="16:23" s="5" customFormat="1" x14ac:dyDescent="0.2">
      <c r="P934" s="3"/>
      <c r="S934" s="1"/>
      <c r="T934" s="1"/>
      <c r="V934" s="12"/>
      <c r="W934" s="12"/>
    </row>
    <row r="935" spans="16:23" s="5" customFormat="1" x14ac:dyDescent="0.2">
      <c r="P935" s="3"/>
      <c r="S935" s="1"/>
      <c r="T935" s="1"/>
      <c r="V935" s="12"/>
      <c r="W935" s="12"/>
    </row>
    <row r="936" spans="16:23" s="5" customFormat="1" x14ac:dyDescent="0.2">
      <c r="P936" s="3"/>
      <c r="S936" s="1"/>
      <c r="T936" s="1"/>
      <c r="V936" s="12"/>
      <c r="W936" s="12"/>
    </row>
    <row r="937" spans="16:23" s="5" customFormat="1" x14ac:dyDescent="0.2">
      <c r="P937" s="3"/>
      <c r="S937" s="1"/>
      <c r="T937" s="1"/>
      <c r="V937" s="12"/>
      <c r="W937" s="12"/>
    </row>
    <row r="938" spans="16:23" s="5" customFormat="1" x14ac:dyDescent="0.2">
      <c r="P938" s="3"/>
      <c r="S938" s="1"/>
      <c r="T938" s="1"/>
      <c r="V938" s="12"/>
      <c r="W938" s="12"/>
    </row>
    <row r="939" spans="16:23" s="5" customFormat="1" x14ac:dyDescent="0.2">
      <c r="P939" s="3"/>
      <c r="S939" s="1"/>
      <c r="T939" s="1"/>
      <c r="V939" s="12"/>
      <c r="W939" s="12"/>
    </row>
    <row r="940" spans="16:23" s="5" customFormat="1" x14ac:dyDescent="0.2">
      <c r="P940" s="3"/>
      <c r="S940" s="1"/>
      <c r="T940" s="1"/>
      <c r="V940" s="12"/>
      <c r="W940" s="12"/>
    </row>
    <row r="941" spans="16:23" s="5" customFormat="1" x14ac:dyDescent="0.2">
      <c r="P941" s="3"/>
      <c r="S941" s="1"/>
      <c r="T941" s="1"/>
      <c r="V941" s="12"/>
      <c r="W941" s="12"/>
    </row>
    <row r="942" spans="16:23" s="5" customFormat="1" x14ac:dyDescent="0.2">
      <c r="P942" s="3"/>
      <c r="S942" s="1"/>
      <c r="T942" s="1"/>
      <c r="V942" s="12"/>
      <c r="W942" s="12"/>
    </row>
    <row r="943" spans="16:23" s="5" customFormat="1" x14ac:dyDescent="0.2">
      <c r="P943" s="3"/>
      <c r="S943" s="1"/>
      <c r="T943" s="1"/>
      <c r="V943" s="12"/>
      <c r="W943" s="12"/>
    </row>
    <row r="944" spans="16:23" s="5" customFormat="1" x14ac:dyDescent="0.2">
      <c r="P944" s="3"/>
      <c r="S944" s="1"/>
      <c r="T944" s="1"/>
      <c r="V944" s="12"/>
      <c r="W944" s="12"/>
    </row>
    <row r="945" spans="16:23" s="5" customFormat="1" x14ac:dyDescent="0.2">
      <c r="P945" s="3"/>
      <c r="S945" s="1"/>
      <c r="T945" s="1"/>
      <c r="V945" s="12"/>
      <c r="W945" s="12"/>
    </row>
    <row r="946" spans="16:23" s="5" customFormat="1" x14ac:dyDescent="0.2">
      <c r="P946" s="3"/>
      <c r="S946" s="1"/>
      <c r="T946" s="1"/>
      <c r="V946" s="12"/>
      <c r="W946" s="12"/>
    </row>
    <row r="947" spans="16:23" s="5" customFormat="1" x14ac:dyDescent="0.2">
      <c r="P947" s="3"/>
      <c r="S947" s="1"/>
      <c r="T947" s="1"/>
      <c r="V947" s="12"/>
      <c r="W947" s="12"/>
    </row>
    <row r="948" spans="16:23" s="5" customFormat="1" x14ac:dyDescent="0.2">
      <c r="P948" s="3"/>
      <c r="S948" s="1"/>
      <c r="T948" s="1"/>
      <c r="V948" s="12"/>
      <c r="W948" s="12"/>
    </row>
    <row r="949" spans="16:23" s="5" customFormat="1" x14ac:dyDescent="0.2">
      <c r="P949" s="3"/>
      <c r="S949" s="1"/>
      <c r="T949" s="1"/>
      <c r="V949" s="12"/>
      <c r="W949" s="12"/>
    </row>
    <row r="950" spans="16:23" s="5" customFormat="1" x14ac:dyDescent="0.2">
      <c r="P950" s="3"/>
      <c r="S950" s="1"/>
      <c r="T950" s="1"/>
      <c r="V950" s="12"/>
      <c r="W950" s="12"/>
    </row>
    <row r="951" spans="16:23" s="5" customFormat="1" x14ac:dyDescent="0.2">
      <c r="P951" s="3"/>
      <c r="S951" s="1"/>
      <c r="T951" s="1"/>
      <c r="V951" s="12"/>
      <c r="W951" s="12"/>
    </row>
    <row r="952" spans="16:23" s="5" customFormat="1" x14ac:dyDescent="0.2">
      <c r="P952" s="3"/>
      <c r="S952" s="1"/>
      <c r="T952" s="1"/>
      <c r="V952" s="12"/>
      <c r="W952" s="12"/>
    </row>
    <row r="953" spans="16:23" s="5" customFormat="1" x14ac:dyDescent="0.2">
      <c r="P953" s="3"/>
      <c r="S953" s="1"/>
      <c r="T953" s="1"/>
      <c r="V953" s="12"/>
      <c r="W953" s="12"/>
    </row>
    <row r="954" spans="16:23" s="5" customFormat="1" x14ac:dyDescent="0.2">
      <c r="P954" s="3"/>
      <c r="S954" s="1"/>
      <c r="T954" s="1"/>
      <c r="V954" s="12"/>
      <c r="W954" s="12"/>
    </row>
    <row r="955" spans="16:23" s="5" customFormat="1" x14ac:dyDescent="0.2">
      <c r="P955" s="3"/>
      <c r="S955" s="1"/>
      <c r="T955" s="1"/>
      <c r="V955" s="12"/>
      <c r="W955" s="12"/>
    </row>
    <row r="956" spans="16:23" s="5" customFormat="1" x14ac:dyDescent="0.2">
      <c r="P956" s="3"/>
      <c r="S956" s="1"/>
      <c r="T956" s="1"/>
      <c r="V956" s="12"/>
      <c r="W956" s="12"/>
    </row>
    <row r="957" spans="16:23" s="5" customFormat="1" x14ac:dyDescent="0.2">
      <c r="P957" s="3"/>
      <c r="S957" s="1"/>
      <c r="T957" s="1"/>
      <c r="V957" s="12"/>
      <c r="W957" s="12"/>
    </row>
    <row r="958" spans="16:23" s="5" customFormat="1" x14ac:dyDescent="0.2">
      <c r="P958" s="3"/>
      <c r="S958" s="1"/>
      <c r="T958" s="1"/>
      <c r="V958" s="12"/>
      <c r="W958" s="12"/>
    </row>
    <row r="959" spans="16:23" s="5" customFormat="1" x14ac:dyDescent="0.2">
      <c r="P959" s="3"/>
      <c r="S959" s="1"/>
      <c r="T959" s="1"/>
      <c r="V959" s="12"/>
      <c r="W959" s="12"/>
    </row>
    <row r="960" spans="16:23" s="5" customFormat="1" x14ac:dyDescent="0.2">
      <c r="P960" s="3"/>
      <c r="S960" s="1"/>
      <c r="T960" s="1"/>
      <c r="V960" s="12"/>
      <c r="W960" s="12"/>
    </row>
    <row r="961" spans="16:23" s="5" customFormat="1" x14ac:dyDescent="0.2">
      <c r="P961" s="3"/>
      <c r="S961" s="1"/>
      <c r="T961" s="1"/>
      <c r="V961" s="12"/>
      <c r="W961" s="12"/>
    </row>
    <row r="962" spans="16:23" s="5" customFormat="1" x14ac:dyDescent="0.2">
      <c r="P962" s="3"/>
      <c r="S962" s="1"/>
      <c r="T962" s="1"/>
      <c r="V962" s="12"/>
      <c r="W962" s="12"/>
    </row>
    <row r="963" spans="16:23" s="5" customFormat="1" x14ac:dyDescent="0.2">
      <c r="P963" s="3"/>
      <c r="S963" s="1"/>
      <c r="T963" s="1"/>
      <c r="V963" s="12"/>
      <c r="W963" s="12"/>
    </row>
    <row r="964" spans="16:23" s="5" customFormat="1" x14ac:dyDescent="0.2">
      <c r="P964" s="3"/>
      <c r="S964" s="1"/>
      <c r="T964" s="1"/>
      <c r="V964" s="12"/>
      <c r="W964" s="12"/>
    </row>
    <row r="965" spans="16:23" s="5" customFormat="1" x14ac:dyDescent="0.2">
      <c r="P965" s="3"/>
      <c r="S965" s="1"/>
      <c r="T965" s="1"/>
      <c r="V965" s="12"/>
      <c r="W965" s="12"/>
    </row>
    <row r="966" spans="16:23" s="5" customFormat="1" x14ac:dyDescent="0.2">
      <c r="P966" s="3"/>
      <c r="S966" s="1"/>
      <c r="T966" s="1"/>
      <c r="V966" s="12"/>
      <c r="W966" s="12"/>
    </row>
    <row r="967" spans="16:23" s="5" customFormat="1" x14ac:dyDescent="0.2">
      <c r="P967" s="3"/>
      <c r="S967" s="1"/>
      <c r="T967" s="1"/>
      <c r="V967" s="12"/>
      <c r="W967" s="12"/>
    </row>
    <row r="968" spans="16:23" s="5" customFormat="1" x14ac:dyDescent="0.2">
      <c r="P968" s="3"/>
      <c r="S968" s="1"/>
      <c r="T968" s="1"/>
      <c r="V968" s="12"/>
      <c r="W968" s="12"/>
    </row>
    <row r="969" spans="16:23" s="5" customFormat="1" x14ac:dyDescent="0.2">
      <c r="P969" s="3"/>
      <c r="S969" s="1"/>
      <c r="T969" s="1"/>
      <c r="V969" s="12"/>
      <c r="W969" s="12"/>
    </row>
    <row r="970" spans="16:23" s="5" customFormat="1" x14ac:dyDescent="0.2">
      <c r="P970" s="3"/>
      <c r="S970" s="1"/>
      <c r="T970" s="1"/>
      <c r="V970" s="12"/>
      <c r="W970" s="12"/>
    </row>
    <row r="971" spans="16:23" s="5" customFormat="1" x14ac:dyDescent="0.2">
      <c r="P971" s="3"/>
      <c r="S971" s="1"/>
      <c r="T971" s="1"/>
      <c r="V971" s="12"/>
      <c r="W971" s="12"/>
    </row>
    <row r="972" spans="16:23" s="5" customFormat="1" x14ac:dyDescent="0.2">
      <c r="P972" s="3"/>
      <c r="S972" s="1"/>
      <c r="T972" s="1"/>
      <c r="V972" s="12"/>
      <c r="W972" s="12"/>
    </row>
    <row r="973" spans="16:23" s="5" customFormat="1" x14ac:dyDescent="0.2">
      <c r="P973" s="3"/>
      <c r="S973" s="1"/>
      <c r="T973" s="1"/>
      <c r="V973" s="12"/>
      <c r="W973" s="12"/>
    </row>
    <row r="974" spans="16:23" s="5" customFormat="1" x14ac:dyDescent="0.2">
      <c r="P974" s="3"/>
      <c r="S974" s="1"/>
      <c r="T974" s="1"/>
      <c r="V974" s="12"/>
      <c r="W974" s="12"/>
    </row>
    <row r="975" spans="16:23" s="5" customFormat="1" x14ac:dyDescent="0.2">
      <c r="P975" s="3"/>
      <c r="S975" s="1"/>
      <c r="T975" s="1"/>
      <c r="V975" s="12"/>
      <c r="W975" s="12"/>
    </row>
    <row r="976" spans="16:23" s="5" customFormat="1" x14ac:dyDescent="0.2">
      <c r="P976" s="3"/>
      <c r="S976" s="1"/>
      <c r="T976" s="1"/>
      <c r="V976" s="12"/>
      <c r="W976" s="12"/>
    </row>
    <row r="977" spans="16:23" s="5" customFormat="1" x14ac:dyDescent="0.2">
      <c r="P977" s="3"/>
      <c r="S977" s="1"/>
      <c r="T977" s="1"/>
      <c r="V977" s="12"/>
      <c r="W977" s="12"/>
    </row>
    <row r="978" spans="16:23" s="5" customFormat="1" x14ac:dyDescent="0.2">
      <c r="P978" s="3"/>
      <c r="S978" s="1"/>
      <c r="T978" s="1"/>
      <c r="V978" s="12"/>
      <c r="W978" s="12"/>
    </row>
    <row r="979" spans="16:23" s="5" customFormat="1" x14ac:dyDescent="0.2">
      <c r="P979" s="3"/>
      <c r="S979" s="1"/>
      <c r="T979" s="1"/>
      <c r="V979" s="12"/>
      <c r="W979" s="12"/>
    </row>
    <row r="980" spans="16:23" s="5" customFormat="1" x14ac:dyDescent="0.2">
      <c r="P980" s="3"/>
      <c r="S980" s="1"/>
      <c r="T980" s="1"/>
      <c r="V980" s="12"/>
      <c r="W980" s="12"/>
    </row>
    <row r="981" spans="16:23" s="5" customFormat="1" x14ac:dyDescent="0.2">
      <c r="P981" s="3"/>
      <c r="S981" s="1"/>
      <c r="T981" s="1"/>
      <c r="V981" s="12"/>
      <c r="W981" s="12"/>
    </row>
    <row r="982" spans="16:23" s="5" customFormat="1" x14ac:dyDescent="0.2">
      <c r="P982" s="3"/>
      <c r="S982" s="1"/>
      <c r="T982" s="1"/>
      <c r="V982" s="12"/>
      <c r="W982" s="12"/>
    </row>
    <row r="983" spans="16:23" s="5" customFormat="1" x14ac:dyDescent="0.2">
      <c r="P983" s="3"/>
      <c r="S983" s="1"/>
      <c r="T983" s="1"/>
      <c r="V983" s="12"/>
      <c r="W983" s="12"/>
    </row>
    <row r="984" spans="16:23" s="5" customFormat="1" x14ac:dyDescent="0.2">
      <c r="P984" s="3"/>
      <c r="S984" s="1"/>
      <c r="T984" s="1"/>
      <c r="V984" s="12"/>
      <c r="W984" s="12"/>
    </row>
    <row r="985" spans="16:23" s="5" customFormat="1" x14ac:dyDescent="0.2">
      <c r="P985" s="3"/>
      <c r="S985" s="1"/>
      <c r="T985" s="1"/>
      <c r="V985" s="12"/>
      <c r="W985" s="12"/>
    </row>
    <row r="986" spans="16:23" s="5" customFormat="1" x14ac:dyDescent="0.2">
      <c r="P986" s="3"/>
      <c r="S986" s="1"/>
      <c r="T986" s="1"/>
      <c r="V986" s="12"/>
      <c r="W986" s="12"/>
    </row>
    <row r="987" spans="16:23" s="5" customFormat="1" x14ac:dyDescent="0.2">
      <c r="P987" s="3"/>
      <c r="S987" s="1"/>
      <c r="T987" s="1"/>
      <c r="V987" s="12"/>
      <c r="W987" s="12"/>
    </row>
    <row r="988" spans="16:23" s="5" customFormat="1" x14ac:dyDescent="0.2">
      <c r="P988" s="3"/>
      <c r="S988" s="1"/>
      <c r="T988" s="1"/>
      <c r="V988" s="12"/>
      <c r="W988" s="12"/>
    </row>
    <row r="989" spans="16:23" s="5" customFormat="1" x14ac:dyDescent="0.2">
      <c r="P989" s="3"/>
      <c r="S989" s="1"/>
      <c r="T989" s="1"/>
      <c r="V989" s="12"/>
      <c r="W989" s="12"/>
    </row>
    <row r="990" spans="16:23" s="5" customFormat="1" x14ac:dyDescent="0.2">
      <c r="P990" s="3"/>
      <c r="S990" s="1"/>
      <c r="T990" s="1"/>
      <c r="V990" s="12"/>
      <c r="W990" s="12"/>
    </row>
    <row r="991" spans="16:23" s="5" customFormat="1" x14ac:dyDescent="0.2">
      <c r="P991" s="3"/>
      <c r="S991" s="1"/>
      <c r="T991" s="1"/>
      <c r="V991" s="12"/>
      <c r="W991" s="12"/>
    </row>
    <row r="992" spans="16:23" s="5" customFormat="1" x14ac:dyDescent="0.2">
      <c r="P992" s="3"/>
      <c r="S992" s="1"/>
      <c r="T992" s="1"/>
      <c r="V992" s="12"/>
      <c r="W992" s="12"/>
    </row>
    <row r="993" spans="16:23" s="5" customFormat="1" x14ac:dyDescent="0.2">
      <c r="P993" s="3"/>
      <c r="S993" s="1"/>
      <c r="T993" s="1"/>
      <c r="V993" s="12"/>
      <c r="W993" s="12"/>
    </row>
    <row r="994" spans="16:23" s="5" customFormat="1" x14ac:dyDescent="0.2">
      <c r="P994" s="3"/>
      <c r="S994" s="1"/>
      <c r="T994" s="1"/>
      <c r="V994" s="12"/>
      <c r="W994" s="12"/>
    </row>
    <row r="995" spans="16:23" s="5" customFormat="1" x14ac:dyDescent="0.2">
      <c r="P995" s="3"/>
      <c r="S995" s="1"/>
      <c r="T995" s="1"/>
      <c r="V995" s="12"/>
      <c r="W995" s="12"/>
    </row>
    <row r="996" spans="16:23" s="5" customFormat="1" x14ac:dyDescent="0.2">
      <c r="P996" s="3"/>
      <c r="S996" s="1"/>
      <c r="T996" s="1"/>
      <c r="V996" s="12"/>
      <c r="W996" s="12"/>
    </row>
    <row r="997" spans="16:23" s="5" customFormat="1" x14ac:dyDescent="0.2">
      <c r="P997" s="3"/>
      <c r="S997" s="1"/>
      <c r="T997" s="1"/>
      <c r="V997" s="12"/>
      <c r="W997" s="12"/>
    </row>
    <row r="998" spans="16:23" s="5" customFormat="1" x14ac:dyDescent="0.2">
      <c r="P998" s="3"/>
      <c r="S998" s="1"/>
      <c r="T998" s="1"/>
      <c r="V998" s="12"/>
      <c r="W998" s="12"/>
    </row>
    <row r="999" spans="16:23" s="5" customFormat="1" x14ac:dyDescent="0.2">
      <c r="P999" s="3"/>
      <c r="S999" s="1"/>
      <c r="T999" s="1"/>
      <c r="V999" s="12"/>
      <c r="W999" s="12"/>
    </row>
    <row r="1000" spans="16:23" s="5" customFormat="1" x14ac:dyDescent="0.2">
      <c r="P1000" s="3"/>
      <c r="S1000" s="1"/>
      <c r="T1000" s="1"/>
      <c r="V1000" s="12"/>
      <c r="W1000" s="12"/>
    </row>
    <row r="1001" spans="16:23" s="5" customFormat="1" x14ac:dyDescent="0.2">
      <c r="P1001" s="3"/>
      <c r="S1001" s="1"/>
      <c r="T1001" s="1"/>
      <c r="V1001" s="12"/>
      <c r="W1001" s="12"/>
    </row>
    <row r="1002" spans="16:23" s="5" customFormat="1" x14ac:dyDescent="0.2">
      <c r="P1002" s="3"/>
      <c r="S1002" s="1"/>
      <c r="T1002" s="1"/>
      <c r="V1002" s="12"/>
      <c r="W1002" s="12"/>
    </row>
    <row r="1003" spans="16:23" s="5" customFormat="1" x14ac:dyDescent="0.2">
      <c r="P1003" s="3"/>
      <c r="S1003" s="1"/>
      <c r="T1003" s="1"/>
      <c r="V1003" s="12"/>
      <c r="W1003" s="12"/>
    </row>
    <row r="1004" spans="16:23" s="5" customFormat="1" x14ac:dyDescent="0.2">
      <c r="P1004" s="3"/>
      <c r="S1004" s="1"/>
      <c r="T1004" s="1"/>
      <c r="V1004" s="12"/>
      <c r="W1004" s="12"/>
    </row>
    <row r="1005" spans="16:23" s="5" customFormat="1" x14ac:dyDescent="0.2">
      <c r="P1005" s="3"/>
      <c r="S1005" s="1"/>
      <c r="T1005" s="1"/>
      <c r="V1005" s="12"/>
      <c r="W1005" s="12"/>
    </row>
    <row r="1006" spans="16:23" s="5" customFormat="1" x14ac:dyDescent="0.2">
      <c r="P1006" s="3"/>
      <c r="S1006" s="1"/>
      <c r="T1006" s="1"/>
      <c r="V1006" s="12"/>
      <c r="W1006" s="12"/>
    </row>
    <row r="1007" spans="16:23" s="5" customFormat="1" x14ac:dyDescent="0.2">
      <c r="P1007" s="3"/>
      <c r="S1007" s="1"/>
      <c r="T1007" s="1"/>
      <c r="V1007" s="12"/>
      <c r="W1007" s="12"/>
    </row>
    <row r="1008" spans="16:23" s="5" customFormat="1" x14ac:dyDescent="0.2">
      <c r="P1008" s="3"/>
      <c r="S1008" s="1"/>
      <c r="T1008" s="1"/>
      <c r="V1008" s="12"/>
      <c r="W1008" s="12"/>
    </row>
    <row r="1009" spans="16:23" s="5" customFormat="1" x14ac:dyDescent="0.2">
      <c r="P1009" s="3"/>
      <c r="S1009" s="1"/>
      <c r="T1009" s="1"/>
      <c r="V1009" s="12"/>
      <c r="W1009" s="12"/>
    </row>
    <row r="1010" spans="16:23" s="5" customFormat="1" x14ac:dyDescent="0.2">
      <c r="P1010" s="3"/>
      <c r="S1010" s="1"/>
      <c r="T1010" s="1"/>
      <c r="V1010" s="12"/>
      <c r="W1010" s="12"/>
    </row>
    <row r="1011" spans="16:23" s="5" customFormat="1" x14ac:dyDescent="0.2">
      <c r="P1011" s="3"/>
      <c r="S1011" s="1"/>
      <c r="T1011" s="1"/>
      <c r="V1011" s="12"/>
      <c r="W1011" s="12"/>
    </row>
    <row r="1012" spans="16:23" s="5" customFormat="1" x14ac:dyDescent="0.2">
      <c r="P1012" s="3"/>
      <c r="S1012" s="1"/>
      <c r="T1012" s="1"/>
      <c r="V1012" s="12"/>
      <c r="W1012" s="12"/>
    </row>
    <row r="1013" spans="16:23" s="5" customFormat="1" x14ac:dyDescent="0.2">
      <c r="P1013" s="3"/>
      <c r="S1013" s="1"/>
      <c r="T1013" s="1"/>
      <c r="V1013" s="12"/>
      <c r="W1013" s="12"/>
    </row>
    <row r="1014" spans="16:23" s="5" customFormat="1" x14ac:dyDescent="0.2">
      <c r="P1014" s="3"/>
      <c r="S1014" s="1"/>
      <c r="T1014" s="1"/>
      <c r="V1014" s="12"/>
      <c r="W1014" s="12"/>
    </row>
    <row r="1015" spans="16:23" s="5" customFormat="1" x14ac:dyDescent="0.2">
      <c r="P1015" s="3"/>
      <c r="S1015" s="1"/>
      <c r="T1015" s="1"/>
      <c r="V1015" s="12"/>
      <c r="W1015" s="12"/>
    </row>
    <row r="1016" spans="16:23" s="5" customFormat="1" x14ac:dyDescent="0.2">
      <c r="P1016" s="3"/>
      <c r="S1016" s="1"/>
      <c r="T1016" s="1"/>
      <c r="V1016" s="12"/>
      <c r="W1016" s="12"/>
    </row>
    <row r="1017" spans="16:23" s="5" customFormat="1" x14ac:dyDescent="0.2">
      <c r="P1017" s="3"/>
      <c r="S1017" s="1"/>
      <c r="T1017" s="1"/>
      <c r="V1017" s="12"/>
      <c r="W1017" s="12"/>
    </row>
    <row r="1018" spans="16:23" s="5" customFormat="1" x14ac:dyDescent="0.2">
      <c r="P1018" s="3"/>
      <c r="S1018" s="1"/>
      <c r="T1018" s="1"/>
      <c r="V1018" s="12"/>
      <c r="W1018" s="12"/>
    </row>
    <row r="1019" spans="16:23" s="5" customFormat="1" x14ac:dyDescent="0.2">
      <c r="P1019" s="3"/>
      <c r="S1019" s="1"/>
      <c r="T1019" s="1"/>
      <c r="V1019" s="12"/>
      <c r="W1019" s="12"/>
    </row>
    <row r="1020" spans="16:23" s="5" customFormat="1" x14ac:dyDescent="0.2">
      <c r="P1020" s="3"/>
      <c r="S1020" s="1"/>
      <c r="T1020" s="1"/>
      <c r="V1020" s="12"/>
      <c r="W1020" s="12"/>
    </row>
    <row r="1021" spans="16:23" s="5" customFormat="1" x14ac:dyDescent="0.2">
      <c r="P1021" s="3"/>
      <c r="S1021" s="1"/>
      <c r="T1021" s="1"/>
      <c r="V1021" s="12"/>
      <c r="W1021" s="12"/>
    </row>
    <row r="1022" spans="16:23" s="5" customFormat="1" x14ac:dyDescent="0.2">
      <c r="P1022" s="3"/>
      <c r="S1022" s="1"/>
      <c r="T1022" s="1"/>
      <c r="V1022" s="12"/>
      <c r="W1022" s="12"/>
    </row>
    <row r="1023" spans="16:23" s="5" customFormat="1" x14ac:dyDescent="0.2">
      <c r="P1023" s="3"/>
      <c r="S1023" s="1"/>
      <c r="T1023" s="1"/>
      <c r="V1023" s="12"/>
      <c r="W1023" s="12"/>
    </row>
    <row r="1024" spans="16:23" s="5" customFormat="1" x14ac:dyDescent="0.2">
      <c r="P1024" s="3"/>
      <c r="S1024" s="1"/>
      <c r="T1024" s="1"/>
      <c r="V1024" s="12"/>
      <c r="W1024" s="12"/>
    </row>
    <row r="1025" spans="16:23" s="5" customFormat="1" x14ac:dyDescent="0.2">
      <c r="P1025" s="3"/>
      <c r="S1025" s="1"/>
      <c r="T1025" s="1"/>
      <c r="V1025" s="12"/>
      <c r="W1025" s="12"/>
    </row>
    <row r="1026" spans="16:23" s="5" customFormat="1" x14ac:dyDescent="0.2">
      <c r="P1026" s="3"/>
      <c r="S1026" s="1"/>
      <c r="T1026" s="1"/>
      <c r="V1026" s="12"/>
      <c r="W1026" s="12"/>
    </row>
    <row r="1027" spans="16:23" s="5" customFormat="1" x14ac:dyDescent="0.2">
      <c r="P1027" s="3"/>
      <c r="S1027" s="1"/>
      <c r="T1027" s="1"/>
      <c r="V1027" s="12"/>
      <c r="W1027" s="12"/>
    </row>
    <row r="1028" spans="16:23" s="5" customFormat="1" x14ac:dyDescent="0.2">
      <c r="P1028" s="3"/>
      <c r="S1028" s="1"/>
      <c r="T1028" s="1"/>
      <c r="V1028" s="12"/>
      <c r="W1028" s="12"/>
    </row>
    <row r="1029" spans="16:23" s="5" customFormat="1" x14ac:dyDescent="0.2">
      <c r="P1029" s="3"/>
      <c r="S1029" s="1"/>
      <c r="T1029" s="1"/>
      <c r="V1029" s="12"/>
      <c r="W1029" s="12"/>
    </row>
    <row r="1030" spans="16:23" s="5" customFormat="1" x14ac:dyDescent="0.2">
      <c r="P1030" s="3"/>
      <c r="S1030" s="1"/>
      <c r="T1030" s="1"/>
      <c r="V1030" s="12"/>
      <c r="W1030" s="12"/>
    </row>
    <row r="1031" spans="16:23" s="5" customFormat="1" x14ac:dyDescent="0.2">
      <c r="P1031" s="3"/>
      <c r="S1031" s="1"/>
      <c r="T1031" s="1"/>
      <c r="V1031" s="12"/>
      <c r="W1031" s="12"/>
    </row>
    <row r="1032" spans="16:23" s="5" customFormat="1" x14ac:dyDescent="0.2">
      <c r="P1032" s="3"/>
      <c r="S1032" s="1"/>
      <c r="T1032" s="1"/>
      <c r="V1032" s="12"/>
      <c r="W1032" s="12"/>
    </row>
    <row r="1033" spans="16:23" s="5" customFormat="1" x14ac:dyDescent="0.2">
      <c r="P1033" s="3"/>
      <c r="S1033" s="1"/>
      <c r="T1033" s="1"/>
      <c r="V1033" s="12"/>
      <c r="W1033" s="12"/>
    </row>
    <row r="1034" spans="16:23" s="5" customFormat="1" x14ac:dyDescent="0.2">
      <c r="P1034" s="3"/>
      <c r="S1034" s="1"/>
      <c r="T1034" s="1"/>
      <c r="V1034" s="12"/>
      <c r="W1034" s="12"/>
    </row>
    <row r="1035" spans="16:23" s="5" customFormat="1" x14ac:dyDescent="0.2">
      <c r="P1035" s="3"/>
      <c r="S1035" s="1"/>
      <c r="T1035" s="1"/>
      <c r="V1035" s="12"/>
      <c r="W1035" s="12"/>
    </row>
    <row r="1036" spans="16:23" s="5" customFormat="1" x14ac:dyDescent="0.2">
      <c r="P1036" s="3"/>
      <c r="S1036" s="1"/>
      <c r="T1036" s="1"/>
      <c r="V1036" s="12"/>
      <c r="W1036" s="12"/>
    </row>
    <row r="1037" spans="16:23" s="5" customFormat="1" x14ac:dyDescent="0.2">
      <c r="P1037" s="3"/>
      <c r="S1037" s="1"/>
      <c r="T1037" s="1"/>
      <c r="V1037" s="12"/>
      <c r="W1037" s="12"/>
    </row>
    <row r="1038" spans="16:23" s="5" customFormat="1" x14ac:dyDescent="0.2">
      <c r="P1038" s="3"/>
      <c r="S1038" s="1"/>
      <c r="T1038" s="1"/>
      <c r="V1038" s="12"/>
      <c r="W1038" s="12"/>
    </row>
    <row r="1039" spans="16:23" s="5" customFormat="1" x14ac:dyDescent="0.2">
      <c r="P1039" s="3"/>
      <c r="S1039" s="1"/>
      <c r="T1039" s="1"/>
      <c r="V1039" s="12"/>
      <c r="W1039" s="12"/>
    </row>
    <row r="1040" spans="16:23" s="5" customFormat="1" x14ac:dyDescent="0.2">
      <c r="P1040" s="3"/>
      <c r="S1040" s="1"/>
      <c r="T1040" s="1"/>
      <c r="V1040" s="12"/>
      <c r="W1040" s="12"/>
    </row>
    <row r="1041" spans="16:23" s="5" customFormat="1" x14ac:dyDescent="0.2">
      <c r="P1041" s="3"/>
      <c r="S1041" s="1"/>
      <c r="T1041" s="1"/>
      <c r="V1041" s="12"/>
      <c r="W1041" s="12"/>
    </row>
    <row r="1042" spans="16:23" s="5" customFormat="1" x14ac:dyDescent="0.2">
      <c r="P1042" s="3"/>
      <c r="S1042" s="1"/>
      <c r="T1042" s="1"/>
      <c r="V1042" s="12"/>
      <c r="W1042" s="12"/>
    </row>
    <row r="1043" spans="16:23" s="5" customFormat="1" x14ac:dyDescent="0.2">
      <c r="P1043" s="3"/>
      <c r="S1043" s="1"/>
      <c r="T1043" s="1"/>
      <c r="V1043" s="12"/>
      <c r="W1043" s="12"/>
    </row>
    <row r="1044" spans="16:23" s="5" customFormat="1" x14ac:dyDescent="0.2">
      <c r="P1044" s="3"/>
      <c r="S1044" s="1"/>
      <c r="T1044" s="1"/>
      <c r="V1044" s="12"/>
      <c r="W1044" s="12"/>
    </row>
    <row r="1045" spans="16:23" s="5" customFormat="1" x14ac:dyDescent="0.2">
      <c r="P1045" s="3"/>
      <c r="S1045" s="1"/>
      <c r="T1045" s="1"/>
      <c r="V1045" s="12"/>
      <c r="W1045" s="12"/>
    </row>
    <row r="1046" spans="16:23" s="5" customFormat="1" x14ac:dyDescent="0.2">
      <c r="P1046" s="3"/>
      <c r="S1046" s="1"/>
      <c r="T1046" s="1"/>
      <c r="V1046" s="12"/>
      <c r="W1046" s="12"/>
    </row>
    <row r="1047" spans="16:23" s="5" customFormat="1" x14ac:dyDescent="0.2">
      <c r="P1047" s="3"/>
      <c r="S1047" s="1"/>
      <c r="T1047" s="1"/>
      <c r="V1047" s="12"/>
      <c r="W1047" s="12"/>
    </row>
    <row r="1048" spans="16:23" s="5" customFormat="1" x14ac:dyDescent="0.2">
      <c r="P1048" s="3"/>
      <c r="S1048" s="1"/>
      <c r="T1048" s="1"/>
      <c r="V1048" s="12"/>
      <c r="W1048" s="12"/>
    </row>
    <row r="1049" spans="16:23" s="5" customFormat="1" x14ac:dyDescent="0.2">
      <c r="P1049" s="3"/>
      <c r="S1049" s="1"/>
      <c r="T1049" s="1"/>
      <c r="V1049" s="12"/>
      <c r="W1049" s="12"/>
    </row>
    <row r="1050" spans="16:23" s="5" customFormat="1" x14ac:dyDescent="0.2">
      <c r="P1050" s="3"/>
      <c r="S1050" s="1"/>
      <c r="T1050" s="1"/>
      <c r="V1050" s="12"/>
      <c r="W1050" s="12"/>
    </row>
    <row r="1051" spans="16:23" s="5" customFormat="1" x14ac:dyDescent="0.2">
      <c r="P1051" s="3"/>
      <c r="S1051" s="1"/>
      <c r="T1051" s="1"/>
      <c r="V1051" s="12"/>
      <c r="W1051" s="12"/>
    </row>
    <row r="1052" spans="16:23" s="5" customFormat="1" x14ac:dyDescent="0.2">
      <c r="P1052" s="3"/>
      <c r="S1052" s="1"/>
      <c r="T1052" s="1"/>
      <c r="V1052" s="12"/>
      <c r="W1052" s="12"/>
    </row>
    <row r="1053" spans="16:23" s="5" customFormat="1" x14ac:dyDescent="0.2">
      <c r="P1053" s="3"/>
      <c r="S1053" s="1"/>
      <c r="T1053" s="1"/>
      <c r="V1053" s="12"/>
      <c r="W1053" s="12"/>
    </row>
    <row r="1054" spans="16:23" s="5" customFormat="1" x14ac:dyDescent="0.2">
      <c r="P1054" s="3"/>
      <c r="S1054" s="1"/>
      <c r="T1054" s="1"/>
      <c r="V1054" s="12"/>
      <c r="W1054" s="12"/>
    </row>
    <row r="1055" spans="16:23" s="5" customFormat="1" x14ac:dyDescent="0.2">
      <c r="P1055" s="3"/>
      <c r="S1055" s="1"/>
      <c r="T1055" s="1"/>
      <c r="V1055" s="12"/>
      <c r="W1055" s="12"/>
    </row>
    <row r="1056" spans="16:23" s="5" customFormat="1" x14ac:dyDescent="0.2">
      <c r="P1056" s="3"/>
      <c r="S1056" s="1"/>
      <c r="T1056" s="1"/>
      <c r="V1056" s="12"/>
      <c r="W1056" s="12"/>
    </row>
    <row r="1057" spans="16:23" s="5" customFormat="1" x14ac:dyDescent="0.2">
      <c r="P1057" s="3"/>
      <c r="S1057" s="1"/>
      <c r="T1057" s="1"/>
      <c r="V1057" s="12"/>
      <c r="W1057" s="12"/>
    </row>
    <row r="1058" spans="16:23" s="5" customFormat="1" x14ac:dyDescent="0.2">
      <c r="P1058" s="3"/>
      <c r="S1058" s="1"/>
      <c r="T1058" s="1"/>
      <c r="V1058" s="12"/>
      <c r="W1058" s="12"/>
    </row>
    <row r="1059" spans="16:23" s="5" customFormat="1" x14ac:dyDescent="0.2">
      <c r="P1059" s="3"/>
      <c r="S1059" s="1"/>
      <c r="T1059" s="1"/>
      <c r="V1059" s="12"/>
      <c r="W1059" s="12"/>
    </row>
    <row r="1060" spans="16:23" s="5" customFormat="1" x14ac:dyDescent="0.2">
      <c r="P1060" s="3"/>
      <c r="S1060" s="1"/>
      <c r="T1060" s="1"/>
      <c r="V1060" s="12"/>
      <c r="W1060" s="12"/>
    </row>
    <row r="1061" spans="16:23" s="5" customFormat="1" x14ac:dyDescent="0.2">
      <c r="P1061" s="3"/>
      <c r="S1061" s="1"/>
      <c r="T1061" s="1"/>
      <c r="V1061" s="12"/>
      <c r="W1061" s="12"/>
    </row>
    <row r="1062" spans="16:23" s="5" customFormat="1" x14ac:dyDescent="0.2">
      <c r="P1062" s="3"/>
      <c r="S1062" s="1"/>
      <c r="T1062" s="1"/>
      <c r="V1062" s="12"/>
      <c r="W1062" s="12"/>
    </row>
    <row r="1063" spans="16:23" s="5" customFormat="1" x14ac:dyDescent="0.2">
      <c r="P1063" s="3"/>
      <c r="S1063" s="1"/>
      <c r="T1063" s="1"/>
      <c r="V1063" s="12"/>
      <c r="W1063" s="12"/>
    </row>
    <row r="1064" spans="16:23" s="5" customFormat="1" x14ac:dyDescent="0.2">
      <c r="P1064" s="3"/>
      <c r="S1064" s="1"/>
      <c r="T1064" s="1"/>
      <c r="V1064" s="12"/>
      <c r="W1064" s="12"/>
    </row>
    <row r="1065" spans="16:23" s="5" customFormat="1" x14ac:dyDescent="0.2">
      <c r="P1065" s="3"/>
      <c r="S1065" s="1"/>
      <c r="T1065" s="1"/>
      <c r="V1065" s="12"/>
      <c r="W1065" s="12"/>
    </row>
    <row r="1066" spans="16:23" s="5" customFormat="1" x14ac:dyDescent="0.2">
      <c r="P1066" s="3"/>
      <c r="S1066" s="1"/>
      <c r="T1066" s="1"/>
      <c r="V1066" s="12"/>
      <c r="W1066" s="12"/>
    </row>
    <row r="1067" spans="16:23" s="5" customFormat="1" x14ac:dyDescent="0.2">
      <c r="P1067" s="3"/>
      <c r="S1067" s="1"/>
      <c r="T1067" s="1"/>
      <c r="V1067" s="12"/>
      <c r="W1067" s="12"/>
    </row>
    <row r="1068" spans="16:23" s="5" customFormat="1" x14ac:dyDescent="0.2">
      <c r="P1068" s="3"/>
      <c r="S1068" s="1"/>
      <c r="T1068" s="1"/>
      <c r="V1068" s="12"/>
      <c r="W1068" s="12"/>
    </row>
    <row r="1069" spans="16:23" s="5" customFormat="1" x14ac:dyDescent="0.2">
      <c r="P1069" s="3"/>
      <c r="S1069" s="1"/>
      <c r="T1069" s="1"/>
      <c r="V1069" s="12"/>
      <c r="W1069" s="12"/>
    </row>
    <row r="1070" spans="16:23" s="5" customFormat="1" x14ac:dyDescent="0.2">
      <c r="P1070" s="3"/>
      <c r="S1070" s="1"/>
      <c r="T1070" s="1"/>
      <c r="V1070" s="12"/>
      <c r="W1070" s="12"/>
    </row>
    <row r="1071" spans="16:23" s="5" customFormat="1" x14ac:dyDescent="0.2">
      <c r="P1071" s="3"/>
      <c r="S1071" s="1"/>
      <c r="T1071" s="1"/>
      <c r="V1071" s="12"/>
      <c r="W1071" s="12"/>
    </row>
    <row r="1072" spans="16:23" s="5" customFormat="1" x14ac:dyDescent="0.2">
      <c r="P1072" s="3"/>
      <c r="S1072" s="1"/>
      <c r="T1072" s="1"/>
      <c r="V1072" s="12"/>
      <c r="W1072" s="12"/>
    </row>
    <row r="1073" spans="16:23" s="5" customFormat="1" x14ac:dyDescent="0.2">
      <c r="P1073" s="3"/>
      <c r="S1073" s="1"/>
      <c r="T1073" s="1"/>
      <c r="V1073" s="12"/>
      <c r="W1073" s="12"/>
    </row>
    <row r="1074" spans="16:23" s="5" customFormat="1" x14ac:dyDescent="0.2">
      <c r="P1074" s="3"/>
      <c r="S1074" s="1"/>
      <c r="T1074" s="1"/>
      <c r="V1074" s="12"/>
      <c r="W1074" s="12"/>
    </row>
    <row r="1075" spans="16:23" s="5" customFormat="1" x14ac:dyDescent="0.2">
      <c r="P1075" s="3"/>
      <c r="S1075" s="1"/>
      <c r="T1075" s="1"/>
      <c r="V1075" s="12"/>
      <c r="W1075" s="12"/>
    </row>
    <row r="1076" spans="16:23" s="5" customFormat="1" x14ac:dyDescent="0.2">
      <c r="P1076" s="3"/>
      <c r="S1076" s="1"/>
      <c r="T1076" s="1"/>
      <c r="V1076" s="12"/>
      <c r="W1076" s="12"/>
    </row>
    <row r="1077" spans="16:23" s="5" customFormat="1" x14ac:dyDescent="0.2">
      <c r="P1077" s="3"/>
      <c r="S1077" s="1"/>
      <c r="T1077" s="1"/>
      <c r="V1077" s="12"/>
      <c r="W1077" s="12"/>
    </row>
    <row r="1078" spans="16:23" s="5" customFormat="1" x14ac:dyDescent="0.2">
      <c r="P1078" s="3"/>
      <c r="S1078" s="1"/>
      <c r="T1078" s="1"/>
      <c r="V1078" s="12"/>
      <c r="W1078" s="12"/>
    </row>
    <row r="1079" spans="16:23" s="5" customFormat="1" x14ac:dyDescent="0.2">
      <c r="P1079" s="3"/>
      <c r="S1079" s="1"/>
      <c r="T1079" s="1"/>
      <c r="V1079" s="12"/>
      <c r="W1079" s="12"/>
    </row>
    <row r="1080" spans="16:23" s="5" customFormat="1" x14ac:dyDescent="0.2">
      <c r="P1080" s="3"/>
      <c r="S1080" s="1"/>
      <c r="T1080" s="1"/>
      <c r="V1080" s="12"/>
      <c r="W1080" s="12"/>
    </row>
    <row r="1081" spans="16:23" s="5" customFormat="1" x14ac:dyDescent="0.2">
      <c r="P1081" s="3"/>
      <c r="S1081" s="1"/>
      <c r="T1081" s="1"/>
      <c r="V1081" s="12"/>
      <c r="W1081" s="12"/>
    </row>
    <row r="1082" spans="16:23" s="5" customFormat="1" x14ac:dyDescent="0.2">
      <c r="P1082" s="3"/>
      <c r="S1082" s="1"/>
      <c r="T1082" s="1"/>
      <c r="V1082" s="12"/>
      <c r="W1082" s="12"/>
    </row>
    <row r="1083" spans="16:23" s="5" customFormat="1" x14ac:dyDescent="0.2">
      <c r="P1083" s="3"/>
      <c r="S1083" s="1"/>
      <c r="T1083" s="1"/>
      <c r="V1083" s="12"/>
      <c r="W1083" s="12"/>
    </row>
    <row r="1084" spans="16:23" s="5" customFormat="1" x14ac:dyDescent="0.2">
      <c r="P1084" s="3"/>
      <c r="S1084" s="1"/>
      <c r="T1084" s="1"/>
      <c r="V1084" s="12"/>
      <c r="W1084" s="12"/>
    </row>
    <row r="1085" spans="16:23" s="5" customFormat="1" x14ac:dyDescent="0.2">
      <c r="P1085" s="3"/>
      <c r="S1085" s="1"/>
      <c r="T1085" s="1"/>
      <c r="V1085" s="12"/>
      <c r="W1085" s="12"/>
    </row>
    <row r="1086" spans="16:23" s="5" customFormat="1" x14ac:dyDescent="0.2">
      <c r="P1086" s="3"/>
      <c r="S1086" s="1"/>
      <c r="T1086" s="1"/>
      <c r="V1086" s="12"/>
      <c r="W1086" s="12"/>
    </row>
    <row r="1087" spans="16:23" s="5" customFormat="1" x14ac:dyDescent="0.2">
      <c r="P1087" s="3"/>
      <c r="S1087" s="1"/>
      <c r="T1087" s="1"/>
      <c r="V1087" s="12"/>
      <c r="W1087" s="12"/>
    </row>
    <row r="1088" spans="16:23" s="5" customFormat="1" x14ac:dyDescent="0.2">
      <c r="P1088" s="3"/>
      <c r="S1088" s="1"/>
      <c r="T1088" s="1"/>
      <c r="V1088" s="12"/>
      <c r="W1088" s="12"/>
    </row>
    <row r="1089" spans="16:23" s="5" customFormat="1" x14ac:dyDescent="0.2">
      <c r="P1089" s="3"/>
      <c r="S1089" s="1"/>
      <c r="T1089" s="1"/>
      <c r="V1089" s="12"/>
      <c r="W1089" s="12"/>
    </row>
    <row r="1090" spans="16:23" s="5" customFormat="1" x14ac:dyDescent="0.2">
      <c r="P1090" s="3"/>
      <c r="S1090" s="1"/>
      <c r="T1090" s="1"/>
      <c r="V1090" s="12"/>
      <c r="W1090" s="12"/>
    </row>
    <row r="1091" spans="16:23" s="5" customFormat="1" x14ac:dyDescent="0.2">
      <c r="P1091" s="3"/>
      <c r="S1091" s="1"/>
      <c r="T1091" s="1"/>
      <c r="V1091" s="12"/>
      <c r="W1091" s="12"/>
    </row>
    <row r="1092" spans="16:23" s="5" customFormat="1" x14ac:dyDescent="0.2">
      <c r="P1092" s="3"/>
      <c r="S1092" s="1"/>
      <c r="T1092" s="1"/>
      <c r="V1092" s="12"/>
      <c r="W1092" s="12"/>
    </row>
    <row r="1093" spans="16:23" s="5" customFormat="1" x14ac:dyDescent="0.2">
      <c r="P1093" s="3"/>
      <c r="S1093" s="1"/>
      <c r="T1093" s="1"/>
      <c r="V1093" s="12"/>
      <c r="W1093" s="12"/>
    </row>
    <row r="1094" spans="16:23" s="5" customFormat="1" x14ac:dyDescent="0.2">
      <c r="P1094" s="3"/>
      <c r="S1094" s="1"/>
      <c r="T1094" s="1"/>
      <c r="V1094" s="12"/>
      <c r="W1094" s="12"/>
    </row>
    <row r="1095" spans="16:23" s="5" customFormat="1" x14ac:dyDescent="0.2">
      <c r="P1095" s="3"/>
      <c r="S1095" s="1"/>
      <c r="T1095" s="1"/>
      <c r="V1095" s="12"/>
      <c r="W1095" s="12"/>
    </row>
    <row r="1096" spans="16:23" s="5" customFormat="1" x14ac:dyDescent="0.2">
      <c r="P1096" s="3"/>
      <c r="S1096" s="1"/>
      <c r="T1096" s="1"/>
      <c r="V1096" s="12"/>
      <c r="W1096" s="12"/>
    </row>
    <row r="1097" spans="16:23" s="5" customFormat="1" x14ac:dyDescent="0.2">
      <c r="P1097" s="3"/>
      <c r="S1097" s="1"/>
      <c r="T1097" s="1"/>
      <c r="V1097" s="12"/>
      <c r="W1097" s="12"/>
    </row>
    <row r="1098" spans="16:23" s="5" customFormat="1" x14ac:dyDescent="0.2">
      <c r="P1098" s="3"/>
      <c r="S1098" s="1"/>
      <c r="T1098" s="1"/>
      <c r="V1098" s="12"/>
      <c r="W1098" s="12"/>
    </row>
    <row r="1099" spans="16:23" s="5" customFormat="1" x14ac:dyDescent="0.2">
      <c r="P1099" s="3"/>
      <c r="S1099" s="1"/>
      <c r="T1099" s="1"/>
      <c r="V1099" s="12"/>
      <c r="W1099" s="12"/>
    </row>
    <row r="1100" spans="16:23" s="5" customFormat="1" x14ac:dyDescent="0.2">
      <c r="P1100" s="3"/>
      <c r="S1100" s="1"/>
      <c r="T1100" s="1"/>
      <c r="V1100" s="12"/>
      <c r="W1100" s="12"/>
    </row>
    <row r="1101" spans="16:23" s="5" customFormat="1" x14ac:dyDescent="0.2">
      <c r="P1101" s="3"/>
      <c r="S1101" s="1"/>
      <c r="T1101" s="1"/>
      <c r="V1101" s="12"/>
      <c r="W1101" s="12"/>
    </row>
    <row r="1102" spans="16:23" s="5" customFormat="1" x14ac:dyDescent="0.2">
      <c r="P1102" s="3"/>
      <c r="S1102" s="1"/>
      <c r="T1102" s="1"/>
      <c r="V1102" s="12"/>
      <c r="W1102" s="12"/>
    </row>
    <row r="1103" spans="16:23" s="5" customFormat="1" x14ac:dyDescent="0.2">
      <c r="P1103" s="3"/>
      <c r="S1103" s="1"/>
      <c r="T1103" s="1"/>
      <c r="V1103" s="12"/>
      <c r="W1103" s="12"/>
    </row>
    <row r="1104" spans="16:23" s="5" customFormat="1" x14ac:dyDescent="0.2">
      <c r="P1104" s="3"/>
      <c r="S1104" s="1"/>
      <c r="T1104" s="1"/>
      <c r="V1104" s="12"/>
      <c r="W1104" s="12"/>
    </row>
    <row r="1105" spans="16:23" s="5" customFormat="1" x14ac:dyDescent="0.2">
      <c r="P1105" s="3"/>
      <c r="S1105" s="1"/>
      <c r="T1105" s="1"/>
      <c r="V1105" s="12"/>
      <c r="W1105" s="12"/>
    </row>
    <row r="1106" spans="16:23" s="5" customFormat="1" x14ac:dyDescent="0.2">
      <c r="P1106" s="3"/>
      <c r="S1106" s="1"/>
      <c r="T1106" s="1"/>
      <c r="V1106" s="12"/>
      <c r="W1106" s="12"/>
    </row>
    <row r="1107" spans="16:23" s="5" customFormat="1" x14ac:dyDescent="0.2">
      <c r="P1107" s="3"/>
      <c r="S1107" s="1"/>
      <c r="T1107" s="1"/>
      <c r="V1107" s="12"/>
      <c r="W1107" s="12"/>
    </row>
    <row r="1108" spans="16:23" s="5" customFormat="1" x14ac:dyDescent="0.2">
      <c r="P1108" s="3"/>
      <c r="S1108" s="1"/>
      <c r="T1108" s="1"/>
      <c r="V1108" s="12"/>
      <c r="W1108" s="12"/>
    </row>
    <row r="1109" spans="16:23" s="5" customFormat="1" x14ac:dyDescent="0.2">
      <c r="P1109" s="3"/>
      <c r="S1109" s="1"/>
      <c r="T1109" s="1"/>
      <c r="V1109" s="12"/>
      <c r="W1109" s="12"/>
    </row>
    <row r="1110" spans="16:23" s="5" customFormat="1" x14ac:dyDescent="0.2">
      <c r="P1110" s="3"/>
      <c r="S1110" s="1"/>
      <c r="T1110" s="1"/>
      <c r="V1110" s="12"/>
      <c r="W1110" s="12"/>
    </row>
    <row r="1111" spans="16:23" s="5" customFormat="1" x14ac:dyDescent="0.2">
      <c r="P1111" s="3"/>
      <c r="S1111" s="1"/>
      <c r="T1111" s="1"/>
      <c r="V1111" s="12"/>
      <c r="W1111" s="12"/>
    </row>
    <row r="1112" spans="16:23" s="5" customFormat="1" x14ac:dyDescent="0.2">
      <c r="P1112" s="3"/>
      <c r="S1112" s="1"/>
      <c r="T1112" s="1"/>
      <c r="V1112" s="12"/>
      <c r="W1112" s="12"/>
    </row>
    <row r="1113" spans="16:23" s="5" customFormat="1" x14ac:dyDescent="0.2">
      <c r="P1113" s="3"/>
      <c r="S1113" s="1"/>
      <c r="T1113" s="1"/>
      <c r="V1113" s="12"/>
      <c r="W1113" s="12"/>
    </row>
    <row r="1114" spans="16:23" s="5" customFormat="1" x14ac:dyDescent="0.2">
      <c r="P1114" s="3"/>
      <c r="S1114" s="1"/>
      <c r="T1114" s="1"/>
      <c r="V1114" s="12"/>
      <c r="W1114" s="12"/>
    </row>
    <row r="1115" spans="16:23" s="5" customFormat="1" x14ac:dyDescent="0.2">
      <c r="P1115" s="3"/>
      <c r="S1115" s="1"/>
      <c r="T1115" s="1"/>
      <c r="V1115" s="12"/>
      <c r="W1115" s="12"/>
    </row>
    <row r="1116" spans="16:23" s="5" customFormat="1" x14ac:dyDescent="0.2">
      <c r="P1116" s="3"/>
      <c r="S1116" s="1"/>
      <c r="T1116" s="1"/>
      <c r="V1116" s="12"/>
      <c r="W1116" s="12"/>
    </row>
    <row r="1117" spans="16:23" s="5" customFormat="1" x14ac:dyDescent="0.2">
      <c r="P1117" s="3"/>
      <c r="S1117" s="1"/>
      <c r="T1117" s="1"/>
      <c r="V1117" s="12"/>
      <c r="W1117" s="12"/>
    </row>
    <row r="1118" spans="16:23" s="5" customFormat="1" x14ac:dyDescent="0.2">
      <c r="P1118" s="3"/>
      <c r="S1118" s="1"/>
      <c r="T1118" s="1"/>
      <c r="V1118" s="12"/>
      <c r="W1118" s="12"/>
    </row>
    <row r="1119" spans="16:23" s="5" customFormat="1" x14ac:dyDescent="0.2">
      <c r="P1119" s="3"/>
      <c r="S1119" s="1"/>
      <c r="T1119" s="1"/>
      <c r="V1119" s="12"/>
      <c r="W1119" s="12"/>
    </row>
    <row r="1120" spans="16:23" s="5" customFormat="1" x14ac:dyDescent="0.2">
      <c r="P1120" s="3"/>
      <c r="S1120" s="1"/>
      <c r="T1120" s="1"/>
      <c r="V1120" s="12"/>
      <c r="W1120" s="12"/>
    </row>
    <row r="1121" spans="16:23" s="5" customFormat="1" x14ac:dyDescent="0.2">
      <c r="P1121" s="3"/>
      <c r="S1121" s="1"/>
      <c r="T1121" s="1"/>
      <c r="V1121" s="12"/>
      <c r="W1121" s="12"/>
    </row>
    <row r="1122" spans="16:23" s="5" customFormat="1" x14ac:dyDescent="0.2">
      <c r="P1122" s="3"/>
      <c r="S1122" s="1"/>
      <c r="T1122" s="1"/>
      <c r="V1122" s="12"/>
      <c r="W1122" s="12"/>
    </row>
    <row r="1123" spans="16:23" s="5" customFormat="1" x14ac:dyDescent="0.2">
      <c r="P1123" s="3"/>
      <c r="S1123" s="1"/>
      <c r="T1123" s="1"/>
      <c r="V1123" s="12"/>
      <c r="W1123" s="12"/>
    </row>
    <row r="1124" spans="16:23" s="5" customFormat="1" x14ac:dyDescent="0.2">
      <c r="P1124" s="3"/>
      <c r="S1124" s="1"/>
      <c r="T1124" s="1"/>
      <c r="V1124" s="12"/>
      <c r="W1124" s="12"/>
    </row>
    <row r="1125" spans="16:23" s="5" customFormat="1" x14ac:dyDescent="0.2">
      <c r="P1125" s="3"/>
      <c r="S1125" s="1"/>
      <c r="T1125" s="1"/>
      <c r="V1125" s="12"/>
      <c r="W1125" s="12"/>
    </row>
    <row r="1126" spans="16:23" s="5" customFormat="1" x14ac:dyDescent="0.2">
      <c r="P1126" s="3"/>
      <c r="S1126" s="1"/>
      <c r="T1126" s="1"/>
      <c r="V1126" s="12"/>
      <c r="W1126" s="12"/>
    </row>
    <row r="1127" spans="16:23" s="5" customFormat="1" x14ac:dyDescent="0.2">
      <c r="P1127" s="3"/>
      <c r="S1127" s="1"/>
      <c r="T1127" s="1"/>
      <c r="V1127" s="12"/>
      <c r="W1127" s="12"/>
    </row>
    <row r="1128" spans="16:23" s="5" customFormat="1" x14ac:dyDescent="0.2">
      <c r="P1128" s="3"/>
      <c r="S1128" s="1"/>
      <c r="T1128" s="1"/>
      <c r="V1128" s="12"/>
      <c r="W1128" s="12"/>
    </row>
    <row r="1129" spans="16:23" s="5" customFormat="1" x14ac:dyDescent="0.2">
      <c r="P1129" s="3"/>
      <c r="S1129" s="1"/>
      <c r="T1129" s="1"/>
      <c r="V1129" s="12"/>
      <c r="W1129" s="12"/>
    </row>
    <row r="1130" spans="16:23" s="5" customFormat="1" x14ac:dyDescent="0.2">
      <c r="P1130" s="3"/>
      <c r="S1130" s="1"/>
      <c r="T1130" s="1"/>
      <c r="V1130" s="12"/>
      <c r="W1130" s="12"/>
    </row>
    <row r="1131" spans="16:23" s="5" customFormat="1" x14ac:dyDescent="0.2">
      <c r="P1131" s="3"/>
      <c r="S1131" s="1"/>
      <c r="T1131" s="1"/>
      <c r="V1131" s="12"/>
      <c r="W1131" s="12"/>
    </row>
    <row r="1132" spans="16:23" s="5" customFormat="1" x14ac:dyDescent="0.2">
      <c r="P1132" s="3"/>
      <c r="S1132" s="1"/>
      <c r="T1132" s="1"/>
      <c r="V1132" s="12"/>
      <c r="W1132" s="12"/>
    </row>
    <row r="1133" spans="16:23" s="5" customFormat="1" x14ac:dyDescent="0.2">
      <c r="P1133" s="3"/>
      <c r="S1133" s="1"/>
      <c r="T1133" s="1"/>
      <c r="V1133" s="12"/>
      <c r="W1133" s="12"/>
    </row>
    <row r="1134" spans="16:23" s="5" customFormat="1" x14ac:dyDescent="0.2">
      <c r="P1134" s="3"/>
      <c r="S1134" s="1"/>
      <c r="T1134" s="1"/>
      <c r="V1134" s="12"/>
      <c r="W1134" s="12"/>
    </row>
    <row r="1135" spans="16:23" s="5" customFormat="1" x14ac:dyDescent="0.2">
      <c r="P1135" s="3"/>
      <c r="S1135" s="1"/>
      <c r="T1135" s="1"/>
      <c r="V1135" s="12"/>
      <c r="W1135" s="12"/>
    </row>
    <row r="1136" spans="16:23" s="5" customFormat="1" x14ac:dyDescent="0.2">
      <c r="P1136" s="3"/>
      <c r="S1136" s="1"/>
      <c r="T1136" s="1"/>
      <c r="V1136" s="12"/>
      <c r="W1136" s="12"/>
    </row>
    <row r="1137" spans="16:23" s="5" customFormat="1" x14ac:dyDescent="0.2">
      <c r="P1137" s="3"/>
      <c r="S1137" s="1"/>
      <c r="T1137" s="1"/>
      <c r="V1137" s="12"/>
      <c r="W1137" s="12"/>
    </row>
    <row r="1138" spans="16:23" s="5" customFormat="1" x14ac:dyDescent="0.2">
      <c r="P1138" s="3"/>
      <c r="S1138" s="1"/>
      <c r="T1138" s="1"/>
      <c r="V1138" s="12"/>
      <c r="W1138" s="12"/>
    </row>
    <row r="1139" spans="16:23" s="5" customFormat="1" x14ac:dyDescent="0.2">
      <c r="P1139" s="3"/>
      <c r="S1139" s="1"/>
      <c r="T1139" s="1"/>
      <c r="V1139" s="12"/>
      <c r="W1139" s="12"/>
    </row>
    <row r="1140" spans="16:23" s="5" customFormat="1" x14ac:dyDescent="0.2">
      <c r="P1140" s="3"/>
      <c r="S1140" s="1"/>
      <c r="T1140" s="1"/>
      <c r="V1140" s="12"/>
      <c r="W1140" s="12"/>
    </row>
    <row r="1141" spans="16:23" s="5" customFormat="1" x14ac:dyDescent="0.2">
      <c r="P1141" s="3"/>
      <c r="S1141" s="1"/>
      <c r="T1141" s="1"/>
      <c r="V1141" s="12"/>
      <c r="W1141" s="12"/>
    </row>
    <row r="1142" spans="16:23" s="5" customFormat="1" x14ac:dyDescent="0.2">
      <c r="P1142" s="3"/>
      <c r="S1142" s="1"/>
      <c r="T1142" s="1"/>
      <c r="V1142" s="12"/>
      <c r="W1142" s="12"/>
    </row>
    <row r="1143" spans="16:23" s="5" customFormat="1" x14ac:dyDescent="0.2">
      <c r="P1143" s="3"/>
      <c r="S1143" s="1"/>
      <c r="T1143" s="1"/>
      <c r="V1143" s="12"/>
      <c r="W1143" s="12"/>
    </row>
    <row r="1144" spans="16:23" s="5" customFormat="1" x14ac:dyDescent="0.2">
      <c r="P1144" s="3"/>
      <c r="S1144" s="1"/>
      <c r="T1144" s="1"/>
      <c r="V1144" s="12"/>
      <c r="W1144" s="12"/>
    </row>
    <row r="1145" spans="16:23" s="5" customFormat="1" x14ac:dyDescent="0.2">
      <c r="P1145" s="3"/>
      <c r="S1145" s="1"/>
      <c r="T1145" s="1"/>
      <c r="V1145" s="12"/>
      <c r="W1145" s="12"/>
    </row>
    <row r="1146" spans="16:23" s="5" customFormat="1" x14ac:dyDescent="0.2">
      <c r="P1146" s="3"/>
      <c r="S1146" s="1"/>
      <c r="T1146" s="1"/>
      <c r="V1146" s="12"/>
      <c r="W1146" s="12"/>
    </row>
    <row r="1147" spans="16:23" s="5" customFormat="1" x14ac:dyDescent="0.2">
      <c r="P1147" s="3"/>
      <c r="S1147" s="1"/>
      <c r="T1147" s="1"/>
      <c r="V1147" s="12"/>
      <c r="W1147" s="12"/>
    </row>
    <row r="1148" spans="16:23" s="5" customFormat="1" x14ac:dyDescent="0.2">
      <c r="P1148" s="3"/>
      <c r="S1148" s="1"/>
      <c r="T1148" s="1"/>
      <c r="V1148" s="12"/>
      <c r="W1148" s="12"/>
    </row>
    <row r="1149" spans="16:23" s="5" customFormat="1" x14ac:dyDescent="0.2">
      <c r="P1149" s="3"/>
      <c r="S1149" s="1"/>
      <c r="T1149" s="1"/>
      <c r="V1149" s="12"/>
      <c r="W1149" s="12"/>
    </row>
    <row r="1150" spans="16:23" s="5" customFormat="1" x14ac:dyDescent="0.2">
      <c r="P1150" s="3"/>
      <c r="S1150" s="1"/>
      <c r="T1150" s="1"/>
      <c r="V1150" s="12"/>
      <c r="W1150" s="12"/>
    </row>
    <row r="1151" spans="16:23" s="5" customFormat="1" x14ac:dyDescent="0.2">
      <c r="P1151" s="3"/>
      <c r="S1151" s="1"/>
      <c r="T1151" s="1"/>
      <c r="V1151" s="12"/>
      <c r="W1151" s="12"/>
    </row>
    <row r="1152" spans="16:23" s="5" customFormat="1" x14ac:dyDescent="0.2">
      <c r="P1152" s="3"/>
      <c r="S1152" s="1"/>
      <c r="T1152" s="1"/>
      <c r="V1152" s="12"/>
      <c r="W1152" s="12"/>
    </row>
    <row r="1153" spans="16:23" s="5" customFormat="1" x14ac:dyDescent="0.2">
      <c r="P1153" s="3"/>
      <c r="S1153" s="1"/>
      <c r="T1153" s="1"/>
      <c r="V1153" s="12"/>
      <c r="W1153" s="12"/>
    </row>
    <row r="1154" spans="16:23" s="5" customFormat="1" x14ac:dyDescent="0.2">
      <c r="P1154" s="3"/>
      <c r="S1154" s="1"/>
      <c r="T1154" s="1"/>
      <c r="V1154" s="12"/>
      <c r="W1154" s="12"/>
    </row>
    <row r="1155" spans="16:23" s="5" customFormat="1" x14ac:dyDescent="0.2">
      <c r="P1155" s="3"/>
      <c r="S1155" s="1"/>
      <c r="T1155" s="1"/>
      <c r="V1155" s="12"/>
      <c r="W1155" s="12"/>
    </row>
    <row r="1156" spans="16:23" s="5" customFormat="1" x14ac:dyDescent="0.2">
      <c r="P1156" s="3"/>
      <c r="S1156" s="1"/>
      <c r="T1156" s="1"/>
      <c r="V1156" s="12"/>
      <c r="W1156" s="12"/>
    </row>
    <row r="1157" spans="16:23" s="5" customFormat="1" x14ac:dyDescent="0.2">
      <c r="P1157" s="3"/>
      <c r="S1157" s="1"/>
      <c r="T1157" s="1"/>
      <c r="V1157" s="12"/>
      <c r="W1157" s="12"/>
    </row>
    <row r="1158" spans="16:23" s="5" customFormat="1" x14ac:dyDescent="0.2">
      <c r="P1158" s="3"/>
      <c r="S1158" s="1"/>
      <c r="T1158" s="1"/>
      <c r="V1158" s="12"/>
      <c r="W1158" s="12"/>
    </row>
    <row r="1159" spans="16:23" s="5" customFormat="1" x14ac:dyDescent="0.2">
      <c r="P1159" s="3"/>
      <c r="S1159" s="1"/>
      <c r="T1159" s="1"/>
      <c r="V1159" s="12"/>
      <c r="W1159" s="12"/>
    </row>
    <row r="1160" spans="16:23" s="5" customFormat="1" x14ac:dyDescent="0.2">
      <c r="P1160" s="3"/>
      <c r="S1160" s="1"/>
      <c r="T1160" s="1"/>
      <c r="V1160" s="12"/>
      <c r="W1160" s="12"/>
    </row>
    <row r="1161" spans="16:23" s="5" customFormat="1" x14ac:dyDescent="0.2">
      <c r="P1161" s="3"/>
      <c r="S1161" s="1"/>
      <c r="T1161" s="1"/>
      <c r="V1161" s="12"/>
      <c r="W1161" s="12"/>
    </row>
    <row r="1162" spans="16:23" s="5" customFormat="1" x14ac:dyDescent="0.2">
      <c r="P1162" s="3"/>
      <c r="S1162" s="1"/>
      <c r="T1162" s="1"/>
      <c r="V1162" s="12"/>
      <c r="W1162" s="12"/>
    </row>
    <row r="1163" spans="16:23" s="5" customFormat="1" x14ac:dyDescent="0.2">
      <c r="P1163" s="3"/>
      <c r="S1163" s="1"/>
      <c r="T1163" s="1"/>
      <c r="V1163" s="12"/>
      <c r="W1163" s="12"/>
    </row>
    <row r="1164" spans="16:23" s="5" customFormat="1" x14ac:dyDescent="0.2">
      <c r="P1164" s="3"/>
      <c r="S1164" s="1"/>
      <c r="T1164" s="1"/>
      <c r="V1164" s="12"/>
      <c r="W1164" s="12"/>
    </row>
    <row r="1165" spans="16:23" s="5" customFormat="1" x14ac:dyDescent="0.2">
      <c r="P1165" s="3"/>
      <c r="S1165" s="1"/>
      <c r="T1165" s="1"/>
      <c r="V1165" s="12"/>
      <c r="W1165" s="12"/>
    </row>
    <row r="1166" spans="16:23" s="5" customFormat="1" x14ac:dyDescent="0.2">
      <c r="P1166" s="3"/>
      <c r="S1166" s="1"/>
      <c r="T1166" s="1"/>
      <c r="V1166" s="12"/>
      <c r="W1166" s="12"/>
    </row>
    <row r="1167" spans="16:23" s="5" customFormat="1" x14ac:dyDescent="0.2">
      <c r="P1167" s="3"/>
      <c r="S1167" s="1"/>
      <c r="T1167" s="1"/>
      <c r="V1167" s="12"/>
      <c r="W1167" s="12"/>
    </row>
    <row r="1168" spans="16:23" s="5" customFormat="1" x14ac:dyDescent="0.2">
      <c r="P1168" s="3"/>
      <c r="S1168" s="1"/>
      <c r="T1168" s="1"/>
      <c r="V1168" s="12"/>
      <c r="W1168" s="12"/>
    </row>
    <row r="1169" spans="16:23" s="5" customFormat="1" x14ac:dyDescent="0.2">
      <c r="P1169" s="3"/>
      <c r="S1169" s="1"/>
      <c r="T1169" s="1"/>
      <c r="V1169" s="12"/>
      <c r="W1169" s="12"/>
    </row>
    <row r="1170" spans="16:23" s="5" customFormat="1" x14ac:dyDescent="0.2">
      <c r="P1170" s="3"/>
      <c r="S1170" s="1"/>
      <c r="T1170" s="1"/>
      <c r="V1170" s="12"/>
      <c r="W1170" s="12"/>
    </row>
    <row r="1171" spans="16:23" s="5" customFormat="1" x14ac:dyDescent="0.2">
      <c r="P1171" s="3"/>
      <c r="S1171" s="1"/>
      <c r="T1171" s="1"/>
      <c r="V1171" s="12"/>
      <c r="W1171" s="12"/>
    </row>
    <row r="1172" spans="16:23" s="5" customFormat="1" x14ac:dyDescent="0.2">
      <c r="P1172" s="3"/>
      <c r="S1172" s="1"/>
      <c r="T1172" s="1"/>
      <c r="V1172" s="12"/>
      <c r="W1172" s="12"/>
    </row>
    <row r="1173" spans="16:23" s="5" customFormat="1" x14ac:dyDescent="0.2">
      <c r="P1173" s="3"/>
      <c r="S1173" s="1"/>
      <c r="T1173" s="1"/>
      <c r="V1173" s="12"/>
      <c r="W1173" s="12"/>
    </row>
    <row r="1174" spans="16:23" s="5" customFormat="1" x14ac:dyDescent="0.2">
      <c r="P1174" s="3"/>
      <c r="S1174" s="1"/>
      <c r="T1174" s="1"/>
      <c r="V1174" s="12"/>
      <c r="W1174" s="12"/>
    </row>
    <row r="1175" spans="16:23" s="5" customFormat="1" x14ac:dyDescent="0.2">
      <c r="P1175" s="3"/>
      <c r="S1175" s="1"/>
      <c r="T1175" s="1"/>
      <c r="V1175" s="12"/>
      <c r="W1175" s="12"/>
    </row>
    <row r="1176" spans="16:23" s="5" customFormat="1" x14ac:dyDescent="0.2">
      <c r="P1176" s="3"/>
      <c r="S1176" s="1"/>
      <c r="T1176" s="1"/>
      <c r="V1176" s="12"/>
      <c r="W1176" s="12"/>
    </row>
    <row r="1177" spans="16:23" s="5" customFormat="1" x14ac:dyDescent="0.2">
      <c r="P1177" s="3"/>
      <c r="S1177" s="1"/>
      <c r="T1177" s="1"/>
      <c r="V1177" s="12"/>
      <c r="W1177" s="12"/>
    </row>
    <row r="1178" spans="16:23" s="5" customFormat="1" x14ac:dyDescent="0.2">
      <c r="P1178" s="3"/>
      <c r="S1178" s="1"/>
      <c r="T1178" s="1"/>
      <c r="V1178" s="12"/>
      <c r="W1178" s="12"/>
    </row>
    <row r="1179" spans="16:23" s="5" customFormat="1" x14ac:dyDescent="0.2">
      <c r="P1179" s="3"/>
      <c r="S1179" s="1"/>
      <c r="T1179" s="1"/>
      <c r="V1179" s="12"/>
      <c r="W1179" s="12"/>
    </row>
    <row r="1180" spans="16:23" s="5" customFormat="1" x14ac:dyDescent="0.2">
      <c r="P1180" s="3"/>
      <c r="S1180" s="1"/>
      <c r="T1180" s="1"/>
      <c r="V1180" s="12"/>
      <c r="W1180" s="12"/>
    </row>
    <row r="1181" spans="16:23" s="5" customFormat="1" x14ac:dyDescent="0.2">
      <c r="P1181" s="3"/>
      <c r="S1181" s="1"/>
      <c r="T1181" s="1"/>
      <c r="V1181" s="12"/>
      <c r="W1181" s="12"/>
    </row>
    <row r="1182" spans="16:23" s="5" customFormat="1" x14ac:dyDescent="0.2">
      <c r="P1182" s="3"/>
      <c r="S1182" s="1"/>
      <c r="T1182" s="1"/>
      <c r="V1182" s="12"/>
      <c r="W1182" s="12"/>
    </row>
    <row r="1183" spans="16:23" s="5" customFormat="1" x14ac:dyDescent="0.2">
      <c r="P1183" s="3"/>
      <c r="S1183" s="1"/>
      <c r="T1183" s="1"/>
      <c r="V1183" s="12"/>
      <c r="W1183" s="12"/>
    </row>
    <row r="1184" spans="16:23" s="5" customFormat="1" x14ac:dyDescent="0.2">
      <c r="P1184" s="3"/>
      <c r="S1184" s="1"/>
      <c r="T1184" s="1"/>
      <c r="V1184" s="12"/>
      <c r="W1184" s="12"/>
    </row>
    <row r="1185" spans="16:23" s="5" customFormat="1" x14ac:dyDescent="0.2">
      <c r="P1185" s="3"/>
      <c r="S1185" s="1"/>
      <c r="T1185" s="1"/>
      <c r="V1185" s="12"/>
      <c r="W1185" s="12"/>
    </row>
    <row r="1186" spans="16:23" s="5" customFormat="1" x14ac:dyDescent="0.2">
      <c r="P1186" s="3"/>
      <c r="S1186" s="1"/>
      <c r="T1186" s="1"/>
      <c r="V1186" s="12"/>
      <c r="W1186" s="12"/>
    </row>
    <row r="1187" spans="16:23" s="5" customFormat="1" x14ac:dyDescent="0.2">
      <c r="P1187" s="3"/>
      <c r="S1187" s="1"/>
      <c r="T1187" s="1"/>
      <c r="V1187" s="12"/>
      <c r="W1187" s="12"/>
    </row>
    <row r="1188" spans="16:23" s="5" customFormat="1" x14ac:dyDescent="0.2">
      <c r="P1188" s="3"/>
      <c r="S1188" s="1"/>
      <c r="T1188" s="1"/>
      <c r="V1188" s="12"/>
      <c r="W1188" s="12"/>
    </row>
    <row r="1189" spans="16:23" s="5" customFormat="1" x14ac:dyDescent="0.2">
      <c r="P1189" s="3"/>
      <c r="S1189" s="1"/>
      <c r="T1189" s="1"/>
      <c r="V1189" s="12"/>
      <c r="W1189" s="12"/>
    </row>
    <row r="1190" spans="16:23" s="5" customFormat="1" x14ac:dyDescent="0.2">
      <c r="P1190" s="3"/>
      <c r="S1190" s="1"/>
      <c r="T1190" s="1"/>
      <c r="V1190" s="12"/>
      <c r="W1190" s="12"/>
    </row>
    <row r="1191" spans="16:23" s="5" customFormat="1" x14ac:dyDescent="0.2">
      <c r="P1191" s="3"/>
      <c r="S1191" s="1"/>
      <c r="T1191" s="1"/>
      <c r="V1191" s="12"/>
      <c r="W1191" s="12"/>
    </row>
    <row r="1192" spans="16:23" s="5" customFormat="1" x14ac:dyDescent="0.2">
      <c r="P1192" s="3"/>
      <c r="S1192" s="1"/>
      <c r="T1192" s="1"/>
      <c r="V1192" s="12"/>
      <c r="W1192" s="12"/>
    </row>
    <row r="1193" spans="16:23" s="5" customFormat="1" x14ac:dyDescent="0.2">
      <c r="P1193" s="3"/>
      <c r="S1193" s="1"/>
      <c r="T1193" s="1"/>
      <c r="V1193" s="12"/>
      <c r="W1193" s="12"/>
    </row>
    <row r="1194" spans="16:23" s="5" customFormat="1" x14ac:dyDescent="0.2">
      <c r="P1194" s="3"/>
      <c r="S1194" s="1"/>
      <c r="T1194" s="1"/>
      <c r="V1194" s="12"/>
      <c r="W1194" s="12"/>
    </row>
    <row r="1195" spans="16:23" s="5" customFormat="1" x14ac:dyDescent="0.2">
      <c r="P1195" s="3"/>
      <c r="S1195" s="1"/>
      <c r="T1195" s="1"/>
      <c r="V1195" s="12"/>
      <c r="W1195" s="12"/>
    </row>
    <row r="1196" spans="16:23" s="5" customFormat="1" x14ac:dyDescent="0.2">
      <c r="P1196" s="3"/>
      <c r="S1196" s="1"/>
      <c r="T1196" s="1"/>
      <c r="V1196" s="12"/>
      <c r="W1196" s="12"/>
    </row>
    <row r="1197" spans="16:23" s="5" customFormat="1" x14ac:dyDescent="0.2">
      <c r="P1197" s="3"/>
      <c r="S1197" s="1"/>
      <c r="T1197" s="1"/>
      <c r="V1197" s="12"/>
      <c r="W1197" s="12"/>
    </row>
    <row r="1198" spans="16:23" s="5" customFormat="1" x14ac:dyDescent="0.2">
      <c r="P1198" s="3"/>
      <c r="S1198" s="1"/>
      <c r="T1198" s="1"/>
      <c r="V1198" s="12"/>
      <c r="W1198" s="12"/>
    </row>
    <row r="1199" spans="16:23" s="5" customFormat="1" x14ac:dyDescent="0.2">
      <c r="P1199" s="3"/>
      <c r="S1199" s="1"/>
      <c r="T1199" s="1"/>
      <c r="V1199" s="12"/>
      <c r="W1199" s="12"/>
    </row>
    <row r="1200" spans="16:23" s="5" customFormat="1" x14ac:dyDescent="0.2">
      <c r="P1200" s="3"/>
      <c r="S1200" s="1"/>
      <c r="T1200" s="1"/>
      <c r="V1200" s="12"/>
      <c r="W1200" s="12"/>
    </row>
    <row r="1201" spans="16:23" s="5" customFormat="1" x14ac:dyDescent="0.2">
      <c r="P1201" s="3"/>
      <c r="S1201" s="1"/>
      <c r="T1201" s="1"/>
      <c r="V1201" s="12"/>
      <c r="W1201" s="12"/>
    </row>
    <row r="1202" spans="16:23" s="5" customFormat="1" x14ac:dyDescent="0.2">
      <c r="P1202" s="3"/>
      <c r="S1202" s="1"/>
      <c r="T1202" s="1"/>
      <c r="V1202" s="12"/>
      <c r="W1202" s="12"/>
    </row>
    <row r="1203" spans="16:23" s="5" customFormat="1" x14ac:dyDescent="0.2">
      <c r="P1203" s="3"/>
      <c r="S1203" s="1"/>
      <c r="T1203" s="1"/>
      <c r="V1203" s="12"/>
      <c r="W1203" s="12"/>
    </row>
    <row r="1204" spans="16:23" s="5" customFormat="1" x14ac:dyDescent="0.2">
      <c r="P1204" s="3"/>
      <c r="S1204" s="1"/>
      <c r="T1204" s="1"/>
      <c r="V1204" s="12"/>
      <c r="W1204" s="12"/>
    </row>
    <row r="1205" spans="16:23" s="5" customFormat="1" x14ac:dyDescent="0.2">
      <c r="P1205" s="3"/>
      <c r="S1205" s="1"/>
      <c r="T1205" s="1"/>
      <c r="V1205" s="12"/>
      <c r="W1205" s="12"/>
    </row>
    <row r="1206" spans="16:23" s="5" customFormat="1" x14ac:dyDescent="0.2">
      <c r="P1206" s="3"/>
      <c r="S1206" s="1"/>
      <c r="T1206" s="1"/>
      <c r="V1206" s="12"/>
      <c r="W1206" s="12"/>
    </row>
    <row r="1207" spans="16:23" s="5" customFormat="1" x14ac:dyDescent="0.2">
      <c r="P1207" s="3"/>
      <c r="S1207" s="1"/>
      <c r="T1207" s="1"/>
      <c r="V1207" s="12"/>
      <c r="W1207" s="12"/>
    </row>
    <row r="1208" spans="16:23" s="5" customFormat="1" x14ac:dyDescent="0.2">
      <c r="P1208" s="3"/>
      <c r="S1208" s="1"/>
      <c r="T1208" s="1"/>
      <c r="V1208" s="12"/>
      <c r="W1208" s="12"/>
    </row>
    <row r="1209" spans="16:23" s="5" customFormat="1" x14ac:dyDescent="0.2">
      <c r="P1209" s="3"/>
      <c r="S1209" s="1"/>
      <c r="T1209" s="1"/>
      <c r="V1209" s="12"/>
      <c r="W1209" s="12"/>
    </row>
    <row r="1210" spans="16:23" s="5" customFormat="1" x14ac:dyDescent="0.2">
      <c r="P1210" s="3"/>
      <c r="S1210" s="1"/>
      <c r="T1210" s="1"/>
      <c r="V1210" s="12"/>
      <c r="W1210" s="12"/>
    </row>
    <row r="1211" spans="16:23" s="5" customFormat="1" x14ac:dyDescent="0.2">
      <c r="P1211" s="3"/>
      <c r="S1211" s="1"/>
      <c r="T1211" s="1"/>
      <c r="V1211" s="12"/>
      <c r="W1211" s="12"/>
    </row>
    <row r="1212" spans="16:23" s="5" customFormat="1" x14ac:dyDescent="0.2">
      <c r="P1212" s="3"/>
      <c r="S1212" s="1"/>
      <c r="T1212" s="1"/>
      <c r="V1212" s="12"/>
      <c r="W1212" s="12"/>
    </row>
    <row r="1213" spans="16:23" s="5" customFormat="1" x14ac:dyDescent="0.2">
      <c r="P1213" s="3"/>
      <c r="S1213" s="1"/>
      <c r="T1213" s="1"/>
      <c r="V1213" s="12"/>
      <c r="W1213" s="12"/>
    </row>
    <row r="1214" spans="16:23" s="5" customFormat="1" x14ac:dyDescent="0.2">
      <c r="P1214" s="3"/>
      <c r="S1214" s="1"/>
      <c r="T1214" s="1"/>
      <c r="V1214" s="12"/>
      <c r="W1214" s="12"/>
    </row>
    <row r="1215" spans="16:23" s="5" customFormat="1" x14ac:dyDescent="0.2">
      <c r="P1215" s="3"/>
      <c r="S1215" s="1"/>
      <c r="T1215" s="1"/>
      <c r="V1215" s="12"/>
      <c r="W1215" s="12"/>
    </row>
    <row r="1216" spans="16:23" s="5" customFormat="1" x14ac:dyDescent="0.2">
      <c r="P1216" s="3"/>
      <c r="S1216" s="1"/>
      <c r="T1216" s="1"/>
      <c r="V1216" s="12"/>
      <c r="W1216" s="12"/>
    </row>
    <row r="1217" spans="16:23" s="5" customFormat="1" x14ac:dyDescent="0.2">
      <c r="P1217" s="3"/>
      <c r="S1217" s="1"/>
      <c r="T1217" s="1"/>
      <c r="V1217" s="12"/>
      <c r="W1217" s="12"/>
    </row>
    <row r="1218" spans="16:23" s="5" customFormat="1" x14ac:dyDescent="0.2">
      <c r="P1218" s="3"/>
      <c r="S1218" s="1"/>
      <c r="T1218" s="1"/>
      <c r="V1218" s="12"/>
      <c r="W1218" s="12"/>
    </row>
    <row r="1219" spans="16:23" s="5" customFormat="1" x14ac:dyDescent="0.2">
      <c r="P1219" s="3"/>
      <c r="S1219" s="1"/>
      <c r="T1219" s="1"/>
      <c r="V1219" s="12"/>
      <c r="W1219" s="12"/>
    </row>
    <row r="1220" spans="16:23" s="5" customFormat="1" x14ac:dyDescent="0.2">
      <c r="P1220" s="3"/>
      <c r="S1220" s="1"/>
      <c r="T1220" s="1"/>
      <c r="V1220" s="12"/>
      <c r="W1220" s="12"/>
    </row>
    <row r="1221" spans="16:23" s="5" customFormat="1" x14ac:dyDescent="0.2">
      <c r="P1221" s="3"/>
      <c r="S1221" s="1"/>
      <c r="T1221" s="1"/>
      <c r="V1221" s="12"/>
      <c r="W1221" s="12"/>
    </row>
    <row r="1222" spans="16:23" s="5" customFormat="1" x14ac:dyDescent="0.2">
      <c r="P1222" s="3"/>
      <c r="S1222" s="1"/>
      <c r="T1222" s="1"/>
      <c r="V1222" s="12"/>
      <c r="W1222" s="12"/>
    </row>
    <row r="1223" spans="16:23" s="5" customFormat="1" x14ac:dyDescent="0.2">
      <c r="P1223" s="3"/>
      <c r="S1223" s="1"/>
      <c r="T1223" s="1"/>
      <c r="V1223" s="12"/>
      <c r="W1223" s="12"/>
    </row>
    <row r="1224" spans="16:23" s="5" customFormat="1" x14ac:dyDescent="0.2">
      <c r="P1224" s="3"/>
      <c r="S1224" s="1"/>
      <c r="T1224" s="1"/>
      <c r="V1224" s="12"/>
      <c r="W1224" s="12"/>
    </row>
    <row r="1225" spans="16:23" s="5" customFormat="1" x14ac:dyDescent="0.2">
      <c r="P1225" s="3"/>
      <c r="S1225" s="1"/>
      <c r="T1225" s="1"/>
      <c r="V1225" s="12"/>
      <c r="W1225" s="12"/>
    </row>
    <row r="1226" spans="16:23" s="5" customFormat="1" x14ac:dyDescent="0.2">
      <c r="P1226" s="3"/>
      <c r="S1226" s="1"/>
      <c r="T1226" s="1"/>
      <c r="V1226" s="12"/>
      <c r="W1226" s="12"/>
    </row>
    <row r="1227" spans="16:23" s="5" customFormat="1" x14ac:dyDescent="0.2">
      <c r="P1227" s="3"/>
      <c r="S1227" s="1"/>
      <c r="T1227" s="1"/>
      <c r="V1227" s="12"/>
      <c r="W1227" s="12"/>
    </row>
    <row r="1228" spans="16:23" s="5" customFormat="1" x14ac:dyDescent="0.2">
      <c r="P1228" s="3"/>
      <c r="S1228" s="1"/>
      <c r="T1228" s="1"/>
      <c r="V1228" s="12"/>
      <c r="W1228" s="12"/>
    </row>
    <row r="1229" spans="16:23" s="5" customFormat="1" x14ac:dyDescent="0.2">
      <c r="P1229" s="3"/>
      <c r="S1229" s="1"/>
      <c r="T1229" s="1"/>
      <c r="V1229" s="12"/>
      <c r="W1229" s="12"/>
    </row>
    <row r="1230" spans="16:23" s="5" customFormat="1" x14ac:dyDescent="0.2">
      <c r="P1230" s="3"/>
      <c r="S1230" s="1"/>
      <c r="T1230" s="1"/>
      <c r="V1230" s="12"/>
      <c r="W1230" s="12"/>
    </row>
    <row r="1231" spans="16:23" s="5" customFormat="1" x14ac:dyDescent="0.2">
      <c r="P1231" s="3"/>
      <c r="S1231" s="1"/>
      <c r="T1231" s="1"/>
      <c r="V1231" s="12"/>
      <c r="W1231" s="12"/>
    </row>
    <row r="1232" spans="16:23" s="5" customFormat="1" x14ac:dyDescent="0.2">
      <c r="P1232" s="3"/>
      <c r="S1232" s="1"/>
      <c r="T1232" s="1"/>
      <c r="V1232" s="12"/>
      <c r="W1232" s="12"/>
    </row>
    <row r="1233" spans="16:23" s="5" customFormat="1" x14ac:dyDescent="0.2">
      <c r="P1233" s="3"/>
      <c r="S1233" s="1"/>
      <c r="T1233" s="1"/>
      <c r="V1233" s="12"/>
      <c r="W1233" s="12"/>
    </row>
    <row r="1234" spans="16:23" s="5" customFormat="1" x14ac:dyDescent="0.2">
      <c r="P1234" s="3"/>
      <c r="S1234" s="1"/>
      <c r="T1234" s="1"/>
      <c r="V1234" s="12"/>
      <c r="W1234" s="12"/>
    </row>
    <row r="1235" spans="16:23" s="5" customFormat="1" x14ac:dyDescent="0.2">
      <c r="P1235" s="3"/>
      <c r="S1235" s="1"/>
      <c r="T1235" s="1"/>
      <c r="V1235" s="12"/>
      <c r="W1235" s="12"/>
    </row>
    <row r="1236" spans="16:23" s="5" customFormat="1" x14ac:dyDescent="0.2">
      <c r="P1236" s="3"/>
      <c r="S1236" s="1"/>
      <c r="T1236" s="1"/>
      <c r="V1236" s="12"/>
      <c r="W1236" s="12"/>
    </row>
    <row r="1237" spans="16:23" s="5" customFormat="1" x14ac:dyDescent="0.2">
      <c r="P1237" s="3"/>
      <c r="S1237" s="1"/>
      <c r="T1237" s="1"/>
      <c r="V1237" s="12"/>
      <c r="W1237" s="12"/>
    </row>
    <row r="1238" spans="16:23" s="5" customFormat="1" x14ac:dyDescent="0.2">
      <c r="P1238" s="3"/>
      <c r="S1238" s="1"/>
      <c r="T1238" s="1"/>
      <c r="V1238" s="12"/>
      <c r="W1238" s="12"/>
    </row>
    <row r="1239" spans="16:23" s="5" customFormat="1" x14ac:dyDescent="0.2">
      <c r="P1239" s="3"/>
      <c r="S1239" s="1"/>
      <c r="T1239" s="1"/>
      <c r="V1239" s="12"/>
      <c r="W1239" s="12"/>
    </row>
    <row r="1240" spans="16:23" s="5" customFormat="1" x14ac:dyDescent="0.2">
      <c r="P1240" s="3"/>
      <c r="S1240" s="1"/>
      <c r="T1240" s="1"/>
      <c r="V1240" s="12"/>
      <c r="W1240" s="12"/>
    </row>
    <row r="1241" spans="16:23" s="5" customFormat="1" x14ac:dyDescent="0.2">
      <c r="P1241" s="3"/>
      <c r="S1241" s="1"/>
      <c r="T1241" s="1"/>
      <c r="V1241" s="12"/>
      <c r="W1241" s="12"/>
    </row>
    <row r="1242" spans="16:23" s="5" customFormat="1" x14ac:dyDescent="0.2">
      <c r="P1242" s="3"/>
      <c r="S1242" s="1"/>
      <c r="T1242" s="1"/>
      <c r="V1242" s="12"/>
      <c r="W1242" s="12"/>
    </row>
    <row r="1243" spans="16:23" s="5" customFormat="1" x14ac:dyDescent="0.2">
      <c r="P1243" s="3"/>
      <c r="S1243" s="1"/>
      <c r="T1243" s="1"/>
      <c r="V1243" s="12"/>
      <c r="W1243" s="12"/>
    </row>
    <row r="1244" spans="16:23" s="5" customFormat="1" x14ac:dyDescent="0.2">
      <c r="P1244" s="3"/>
      <c r="S1244" s="1"/>
      <c r="T1244" s="1"/>
      <c r="V1244" s="12"/>
      <c r="W1244" s="12"/>
    </row>
    <row r="1245" spans="16:23" s="5" customFormat="1" x14ac:dyDescent="0.2">
      <c r="P1245" s="3"/>
      <c r="S1245" s="1"/>
      <c r="T1245" s="1"/>
      <c r="V1245" s="12"/>
      <c r="W1245" s="12"/>
    </row>
    <row r="1246" spans="16:23" s="5" customFormat="1" x14ac:dyDescent="0.2">
      <c r="P1246" s="3"/>
      <c r="S1246" s="1"/>
      <c r="T1246" s="1"/>
      <c r="V1246" s="12"/>
      <c r="W1246" s="12"/>
    </row>
    <row r="1247" spans="16:23" s="5" customFormat="1" x14ac:dyDescent="0.2">
      <c r="P1247" s="3"/>
      <c r="S1247" s="1"/>
      <c r="T1247" s="1"/>
      <c r="V1247" s="12"/>
      <c r="W1247" s="12"/>
    </row>
    <row r="1248" spans="16:23" s="5" customFormat="1" x14ac:dyDescent="0.2">
      <c r="P1248" s="3"/>
      <c r="S1248" s="1"/>
      <c r="T1248" s="1"/>
      <c r="V1248" s="12"/>
      <c r="W1248" s="12"/>
    </row>
    <row r="1249" spans="16:23" s="5" customFormat="1" x14ac:dyDescent="0.2">
      <c r="P1249" s="3"/>
      <c r="S1249" s="1"/>
      <c r="T1249" s="1"/>
      <c r="V1249" s="12"/>
      <c r="W1249" s="12"/>
    </row>
    <row r="1250" spans="16:23" s="5" customFormat="1" x14ac:dyDescent="0.2">
      <c r="P1250" s="3"/>
      <c r="S1250" s="1"/>
      <c r="T1250" s="1"/>
      <c r="V1250" s="12"/>
      <c r="W1250" s="12"/>
    </row>
    <row r="1251" spans="16:23" s="5" customFormat="1" x14ac:dyDescent="0.2">
      <c r="P1251" s="3"/>
      <c r="S1251" s="1"/>
      <c r="T1251" s="1"/>
      <c r="V1251" s="12"/>
      <c r="W1251" s="12"/>
    </row>
    <row r="1252" spans="16:23" s="5" customFormat="1" x14ac:dyDescent="0.2">
      <c r="P1252" s="3"/>
      <c r="S1252" s="1"/>
      <c r="T1252" s="1"/>
      <c r="V1252" s="12"/>
      <c r="W1252" s="12"/>
    </row>
    <row r="1253" spans="16:23" s="5" customFormat="1" x14ac:dyDescent="0.2">
      <c r="P1253" s="3"/>
      <c r="S1253" s="1"/>
      <c r="T1253" s="1"/>
      <c r="V1253" s="12"/>
      <c r="W1253" s="12"/>
    </row>
    <row r="1254" spans="16:23" s="5" customFormat="1" x14ac:dyDescent="0.2">
      <c r="P1254" s="3"/>
      <c r="S1254" s="1"/>
      <c r="T1254" s="1"/>
      <c r="V1254" s="12"/>
      <c r="W1254" s="12"/>
    </row>
    <row r="1255" spans="16:23" s="5" customFormat="1" x14ac:dyDescent="0.2">
      <c r="P1255" s="3"/>
      <c r="S1255" s="1"/>
      <c r="T1255" s="1"/>
      <c r="V1255" s="12"/>
      <c r="W1255" s="12"/>
    </row>
    <row r="1256" spans="16:23" s="5" customFormat="1" x14ac:dyDescent="0.2">
      <c r="P1256" s="3"/>
      <c r="S1256" s="1"/>
      <c r="T1256" s="1"/>
      <c r="V1256" s="12"/>
      <c r="W1256" s="12"/>
    </row>
    <row r="1257" spans="16:23" s="5" customFormat="1" x14ac:dyDescent="0.2">
      <c r="P1257" s="3"/>
      <c r="S1257" s="1"/>
      <c r="T1257" s="1"/>
      <c r="V1257" s="12"/>
      <c r="W1257" s="12"/>
    </row>
    <row r="1258" spans="16:23" s="5" customFormat="1" x14ac:dyDescent="0.2">
      <c r="P1258" s="3"/>
      <c r="S1258" s="1"/>
      <c r="T1258" s="1"/>
      <c r="V1258" s="12"/>
      <c r="W1258" s="12"/>
    </row>
    <row r="1259" spans="16:23" s="5" customFormat="1" x14ac:dyDescent="0.2">
      <c r="P1259" s="3"/>
      <c r="S1259" s="1"/>
      <c r="T1259" s="1"/>
      <c r="V1259" s="12"/>
      <c r="W1259" s="12"/>
    </row>
    <row r="1260" spans="16:23" s="5" customFormat="1" x14ac:dyDescent="0.2">
      <c r="P1260" s="3"/>
      <c r="S1260" s="1"/>
      <c r="T1260" s="1"/>
      <c r="V1260" s="12"/>
      <c r="W1260" s="12"/>
    </row>
    <row r="1261" spans="16:23" s="5" customFormat="1" x14ac:dyDescent="0.2">
      <c r="P1261" s="3"/>
      <c r="S1261" s="1"/>
      <c r="T1261" s="1"/>
      <c r="V1261" s="12"/>
      <c r="W1261" s="12"/>
    </row>
    <row r="1262" spans="16:23" s="5" customFormat="1" x14ac:dyDescent="0.2">
      <c r="P1262" s="3"/>
      <c r="S1262" s="1"/>
      <c r="T1262" s="1"/>
      <c r="V1262" s="12"/>
      <c r="W1262" s="12"/>
    </row>
    <row r="1263" spans="16:23" s="5" customFormat="1" x14ac:dyDescent="0.2">
      <c r="P1263" s="3"/>
      <c r="S1263" s="1"/>
      <c r="T1263" s="1"/>
      <c r="V1263" s="12"/>
      <c r="W1263" s="12"/>
    </row>
    <row r="1264" spans="16:23" s="5" customFormat="1" x14ac:dyDescent="0.2">
      <c r="P1264" s="3"/>
      <c r="S1264" s="1"/>
      <c r="T1264" s="1"/>
      <c r="V1264" s="12"/>
      <c r="W1264" s="12"/>
    </row>
    <row r="1265" spans="16:23" s="5" customFormat="1" x14ac:dyDescent="0.2">
      <c r="P1265" s="3"/>
      <c r="S1265" s="1"/>
      <c r="T1265" s="1"/>
      <c r="V1265" s="12"/>
      <c r="W1265" s="12"/>
    </row>
    <row r="1266" spans="16:23" s="5" customFormat="1" x14ac:dyDescent="0.2">
      <c r="P1266" s="3"/>
      <c r="S1266" s="1"/>
      <c r="T1266" s="1"/>
      <c r="V1266" s="12"/>
      <c r="W1266" s="12"/>
    </row>
    <row r="1267" spans="16:23" s="5" customFormat="1" x14ac:dyDescent="0.2">
      <c r="P1267" s="3"/>
      <c r="S1267" s="1"/>
      <c r="T1267" s="1"/>
      <c r="V1267" s="12"/>
      <c r="W1267" s="12"/>
    </row>
    <row r="1268" spans="16:23" s="5" customFormat="1" x14ac:dyDescent="0.2">
      <c r="P1268" s="3"/>
      <c r="S1268" s="1"/>
      <c r="T1268" s="1"/>
      <c r="V1268" s="12"/>
      <c r="W1268" s="12"/>
    </row>
    <row r="1269" spans="16:23" s="5" customFormat="1" x14ac:dyDescent="0.2">
      <c r="P1269" s="3"/>
      <c r="S1269" s="1"/>
      <c r="T1269" s="1"/>
      <c r="V1269" s="12"/>
      <c r="W1269" s="12"/>
    </row>
    <row r="1270" spans="16:23" s="5" customFormat="1" x14ac:dyDescent="0.2">
      <c r="P1270" s="3"/>
      <c r="S1270" s="1"/>
      <c r="T1270" s="1"/>
      <c r="V1270" s="12"/>
      <c r="W1270" s="12"/>
    </row>
    <row r="1271" spans="16:23" s="5" customFormat="1" x14ac:dyDescent="0.2">
      <c r="P1271" s="3"/>
      <c r="S1271" s="1"/>
      <c r="T1271" s="1"/>
      <c r="V1271" s="12"/>
      <c r="W1271" s="12"/>
    </row>
    <row r="1272" spans="16:23" s="5" customFormat="1" x14ac:dyDescent="0.2">
      <c r="P1272" s="3"/>
      <c r="S1272" s="1"/>
      <c r="T1272" s="1"/>
      <c r="V1272" s="12"/>
      <c r="W1272" s="12"/>
    </row>
    <row r="1273" spans="16:23" s="5" customFormat="1" x14ac:dyDescent="0.2">
      <c r="P1273" s="3"/>
      <c r="S1273" s="1"/>
      <c r="T1273" s="1"/>
      <c r="V1273" s="12"/>
      <c r="W1273" s="12"/>
    </row>
    <row r="1274" spans="16:23" s="5" customFormat="1" x14ac:dyDescent="0.2">
      <c r="P1274" s="3"/>
      <c r="S1274" s="1"/>
      <c r="T1274" s="1"/>
      <c r="V1274" s="12"/>
      <c r="W1274" s="12"/>
    </row>
    <row r="1275" spans="16:23" s="5" customFormat="1" x14ac:dyDescent="0.2">
      <c r="P1275" s="3"/>
      <c r="S1275" s="1"/>
      <c r="T1275" s="1"/>
      <c r="V1275" s="12"/>
      <c r="W1275" s="12"/>
    </row>
    <row r="1276" spans="16:23" s="5" customFormat="1" x14ac:dyDescent="0.2">
      <c r="P1276" s="3"/>
      <c r="S1276" s="1"/>
      <c r="T1276" s="1"/>
      <c r="V1276" s="12"/>
      <c r="W1276" s="12"/>
    </row>
    <row r="1277" spans="16:23" s="5" customFormat="1" x14ac:dyDescent="0.2">
      <c r="P1277" s="3"/>
      <c r="S1277" s="1"/>
      <c r="T1277" s="1"/>
      <c r="V1277" s="12"/>
      <c r="W1277" s="12"/>
    </row>
    <row r="1278" spans="16:23" s="5" customFormat="1" x14ac:dyDescent="0.2">
      <c r="P1278" s="3"/>
      <c r="S1278" s="1"/>
      <c r="T1278" s="1"/>
      <c r="V1278" s="12"/>
      <c r="W1278" s="12"/>
    </row>
    <row r="1279" spans="16:23" s="5" customFormat="1" x14ac:dyDescent="0.2">
      <c r="P1279" s="3"/>
      <c r="S1279" s="1"/>
      <c r="T1279" s="1"/>
      <c r="V1279" s="12"/>
      <c r="W1279" s="12"/>
    </row>
    <row r="1280" spans="16:23" s="5" customFormat="1" x14ac:dyDescent="0.2">
      <c r="P1280" s="3"/>
      <c r="S1280" s="1"/>
      <c r="T1280" s="1"/>
      <c r="V1280" s="12"/>
      <c r="W1280" s="12"/>
    </row>
    <row r="1281" spans="16:23" s="5" customFormat="1" x14ac:dyDescent="0.2">
      <c r="P1281" s="3"/>
      <c r="S1281" s="1"/>
      <c r="T1281" s="1"/>
      <c r="V1281" s="12"/>
      <c r="W1281" s="12"/>
    </row>
    <row r="1282" spans="16:23" s="5" customFormat="1" x14ac:dyDescent="0.2">
      <c r="P1282" s="3"/>
      <c r="S1282" s="1"/>
      <c r="T1282" s="1"/>
      <c r="V1282" s="12"/>
      <c r="W1282" s="12"/>
    </row>
    <row r="1283" spans="16:23" s="5" customFormat="1" x14ac:dyDescent="0.2">
      <c r="P1283" s="3"/>
      <c r="S1283" s="1"/>
      <c r="T1283" s="1"/>
      <c r="V1283" s="12"/>
      <c r="W1283" s="12"/>
    </row>
    <row r="1284" spans="16:23" s="5" customFormat="1" x14ac:dyDescent="0.2">
      <c r="P1284" s="3"/>
      <c r="S1284" s="1"/>
      <c r="T1284" s="1"/>
      <c r="V1284" s="12"/>
      <c r="W1284" s="12"/>
    </row>
    <row r="1285" spans="16:23" s="5" customFormat="1" x14ac:dyDescent="0.2">
      <c r="P1285" s="3"/>
      <c r="S1285" s="1"/>
      <c r="T1285" s="1"/>
      <c r="V1285" s="12"/>
      <c r="W1285" s="12"/>
    </row>
    <row r="1286" spans="16:23" s="5" customFormat="1" x14ac:dyDescent="0.2">
      <c r="P1286" s="3"/>
      <c r="S1286" s="1"/>
      <c r="T1286" s="1"/>
      <c r="V1286" s="12"/>
      <c r="W1286" s="12"/>
    </row>
    <row r="1287" spans="16:23" s="5" customFormat="1" x14ac:dyDescent="0.2">
      <c r="P1287" s="3"/>
      <c r="S1287" s="1"/>
      <c r="T1287" s="1"/>
      <c r="V1287" s="12"/>
      <c r="W1287" s="12"/>
    </row>
    <row r="1288" spans="16:23" s="5" customFormat="1" x14ac:dyDescent="0.2">
      <c r="P1288" s="3"/>
      <c r="S1288" s="1"/>
      <c r="T1288" s="1"/>
      <c r="V1288" s="12"/>
      <c r="W1288" s="12"/>
    </row>
    <row r="1289" spans="16:23" s="5" customFormat="1" x14ac:dyDescent="0.2">
      <c r="P1289" s="3"/>
      <c r="S1289" s="1"/>
      <c r="T1289" s="1"/>
      <c r="V1289" s="12"/>
      <c r="W1289" s="12"/>
    </row>
    <row r="1290" spans="16:23" s="5" customFormat="1" x14ac:dyDescent="0.2">
      <c r="P1290" s="3"/>
      <c r="S1290" s="1"/>
      <c r="T1290" s="1"/>
      <c r="V1290" s="12"/>
      <c r="W1290" s="12"/>
    </row>
    <row r="1291" spans="16:23" s="5" customFormat="1" x14ac:dyDescent="0.2">
      <c r="P1291" s="3"/>
      <c r="S1291" s="1"/>
      <c r="T1291" s="1"/>
      <c r="V1291" s="12"/>
      <c r="W1291" s="12"/>
    </row>
    <row r="1292" spans="16:23" s="5" customFormat="1" x14ac:dyDescent="0.2">
      <c r="P1292" s="3"/>
      <c r="S1292" s="1"/>
      <c r="T1292" s="1"/>
      <c r="V1292" s="12"/>
      <c r="W1292" s="12"/>
    </row>
    <row r="1293" spans="16:23" s="5" customFormat="1" x14ac:dyDescent="0.2">
      <c r="P1293" s="3"/>
      <c r="S1293" s="1"/>
      <c r="T1293" s="1"/>
      <c r="V1293" s="12"/>
      <c r="W1293" s="12"/>
    </row>
    <row r="1294" spans="16:23" s="5" customFormat="1" x14ac:dyDescent="0.2">
      <c r="P1294" s="3"/>
      <c r="S1294" s="1"/>
      <c r="T1294" s="1"/>
      <c r="V1294" s="12"/>
      <c r="W1294" s="12"/>
    </row>
    <row r="1295" spans="16:23" s="5" customFormat="1" x14ac:dyDescent="0.2">
      <c r="P1295" s="3"/>
      <c r="S1295" s="1"/>
      <c r="T1295" s="1"/>
      <c r="V1295" s="12"/>
      <c r="W1295" s="12"/>
    </row>
    <row r="1296" spans="16:23" s="5" customFormat="1" x14ac:dyDescent="0.2">
      <c r="P1296" s="3"/>
      <c r="S1296" s="1"/>
      <c r="T1296" s="1"/>
      <c r="V1296" s="12"/>
      <c r="W1296" s="12"/>
    </row>
    <row r="1297" spans="16:23" s="5" customFormat="1" x14ac:dyDescent="0.2">
      <c r="P1297" s="3"/>
      <c r="S1297" s="1"/>
      <c r="T1297" s="1"/>
      <c r="V1297" s="12"/>
      <c r="W1297" s="12"/>
    </row>
    <row r="1298" spans="16:23" s="5" customFormat="1" x14ac:dyDescent="0.2">
      <c r="P1298" s="3"/>
      <c r="S1298" s="1"/>
      <c r="T1298" s="1"/>
      <c r="V1298" s="12"/>
      <c r="W1298" s="12"/>
    </row>
    <row r="1299" spans="16:23" s="5" customFormat="1" x14ac:dyDescent="0.2">
      <c r="P1299" s="3"/>
      <c r="S1299" s="1"/>
      <c r="T1299" s="1"/>
      <c r="V1299" s="12"/>
      <c r="W1299" s="12"/>
    </row>
    <row r="1300" spans="16:23" s="5" customFormat="1" x14ac:dyDescent="0.2">
      <c r="P1300" s="3"/>
      <c r="S1300" s="1"/>
      <c r="T1300" s="1"/>
      <c r="V1300" s="12"/>
      <c r="W1300" s="12"/>
    </row>
    <row r="1301" spans="16:23" s="5" customFormat="1" x14ac:dyDescent="0.2">
      <c r="P1301" s="3"/>
      <c r="S1301" s="1"/>
      <c r="T1301" s="1"/>
      <c r="V1301" s="12"/>
      <c r="W1301" s="12"/>
    </row>
    <row r="1302" spans="16:23" s="5" customFormat="1" x14ac:dyDescent="0.2">
      <c r="P1302" s="3"/>
      <c r="S1302" s="1"/>
      <c r="T1302" s="1"/>
      <c r="V1302" s="12"/>
      <c r="W1302" s="12"/>
    </row>
    <row r="1303" spans="16:23" s="5" customFormat="1" x14ac:dyDescent="0.2">
      <c r="P1303" s="3"/>
      <c r="S1303" s="1"/>
      <c r="T1303" s="1"/>
      <c r="V1303" s="12"/>
      <c r="W1303" s="12"/>
    </row>
    <row r="1304" spans="16:23" s="5" customFormat="1" x14ac:dyDescent="0.2">
      <c r="P1304" s="3"/>
      <c r="S1304" s="1"/>
      <c r="T1304" s="1"/>
      <c r="V1304" s="12"/>
      <c r="W1304" s="12"/>
    </row>
    <row r="1305" spans="16:23" s="5" customFormat="1" x14ac:dyDescent="0.2">
      <c r="P1305" s="3"/>
      <c r="S1305" s="1"/>
      <c r="T1305" s="1"/>
      <c r="V1305" s="12"/>
      <c r="W1305" s="12"/>
    </row>
    <row r="1306" spans="16:23" s="5" customFormat="1" x14ac:dyDescent="0.2">
      <c r="P1306" s="3"/>
      <c r="S1306" s="1"/>
      <c r="T1306" s="1"/>
      <c r="V1306" s="12"/>
      <c r="W1306" s="12"/>
    </row>
    <row r="1307" spans="16:23" s="5" customFormat="1" x14ac:dyDescent="0.2">
      <c r="P1307" s="3"/>
      <c r="S1307" s="1"/>
      <c r="T1307" s="1"/>
      <c r="V1307" s="12"/>
      <c r="W1307" s="12"/>
    </row>
    <row r="1308" spans="16:23" s="5" customFormat="1" x14ac:dyDescent="0.2">
      <c r="P1308" s="3"/>
      <c r="S1308" s="1"/>
      <c r="T1308" s="1"/>
      <c r="V1308" s="12"/>
      <c r="W1308" s="12"/>
    </row>
    <row r="1309" spans="16:23" s="5" customFormat="1" x14ac:dyDescent="0.2">
      <c r="P1309" s="3"/>
      <c r="S1309" s="1"/>
      <c r="T1309" s="1"/>
      <c r="V1309" s="12"/>
      <c r="W1309" s="12"/>
    </row>
    <row r="1310" spans="16:23" s="5" customFormat="1" x14ac:dyDescent="0.2">
      <c r="P1310" s="3"/>
      <c r="S1310" s="1"/>
      <c r="T1310" s="1"/>
      <c r="V1310" s="12"/>
      <c r="W1310" s="12"/>
    </row>
    <row r="1311" spans="16:23" s="5" customFormat="1" x14ac:dyDescent="0.2">
      <c r="P1311" s="3"/>
      <c r="S1311" s="1"/>
      <c r="T1311" s="1"/>
      <c r="V1311" s="12"/>
      <c r="W1311" s="12"/>
    </row>
    <row r="1312" spans="16:23" s="5" customFormat="1" x14ac:dyDescent="0.2">
      <c r="P1312" s="3"/>
      <c r="S1312" s="1"/>
      <c r="T1312" s="1"/>
      <c r="V1312" s="12"/>
      <c r="W1312" s="12"/>
    </row>
    <row r="1313" spans="16:23" s="5" customFormat="1" x14ac:dyDescent="0.2">
      <c r="P1313" s="3"/>
      <c r="S1313" s="1"/>
      <c r="T1313" s="1"/>
      <c r="V1313" s="12"/>
      <c r="W1313" s="12"/>
    </row>
    <row r="1314" spans="16:23" s="5" customFormat="1" x14ac:dyDescent="0.2">
      <c r="P1314" s="3"/>
      <c r="S1314" s="1"/>
      <c r="T1314" s="1"/>
      <c r="V1314" s="12"/>
      <c r="W1314" s="12"/>
    </row>
    <row r="1315" spans="16:23" s="5" customFormat="1" x14ac:dyDescent="0.2">
      <c r="P1315" s="3"/>
      <c r="S1315" s="1"/>
      <c r="T1315" s="1"/>
      <c r="V1315" s="12"/>
      <c r="W1315" s="12"/>
    </row>
    <row r="1316" spans="16:23" s="5" customFormat="1" x14ac:dyDescent="0.2">
      <c r="P1316" s="3"/>
      <c r="S1316" s="1"/>
      <c r="T1316" s="1"/>
      <c r="V1316" s="12"/>
      <c r="W1316" s="12"/>
    </row>
    <row r="1317" spans="16:23" s="5" customFormat="1" x14ac:dyDescent="0.2">
      <c r="P1317" s="3"/>
      <c r="S1317" s="1"/>
      <c r="T1317" s="1"/>
      <c r="V1317" s="12"/>
      <c r="W1317" s="12"/>
    </row>
    <row r="1318" spans="16:23" s="5" customFormat="1" x14ac:dyDescent="0.2">
      <c r="P1318" s="3"/>
      <c r="S1318" s="1"/>
      <c r="T1318" s="1"/>
      <c r="V1318" s="12"/>
      <c r="W1318" s="12"/>
    </row>
    <row r="1319" spans="16:23" s="5" customFormat="1" x14ac:dyDescent="0.2">
      <c r="P1319" s="3"/>
      <c r="S1319" s="1"/>
      <c r="T1319" s="1"/>
      <c r="V1319" s="12"/>
      <c r="W1319" s="12"/>
    </row>
    <row r="1320" spans="16:23" s="5" customFormat="1" x14ac:dyDescent="0.2">
      <c r="P1320" s="3"/>
      <c r="S1320" s="1"/>
      <c r="T1320" s="1"/>
      <c r="V1320" s="12"/>
      <c r="W1320" s="12"/>
    </row>
    <row r="1321" spans="16:23" s="5" customFormat="1" x14ac:dyDescent="0.2">
      <c r="P1321" s="3"/>
      <c r="S1321" s="1"/>
      <c r="T1321" s="1"/>
      <c r="V1321" s="12"/>
      <c r="W1321" s="12"/>
    </row>
    <row r="1322" spans="16:23" s="5" customFormat="1" x14ac:dyDescent="0.2">
      <c r="P1322" s="3"/>
      <c r="S1322" s="1"/>
      <c r="T1322" s="1"/>
      <c r="V1322" s="12"/>
      <c r="W1322" s="12"/>
    </row>
    <row r="1323" spans="16:23" s="5" customFormat="1" x14ac:dyDescent="0.2">
      <c r="P1323" s="3"/>
      <c r="S1323" s="1"/>
      <c r="T1323" s="1"/>
      <c r="V1323" s="12"/>
      <c r="W1323" s="12"/>
    </row>
    <row r="1324" spans="16:23" s="5" customFormat="1" x14ac:dyDescent="0.2">
      <c r="P1324" s="3"/>
      <c r="S1324" s="1"/>
      <c r="T1324" s="1"/>
      <c r="V1324" s="12"/>
      <c r="W1324" s="12"/>
    </row>
    <row r="1325" spans="16:23" s="5" customFormat="1" x14ac:dyDescent="0.2">
      <c r="P1325" s="3"/>
      <c r="S1325" s="1"/>
      <c r="T1325" s="1"/>
      <c r="V1325" s="12"/>
      <c r="W1325" s="12"/>
    </row>
    <row r="1326" spans="16:23" s="5" customFormat="1" x14ac:dyDescent="0.2">
      <c r="P1326" s="3"/>
      <c r="S1326" s="1"/>
      <c r="T1326" s="1"/>
      <c r="V1326" s="12"/>
      <c r="W1326" s="12"/>
    </row>
    <row r="1327" spans="16:23" s="5" customFormat="1" x14ac:dyDescent="0.2">
      <c r="P1327" s="3"/>
      <c r="S1327" s="1"/>
      <c r="T1327" s="1"/>
      <c r="V1327" s="12"/>
      <c r="W1327" s="12"/>
    </row>
    <row r="1328" spans="16:23" s="5" customFormat="1" x14ac:dyDescent="0.2">
      <c r="P1328" s="3"/>
      <c r="S1328" s="1"/>
      <c r="T1328" s="1"/>
      <c r="V1328" s="12"/>
      <c r="W1328" s="12"/>
    </row>
    <row r="1329" spans="16:23" s="5" customFormat="1" x14ac:dyDescent="0.2">
      <c r="P1329" s="3"/>
      <c r="S1329" s="1"/>
      <c r="T1329" s="1"/>
      <c r="V1329" s="12"/>
      <c r="W1329" s="12"/>
    </row>
    <row r="1330" spans="16:23" s="5" customFormat="1" x14ac:dyDescent="0.2">
      <c r="P1330" s="3"/>
      <c r="S1330" s="1"/>
      <c r="T1330" s="1"/>
      <c r="V1330" s="12"/>
      <c r="W1330" s="12"/>
    </row>
    <row r="1331" spans="16:23" s="5" customFormat="1" x14ac:dyDescent="0.2">
      <c r="P1331" s="3"/>
      <c r="S1331" s="1"/>
      <c r="T1331" s="1"/>
      <c r="V1331" s="12"/>
      <c r="W1331" s="12"/>
    </row>
    <row r="1332" spans="16:23" s="5" customFormat="1" x14ac:dyDescent="0.2">
      <c r="P1332" s="3"/>
      <c r="S1332" s="1"/>
      <c r="T1332" s="1"/>
      <c r="V1332" s="12"/>
      <c r="W1332" s="12"/>
    </row>
    <row r="1333" spans="16:23" s="5" customFormat="1" x14ac:dyDescent="0.2">
      <c r="P1333" s="3"/>
      <c r="S1333" s="1"/>
      <c r="T1333" s="1"/>
      <c r="V1333" s="12"/>
      <c r="W1333" s="12"/>
    </row>
    <row r="1334" spans="16:23" s="5" customFormat="1" x14ac:dyDescent="0.2">
      <c r="P1334" s="3"/>
      <c r="S1334" s="1"/>
      <c r="T1334" s="1"/>
      <c r="V1334" s="12"/>
      <c r="W1334" s="12"/>
    </row>
    <row r="1335" spans="16:23" s="5" customFormat="1" x14ac:dyDescent="0.2">
      <c r="P1335" s="3"/>
      <c r="S1335" s="1"/>
      <c r="T1335" s="1"/>
      <c r="V1335" s="12"/>
      <c r="W1335" s="12"/>
    </row>
    <row r="1336" spans="16:23" s="5" customFormat="1" x14ac:dyDescent="0.2">
      <c r="P1336" s="3"/>
      <c r="S1336" s="1"/>
      <c r="T1336" s="1"/>
      <c r="V1336" s="12"/>
      <c r="W1336" s="12"/>
    </row>
    <row r="1337" spans="16:23" s="5" customFormat="1" x14ac:dyDescent="0.2">
      <c r="P1337" s="3"/>
      <c r="S1337" s="1"/>
      <c r="T1337" s="1"/>
      <c r="V1337" s="12"/>
      <c r="W1337" s="12"/>
    </row>
    <row r="1338" spans="16:23" s="5" customFormat="1" x14ac:dyDescent="0.2">
      <c r="P1338" s="3"/>
      <c r="S1338" s="1"/>
      <c r="T1338" s="1"/>
      <c r="V1338" s="12"/>
      <c r="W1338" s="12"/>
    </row>
    <row r="1339" spans="16:23" s="5" customFormat="1" x14ac:dyDescent="0.2">
      <c r="P1339" s="3"/>
      <c r="S1339" s="1"/>
      <c r="T1339" s="1"/>
      <c r="V1339" s="12"/>
      <c r="W1339" s="12"/>
    </row>
    <row r="1340" spans="16:23" s="5" customFormat="1" x14ac:dyDescent="0.2">
      <c r="P1340" s="3"/>
      <c r="S1340" s="1"/>
      <c r="T1340" s="1"/>
      <c r="V1340" s="12"/>
      <c r="W1340" s="12"/>
    </row>
    <row r="1341" spans="16:23" s="5" customFormat="1" x14ac:dyDescent="0.2">
      <c r="P1341" s="3"/>
      <c r="S1341" s="1"/>
      <c r="T1341" s="1"/>
      <c r="V1341" s="12"/>
      <c r="W1341" s="12"/>
    </row>
    <row r="1342" spans="16:23" s="5" customFormat="1" x14ac:dyDescent="0.2">
      <c r="P1342" s="3"/>
      <c r="S1342" s="1"/>
      <c r="T1342" s="1"/>
      <c r="V1342" s="12"/>
      <c r="W1342" s="12"/>
    </row>
    <row r="1343" spans="16:23" s="5" customFormat="1" x14ac:dyDescent="0.2">
      <c r="P1343" s="3"/>
      <c r="S1343" s="1"/>
      <c r="T1343" s="1"/>
      <c r="V1343" s="12"/>
      <c r="W1343" s="12"/>
    </row>
    <row r="1344" spans="16:23" s="5" customFormat="1" x14ac:dyDescent="0.2">
      <c r="P1344" s="3"/>
      <c r="S1344" s="1"/>
      <c r="T1344" s="1"/>
      <c r="V1344" s="12"/>
      <c r="W1344" s="12"/>
    </row>
    <row r="1345" spans="16:23" s="5" customFormat="1" x14ac:dyDescent="0.2">
      <c r="P1345" s="3"/>
      <c r="S1345" s="1"/>
      <c r="T1345" s="1"/>
      <c r="V1345" s="12"/>
      <c r="W1345" s="12"/>
    </row>
    <row r="1346" spans="16:23" s="5" customFormat="1" x14ac:dyDescent="0.2">
      <c r="P1346" s="3"/>
      <c r="S1346" s="1"/>
      <c r="T1346" s="1"/>
      <c r="V1346" s="12"/>
      <c r="W1346" s="12"/>
    </row>
    <row r="1347" spans="16:23" s="5" customFormat="1" x14ac:dyDescent="0.2">
      <c r="P1347" s="3"/>
      <c r="S1347" s="1"/>
      <c r="T1347" s="1"/>
      <c r="V1347" s="12"/>
      <c r="W1347" s="12"/>
    </row>
    <row r="1348" spans="16:23" s="5" customFormat="1" x14ac:dyDescent="0.2">
      <c r="P1348" s="3"/>
      <c r="S1348" s="1"/>
      <c r="T1348" s="1"/>
      <c r="V1348" s="12"/>
      <c r="W1348" s="12"/>
    </row>
    <row r="1349" spans="16:23" s="5" customFormat="1" x14ac:dyDescent="0.2">
      <c r="P1349" s="3"/>
      <c r="S1349" s="1"/>
      <c r="T1349" s="1"/>
      <c r="V1349" s="12"/>
      <c r="W1349" s="12"/>
    </row>
    <row r="1350" spans="16:23" s="5" customFormat="1" x14ac:dyDescent="0.2">
      <c r="P1350" s="3"/>
      <c r="S1350" s="1"/>
      <c r="T1350" s="1"/>
      <c r="V1350" s="12"/>
      <c r="W1350" s="12"/>
    </row>
    <row r="1351" spans="16:23" s="5" customFormat="1" x14ac:dyDescent="0.2">
      <c r="P1351" s="3"/>
      <c r="S1351" s="1"/>
      <c r="T1351" s="1"/>
      <c r="V1351" s="12"/>
      <c r="W1351" s="12"/>
    </row>
    <row r="1352" spans="16:23" s="5" customFormat="1" x14ac:dyDescent="0.2">
      <c r="P1352" s="3"/>
      <c r="S1352" s="1"/>
      <c r="T1352" s="1"/>
      <c r="V1352" s="12"/>
      <c r="W1352" s="12"/>
    </row>
    <row r="1353" spans="16:23" s="5" customFormat="1" x14ac:dyDescent="0.2">
      <c r="P1353" s="3"/>
      <c r="S1353" s="1"/>
      <c r="T1353" s="1"/>
      <c r="V1353" s="12"/>
      <c r="W1353" s="12"/>
    </row>
    <row r="1354" spans="16:23" s="5" customFormat="1" x14ac:dyDescent="0.2">
      <c r="P1354" s="3"/>
      <c r="S1354" s="1"/>
      <c r="T1354" s="1"/>
      <c r="V1354" s="12"/>
      <c r="W1354" s="12"/>
    </row>
    <row r="1355" spans="16:23" s="5" customFormat="1" x14ac:dyDescent="0.2">
      <c r="P1355" s="3"/>
      <c r="S1355" s="1"/>
      <c r="T1355" s="1"/>
      <c r="V1355" s="12"/>
      <c r="W1355" s="12"/>
    </row>
    <row r="1356" spans="16:23" s="5" customFormat="1" x14ac:dyDescent="0.2">
      <c r="P1356" s="3"/>
      <c r="S1356" s="1"/>
      <c r="T1356" s="1"/>
      <c r="V1356" s="12"/>
      <c r="W1356" s="12"/>
    </row>
    <row r="1357" spans="16:23" s="5" customFormat="1" x14ac:dyDescent="0.2">
      <c r="P1357" s="3"/>
      <c r="S1357" s="1"/>
      <c r="T1357" s="1"/>
      <c r="V1357" s="12"/>
      <c r="W1357" s="12"/>
    </row>
    <row r="1358" spans="16:23" s="5" customFormat="1" x14ac:dyDescent="0.2">
      <c r="P1358" s="3"/>
      <c r="S1358" s="1"/>
      <c r="T1358" s="1"/>
      <c r="V1358" s="12"/>
      <c r="W1358" s="12"/>
    </row>
    <row r="1359" spans="16:23" s="5" customFormat="1" x14ac:dyDescent="0.2">
      <c r="P1359" s="3"/>
      <c r="S1359" s="1"/>
      <c r="T1359" s="1"/>
      <c r="V1359" s="12"/>
      <c r="W1359" s="12"/>
    </row>
    <row r="1360" spans="16:23" s="5" customFormat="1" x14ac:dyDescent="0.2">
      <c r="P1360" s="3"/>
      <c r="S1360" s="1"/>
      <c r="T1360" s="1"/>
      <c r="V1360" s="12"/>
      <c r="W1360" s="12"/>
    </row>
    <row r="1361" spans="16:23" s="5" customFormat="1" x14ac:dyDescent="0.2">
      <c r="P1361" s="3"/>
      <c r="S1361" s="1"/>
      <c r="T1361" s="1"/>
      <c r="V1361" s="12"/>
      <c r="W1361" s="12"/>
    </row>
    <row r="1362" spans="16:23" s="5" customFormat="1" x14ac:dyDescent="0.2">
      <c r="P1362" s="3"/>
      <c r="S1362" s="1"/>
      <c r="T1362" s="1"/>
      <c r="V1362" s="12"/>
      <c r="W1362" s="12"/>
    </row>
    <row r="1363" spans="16:23" s="5" customFormat="1" x14ac:dyDescent="0.2">
      <c r="P1363" s="3"/>
      <c r="S1363" s="1"/>
      <c r="T1363" s="1"/>
      <c r="V1363" s="12"/>
      <c r="W1363" s="12"/>
    </row>
    <row r="1364" spans="16:23" s="5" customFormat="1" x14ac:dyDescent="0.2">
      <c r="P1364" s="3"/>
      <c r="S1364" s="1"/>
      <c r="T1364" s="1"/>
      <c r="V1364" s="12"/>
      <c r="W1364" s="12"/>
    </row>
    <row r="1365" spans="16:23" s="5" customFormat="1" x14ac:dyDescent="0.2">
      <c r="P1365" s="3"/>
      <c r="S1365" s="1"/>
      <c r="T1365" s="1"/>
      <c r="V1365" s="12"/>
      <c r="W1365" s="12"/>
    </row>
    <row r="1366" spans="16:23" s="5" customFormat="1" x14ac:dyDescent="0.2">
      <c r="P1366" s="3"/>
      <c r="S1366" s="1"/>
      <c r="T1366" s="1"/>
      <c r="V1366" s="12"/>
      <c r="W1366" s="12"/>
    </row>
    <row r="1367" spans="16:23" s="5" customFormat="1" x14ac:dyDescent="0.2">
      <c r="P1367" s="3"/>
      <c r="S1367" s="1"/>
      <c r="T1367" s="1"/>
      <c r="V1367" s="12"/>
      <c r="W1367" s="12"/>
    </row>
    <row r="1368" spans="16:23" s="5" customFormat="1" x14ac:dyDescent="0.2">
      <c r="P1368" s="3"/>
      <c r="S1368" s="1"/>
      <c r="T1368" s="1"/>
      <c r="V1368" s="12"/>
      <c r="W1368" s="12"/>
    </row>
    <row r="1369" spans="16:23" s="5" customFormat="1" x14ac:dyDescent="0.2">
      <c r="P1369" s="3"/>
      <c r="S1369" s="1"/>
      <c r="T1369" s="1"/>
      <c r="V1369" s="12"/>
      <c r="W1369" s="12"/>
    </row>
    <row r="1370" spans="16:23" s="5" customFormat="1" x14ac:dyDescent="0.2">
      <c r="P1370" s="3"/>
      <c r="S1370" s="1"/>
      <c r="T1370" s="1"/>
      <c r="V1370" s="12"/>
      <c r="W1370" s="12"/>
    </row>
    <row r="1371" spans="16:23" s="5" customFormat="1" x14ac:dyDescent="0.2">
      <c r="P1371" s="3"/>
      <c r="S1371" s="1"/>
      <c r="T1371" s="1"/>
      <c r="V1371" s="12"/>
      <c r="W1371" s="12"/>
    </row>
    <row r="1372" spans="16:23" s="5" customFormat="1" x14ac:dyDescent="0.2">
      <c r="P1372" s="3"/>
      <c r="S1372" s="1"/>
      <c r="T1372" s="1"/>
      <c r="V1372" s="12"/>
      <c r="W1372" s="12"/>
    </row>
    <row r="1373" spans="16:23" s="5" customFormat="1" x14ac:dyDescent="0.2">
      <c r="P1373" s="3"/>
      <c r="S1373" s="1"/>
      <c r="T1373" s="1"/>
      <c r="V1373" s="12"/>
      <c r="W1373" s="12"/>
    </row>
    <row r="1374" spans="16:23" s="5" customFormat="1" x14ac:dyDescent="0.2">
      <c r="P1374" s="3"/>
      <c r="S1374" s="1"/>
      <c r="T1374" s="1"/>
      <c r="V1374" s="12"/>
      <c r="W1374" s="12"/>
    </row>
    <row r="1375" spans="16:23" s="5" customFormat="1" x14ac:dyDescent="0.2">
      <c r="P1375" s="3"/>
      <c r="S1375" s="1"/>
      <c r="T1375" s="1"/>
      <c r="V1375" s="12"/>
      <c r="W1375" s="12"/>
    </row>
    <row r="1376" spans="16:23" s="5" customFormat="1" x14ac:dyDescent="0.2">
      <c r="P1376" s="3"/>
      <c r="S1376" s="1"/>
      <c r="T1376" s="1"/>
      <c r="V1376" s="12"/>
      <c r="W1376" s="12"/>
    </row>
    <row r="1377" spans="16:23" s="5" customFormat="1" x14ac:dyDescent="0.2">
      <c r="P1377" s="3"/>
      <c r="S1377" s="1"/>
      <c r="T1377" s="1"/>
      <c r="V1377" s="12"/>
      <c r="W1377" s="12"/>
    </row>
    <row r="1378" spans="16:23" s="5" customFormat="1" x14ac:dyDescent="0.2">
      <c r="P1378" s="3"/>
      <c r="S1378" s="1"/>
      <c r="T1378" s="1"/>
      <c r="V1378" s="12"/>
      <c r="W1378" s="12"/>
    </row>
    <row r="1379" spans="16:23" s="5" customFormat="1" x14ac:dyDescent="0.2">
      <c r="P1379" s="3"/>
      <c r="S1379" s="1"/>
      <c r="T1379" s="1"/>
      <c r="V1379" s="12"/>
      <c r="W1379" s="12"/>
    </row>
    <row r="1380" spans="16:23" s="5" customFormat="1" x14ac:dyDescent="0.2">
      <c r="P1380" s="3"/>
      <c r="S1380" s="1"/>
      <c r="T1380" s="1"/>
      <c r="V1380" s="12"/>
      <c r="W1380" s="12"/>
    </row>
    <row r="1381" spans="16:23" s="5" customFormat="1" x14ac:dyDescent="0.2">
      <c r="P1381" s="3"/>
      <c r="S1381" s="1"/>
      <c r="T1381" s="1"/>
      <c r="V1381" s="12"/>
      <c r="W1381" s="12"/>
    </row>
    <row r="1382" spans="16:23" s="5" customFormat="1" x14ac:dyDescent="0.2">
      <c r="P1382" s="3"/>
      <c r="S1382" s="1"/>
      <c r="T1382" s="1"/>
      <c r="V1382" s="12"/>
      <c r="W1382" s="12"/>
    </row>
    <row r="1383" spans="16:23" s="5" customFormat="1" x14ac:dyDescent="0.2">
      <c r="P1383" s="3"/>
      <c r="S1383" s="1"/>
      <c r="T1383" s="1"/>
      <c r="V1383" s="12"/>
      <c r="W1383" s="12"/>
    </row>
    <row r="1384" spans="16:23" s="5" customFormat="1" x14ac:dyDescent="0.2">
      <c r="P1384" s="3"/>
      <c r="S1384" s="1"/>
      <c r="T1384" s="1"/>
      <c r="V1384" s="12"/>
      <c r="W1384" s="12"/>
    </row>
    <row r="1385" spans="16:23" s="5" customFormat="1" x14ac:dyDescent="0.2">
      <c r="P1385" s="3"/>
      <c r="S1385" s="1"/>
      <c r="T1385" s="1"/>
      <c r="V1385" s="12"/>
      <c r="W1385" s="12"/>
    </row>
    <row r="1386" spans="16:23" s="5" customFormat="1" x14ac:dyDescent="0.2">
      <c r="P1386" s="3"/>
      <c r="S1386" s="1"/>
      <c r="T1386" s="1"/>
      <c r="V1386" s="12"/>
      <c r="W1386" s="12"/>
    </row>
    <row r="1387" spans="16:23" s="5" customFormat="1" x14ac:dyDescent="0.2">
      <c r="P1387" s="3"/>
      <c r="S1387" s="1"/>
      <c r="T1387" s="1"/>
      <c r="V1387" s="12"/>
      <c r="W1387" s="12"/>
    </row>
    <row r="1388" spans="16:23" s="5" customFormat="1" x14ac:dyDescent="0.2">
      <c r="P1388" s="3"/>
      <c r="S1388" s="1"/>
      <c r="T1388" s="1"/>
      <c r="V1388" s="12"/>
      <c r="W1388" s="12"/>
    </row>
    <row r="1389" spans="16:23" s="5" customFormat="1" x14ac:dyDescent="0.2">
      <c r="P1389" s="3"/>
      <c r="S1389" s="1"/>
      <c r="T1389" s="1"/>
      <c r="V1389" s="12"/>
      <c r="W1389" s="12"/>
    </row>
    <row r="1390" spans="16:23" s="5" customFormat="1" x14ac:dyDescent="0.2">
      <c r="P1390" s="3"/>
      <c r="S1390" s="1"/>
      <c r="T1390" s="1"/>
      <c r="V1390" s="12"/>
      <c r="W1390" s="12"/>
    </row>
    <row r="1391" spans="16:23" s="5" customFormat="1" x14ac:dyDescent="0.2">
      <c r="P1391" s="3"/>
      <c r="S1391" s="1"/>
      <c r="T1391" s="1"/>
      <c r="V1391" s="12"/>
      <c r="W1391" s="12"/>
    </row>
    <row r="1392" spans="16:23" s="5" customFormat="1" x14ac:dyDescent="0.2">
      <c r="P1392" s="3"/>
      <c r="S1392" s="1"/>
      <c r="T1392" s="1"/>
      <c r="V1392" s="12"/>
      <c r="W1392" s="12"/>
    </row>
    <row r="1393" spans="16:23" s="5" customFormat="1" x14ac:dyDescent="0.2">
      <c r="P1393" s="3"/>
      <c r="S1393" s="1"/>
      <c r="T1393" s="1"/>
      <c r="V1393" s="12"/>
      <c r="W1393" s="12"/>
    </row>
    <row r="1394" spans="16:23" s="5" customFormat="1" x14ac:dyDescent="0.2">
      <c r="P1394" s="3"/>
      <c r="S1394" s="1"/>
      <c r="T1394" s="1"/>
      <c r="V1394" s="12"/>
      <c r="W1394" s="12"/>
    </row>
    <row r="1395" spans="16:23" s="5" customFormat="1" x14ac:dyDescent="0.2">
      <c r="P1395" s="3"/>
      <c r="S1395" s="1"/>
      <c r="T1395" s="1"/>
      <c r="V1395" s="12"/>
      <c r="W1395" s="12"/>
    </row>
    <row r="1396" spans="16:23" s="5" customFormat="1" x14ac:dyDescent="0.2">
      <c r="P1396" s="3"/>
      <c r="S1396" s="1"/>
      <c r="T1396" s="1"/>
      <c r="V1396" s="12"/>
      <c r="W1396" s="12"/>
    </row>
    <row r="1397" spans="16:23" s="5" customFormat="1" x14ac:dyDescent="0.2">
      <c r="P1397" s="3"/>
      <c r="S1397" s="1"/>
      <c r="T1397" s="1"/>
      <c r="V1397" s="12"/>
      <c r="W1397" s="12"/>
    </row>
    <row r="1398" spans="16:23" s="5" customFormat="1" x14ac:dyDescent="0.2">
      <c r="P1398" s="3"/>
      <c r="S1398" s="1"/>
      <c r="T1398" s="1"/>
      <c r="V1398" s="12"/>
      <c r="W1398" s="12"/>
    </row>
    <row r="1399" spans="16:23" s="5" customFormat="1" x14ac:dyDescent="0.2">
      <c r="P1399" s="3"/>
      <c r="S1399" s="1"/>
      <c r="T1399" s="1"/>
      <c r="V1399" s="12"/>
      <c r="W1399" s="12"/>
    </row>
    <row r="1400" spans="16:23" s="5" customFormat="1" x14ac:dyDescent="0.2">
      <c r="P1400" s="3"/>
      <c r="S1400" s="1"/>
      <c r="T1400" s="1"/>
      <c r="V1400" s="12"/>
      <c r="W1400" s="12"/>
    </row>
    <row r="1401" spans="16:23" s="5" customFormat="1" x14ac:dyDescent="0.2">
      <c r="P1401" s="3"/>
      <c r="S1401" s="1"/>
      <c r="T1401" s="1"/>
      <c r="V1401" s="12"/>
      <c r="W1401" s="12"/>
    </row>
    <row r="1402" spans="16:23" s="5" customFormat="1" x14ac:dyDescent="0.2">
      <c r="P1402" s="3"/>
      <c r="S1402" s="1"/>
      <c r="T1402" s="1"/>
      <c r="V1402" s="12"/>
      <c r="W1402" s="12"/>
    </row>
    <row r="1403" spans="16:23" s="5" customFormat="1" x14ac:dyDescent="0.2">
      <c r="P1403" s="3"/>
      <c r="S1403" s="1"/>
      <c r="T1403" s="1"/>
      <c r="V1403" s="12"/>
      <c r="W1403" s="12"/>
    </row>
    <row r="1404" spans="16:23" s="5" customFormat="1" x14ac:dyDescent="0.2">
      <c r="P1404" s="3"/>
      <c r="S1404" s="1"/>
      <c r="T1404" s="1"/>
      <c r="V1404" s="12"/>
      <c r="W1404" s="12"/>
    </row>
    <row r="1405" spans="16:23" s="5" customFormat="1" x14ac:dyDescent="0.2">
      <c r="P1405" s="3"/>
      <c r="S1405" s="1"/>
      <c r="T1405" s="1"/>
      <c r="V1405" s="12"/>
      <c r="W1405" s="12"/>
    </row>
    <row r="1406" spans="16:23" s="5" customFormat="1" x14ac:dyDescent="0.2">
      <c r="P1406" s="3"/>
      <c r="S1406" s="1"/>
      <c r="T1406" s="1"/>
      <c r="V1406" s="12"/>
      <c r="W1406" s="12"/>
    </row>
    <row r="1407" spans="16:23" s="5" customFormat="1" x14ac:dyDescent="0.2">
      <c r="P1407" s="3"/>
      <c r="S1407" s="1"/>
      <c r="T1407" s="1"/>
      <c r="V1407" s="12"/>
      <c r="W1407" s="12"/>
    </row>
    <row r="1408" spans="16:23" s="5" customFormat="1" x14ac:dyDescent="0.2">
      <c r="P1408" s="3"/>
      <c r="S1408" s="1"/>
      <c r="T1408" s="1"/>
      <c r="V1408" s="12"/>
      <c r="W1408" s="12"/>
    </row>
    <row r="1409" spans="16:23" s="5" customFormat="1" x14ac:dyDescent="0.2">
      <c r="P1409" s="3"/>
      <c r="S1409" s="1"/>
      <c r="T1409" s="1"/>
      <c r="V1409" s="12"/>
      <c r="W1409" s="12"/>
    </row>
    <row r="1410" spans="16:23" s="5" customFormat="1" x14ac:dyDescent="0.2">
      <c r="P1410" s="3"/>
      <c r="S1410" s="1"/>
      <c r="T1410" s="1"/>
      <c r="V1410" s="12"/>
      <c r="W1410" s="12"/>
    </row>
    <row r="1411" spans="16:23" s="5" customFormat="1" x14ac:dyDescent="0.2">
      <c r="P1411" s="3"/>
      <c r="S1411" s="1"/>
      <c r="T1411" s="1"/>
      <c r="V1411" s="12"/>
      <c r="W1411" s="12"/>
    </row>
    <row r="1412" spans="16:23" s="5" customFormat="1" x14ac:dyDescent="0.2">
      <c r="P1412" s="3"/>
      <c r="S1412" s="1"/>
      <c r="T1412" s="1"/>
      <c r="V1412" s="12"/>
      <c r="W1412" s="12"/>
    </row>
    <row r="1413" spans="16:23" s="5" customFormat="1" x14ac:dyDescent="0.2">
      <c r="P1413" s="3"/>
      <c r="S1413" s="1"/>
      <c r="T1413" s="1"/>
      <c r="V1413" s="12"/>
      <c r="W1413" s="12"/>
    </row>
    <row r="1414" spans="16:23" s="5" customFormat="1" x14ac:dyDescent="0.2">
      <c r="P1414" s="3"/>
      <c r="S1414" s="1"/>
      <c r="T1414" s="1"/>
      <c r="V1414" s="12"/>
      <c r="W1414" s="12"/>
    </row>
    <row r="1415" spans="16:23" s="5" customFormat="1" x14ac:dyDescent="0.2">
      <c r="P1415" s="3"/>
      <c r="S1415" s="1"/>
      <c r="T1415" s="1"/>
      <c r="V1415" s="12"/>
      <c r="W1415" s="12"/>
    </row>
    <row r="1416" spans="16:23" s="5" customFormat="1" x14ac:dyDescent="0.2">
      <c r="P1416" s="3"/>
      <c r="S1416" s="1"/>
      <c r="T1416" s="1"/>
      <c r="V1416" s="12"/>
      <c r="W1416" s="12"/>
    </row>
    <row r="1417" spans="16:23" s="5" customFormat="1" x14ac:dyDescent="0.2">
      <c r="P1417" s="3"/>
      <c r="S1417" s="1"/>
      <c r="T1417" s="1"/>
      <c r="V1417" s="12"/>
      <c r="W1417" s="12"/>
    </row>
    <row r="1418" spans="16:23" s="5" customFormat="1" x14ac:dyDescent="0.2">
      <c r="P1418" s="3"/>
      <c r="S1418" s="1"/>
      <c r="T1418" s="1"/>
      <c r="V1418" s="12"/>
      <c r="W1418" s="12"/>
    </row>
    <row r="1419" spans="16:23" s="5" customFormat="1" x14ac:dyDescent="0.2">
      <c r="P1419" s="3"/>
      <c r="S1419" s="1"/>
      <c r="T1419" s="1"/>
      <c r="V1419" s="12"/>
      <c r="W1419" s="12"/>
    </row>
    <row r="1420" spans="16:23" s="5" customFormat="1" x14ac:dyDescent="0.2">
      <c r="P1420" s="3"/>
      <c r="S1420" s="1"/>
      <c r="T1420" s="1"/>
      <c r="V1420" s="12"/>
      <c r="W1420" s="12"/>
    </row>
    <row r="1421" spans="16:23" s="5" customFormat="1" x14ac:dyDescent="0.2">
      <c r="P1421" s="3"/>
      <c r="S1421" s="1"/>
      <c r="T1421" s="1"/>
      <c r="V1421" s="12"/>
      <c r="W1421" s="12"/>
    </row>
    <row r="1422" spans="16:23" s="5" customFormat="1" x14ac:dyDescent="0.2">
      <c r="P1422" s="3"/>
      <c r="S1422" s="1"/>
      <c r="T1422" s="1"/>
      <c r="V1422" s="12"/>
      <c r="W1422" s="12"/>
    </row>
    <row r="1423" spans="16:23" s="5" customFormat="1" x14ac:dyDescent="0.2">
      <c r="P1423" s="3"/>
      <c r="S1423" s="1"/>
      <c r="T1423" s="1"/>
      <c r="V1423" s="12"/>
      <c r="W1423" s="12"/>
    </row>
    <row r="1424" spans="16:23" s="5" customFormat="1" x14ac:dyDescent="0.2">
      <c r="P1424" s="3"/>
      <c r="S1424" s="1"/>
      <c r="T1424" s="1"/>
      <c r="V1424" s="12"/>
      <c r="W1424" s="12"/>
    </row>
    <row r="1425" spans="16:23" s="5" customFormat="1" x14ac:dyDescent="0.2">
      <c r="P1425" s="3"/>
      <c r="S1425" s="1"/>
      <c r="T1425" s="1"/>
      <c r="V1425" s="12"/>
      <c r="W1425" s="12"/>
    </row>
    <row r="1426" spans="16:23" s="5" customFormat="1" x14ac:dyDescent="0.2">
      <c r="P1426" s="3"/>
      <c r="S1426" s="1"/>
      <c r="T1426" s="1"/>
      <c r="V1426" s="12"/>
      <c r="W1426" s="12"/>
    </row>
    <row r="1427" spans="16:23" s="5" customFormat="1" x14ac:dyDescent="0.2">
      <c r="P1427" s="3"/>
      <c r="S1427" s="1"/>
      <c r="T1427" s="1"/>
      <c r="V1427" s="12"/>
      <c r="W1427" s="12"/>
    </row>
    <row r="1428" spans="16:23" s="5" customFormat="1" x14ac:dyDescent="0.2">
      <c r="P1428" s="3"/>
      <c r="S1428" s="1"/>
      <c r="T1428" s="1"/>
      <c r="V1428" s="12"/>
      <c r="W1428" s="12"/>
    </row>
    <row r="1429" spans="16:23" s="5" customFormat="1" x14ac:dyDescent="0.2">
      <c r="P1429" s="3"/>
      <c r="S1429" s="1"/>
      <c r="T1429" s="1"/>
      <c r="V1429" s="12"/>
      <c r="W1429" s="12"/>
    </row>
    <row r="1430" spans="16:23" s="5" customFormat="1" x14ac:dyDescent="0.2">
      <c r="P1430" s="3"/>
      <c r="S1430" s="1"/>
      <c r="T1430" s="1"/>
      <c r="V1430" s="12"/>
      <c r="W1430" s="12"/>
    </row>
    <row r="1431" spans="16:23" s="5" customFormat="1" x14ac:dyDescent="0.2">
      <c r="P1431" s="3"/>
      <c r="S1431" s="1"/>
      <c r="T1431" s="1"/>
      <c r="V1431" s="12"/>
      <c r="W1431" s="12"/>
    </row>
    <row r="1432" spans="16:23" s="5" customFormat="1" x14ac:dyDescent="0.2">
      <c r="P1432" s="3"/>
      <c r="S1432" s="1"/>
      <c r="T1432" s="1"/>
      <c r="V1432" s="12"/>
      <c r="W1432" s="12"/>
    </row>
    <row r="1433" spans="16:23" s="5" customFormat="1" x14ac:dyDescent="0.2">
      <c r="P1433" s="3"/>
      <c r="S1433" s="1"/>
      <c r="T1433" s="1"/>
      <c r="V1433" s="12"/>
      <c r="W1433" s="12"/>
    </row>
    <row r="1434" spans="16:23" s="5" customFormat="1" x14ac:dyDescent="0.2">
      <c r="P1434" s="3"/>
      <c r="S1434" s="1"/>
      <c r="T1434" s="1"/>
      <c r="V1434" s="12"/>
      <c r="W1434" s="12"/>
    </row>
    <row r="1435" spans="16:23" s="5" customFormat="1" x14ac:dyDescent="0.2">
      <c r="P1435" s="3"/>
      <c r="S1435" s="1"/>
      <c r="T1435" s="1"/>
      <c r="V1435" s="12"/>
      <c r="W1435" s="12"/>
    </row>
    <row r="1436" spans="16:23" s="5" customFormat="1" x14ac:dyDescent="0.2">
      <c r="P1436" s="3"/>
      <c r="S1436" s="1"/>
      <c r="T1436" s="1"/>
      <c r="V1436" s="12"/>
      <c r="W1436" s="12"/>
    </row>
    <row r="1437" spans="16:23" s="5" customFormat="1" x14ac:dyDescent="0.2">
      <c r="P1437" s="3"/>
      <c r="S1437" s="1"/>
      <c r="T1437" s="1"/>
      <c r="V1437" s="12"/>
      <c r="W1437" s="12"/>
    </row>
    <row r="1438" spans="16:23" s="5" customFormat="1" x14ac:dyDescent="0.2">
      <c r="P1438" s="3"/>
      <c r="S1438" s="1"/>
      <c r="T1438" s="1"/>
      <c r="V1438" s="12"/>
      <c r="W1438" s="12"/>
    </row>
    <row r="1439" spans="16:23" s="5" customFormat="1" x14ac:dyDescent="0.2">
      <c r="P1439" s="3"/>
      <c r="S1439" s="1"/>
      <c r="T1439" s="1"/>
      <c r="V1439" s="12"/>
      <c r="W1439" s="12"/>
    </row>
    <row r="1440" spans="16:23" s="5" customFormat="1" x14ac:dyDescent="0.2">
      <c r="P1440" s="3"/>
      <c r="S1440" s="1"/>
      <c r="T1440" s="1"/>
      <c r="V1440" s="12"/>
      <c r="W1440" s="12"/>
    </row>
    <row r="1441" spans="16:23" s="5" customFormat="1" x14ac:dyDescent="0.2">
      <c r="P1441" s="3"/>
      <c r="S1441" s="1"/>
      <c r="T1441" s="1"/>
      <c r="V1441" s="12"/>
      <c r="W1441" s="12"/>
    </row>
    <row r="1442" spans="16:23" s="5" customFormat="1" x14ac:dyDescent="0.2">
      <c r="P1442" s="3"/>
      <c r="S1442" s="1"/>
      <c r="T1442" s="1"/>
      <c r="V1442" s="12"/>
      <c r="W1442" s="12"/>
    </row>
    <row r="1443" spans="16:23" s="5" customFormat="1" x14ac:dyDescent="0.2">
      <c r="P1443" s="3"/>
      <c r="S1443" s="1"/>
      <c r="T1443" s="1"/>
      <c r="V1443" s="12"/>
      <c r="W1443" s="12"/>
    </row>
    <row r="1444" spans="16:23" s="5" customFormat="1" x14ac:dyDescent="0.2">
      <c r="P1444" s="3"/>
      <c r="S1444" s="1"/>
      <c r="T1444" s="1"/>
      <c r="V1444" s="12"/>
      <c r="W1444" s="12"/>
    </row>
    <row r="1445" spans="16:23" s="5" customFormat="1" x14ac:dyDescent="0.2">
      <c r="P1445" s="3"/>
      <c r="S1445" s="1"/>
      <c r="T1445" s="1"/>
      <c r="V1445" s="12"/>
      <c r="W1445" s="12"/>
    </row>
    <row r="1446" spans="16:23" s="5" customFormat="1" x14ac:dyDescent="0.2">
      <c r="P1446" s="3"/>
      <c r="S1446" s="1"/>
      <c r="T1446" s="1"/>
      <c r="V1446" s="12"/>
      <c r="W1446" s="12"/>
    </row>
    <row r="1447" spans="16:23" s="5" customFormat="1" x14ac:dyDescent="0.2">
      <c r="P1447" s="3"/>
      <c r="S1447" s="1"/>
      <c r="T1447" s="1"/>
      <c r="V1447" s="12"/>
      <c r="W1447" s="12"/>
    </row>
    <row r="1448" spans="16:23" s="5" customFormat="1" x14ac:dyDescent="0.2">
      <c r="P1448" s="3"/>
      <c r="S1448" s="1"/>
      <c r="T1448" s="1"/>
      <c r="V1448" s="12"/>
      <c r="W1448" s="12"/>
    </row>
    <row r="1449" spans="16:23" s="5" customFormat="1" x14ac:dyDescent="0.2">
      <c r="P1449" s="3"/>
      <c r="S1449" s="1"/>
      <c r="T1449" s="1"/>
      <c r="V1449" s="12"/>
      <c r="W1449" s="12"/>
    </row>
    <row r="1450" spans="16:23" s="5" customFormat="1" x14ac:dyDescent="0.2">
      <c r="P1450" s="3"/>
      <c r="S1450" s="1"/>
      <c r="T1450" s="1"/>
      <c r="V1450" s="12"/>
      <c r="W1450" s="12"/>
    </row>
    <row r="1451" spans="16:23" s="5" customFormat="1" x14ac:dyDescent="0.2">
      <c r="P1451" s="3"/>
      <c r="S1451" s="1"/>
      <c r="T1451" s="1"/>
      <c r="V1451" s="12"/>
      <c r="W1451" s="12"/>
    </row>
    <row r="1452" spans="16:23" s="5" customFormat="1" x14ac:dyDescent="0.2">
      <c r="P1452" s="3"/>
      <c r="S1452" s="1"/>
      <c r="T1452" s="1"/>
      <c r="V1452" s="12"/>
      <c r="W1452" s="12"/>
    </row>
    <row r="1453" spans="16:23" s="5" customFormat="1" x14ac:dyDescent="0.2">
      <c r="P1453" s="3"/>
      <c r="S1453" s="1"/>
      <c r="T1453" s="1"/>
      <c r="V1453" s="12"/>
      <c r="W1453" s="12"/>
    </row>
    <row r="1454" spans="16:23" s="5" customFormat="1" x14ac:dyDescent="0.2">
      <c r="P1454" s="3"/>
      <c r="S1454" s="1"/>
      <c r="T1454" s="1"/>
      <c r="V1454" s="12"/>
      <c r="W1454" s="12"/>
    </row>
    <row r="1455" spans="16:23" s="5" customFormat="1" x14ac:dyDescent="0.2">
      <c r="P1455" s="3"/>
      <c r="S1455" s="1"/>
      <c r="T1455" s="1"/>
      <c r="V1455" s="12"/>
      <c r="W1455" s="12"/>
    </row>
    <row r="1456" spans="16:23" s="5" customFormat="1" x14ac:dyDescent="0.2">
      <c r="P1456" s="3"/>
      <c r="S1456" s="1"/>
      <c r="T1456" s="1"/>
      <c r="V1456" s="12"/>
      <c r="W1456" s="12"/>
    </row>
    <row r="1457" spans="16:23" s="5" customFormat="1" x14ac:dyDescent="0.2">
      <c r="P1457" s="3"/>
      <c r="S1457" s="1"/>
      <c r="T1457" s="1"/>
      <c r="V1457" s="12"/>
      <c r="W1457" s="12"/>
    </row>
    <row r="1458" spans="16:23" s="5" customFormat="1" x14ac:dyDescent="0.2">
      <c r="P1458" s="3"/>
      <c r="S1458" s="1"/>
      <c r="T1458" s="1"/>
      <c r="V1458" s="12"/>
      <c r="W1458" s="12"/>
    </row>
    <row r="1459" spans="16:23" s="5" customFormat="1" x14ac:dyDescent="0.2">
      <c r="P1459" s="3"/>
      <c r="S1459" s="1"/>
      <c r="T1459" s="1"/>
      <c r="V1459" s="12"/>
      <c r="W1459" s="12"/>
    </row>
    <row r="1460" spans="16:23" s="5" customFormat="1" x14ac:dyDescent="0.2">
      <c r="P1460" s="3"/>
      <c r="S1460" s="1"/>
      <c r="T1460" s="1"/>
      <c r="V1460" s="12"/>
      <c r="W1460" s="12"/>
    </row>
    <row r="1461" spans="16:23" s="5" customFormat="1" x14ac:dyDescent="0.2">
      <c r="P1461" s="3"/>
      <c r="S1461" s="1"/>
      <c r="T1461" s="1"/>
      <c r="V1461" s="12"/>
      <c r="W1461" s="12"/>
    </row>
    <row r="1462" spans="16:23" s="5" customFormat="1" x14ac:dyDescent="0.2">
      <c r="P1462" s="3"/>
      <c r="S1462" s="1"/>
      <c r="T1462" s="1"/>
      <c r="V1462" s="12"/>
      <c r="W1462" s="12"/>
    </row>
    <row r="1463" spans="16:23" s="5" customFormat="1" x14ac:dyDescent="0.2">
      <c r="P1463" s="3"/>
      <c r="S1463" s="1"/>
      <c r="T1463" s="1"/>
      <c r="V1463" s="12"/>
      <c r="W1463" s="12"/>
    </row>
    <row r="1464" spans="16:23" s="5" customFormat="1" x14ac:dyDescent="0.2">
      <c r="P1464" s="3"/>
      <c r="S1464" s="1"/>
      <c r="T1464" s="1"/>
      <c r="V1464" s="12"/>
      <c r="W1464" s="12"/>
    </row>
    <row r="1465" spans="16:23" s="5" customFormat="1" x14ac:dyDescent="0.2">
      <c r="P1465" s="3"/>
      <c r="S1465" s="1"/>
      <c r="T1465" s="1"/>
      <c r="V1465" s="12"/>
      <c r="W1465" s="12"/>
    </row>
    <row r="1466" spans="16:23" s="5" customFormat="1" x14ac:dyDescent="0.2">
      <c r="P1466" s="3"/>
      <c r="S1466" s="1"/>
      <c r="T1466" s="1"/>
      <c r="V1466" s="12"/>
      <c r="W1466" s="12"/>
    </row>
    <row r="1467" spans="16:23" s="5" customFormat="1" x14ac:dyDescent="0.2">
      <c r="P1467" s="3"/>
      <c r="S1467" s="1"/>
      <c r="T1467" s="1"/>
      <c r="V1467" s="12"/>
      <c r="W1467" s="12"/>
    </row>
    <row r="1468" spans="16:23" s="5" customFormat="1" x14ac:dyDescent="0.2">
      <c r="P1468" s="3"/>
      <c r="S1468" s="1"/>
      <c r="T1468" s="1"/>
      <c r="V1468" s="12"/>
      <c r="W1468" s="12"/>
    </row>
    <row r="1469" spans="16:23" s="5" customFormat="1" x14ac:dyDescent="0.2">
      <c r="P1469" s="3"/>
      <c r="S1469" s="1"/>
      <c r="T1469" s="1"/>
      <c r="V1469" s="12"/>
      <c r="W1469" s="12"/>
    </row>
    <row r="1470" spans="16:23" s="5" customFormat="1" x14ac:dyDescent="0.2">
      <c r="P1470" s="3"/>
      <c r="S1470" s="1"/>
      <c r="T1470" s="1"/>
      <c r="V1470" s="12"/>
      <c r="W1470" s="12"/>
    </row>
    <row r="1471" spans="16:23" s="5" customFormat="1" x14ac:dyDescent="0.2">
      <c r="P1471" s="3"/>
      <c r="S1471" s="1"/>
      <c r="T1471" s="1"/>
      <c r="V1471" s="12"/>
      <c r="W1471" s="12"/>
    </row>
    <row r="1472" spans="16:23" s="5" customFormat="1" x14ac:dyDescent="0.2">
      <c r="P1472" s="3"/>
      <c r="S1472" s="1"/>
      <c r="T1472" s="1"/>
      <c r="V1472" s="12"/>
      <c r="W1472" s="12"/>
    </row>
    <row r="1473" spans="16:23" s="5" customFormat="1" x14ac:dyDescent="0.2">
      <c r="P1473" s="3"/>
      <c r="S1473" s="1"/>
      <c r="T1473" s="1"/>
      <c r="V1473" s="12"/>
      <c r="W1473" s="12"/>
    </row>
    <row r="1474" spans="16:23" s="5" customFormat="1" x14ac:dyDescent="0.2">
      <c r="P1474" s="3"/>
      <c r="S1474" s="1"/>
      <c r="T1474" s="1"/>
      <c r="V1474" s="12"/>
      <c r="W1474" s="12"/>
    </row>
    <row r="1475" spans="16:23" s="5" customFormat="1" x14ac:dyDescent="0.2">
      <c r="P1475" s="3"/>
      <c r="S1475" s="1"/>
      <c r="T1475" s="1"/>
      <c r="V1475" s="12"/>
      <c r="W1475" s="12"/>
    </row>
    <row r="1476" spans="16:23" s="5" customFormat="1" x14ac:dyDescent="0.2">
      <c r="P1476" s="3"/>
      <c r="S1476" s="1"/>
      <c r="T1476" s="1"/>
      <c r="V1476" s="12"/>
      <c r="W1476" s="12"/>
    </row>
    <row r="1477" spans="16:23" s="5" customFormat="1" x14ac:dyDescent="0.2">
      <c r="P1477" s="3"/>
      <c r="S1477" s="1"/>
      <c r="T1477" s="1"/>
      <c r="V1477" s="12"/>
      <c r="W1477" s="12"/>
    </row>
    <row r="1478" spans="16:23" s="5" customFormat="1" x14ac:dyDescent="0.2">
      <c r="P1478" s="3"/>
      <c r="S1478" s="1"/>
      <c r="T1478" s="1"/>
      <c r="V1478" s="12"/>
      <c r="W1478" s="12"/>
    </row>
    <row r="1479" spans="16:23" s="5" customFormat="1" x14ac:dyDescent="0.2">
      <c r="P1479" s="3"/>
      <c r="S1479" s="1"/>
      <c r="T1479" s="1"/>
      <c r="V1479" s="12"/>
      <c r="W1479" s="12"/>
    </row>
    <row r="1480" spans="16:23" s="5" customFormat="1" x14ac:dyDescent="0.2">
      <c r="P1480" s="3"/>
      <c r="S1480" s="1"/>
      <c r="T1480" s="1"/>
      <c r="V1480" s="12"/>
      <c r="W1480" s="12"/>
    </row>
    <row r="1481" spans="16:23" s="5" customFormat="1" x14ac:dyDescent="0.2">
      <c r="P1481" s="3"/>
      <c r="S1481" s="1"/>
      <c r="T1481" s="1"/>
      <c r="V1481" s="12"/>
      <c r="W1481" s="12"/>
    </row>
    <row r="1482" spans="16:23" s="5" customFormat="1" x14ac:dyDescent="0.2">
      <c r="P1482" s="3"/>
      <c r="S1482" s="1"/>
      <c r="T1482" s="1"/>
      <c r="V1482" s="12"/>
      <c r="W1482" s="12"/>
    </row>
    <row r="1483" spans="16:23" s="5" customFormat="1" x14ac:dyDescent="0.2">
      <c r="P1483" s="3"/>
      <c r="S1483" s="1"/>
      <c r="T1483" s="1"/>
      <c r="V1483" s="12"/>
      <c r="W1483" s="12"/>
    </row>
    <row r="1484" spans="16:23" s="5" customFormat="1" x14ac:dyDescent="0.2">
      <c r="P1484" s="3"/>
      <c r="S1484" s="1"/>
      <c r="T1484" s="1"/>
      <c r="V1484" s="12"/>
      <c r="W1484" s="12"/>
    </row>
    <row r="1485" spans="16:23" s="5" customFormat="1" x14ac:dyDescent="0.2">
      <c r="P1485" s="3"/>
      <c r="S1485" s="1"/>
      <c r="T1485" s="1"/>
      <c r="V1485" s="12"/>
      <c r="W1485" s="12"/>
    </row>
    <row r="1486" spans="16:23" s="5" customFormat="1" x14ac:dyDescent="0.2">
      <c r="P1486" s="3"/>
      <c r="S1486" s="1"/>
      <c r="T1486" s="1"/>
      <c r="V1486" s="12"/>
      <c r="W1486" s="12"/>
    </row>
    <row r="1487" spans="16:23" s="5" customFormat="1" x14ac:dyDescent="0.2">
      <c r="P1487" s="3"/>
      <c r="S1487" s="1"/>
      <c r="T1487" s="1"/>
      <c r="V1487" s="12"/>
      <c r="W1487" s="12"/>
    </row>
    <row r="1488" spans="16:23" s="5" customFormat="1" x14ac:dyDescent="0.2">
      <c r="P1488" s="3"/>
      <c r="S1488" s="1"/>
      <c r="T1488" s="1"/>
      <c r="V1488" s="12"/>
      <c r="W1488" s="12"/>
    </row>
    <row r="1489" spans="16:23" s="5" customFormat="1" x14ac:dyDescent="0.2">
      <c r="P1489" s="3"/>
      <c r="S1489" s="1"/>
      <c r="T1489" s="1"/>
      <c r="V1489" s="12"/>
      <c r="W1489" s="12"/>
    </row>
    <row r="1490" spans="16:23" s="5" customFormat="1" x14ac:dyDescent="0.2">
      <c r="P1490" s="3"/>
      <c r="S1490" s="1"/>
      <c r="T1490" s="1"/>
      <c r="V1490" s="12"/>
      <c r="W1490" s="12"/>
    </row>
    <row r="1491" spans="16:23" s="5" customFormat="1" x14ac:dyDescent="0.2">
      <c r="P1491" s="3"/>
      <c r="S1491" s="1"/>
      <c r="T1491" s="1"/>
      <c r="V1491" s="12"/>
      <c r="W1491" s="12"/>
    </row>
    <row r="1492" spans="16:23" s="5" customFormat="1" x14ac:dyDescent="0.2">
      <c r="P1492" s="3"/>
      <c r="S1492" s="1"/>
      <c r="T1492" s="1"/>
      <c r="V1492" s="12"/>
      <c r="W1492" s="12"/>
    </row>
    <row r="1493" spans="16:23" s="5" customFormat="1" x14ac:dyDescent="0.2">
      <c r="P1493" s="3"/>
      <c r="S1493" s="1"/>
      <c r="T1493" s="1"/>
      <c r="V1493" s="12"/>
      <c r="W1493" s="12"/>
    </row>
    <row r="1494" spans="16:23" s="5" customFormat="1" x14ac:dyDescent="0.2">
      <c r="P1494" s="3"/>
      <c r="S1494" s="1"/>
      <c r="T1494" s="1"/>
      <c r="V1494" s="12"/>
      <c r="W1494" s="12"/>
    </row>
    <row r="1495" spans="16:23" s="5" customFormat="1" x14ac:dyDescent="0.2">
      <c r="P1495" s="3"/>
      <c r="S1495" s="1"/>
      <c r="T1495" s="1"/>
      <c r="V1495" s="12"/>
      <c r="W1495" s="12"/>
    </row>
    <row r="1496" spans="16:23" s="5" customFormat="1" x14ac:dyDescent="0.2">
      <c r="P1496" s="3"/>
      <c r="S1496" s="1"/>
      <c r="T1496" s="1"/>
      <c r="V1496" s="12"/>
      <c r="W1496" s="12"/>
    </row>
    <row r="1497" spans="16:23" s="5" customFormat="1" x14ac:dyDescent="0.2">
      <c r="P1497" s="3"/>
      <c r="S1497" s="1"/>
      <c r="T1497" s="1"/>
      <c r="V1497" s="12"/>
      <c r="W1497" s="12"/>
    </row>
    <row r="1498" spans="16:23" s="5" customFormat="1" x14ac:dyDescent="0.2">
      <c r="P1498" s="3"/>
      <c r="S1498" s="1"/>
      <c r="T1498" s="1"/>
      <c r="V1498" s="12"/>
      <c r="W1498" s="12"/>
    </row>
    <row r="1499" spans="16:23" s="5" customFormat="1" x14ac:dyDescent="0.2">
      <c r="P1499" s="3"/>
      <c r="S1499" s="1"/>
      <c r="T1499" s="1"/>
      <c r="V1499" s="12"/>
      <c r="W1499" s="12"/>
    </row>
    <row r="1500" spans="16:23" s="5" customFormat="1" x14ac:dyDescent="0.2">
      <c r="P1500" s="3"/>
      <c r="S1500" s="1"/>
      <c r="T1500" s="1"/>
      <c r="V1500" s="12"/>
      <c r="W1500" s="12"/>
    </row>
    <row r="1501" spans="16:23" s="5" customFormat="1" x14ac:dyDescent="0.2">
      <c r="P1501" s="3"/>
      <c r="S1501" s="1"/>
      <c r="T1501" s="1"/>
      <c r="V1501" s="12"/>
      <c r="W1501" s="12"/>
    </row>
    <row r="1502" spans="16:23" s="5" customFormat="1" x14ac:dyDescent="0.2">
      <c r="P1502" s="3"/>
      <c r="S1502" s="1"/>
      <c r="T1502" s="1"/>
      <c r="V1502" s="12"/>
      <c r="W1502" s="12"/>
    </row>
    <row r="1503" spans="16:23" s="5" customFormat="1" x14ac:dyDescent="0.2">
      <c r="P1503" s="3"/>
      <c r="S1503" s="1"/>
      <c r="T1503" s="1"/>
      <c r="V1503" s="12"/>
      <c r="W1503" s="12"/>
    </row>
    <row r="1504" spans="16:23" s="5" customFormat="1" x14ac:dyDescent="0.2">
      <c r="P1504" s="3"/>
      <c r="S1504" s="1"/>
      <c r="T1504" s="1"/>
      <c r="V1504" s="12"/>
      <c r="W1504" s="12"/>
    </row>
    <row r="1505" spans="16:23" s="5" customFormat="1" x14ac:dyDescent="0.2">
      <c r="P1505" s="3"/>
      <c r="S1505" s="1"/>
      <c r="T1505" s="1"/>
      <c r="V1505" s="12"/>
      <c r="W1505" s="12"/>
    </row>
    <row r="1506" spans="16:23" s="5" customFormat="1" x14ac:dyDescent="0.2">
      <c r="P1506" s="3"/>
      <c r="S1506" s="1"/>
      <c r="T1506" s="1"/>
      <c r="V1506" s="12"/>
      <c r="W1506" s="12"/>
    </row>
    <row r="1507" spans="16:23" s="5" customFormat="1" x14ac:dyDescent="0.2">
      <c r="P1507" s="3"/>
      <c r="S1507" s="1"/>
      <c r="T1507" s="1"/>
      <c r="V1507" s="12"/>
      <c r="W1507" s="12"/>
    </row>
    <row r="1508" spans="16:23" s="5" customFormat="1" x14ac:dyDescent="0.2">
      <c r="P1508" s="3"/>
      <c r="S1508" s="1"/>
      <c r="T1508" s="1"/>
      <c r="V1508" s="12"/>
      <c r="W1508" s="12"/>
    </row>
    <row r="1509" spans="16:23" s="5" customFormat="1" x14ac:dyDescent="0.2">
      <c r="P1509" s="3"/>
      <c r="S1509" s="1"/>
      <c r="T1509" s="1"/>
      <c r="V1509" s="12"/>
      <c r="W1509" s="12"/>
    </row>
    <row r="1510" spans="16:23" s="5" customFormat="1" x14ac:dyDescent="0.2">
      <c r="P1510" s="3"/>
      <c r="S1510" s="1"/>
      <c r="T1510" s="1"/>
      <c r="V1510" s="12"/>
      <c r="W1510" s="12"/>
    </row>
    <row r="1511" spans="16:23" s="5" customFormat="1" x14ac:dyDescent="0.2">
      <c r="P1511" s="3"/>
      <c r="S1511" s="1"/>
      <c r="T1511" s="1"/>
      <c r="V1511" s="12"/>
      <c r="W1511" s="12"/>
    </row>
    <row r="1512" spans="16:23" s="5" customFormat="1" x14ac:dyDescent="0.2">
      <c r="P1512" s="3"/>
      <c r="S1512" s="1"/>
      <c r="T1512" s="1"/>
      <c r="V1512" s="12"/>
      <c r="W1512" s="12"/>
    </row>
    <row r="1513" spans="16:23" s="5" customFormat="1" x14ac:dyDescent="0.2">
      <c r="P1513" s="3"/>
      <c r="S1513" s="1"/>
      <c r="T1513" s="1"/>
      <c r="V1513" s="12"/>
      <c r="W1513" s="12"/>
    </row>
    <row r="1514" spans="16:23" s="5" customFormat="1" x14ac:dyDescent="0.2">
      <c r="P1514" s="3"/>
      <c r="S1514" s="1"/>
      <c r="T1514" s="1"/>
      <c r="V1514" s="12"/>
      <c r="W1514" s="12"/>
    </row>
    <row r="1515" spans="16:23" s="5" customFormat="1" x14ac:dyDescent="0.2">
      <c r="P1515" s="3"/>
      <c r="S1515" s="1"/>
      <c r="T1515" s="1"/>
      <c r="V1515" s="12"/>
      <c r="W1515" s="12"/>
    </row>
    <row r="1516" spans="16:23" s="5" customFormat="1" x14ac:dyDescent="0.2">
      <c r="P1516" s="3"/>
      <c r="S1516" s="1"/>
      <c r="T1516" s="1"/>
      <c r="V1516" s="12"/>
      <c r="W1516" s="12"/>
    </row>
    <row r="1517" spans="16:23" s="5" customFormat="1" x14ac:dyDescent="0.2">
      <c r="P1517" s="3"/>
      <c r="S1517" s="1"/>
      <c r="T1517" s="1"/>
      <c r="V1517" s="12"/>
      <c r="W1517" s="12"/>
    </row>
    <row r="1518" spans="16:23" s="5" customFormat="1" x14ac:dyDescent="0.2">
      <c r="P1518" s="3"/>
      <c r="S1518" s="1"/>
      <c r="T1518" s="1"/>
      <c r="V1518" s="12"/>
      <c r="W1518" s="12"/>
    </row>
    <row r="1519" spans="16:23" s="5" customFormat="1" x14ac:dyDescent="0.2">
      <c r="P1519" s="3"/>
      <c r="S1519" s="1"/>
      <c r="T1519" s="1"/>
      <c r="V1519" s="12"/>
      <c r="W1519" s="12"/>
    </row>
    <row r="1520" spans="16:23" s="5" customFormat="1" x14ac:dyDescent="0.2">
      <c r="P1520" s="3"/>
      <c r="S1520" s="1"/>
      <c r="T1520" s="1"/>
      <c r="V1520" s="12"/>
      <c r="W1520" s="12"/>
    </row>
    <row r="1521" spans="16:23" s="5" customFormat="1" x14ac:dyDescent="0.2">
      <c r="P1521" s="3"/>
      <c r="S1521" s="1"/>
      <c r="T1521" s="1"/>
      <c r="V1521" s="12"/>
      <c r="W1521" s="12"/>
    </row>
    <row r="1522" spans="16:23" s="5" customFormat="1" x14ac:dyDescent="0.2">
      <c r="P1522" s="3"/>
      <c r="S1522" s="1"/>
      <c r="T1522" s="1"/>
      <c r="V1522" s="12"/>
      <c r="W1522" s="12"/>
    </row>
    <row r="1523" spans="16:23" s="5" customFormat="1" x14ac:dyDescent="0.2">
      <c r="P1523" s="3"/>
      <c r="S1523" s="1"/>
      <c r="T1523" s="1"/>
      <c r="V1523" s="12"/>
      <c r="W1523" s="12"/>
    </row>
    <row r="1524" spans="16:23" s="5" customFormat="1" x14ac:dyDescent="0.2">
      <c r="P1524" s="3"/>
      <c r="S1524" s="1"/>
      <c r="T1524" s="1"/>
      <c r="V1524" s="12"/>
      <c r="W1524" s="12"/>
    </row>
    <row r="1525" spans="16:23" s="5" customFormat="1" x14ac:dyDescent="0.2">
      <c r="P1525" s="3"/>
      <c r="S1525" s="1"/>
      <c r="T1525" s="1"/>
      <c r="V1525" s="12"/>
      <c r="W1525" s="12"/>
    </row>
    <row r="1526" spans="16:23" s="5" customFormat="1" x14ac:dyDescent="0.2">
      <c r="P1526" s="3"/>
      <c r="S1526" s="1"/>
      <c r="T1526" s="1"/>
      <c r="V1526" s="12"/>
      <c r="W1526" s="12"/>
    </row>
    <row r="1527" spans="16:23" s="5" customFormat="1" x14ac:dyDescent="0.2">
      <c r="P1527" s="3"/>
      <c r="S1527" s="1"/>
      <c r="T1527" s="1"/>
      <c r="V1527" s="12"/>
      <c r="W1527" s="12"/>
    </row>
    <row r="1528" spans="16:23" s="5" customFormat="1" x14ac:dyDescent="0.2">
      <c r="P1528" s="3"/>
      <c r="S1528" s="1"/>
      <c r="T1528" s="1"/>
      <c r="V1528" s="12"/>
      <c r="W1528" s="12"/>
    </row>
    <row r="1529" spans="16:23" s="5" customFormat="1" x14ac:dyDescent="0.2">
      <c r="P1529" s="3"/>
      <c r="S1529" s="1"/>
      <c r="T1529" s="1"/>
      <c r="V1529" s="12"/>
      <c r="W1529" s="12"/>
    </row>
    <row r="1530" spans="16:23" s="5" customFormat="1" x14ac:dyDescent="0.2">
      <c r="P1530" s="3"/>
      <c r="S1530" s="1"/>
      <c r="T1530" s="1"/>
      <c r="V1530" s="12"/>
      <c r="W1530" s="12"/>
    </row>
    <row r="1531" spans="16:23" s="5" customFormat="1" x14ac:dyDescent="0.2">
      <c r="P1531" s="3"/>
      <c r="S1531" s="1"/>
      <c r="T1531" s="1"/>
      <c r="V1531" s="12"/>
      <c r="W1531" s="12"/>
    </row>
    <row r="1532" spans="16:23" s="5" customFormat="1" x14ac:dyDescent="0.2">
      <c r="P1532" s="3"/>
      <c r="S1532" s="1"/>
      <c r="T1532" s="1"/>
      <c r="V1532" s="12"/>
      <c r="W1532" s="12"/>
    </row>
    <row r="1533" spans="16:23" s="5" customFormat="1" x14ac:dyDescent="0.2">
      <c r="P1533" s="3"/>
      <c r="S1533" s="1"/>
      <c r="T1533" s="1"/>
      <c r="V1533" s="12"/>
      <c r="W1533" s="12"/>
    </row>
    <row r="1534" spans="16:23" s="5" customFormat="1" x14ac:dyDescent="0.2">
      <c r="P1534" s="3"/>
      <c r="S1534" s="1"/>
      <c r="T1534" s="1"/>
      <c r="V1534" s="12"/>
      <c r="W1534" s="12"/>
    </row>
    <row r="1535" spans="16:23" s="5" customFormat="1" x14ac:dyDescent="0.2">
      <c r="P1535" s="3"/>
      <c r="S1535" s="1"/>
      <c r="T1535" s="1"/>
      <c r="V1535" s="12"/>
      <c r="W1535" s="12"/>
    </row>
    <row r="1536" spans="16:23" s="5" customFormat="1" x14ac:dyDescent="0.2">
      <c r="P1536" s="3"/>
      <c r="S1536" s="1"/>
      <c r="T1536" s="1"/>
      <c r="V1536" s="12"/>
      <c r="W1536" s="12"/>
    </row>
    <row r="1537" spans="16:23" s="5" customFormat="1" x14ac:dyDescent="0.2">
      <c r="P1537" s="3"/>
      <c r="S1537" s="1"/>
      <c r="T1537" s="1"/>
      <c r="V1537" s="12"/>
      <c r="W1537" s="12"/>
    </row>
    <row r="1538" spans="16:23" s="5" customFormat="1" x14ac:dyDescent="0.2">
      <c r="P1538" s="3"/>
      <c r="S1538" s="1"/>
      <c r="T1538" s="1"/>
      <c r="V1538" s="12"/>
      <c r="W1538" s="12"/>
    </row>
    <row r="1539" spans="16:23" s="5" customFormat="1" x14ac:dyDescent="0.2">
      <c r="P1539" s="3"/>
      <c r="S1539" s="1"/>
      <c r="T1539" s="1"/>
      <c r="V1539" s="12"/>
      <c r="W1539" s="12"/>
    </row>
    <row r="1540" spans="16:23" s="5" customFormat="1" x14ac:dyDescent="0.2">
      <c r="P1540" s="3"/>
      <c r="S1540" s="1"/>
      <c r="T1540" s="1"/>
      <c r="V1540" s="12"/>
      <c r="W1540" s="12"/>
    </row>
    <row r="1541" spans="16:23" s="5" customFormat="1" x14ac:dyDescent="0.2">
      <c r="P1541" s="3"/>
      <c r="S1541" s="1"/>
      <c r="T1541" s="1"/>
      <c r="V1541" s="12"/>
      <c r="W1541" s="12"/>
    </row>
    <row r="1542" spans="16:23" s="5" customFormat="1" x14ac:dyDescent="0.2">
      <c r="P1542" s="3"/>
      <c r="S1542" s="1"/>
      <c r="T1542" s="1"/>
      <c r="V1542" s="12"/>
      <c r="W1542" s="12"/>
    </row>
    <row r="1543" spans="16:23" s="5" customFormat="1" x14ac:dyDescent="0.2">
      <c r="P1543" s="3"/>
      <c r="S1543" s="1"/>
      <c r="T1543" s="1"/>
      <c r="V1543" s="12"/>
      <c r="W1543" s="12"/>
    </row>
    <row r="1544" spans="16:23" s="5" customFormat="1" x14ac:dyDescent="0.2">
      <c r="P1544" s="3"/>
      <c r="S1544" s="1"/>
      <c r="T1544" s="1"/>
      <c r="V1544" s="12"/>
      <c r="W1544" s="12"/>
    </row>
    <row r="1545" spans="16:23" s="5" customFormat="1" x14ac:dyDescent="0.2">
      <c r="P1545" s="3"/>
      <c r="S1545" s="1"/>
      <c r="T1545" s="1"/>
      <c r="V1545" s="12"/>
      <c r="W1545" s="12"/>
    </row>
    <row r="1546" spans="16:23" s="5" customFormat="1" x14ac:dyDescent="0.2">
      <c r="P1546" s="3"/>
      <c r="S1546" s="1"/>
      <c r="T1546" s="1"/>
      <c r="V1546" s="12"/>
      <c r="W1546" s="12"/>
    </row>
    <row r="1547" spans="16:23" s="5" customFormat="1" x14ac:dyDescent="0.2">
      <c r="P1547" s="3"/>
      <c r="S1547" s="1"/>
      <c r="T1547" s="1"/>
      <c r="V1547" s="12"/>
      <c r="W1547" s="12"/>
    </row>
    <row r="1548" spans="16:23" s="5" customFormat="1" x14ac:dyDescent="0.2">
      <c r="P1548" s="3"/>
      <c r="S1548" s="1"/>
      <c r="T1548" s="1"/>
      <c r="V1548" s="12"/>
      <c r="W1548" s="12"/>
    </row>
    <row r="1549" spans="16:23" s="5" customFormat="1" x14ac:dyDescent="0.2">
      <c r="P1549" s="3"/>
      <c r="S1549" s="1"/>
      <c r="T1549" s="1"/>
      <c r="V1549" s="12"/>
      <c r="W1549" s="12"/>
    </row>
    <row r="1550" spans="16:23" s="5" customFormat="1" x14ac:dyDescent="0.2">
      <c r="P1550" s="3"/>
      <c r="S1550" s="1"/>
      <c r="T1550" s="1"/>
      <c r="V1550" s="12"/>
      <c r="W1550" s="12"/>
    </row>
    <row r="1551" spans="16:23" s="5" customFormat="1" x14ac:dyDescent="0.2">
      <c r="P1551" s="3"/>
      <c r="S1551" s="1"/>
      <c r="T1551" s="1"/>
      <c r="V1551" s="12"/>
      <c r="W1551" s="12"/>
    </row>
    <row r="1552" spans="16:23" s="5" customFormat="1" x14ac:dyDescent="0.2">
      <c r="P1552" s="3"/>
      <c r="S1552" s="1"/>
      <c r="T1552" s="1"/>
      <c r="V1552" s="12"/>
      <c r="W1552" s="12"/>
    </row>
    <row r="1553" spans="16:23" s="5" customFormat="1" x14ac:dyDescent="0.2">
      <c r="P1553" s="3"/>
      <c r="S1553" s="1"/>
      <c r="T1553" s="1"/>
      <c r="V1553" s="12"/>
      <c r="W1553" s="12"/>
    </row>
    <row r="1554" spans="16:23" s="5" customFormat="1" x14ac:dyDescent="0.2">
      <c r="P1554" s="3"/>
      <c r="S1554" s="1"/>
      <c r="T1554" s="1"/>
      <c r="V1554" s="12"/>
      <c r="W1554" s="12"/>
    </row>
    <row r="1555" spans="16:23" s="5" customFormat="1" x14ac:dyDescent="0.2">
      <c r="P1555" s="3"/>
      <c r="S1555" s="1"/>
      <c r="T1555" s="1"/>
      <c r="V1555" s="12"/>
      <c r="W1555" s="12"/>
    </row>
    <row r="1556" spans="16:23" s="5" customFormat="1" x14ac:dyDescent="0.2">
      <c r="P1556" s="3"/>
      <c r="S1556" s="1"/>
      <c r="T1556" s="1"/>
      <c r="V1556" s="12"/>
      <c r="W1556" s="12"/>
    </row>
    <row r="1557" spans="16:23" s="5" customFormat="1" x14ac:dyDescent="0.2">
      <c r="P1557" s="3"/>
      <c r="S1557" s="1"/>
      <c r="T1557" s="1"/>
      <c r="V1557" s="12"/>
      <c r="W1557" s="12"/>
    </row>
    <row r="1558" spans="16:23" s="5" customFormat="1" x14ac:dyDescent="0.2">
      <c r="P1558" s="3"/>
      <c r="S1558" s="1"/>
      <c r="T1558" s="1"/>
      <c r="V1558" s="12"/>
      <c r="W1558" s="12"/>
    </row>
    <row r="1559" spans="16:23" s="5" customFormat="1" x14ac:dyDescent="0.2">
      <c r="P1559" s="3"/>
      <c r="S1559" s="1"/>
      <c r="T1559" s="1"/>
      <c r="V1559" s="12"/>
      <c r="W1559" s="12"/>
    </row>
    <row r="1560" spans="16:23" s="5" customFormat="1" x14ac:dyDescent="0.2">
      <c r="P1560" s="3"/>
      <c r="S1560" s="1"/>
      <c r="T1560" s="1"/>
      <c r="V1560" s="12"/>
      <c r="W1560" s="12"/>
    </row>
    <row r="1561" spans="16:23" s="5" customFormat="1" x14ac:dyDescent="0.2">
      <c r="P1561" s="3"/>
      <c r="S1561" s="1"/>
      <c r="T1561" s="1"/>
      <c r="V1561" s="12"/>
      <c r="W1561" s="12"/>
    </row>
    <row r="1562" spans="16:23" s="5" customFormat="1" x14ac:dyDescent="0.2">
      <c r="P1562" s="3"/>
      <c r="S1562" s="1"/>
      <c r="T1562" s="1"/>
      <c r="V1562" s="12"/>
      <c r="W1562" s="12"/>
    </row>
    <row r="1563" spans="16:23" s="5" customFormat="1" x14ac:dyDescent="0.2">
      <c r="P1563" s="3"/>
      <c r="S1563" s="1"/>
      <c r="T1563" s="1"/>
      <c r="V1563" s="12"/>
      <c r="W1563" s="12"/>
    </row>
    <row r="1564" spans="16:23" s="5" customFormat="1" x14ac:dyDescent="0.2">
      <c r="P1564" s="3"/>
      <c r="S1564" s="1"/>
      <c r="T1564" s="1"/>
      <c r="V1564" s="12"/>
      <c r="W1564" s="12"/>
    </row>
    <row r="1565" spans="16:23" s="5" customFormat="1" x14ac:dyDescent="0.2">
      <c r="P1565" s="3"/>
      <c r="S1565" s="1"/>
      <c r="T1565" s="1"/>
      <c r="V1565" s="12"/>
      <c r="W1565" s="12"/>
    </row>
    <row r="1566" spans="16:23" s="5" customFormat="1" x14ac:dyDescent="0.2">
      <c r="P1566" s="3"/>
      <c r="S1566" s="1"/>
      <c r="T1566" s="1"/>
      <c r="V1566" s="12"/>
      <c r="W1566" s="12"/>
    </row>
    <row r="1567" spans="16:23" s="5" customFormat="1" x14ac:dyDescent="0.2">
      <c r="P1567" s="3"/>
      <c r="S1567" s="1"/>
      <c r="T1567" s="1"/>
      <c r="V1567" s="12"/>
      <c r="W1567" s="12"/>
    </row>
    <row r="1568" spans="16:23" s="5" customFormat="1" x14ac:dyDescent="0.2">
      <c r="P1568" s="3"/>
      <c r="S1568" s="1"/>
      <c r="T1568" s="1"/>
      <c r="V1568" s="12"/>
      <c r="W1568" s="12"/>
    </row>
    <row r="1569" spans="16:23" s="5" customFormat="1" x14ac:dyDescent="0.2">
      <c r="P1569" s="3"/>
      <c r="S1569" s="1"/>
      <c r="T1569" s="1"/>
      <c r="V1569" s="12"/>
      <c r="W1569" s="12"/>
    </row>
    <row r="1570" spans="16:23" s="5" customFormat="1" x14ac:dyDescent="0.2">
      <c r="P1570" s="3"/>
      <c r="S1570" s="1"/>
      <c r="T1570" s="1"/>
      <c r="V1570" s="12"/>
      <c r="W1570" s="12"/>
    </row>
    <row r="1571" spans="16:23" s="5" customFormat="1" x14ac:dyDescent="0.2">
      <c r="P1571" s="3"/>
      <c r="S1571" s="1"/>
      <c r="T1571" s="1"/>
      <c r="V1571" s="12"/>
      <c r="W1571" s="12"/>
    </row>
    <row r="1572" spans="16:23" s="5" customFormat="1" x14ac:dyDescent="0.2">
      <c r="P1572" s="3"/>
      <c r="S1572" s="1"/>
      <c r="T1572" s="1"/>
      <c r="V1572" s="12"/>
      <c r="W1572" s="12"/>
    </row>
    <row r="1573" spans="16:23" s="5" customFormat="1" x14ac:dyDescent="0.2">
      <c r="P1573" s="3"/>
      <c r="S1573" s="1"/>
      <c r="T1573" s="1"/>
      <c r="V1573" s="12"/>
      <c r="W1573" s="12"/>
    </row>
    <row r="1574" spans="16:23" s="5" customFormat="1" x14ac:dyDescent="0.2">
      <c r="P1574" s="3"/>
      <c r="S1574" s="1"/>
      <c r="T1574" s="1"/>
      <c r="V1574" s="12"/>
      <c r="W1574" s="12"/>
    </row>
    <row r="1575" spans="16:23" s="5" customFormat="1" x14ac:dyDescent="0.2">
      <c r="P1575" s="3"/>
      <c r="S1575" s="1"/>
      <c r="T1575" s="1"/>
      <c r="V1575" s="12"/>
      <c r="W1575" s="12"/>
    </row>
    <row r="1576" spans="16:23" s="5" customFormat="1" x14ac:dyDescent="0.2">
      <c r="P1576" s="3"/>
      <c r="S1576" s="1"/>
      <c r="T1576" s="1"/>
      <c r="V1576" s="12"/>
      <c r="W1576" s="12"/>
    </row>
    <row r="1577" spans="16:23" s="5" customFormat="1" x14ac:dyDescent="0.2">
      <c r="P1577" s="3"/>
      <c r="S1577" s="1"/>
      <c r="T1577" s="1"/>
      <c r="V1577" s="12"/>
      <c r="W1577" s="12"/>
    </row>
    <row r="1578" spans="16:23" s="5" customFormat="1" x14ac:dyDescent="0.2">
      <c r="P1578" s="3"/>
      <c r="S1578" s="1"/>
      <c r="T1578" s="1"/>
      <c r="V1578" s="12"/>
      <c r="W1578" s="12"/>
    </row>
    <row r="1579" spans="16:23" s="5" customFormat="1" x14ac:dyDescent="0.2">
      <c r="P1579" s="3"/>
      <c r="S1579" s="1"/>
      <c r="T1579" s="1"/>
      <c r="V1579" s="12"/>
      <c r="W1579" s="12"/>
    </row>
    <row r="1580" spans="16:23" s="5" customFormat="1" x14ac:dyDescent="0.2">
      <c r="P1580" s="3"/>
      <c r="S1580" s="1"/>
      <c r="T1580" s="1"/>
      <c r="V1580" s="12"/>
      <c r="W1580" s="12"/>
    </row>
    <row r="1581" spans="16:23" s="5" customFormat="1" x14ac:dyDescent="0.2">
      <c r="P1581" s="3"/>
      <c r="S1581" s="1"/>
      <c r="T1581" s="1"/>
      <c r="V1581" s="12"/>
      <c r="W1581" s="12"/>
    </row>
    <row r="1582" spans="16:23" s="5" customFormat="1" x14ac:dyDescent="0.2">
      <c r="P1582" s="3"/>
      <c r="S1582" s="1"/>
      <c r="T1582" s="1"/>
      <c r="V1582" s="12"/>
      <c r="W1582" s="12"/>
    </row>
    <row r="1583" spans="16:23" s="5" customFormat="1" x14ac:dyDescent="0.2">
      <c r="P1583" s="3"/>
      <c r="S1583" s="1"/>
      <c r="T1583" s="1"/>
      <c r="V1583" s="12"/>
      <c r="W1583" s="12"/>
    </row>
    <row r="1584" spans="16:23" s="5" customFormat="1" x14ac:dyDescent="0.2">
      <c r="P1584" s="3"/>
      <c r="S1584" s="1"/>
      <c r="T1584" s="1"/>
      <c r="V1584" s="12"/>
      <c r="W1584" s="12"/>
    </row>
    <row r="1585" spans="16:23" s="5" customFormat="1" x14ac:dyDescent="0.2">
      <c r="P1585" s="3"/>
      <c r="S1585" s="1"/>
      <c r="T1585" s="1"/>
      <c r="V1585" s="12"/>
      <c r="W1585" s="12"/>
    </row>
    <row r="1586" spans="16:23" s="5" customFormat="1" x14ac:dyDescent="0.2">
      <c r="P1586" s="3"/>
      <c r="S1586" s="1"/>
      <c r="T1586" s="1"/>
      <c r="V1586" s="12"/>
      <c r="W1586" s="12"/>
    </row>
    <row r="1587" spans="16:23" s="5" customFormat="1" x14ac:dyDescent="0.2">
      <c r="P1587" s="3"/>
      <c r="S1587" s="1"/>
      <c r="T1587" s="1"/>
      <c r="V1587" s="12"/>
      <c r="W1587" s="12"/>
    </row>
    <row r="1588" spans="16:23" s="5" customFormat="1" x14ac:dyDescent="0.2">
      <c r="P1588" s="3"/>
      <c r="S1588" s="1"/>
      <c r="T1588" s="1"/>
      <c r="V1588" s="12"/>
      <c r="W1588" s="12"/>
    </row>
    <row r="1589" spans="16:23" s="5" customFormat="1" x14ac:dyDescent="0.2">
      <c r="P1589" s="3"/>
      <c r="S1589" s="1"/>
      <c r="T1589" s="1"/>
      <c r="V1589" s="12"/>
      <c r="W1589" s="12"/>
    </row>
    <row r="1590" spans="16:23" s="5" customFormat="1" x14ac:dyDescent="0.2">
      <c r="P1590" s="3"/>
      <c r="S1590" s="1"/>
      <c r="T1590" s="1"/>
      <c r="V1590" s="12"/>
      <c r="W1590" s="12"/>
    </row>
    <row r="1591" spans="16:23" s="5" customFormat="1" x14ac:dyDescent="0.2">
      <c r="P1591" s="3"/>
      <c r="S1591" s="1"/>
      <c r="T1591" s="1"/>
      <c r="V1591" s="12"/>
      <c r="W1591" s="12"/>
    </row>
    <row r="1592" spans="16:23" s="5" customFormat="1" x14ac:dyDescent="0.2">
      <c r="P1592" s="3"/>
      <c r="S1592" s="1"/>
      <c r="T1592" s="1"/>
      <c r="V1592" s="12"/>
      <c r="W1592" s="12"/>
    </row>
    <row r="1593" spans="16:23" s="5" customFormat="1" x14ac:dyDescent="0.2">
      <c r="P1593" s="3"/>
      <c r="S1593" s="1"/>
      <c r="T1593" s="1"/>
      <c r="V1593" s="12"/>
      <c r="W1593" s="12"/>
    </row>
    <row r="1594" spans="16:23" s="5" customFormat="1" x14ac:dyDescent="0.2">
      <c r="P1594" s="3"/>
      <c r="S1594" s="1"/>
      <c r="T1594" s="1"/>
      <c r="V1594" s="12"/>
      <c r="W1594" s="12"/>
    </row>
    <row r="1595" spans="16:23" s="5" customFormat="1" x14ac:dyDescent="0.2">
      <c r="P1595" s="3"/>
      <c r="S1595" s="1"/>
      <c r="T1595" s="1"/>
      <c r="V1595" s="12"/>
      <c r="W1595" s="12"/>
    </row>
    <row r="1596" spans="16:23" s="5" customFormat="1" x14ac:dyDescent="0.2">
      <c r="P1596" s="3"/>
      <c r="S1596" s="1"/>
      <c r="T1596" s="1"/>
      <c r="V1596" s="12"/>
      <c r="W1596" s="12"/>
    </row>
    <row r="1597" spans="16:23" s="5" customFormat="1" x14ac:dyDescent="0.2">
      <c r="P1597" s="3"/>
      <c r="S1597" s="1"/>
      <c r="T1597" s="1"/>
      <c r="V1597" s="12"/>
      <c r="W1597" s="12"/>
    </row>
    <row r="1598" spans="16:23" s="5" customFormat="1" x14ac:dyDescent="0.2">
      <c r="P1598" s="3"/>
      <c r="S1598" s="1"/>
      <c r="T1598" s="1"/>
      <c r="V1598" s="12"/>
      <c r="W1598" s="12"/>
    </row>
    <row r="1599" spans="16:23" s="5" customFormat="1" x14ac:dyDescent="0.2">
      <c r="P1599" s="3"/>
      <c r="S1599" s="1"/>
      <c r="T1599" s="1"/>
      <c r="V1599" s="12"/>
      <c r="W1599" s="12"/>
    </row>
    <row r="1600" spans="16:23" s="5" customFormat="1" x14ac:dyDescent="0.2">
      <c r="P1600" s="3"/>
      <c r="S1600" s="1"/>
      <c r="T1600" s="1"/>
      <c r="V1600" s="12"/>
      <c r="W1600" s="12"/>
    </row>
    <row r="1601" spans="16:23" s="5" customFormat="1" x14ac:dyDescent="0.2">
      <c r="P1601" s="3"/>
      <c r="S1601" s="1"/>
      <c r="T1601" s="1"/>
      <c r="V1601" s="12"/>
      <c r="W1601" s="12"/>
    </row>
    <row r="1602" spans="16:23" s="5" customFormat="1" x14ac:dyDescent="0.2">
      <c r="P1602" s="3"/>
      <c r="S1602" s="1"/>
      <c r="T1602" s="1"/>
      <c r="V1602" s="12"/>
      <c r="W1602" s="12"/>
    </row>
    <row r="1603" spans="16:23" s="5" customFormat="1" x14ac:dyDescent="0.2">
      <c r="P1603" s="3"/>
      <c r="S1603" s="1"/>
      <c r="T1603" s="1"/>
      <c r="V1603" s="12"/>
      <c r="W1603" s="12"/>
    </row>
    <row r="1604" spans="16:23" s="5" customFormat="1" x14ac:dyDescent="0.2">
      <c r="P1604" s="3"/>
      <c r="S1604" s="1"/>
      <c r="T1604" s="1"/>
      <c r="V1604" s="12"/>
      <c r="W1604" s="12"/>
    </row>
    <row r="1605" spans="16:23" s="5" customFormat="1" x14ac:dyDescent="0.2">
      <c r="P1605" s="3"/>
      <c r="S1605" s="1"/>
      <c r="T1605" s="1"/>
      <c r="V1605" s="12"/>
      <c r="W1605" s="12"/>
    </row>
    <row r="1606" spans="16:23" s="5" customFormat="1" x14ac:dyDescent="0.2">
      <c r="P1606" s="3"/>
      <c r="S1606" s="1"/>
      <c r="T1606" s="1"/>
      <c r="V1606" s="12"/>
      <c r="W1606" s="12"/>
    </row>
    <row r="1607" spans="16:23" s="5" customFormat="1" x14ac:dyDescent="0.2">
      <c r="P1607" s="3"/>
      <c r="S1607" s="1"/>
      <c r="T1607" s="1"/>
      <c r="V1607" s="12"/>
      <c r="W1607" s="12"/>
    </row>
    <row r="1608" spans="16:23" s="5" customFormat="1" x14ac:dyDescent="0.2">
      <c r="P1608" s="3"/>
      <c r="S1608" s="1"/>
      <c r="T1608" s="1"/>
      <c r="V1608" s="12"/>
      <c r="W1608" s="12"/>
    </row>
    <row r="1609" spans="16:23" s="5" customFormat="1" x14ac:dyDescent="0.2">
      <c r="P1609" s="3"/>
      <c r="S1609" s="1"/>
      <c r="T1609" s="1"/>
      <c r="V1609" s="12"/>
      <c r="W1609" s="12"/>
    </row>
    <row r="1610" spans="16:23" s="5" customFormat="1" x14ac:dyDescent="0.2">
      <c r="P1610" s="3"/>
      <c r="S1610" s="1"/>
      <c r="T1610" s="1"/>
      <c r="V1610" s="12"/>
      <c r="W1610" s="12"/>
    </row>
    <row r="1611" spans="16:23" s="5" customFormat="1" x14ac:dyDescent="0.2">
      <c r="P1611" s="3"/>
      <c r="S1611" s="1"/>
      <c r="T1611" s="1"/>
      <c r="V1611" s="12"/>
      <c r="W1611" s="12"/>
    </row>
    <row r="1612" spans="16:23" s="5" customFormat="1" x14ac:dyDescent="0.2">
      <c r="P1612" s="3"/>
      <c r="S1612" s="1"/>
      <c r="T1612" s="1"/>
      <c r="V1612" s="12"/>
      <c r="W1612" s="12"/>
    </row>
    <row r="1613" spans="16:23" s="5" customFormat="1" x14ac:dyDescent="0.2">
      <c r="P1613" s="3"/>
      <c r="S1613" s="1"/>
      <c r="T1613" s="1"/>
      <c r="V1613" s="12"/>
      <c r="W1613" s="12"/>
    </row>
    <row r="1614" spans="16:23" s="5" customFormat="1" x14ac:dyDescent="0.2">
      <c r="P1614" s="3"/>
      <c r="S1614" s="1"/>
      <c r="T1614" s="1"/>
      <c r="V1614" s="12"/>
      <c r="W1614" s="12"/>
    </row>
    <row r="1615" spans="16:23" s="5" customFormat="1" x14ac:dyDescent="0.2">
      <c r="P1615" s="3"/>
      <c r="S1615" s="1"/>
      <c r="T1615" s="1"/>
      <c r="V1615" s="12"/>
      <c r="W1615" s="12"/>
    </row>
    <row r="1616" spans="16:23" s="5" customFormat="1" x14ac:dyDescent="0.2">
      <c r="P1616" s="3"/>
      <c r="S1616" s="1"/>
      <c r="T1616" s="1"/>
      <c r="V1616" s="12"/>
      <c r="W1616" s="12"/>
    </row>
    <row r="1617" spans="16:23" s="5" customFormat="1" x14ac:dyDescent="0.2">
      <c r="P1617" s="3"/>
      <c r="S1617" s="1"/>
      <c r="T1617" s="1"/>
      <c r="V1617" s="12"/>
      <c r="W1617" s="12"/>
    </row>
    <row r="1618" spans="16:23" s="5" customFormat="1" x14ac:dyDescent="0.2">
      <c r="P1618" s="3"/>
      <c r="S1618" s="1"/>
      <c r="T1618" s="1"/>
      <c r="V1618" s="12"/>
      <c r="W1618" s="12"/>
    </row>
    <row r="1619" spans="16:23" s="5" customFormat="1" x14ac:dyDescent="0.2">
      <c r="P1619" s="3"/>
      <c r="S1619" s="1"/>
      <c r="T1619" s="1"/>
      <c r="V1619" s="12"/>
      <c r="W1619" s="12"/>
    </row>
    <row r="1620" spans="16:23" s="5" customFormat="1" x14ac:dyDescent="0.2">
      <c r="P1620" s="3"/>
      <c r="S1620" s="1"/>
      <c r="T1620" s="1"/>
      <c r="V1620" s="12"/>
      <c r="W1620" s="12"/>
    </row>
    <row r="1621" spans="16:23" s="5" customFormat="1" x14ac:dyDescent="0.2">
      <c r="P1621" s="3"/>
      <c r="S1621" s="1"/>
      <c r="T1621" s="1"/>
      <c r="V1621" s="12"/>
      <c r="W1621" s="12"/>
    </row>
    <row r="1622" spans="16:23" s="5" customFormat="1" x14ac:dyDescent="0.2">
      <c r="P1622" s="3"/>
      <c r="S1622" s="1"/>
      <c r="T1622" s="1"/>
      <c r="V1622" s="12"/>
      <c r="W1622" s="12"/>
    </row>
    <row r="1623" spans="16:23" s="5" customFormat="1" x14ac:dyDescent="0.2">
      <c r="P1623" s="3"/>
      <c r="S1623" s="1"/>
      <c r="T1623" s="1"/>
      <c r="V1623" s="12"/>
      <c r="W1623" s="12"/>
    </row>
    <row r="1624" spans="16:23" s="5" customFormat="1" x14ac:dyDescent="0.2">
      <c r="P1624" s="3"/>
      <c r="S1624" s="1"/>
      <c r="T1624" s="1"/>
      <c r="V1624" s="12"/>
      <c r="W1624" s="12"/>
    </row>
    <row r="1625" spans="16:23" s="5" customFormat="1" x14ac:dyDescent="0.2">
      <c r="P1625" s="3"/>
      <c r="S1625" s="1"/>
      <c r="T1625" s="1"/>
      <c r="V1625" s="12"/>
      <c r="W1625" s="12"/>
    </row>
    <row r="1626" spans="16:23" s="5" customFormat="1" x14ac:dyDescent="0.2">
      <c r="P1626" s="3"/>
      <c r="S1626" s="1"/>
      <c r="T1626" s="1"/>
      <c r="V1626" s="12"/>
      <c r="W1626" s="12"/>
    </row>
    <row r="1627" spans="16:23" s="5" customFormat="1" x14ac:dyDescent="0.2">
      <c r="P1627" s="3"/>
      <c r="S1627" s="1"/>
      <c r="T1627" s="1"/>
      <c r="V1627" s="12"/>
      <c r="W1627" s="12"/>
    </row>
    <row r="1628" spans="16:23" s="5" customFormat="1" x14ac:dyDescent="0.2">
      <c r="P1628" s="3"/>
      <c r="S1628" s="1"/>
      <c r="T1628" s="1"/>
      <c r="V1628" s="12"/>
      <c r="W1628" s="12"/>
    </row>
    <row r="1629" spans="16:23" s="5" customFormat="1" x14ac:dyDescent="0.2">
      <c r="P1629" s="3"/>
      <c r="S1629" s="1"/>
      <c r="T1629" s="1"/>
      <c r="V1629" s="12"/>
      <c r="W1629" s="12"/>
    </row>
    <row r="1630" spans="16:23" s="5" customFormat="1" x14ac:dyDescent="0.2">
      <c r="P1630" s="3"/>
      <c r="S1630" s="1"/>
      <c r="T1630" s="1"/>
      <c r="V1630" s="12"/>
      <c r="W1630" s="12"/>
    </row>
    <row r="1631" spans="16:23" s="5" customFormat="1" x14ac:dyDescent="0.2">
      <c r="P1631" s="3"/>
      <c r="S1631" s="1"/>
      <c r="T1631" s="1"/>
      <c r="V1631" s="12"/>
      <c r="W1631" s="12"/>
    </row>
    <row r="1632" spans="16:23" s="5" customFormat="1" x14ac:dyDescent="0.2">
      <c r="P1632" s="3"/>
      <c r="S1632" s="1"/>
      <c r="T1632" s="1"/>
      <c r="V1632" s="12"/>
      <c r="W1632" s="12"/>
    </row>
    <row r="1633" spans="16:23" s="5" customFormat="1" x14ac:dyDescent="0.2">
      <c r="P1633" s="3"/>
      <c r="S1633" s="1"/>
      <c r="T1633" s="1"/>
      <c r="V1633" s="12"/>
      <c r="W1633" s="12"/>
    </row>
    <row r="1634" spans="16:23" s="5" customFormat="1" x14ac:dyDescent="0.2">
      <c r="P1634" s="3"/>
      <c r="S1634" s="1"/>
      <c r="T1634" s="1"/>
      <c r="V1634" s="12"/>
      <c r="W1634" s="12"/>
    </row>
    <row r="1635" spans="16:23" s="5" customFormat="1" x14ac:dyDescent="0.2">
      <c r="P1635" s="3"/>
      <c r="S1635" s="1"/>
      <c r="T1635" s="1"/>
      <c r="V1635" s="12"/>
      <c r="W1635" s="12"/>
    </row>
    <row r="1636" spans="16:23" s="5" customFormat="1" x14ac:dyDescent="0.2">
      <c r="P1636" s="3"/>
      <c r="S1636" s="1"/>
      <c r="T1636" s="1"/>
      <c r="V1636" s="12"/>
      <c r="W1636" s="12"/>
    </row>
    <row r="1637" spans="16:23" s="5" customFormat="1" x14ac:dyDescent="0.2">
      <c r="P1637" s="3"/>
      <c r="S1637" s="1"/>
      <c r="T1637" s="1"/>
      <c r="V1637" s="12"/>
      <c r="W1637" s="12"/>
    </row>
    <row r="1638" spans="16:23" s="5" customFormat="1" x14ac:dyDescent="0.2">
      <c r="P1638" s="3"/>
      <c r="S1638" s="1"/>
      <c r="T1638" s="1"/>
      <c r="V1638" s="12"/>
      <c r="W1638" s="12"/>
    </row>
    <row r="1639" spans="16:23" s="5" customFormat="1" x14ac:dyDescent="0.2">
      <c r="P1639" s="3"/>
      <c r="S1639" s="1"/>
      <c r="T1639" s="1"/>
      <c r="V1639" s="12"/>
      <c r="W1639" s="12"/>
    </row>
    <row r="1640" spans="16:23" s="5" customFormat="1" x14ac:dyDescent="0.2">
      <c r="P1640" s="3"/>
      <c r="S1640" s="1"/>
      <c r="T1640" s="1"/>
      <c r="V1640" s="12"/>
      <c r="W1640" s="12"/>
    </row>
    <row r="1641" spans="16:23" s="5" customFormat="1" x14ac:dyDescent="0.2">
      <c r="P1641" s="3"/>
      <c r="S1641" s="1"/>
      <c r="T1641" s="1"/>
      <c r="V1641" s="12"/>
      <c r="W1641" s="12"/>
    </row>
    <row r="1642" spans="16:23" s="5" customFormat="1" x14ac:dyDescent="0.2">
      <c r="P1642" s="3"/>
      <c r="S1642" s="1"/>
      <c r="T1642" s="1"/>
      <c r="V1642" s="12"/>
      <c r="W1642" s="12"/>
    </row>
    <row r="1643" spans="16:23" s="5" customFormat="1" x14ac:dyDescent="0.2">
      <c r="P1643" s="3"/>
      <c r="S1643" s="1"/>
      <c r="T1643" s="1"/>
      <c r="V1643" s="12"/>
      <c r="W1643" s="12"/>
    </row>
    <row r="1644" spans="16:23" s="5" customFormat="1" x14ac:dyDescent="0.2">
      <c r="P1644" s="3"/>
      <c r="S1644" s="1"/>
      <c r="T1644" s="1"/>
      <c r="V1644" s="12"/>
      <c r="W1644" s="12"/>
    </row>
    <row r="1645" spans="16:23" s="5" customFormat="1" x14ac:dyDescent="0.2">
      <c r="P1645" s="3"/>
      <c r="S1645" s="1"/>
      <c r="T1645" s="1"/>
      <c r="V1645" s="12"/>
      <c r="W1645" s="12"/>
    </row>
    <row r="1646" spans="16:23" s="5" customFormat="1" x14ac:dyDescent="0.2">
      <c r="P1646" s="3"/>
      <c r="S1646" s="1"/>
      <c r="T1646" s="1"/>
      <c r="V1646" s="12"/>
      <c r="W1646" s="12"/>
    </row>
    <row r="1647" spans="16:23" s="5" customFormat="1" x14ac:dyDescent="0.2">
      <c r="P1647" s="3"/>
      <c r="S1647" s="1"/>
      <c r="T1647" s="1"/>
      <c r="V1647" s="12"/>
      <c r="W1647" s="12"/>
    </row>
    <row r="1648" spans="16:23" s="5" customFormat="1" x14ac:dyDescent="0.2">
      <c r="P1648" s="3"/>
      <c r="S1648" s="1"/>
      <c r="T1648" s="1"/>
      <c r="V1648" s="12"/>
      <c r="W1648" s="12"/>
    </row>
    <row r="1649" spans="16:23" s="5" customFormat="1" x14ac:dyDescent="0.2">
      <c r="P1649" s="3"/>
      <c r="S1649" s="1"/>
      <c r="T1649" s="1"/>
      <c r="V1649" s="12"/>
      <c r="W1649" s="12"/>
    </row>
    <row r="1650" spans="16:23" s="5" customFormat="1" x14ac:dyDescent="0.2">
      <c r="P1650" s="3"/>
      <c r="S1650" s="1"/>
      <c r="T1650" s="1"/>
      <c r="V1650" s="12"/>
      <c r="W1650" s="12"/>
    </row>
    <row r="1651" spans="16:23" s="5" customFormat="1" x14ac:dyDescent="0.2">
      <c r="P1651" s="3"/>
      <c r="S1651" s="1"/>
      <c r="T1651" s="1"/>
      <c r="V1651" s="12"/>
      <c r="W1651" s="12"/>
    </row>
    <row r="1652" spans="16:23" s="5" customFormat="1" x14ac:dyDescent="0.2">
      <c r="P1652" s="3"/>
      <c r="S1652" s="1"/>
      <c r="T1652" s="1"/>
      <c r="V1652" s="12"/>
      <c r="W1652" s="12"/>
    </row>
    <row r="1653" spans="16:23" s="5" customFormat="1" x14ac:dyDescent="0.2">
      <c r="P1653" s="3"/>
      <c r="S1653" s="1"/>
      <c r="T1653" s="1"/>
      <c r="V1653" s="12"/>
      <c r="W1653" s="12"/>
    </row>
    <row r="1654" spans="16:23" s="5" customFormat="1" x14ac:dyDescent="0.2">
      <c r="P1654" s="3"/>
      <c r="S1654" s="1"/>
      <c r="T1654" s="1"/>
      <c r="V1654" s="12"/>
      <c r="W1654" s="12"/>
    </row>
    <row r="1655" spans="16:23" s="5" customFormat="1" x14ac:dyDescent="0.2">
      <c r="P1655" s="3"/>
      <c r="S1655" s="1"/>
      <c r="T1655" s="1"/>
      <c r="V1655" s="12"/>
      <c r="W1655" s="12"/>
    </row>
    <row r="1656" spans="16:23" s="5" customFormat="1" x14ac:dyDescent="0.2">
      <c r="P1656" s="3"/>
      <c r="S1656" s="1"/>
      <c r="T1656" s="1"/>
      <c r="V1656" s="12"/>
      <c r="W1656" s="12"/>
    </row>
    <row r="1657" spans="16:23" s="5" customFormat="1" x14ac:dyDescent="0.2">
      <c r="P1657" s="3"/>
      <c r="S1657" s="1"/>
      <c r="T1657" s="1"/>
      <c r="V1657" s="12"/>
      <c r="W1657" s="12"/>
    </row>
    <row r="1658" spans="16:23" s="5" customFormat="1" x14ac:dyDescent="0.2">
      <c r="P1658" s="3"/>
      <c r="S1658" s="1"/>
      <c r="T1658" s="1"/>
      <c r="V1658" s="12"/>
      <c r="W1658" s="12"/>
    </row>
    <row r="1659" spans="16:23" s="5" customFormat="1" x14ac:dyDescent="0.2">
      <c r="P1659" s="3"/>
      <c r="S1659" s="1"/>
      <c r="T1659" s="1"/>
      <c r="V1659" s="12"/>
      <c r="W1659" s="12"/>
    </row>
    <row r="1660" spans="16:23" s="5" customFormat="1" x14ac:dyDescent="0.2">
      <c r="P1660" s="3"/>
      <c r="S1660" s="1"/>
      <c r="T1660" s="1"/>
      <c r="V1660" s="12"/>
      <c r="W1660" s="12"/>
    </row>
    <row r="1661" spans="16:23" s="5" customFormat="1" x14ac:dyDescent="0.2">
      <c r="P1661" s="3"/>
      <c r="S1661" s="1"/>
      <c r="T1661" s="1"/>
      <c r="V1661" s="12"/>
      <c r="W1661" s="12"/>
    </row>
    <row r="1662" spans="16:23" s="5" customFormat="1" x14ac:dyDescent="0.2">
      <c r="P1662" s="3"/>
      <c r="S1662" s="1"/>
      <c r="T1662" s="1"/>
      <c r="V1662" s="12"/>
      <c r="W1662" s="12"/>
    </row>
    <row r="1663" spans="16:23" s="5" customFormat="1" x14ac:dyDescent="0.2">
      <c r="P1663" s="3"/>
      <c r="S1663" s="1"/>
      <c r="T1663" s="1"/>
      <c r="V1663" s="12"/>
      <c r="W1663" s="12"/>
    </row>
    <row r="1664" spans="16:23" s="5" customFormat="1" x14ac:dyDescent="0.2">
      <c r="P1664" s="3"/>
      <c r="S1664" s="1"/>
      <c r="T1664" s="1"/>
      <c r="V1664" s="12"/>
      <c r="W1664" s="12"/>
    </row>
    <row r="1665" spans="16:23" s="5" customFormat="1" x14ac:dyDescent="0.2">
      <c r="P1665" s="3"/>
      <c r="S1665" s="1"/>
      <c r="T1665" s="1"/>
      <c r="V1665" s="12"/>
      <c r="W1665" s="12"/>
    </row>
    <row r="1666" spans="16:23" s="5" customFormat="1" x14ac:dyDescent="0.2">
      <c r="P1666" s="3"/>
      <c r="S1666" s="1"/>
      <c r="T1666" s="1"/>
      <c r="V1666" s="12"/>
      <c r="W1666" s="12"/>
    </row>
    <row r="1667" spans="16:23" s="5" customFormat="1" x14ac:dyDescent="0.2">
      <c r="P1667" s="3"/>
      <c r="S1667" s="1"/>
      <c r="T1667" s="1"/>
      <c r="V1667" s="12"/>
      <c r="W1667" s="12"/>
    </row>
    <row r="1668" spans="16:23" s="5" customFormat="1" x14ac:dyDescent="0.2">
      <c r="P1668" s="3"/>
      <c r="S1668" s="1"/>
      <c r="T1668" s="1"/>
      <c r="V1668" s="12"/>
      <c r="W1668" s="12"/>
    </row>
    <row r="1669" spans="16:23" s="5" customFormat="1" x14ac:dyDescent="0.2">
      <c r="P1669" s="3"/>
      <c r="S1669" s="1"/>
      <c r="T1669" s="1"/>
      <c r="V1669" s="12"/>
      <c r="W1669" s="12"/>
    </row>
    <row r="1670" spans="16:23" s="5" customFormat="1" x14ac:dyDescent="0.2">
      <c r="P1670" s="3"/>
      <c r="S1670" s="1"/>
      <c r="T1670" s="1"/>
      <c r="V1670" s="12"/>
      <c r="W1670" s="12"/>
    </row>
    <row r="1671" spans="16:23" s="5" customFormat="1" x14ac:dyDescent="0.2">
      <c r="P1671" s="3"/>
      <c r="S1671" s="1"/>
      <c r="T1671" s="1"/>
      <c r="V1671" s="12"/>
      <c r="W1671" s="12"/>
    </row>
    <row r="1672" spans="16:23" s="5" customFormat="1" x14ac:dyDescent="0.2">
      <c r="P1672" s="3"/>
      <c r="S1672" s="1"/>
      <c r="T1672" s="1"/>
      <c r="V1672" s="12"/>
      <c r="W1672" s="12"/>
    </row>
    <row r="1673" spans="16:23" s="5" customFormat="1" x14ac:dyDescent="0.2">
      <c r="P1673" s="3"/>
      <c r="S1673" s="1"/>
      <c r="T1673" s="1"/>
      <c r="V1673" s="12"/>
      <c r="W1673" s="12"/>
    </row>
    <row r="1674" spans="16:23" s="5" customFormat="1" x14ac:dyDescent="0.2">
      <c r="P1674" s="3"/>
      <c r="S1674" s="1"/>
      <c r="T1674" s="1"/>
      <c r="V1674" s="12"/>
      <c r="W1674" s="12"/>
    </row>
    <row r="1675" spans="16:23" s="5" customFormat="1" x14ac:dyDescent="0.2">
      <c r="P1675" s="3"/>
      <c r="S1675" s="1"/>
      <c r="T1675" s="1"/>
      <c r="V1675" s="12"/>
      <c r="W1675" s="12"/>
    </row>
    <row r="1676" spans="16:23" s="5" customFormat="1" x14ac:dyDescent="0.2">
      <c r="P1676" s="3"/>
      <c r="S1676" s="1"/>
      <c r="T1676" s="1"/>
      <c r="V1676" s="12"/>
      <c r="W1676" s="12"/>
    </row>
    <row r="1677" spans="16:23" s="5" customFormat="1" x14ac:dyDescent="0.2">
      <c r="P1677" s="3"/>
      <c r="S1677" s="1"/>
      <c r="T1677" s="1"/>
      <c r="V1677" s="12"/>
      <c r="W1677" s="12"/>
    </row>
    <row r="1678" spans="16:23" s="5" customFormat="1" x14ac:dyDescent="0.2">
      <c r="P1678" s="3"/>
      <c r="S1678" s="1"/>
      <c r="T1678" s="1"/>
      <c r="V1678" s="12"/>
      <c r="W1678" s="12"/>
    </row>
    <row r="1679" spans="16:23" s="5" customFormat="1" x14ac:dyDescent="0.2">
      <c r="P1679" s="3"/>
      <c r="S1679" s="1"/>
      <c r="T1679" s="1"/>
      <c r="V1679" s="12"/>
      <c r="W1679" s="12"/>
    </row>
    <row r="1680" spans="16:23" s="5" customFormat="1" x14ac:dyDescent="0.2">
      <c r="P1680" s="3"/>
      <c r="S1680" s="1"/>
      <c r="T1680" s="1"/>
      <c r="V1680" s="12"/>
      <c r="W1680" s="12"/>
    </row>
    <row r="1681" spans="16:23" s="5" customFormat="1" x14ac:dyDescent="0.2">
      <c r="P1681" s="3"/>
      <c r="S1681" s="1"/>
      <c r="T1681" s="1"/>
      <c r="V1681" s="12"/>
      <c r="W1681" s="12"/>
    </row>
    <row r="1682" spans="16:23" s="5" customFormat="1" x14ac:dyDescent="0.2">
      <c r="P1682" s="3"/>
      <c r="S1682" s="1"/>
      <c r="T1682" s="1"/>
      <c r="V1682" s="12"/>
      <c r="W1682" s="12"/>
    </row>
    <row r="1683" spans="16:23" s="5" customFormat="1" x14ac:dyDescent="0.2">
      <c r="P1683" s="3"/>
      <c r="S1683" s="1"/>
      <c r="T1683" s="1"/>
      <c r="V1683" s="12"/>
      <c r="W1683" s="12"/>
    </row>
    <row r="1684" spans="16:23" s="5" customFormat="1" x14ac:dyDescent="0.2">
      <c r="P1684" s="3"/>
      <c r="S1684" s="1"/>
      <c r="T1684" s="1"/>
      <c r="V1684" s="12"/>
      <c r="W1684" s="12"/>
    </row>
    <row r="1685" spans="16:23" s="5" customFormat="1" x14ac:dyDescent="0.2">
      <c r="P1685" s="3"/>
      <c r="S1685" s="1"/>
      <c r="T1685" s="1"/>
      <c r="V1685" s="12"/>
      <c r="W1685" s="12"/>
    </row>
    <row r="1686" spans="16:23" s="5" customFormat="1" x14ac:dyDescent="0.2">
      <c r="P1686" s="3"/>
      <c r="S1686" s="1"/>
      <c r="T1686" s="1"/>
      <c r="V1686" s="12"/>
      <c r="W1686" s="12"/>
    </row>
    <row r="1687" spans="16:23" s="5" customFormat="1" x14ac:dyDescent="0.2">
      <c r="P1687" s="3"/>
      <c r="S1687" s="1"/>
      <c r="T1687" s="1"/>
      <c r="V1687" s="12"/>
      <c r="W1687" s="12"/>
    </row>
    <row r="1688" spans="16:23" s="5" customFormat="1" x14ac:dyDescent="0.2">
      <c r="P1688" s="3"/>
      <c r="S1688" s="1"/>
      <c r="T1688" s="1"/>
      <c r="V1688" s="12"/>
      <c r="W1688" s="12"/>
    </row>
    <row r="1689" spans="16:23" s="5" customFormat="1" x14ac:dyDescent="0.2">
      <c r="P1689" s="3"/>
      <c r="S1689" s="1"/>
      <c r="T1689" s="1"/>
      <c r="V1689" s="12"/>
      <c r="W1689" s="12"/>
    </row>
    <row r="1690" spans="16:23" s="5" customFormat="1" x14ac:dyDescent="0.2">
      <c r="P1690" s="3"/>
      <c r="S1690" s="1"/>
      <c r="T1690" s="1"/>
      <c r="V1690" s="12"/>
      <c r="W1690" s="12"/>
    </row>
    <row r="1691" spans="16:23" s="5" customFormat="1" x14ac:dyDescent="0.2">
      <c r="P1691" s="3"/>
      <c r="S1691" s="1"/>
      <c r="T1691" s="1"/>
      <c r="V1691" s="12"/>
      <c r="W1691" s="12"/>
    </row>
    <row r="1692" spans="16:23" s="5" customFormat="1" x14ac:dyDescent="0.2">
      <c r="P1692" s="3"/>
      <c r="S1692" s="1"/>
      <c r="T1692" s="1"/>
      <c r="V1692" s="12"/>
      <c r="W1692" s="12"/>
    </row>
    <row r="1693" spans="16:23" s="5" customFormat="1" x14ac:dyDescent="0.2">
      <c r="P1693" s="3"/>
      <c r="S1693" s="1"/>
      <c r="T1693" s="1"/>
      <c r="V1693" s="12"/>
      <c r="W1693" s="12"/>
    </row>
    <row r="1694" spans="16:23" s="5" customFormat="1" x14ac:dyDescent="0.2">
      <c r="P1694" s="3"/>
      <c r="S1694" s="1"/>
      <c r="T1694" s="1"/>
      <c r="V1694" s="12"/>
      <c r="W1694" s="12"/>
    </row>
    <row r="1695" spans="16:23" s="5" customFormat="1" x14ac:dyDescent="0.2">
      <c r="P1695" s="3"/>
      <c r="S1695" s="1"/>
      <c r="T1695" s="1"/>
      <c r="V1695" s="12"/>
      <c r="W1695" s="12"/>
    </row>
    <row r="1696" spans="16:23" s="5" customFormat="1" x14ac:dyDescent="0.2">
      <c r="P1696" s="3"/>
      <c r="S1696" s="1"/>
      <c r="T1696" s="1"/>
      <c r="V1696" s="12"/>
      <c r="W1696" s="12"/>
    </row>
    <row r="1697" spans="16:23" s="5" customFormat="1" x14ac:dyDescent="0.2">
      <c r="P1697" s="3"/>
      <c r="S1697" s="1"/>
      <c r="T1697" s="1"/>
      <c r="V1697" s="12"/>
      <c r="W1697" s="12"/>
    </row>
    <row r="1698" spans="16:23" s="5" customFormat="1" x14ac:dyDescent="0.2">
      <c r="P1698" s="3"/>
      <c r="S1698" s="1"/>
      <c r="T1698" s="1"/>
      <c r="V1698" s="12"/>
      <c r="W1698" s="12"/>
    </row>
    <row r="1699" spans="16:23" s="5" customFormat="1" x14ac:dyDescent="0.2">
      <c r="P1699" s="3"/>
      <c r="S1699" s="1"/>
      <c r="T1699" s="1"/>
      <c r="V1699" s="12"/>
      <c r="W1699" s="12"/>
    </row>
    <row r="1700" spans="16:23" s="5" customFormat="1" x14ac:dyDescent="0.2">
      <c r="P1700" s="3"/>
      <c r="S1700" s="1"/>
      <c r="T1700" s="1"/>
      <c r="V1700" s="12"/>
      <c r="W1700" s="12"/>
    </row>
    <row r="1701" spans="16:23" s="5" customFormat="1" x14ac:dyDescent="0.2">
      <c r="P1701" s="3"/>
      <c r="S1701" s="1"/>
      <c r="T1701" s="1"/>
      <c r="V1701" s="12"/>
      <c r="W1701" s="12"/>
    </row>
    <row r="1702" spans="16:23" s="5" customFormat="1" x14ac:dyDescent="0.2">
      <c r="P1702" s="3"/>
      <c r="S1702" s="1"/>
      <c r="T1702" s="1"/>
      <c r="V1702" s="12"/>
      <c r="W1702" s="12"/>
    </row>
    <row r="1703" spans="16:23" s="5" customFormat="1" x14ac:dyDescent="0.2">
      <c r="P1703" s="3"/>
      <c r="S1703" s="1"/>
      <c r="T1703" s="1"/>
      <c r="V1703" s="12"/>
      <c r="W1703" s="12"/>
    </row>
    <row r="1704" spans="16:23" s="5" customFormat="1" x14ac:dyDescent="0.2">
      <c r="P1704" s="3"/>
      <c r="S1704" s="1"/>
      <c r="T1704" s="1"/>
      <c r="V1704" s="12"/>
      <c r="W1704" s="12"/>
    </row>
    <row r="1705" spans="16:23" s="5" customFormat="1" x14ac:dyDescent="0.2">
      <c r="P1705" s="3"/>
      <c r="S1705" s="1"/>
      <c r="T1705" s="1"/>
      <c r="V1705" s="12"/>
      <c r="W1705" s="12"/>
    </row>
    <row r="1706" spans="16:23" s="5" customFormat="1" x14ac:dyDescent="0.2">
      <c r="P1706" s="3"/>
      <c r="S1706" s="1"/>
      <c r="T1706" s="1"/>
      <c r="V1706" s="12"/>
      <c r="W1706" s="12"/>
    </row>
    <row r="1707" spans="16:23" s="5" customFormat="1" x14ac:dyDescent="0.2">
      <c r="P1707" s="3"/>
      <c r="S1707" s="1"/>
      <c r="T1707" s="1"/>
      <c r="V1707" s="12"/>
      <c r="W1707" s="12"/>
    </row>
    <row r="1708" spans="16:23" s="5" customFormat="1" x14ac:dyDescent="0.2">
      <c r="P1708" s="3"/>
      <c r="S1708" s="1"/>
      <c r="T1708" s="1"/>
      <c r="V1708" s="12"/>
      <c r="W1708" s="12"/>
    </row>
    <row r="1709" spans="16:23" s="5" customFormat="1" x14ac:dyDescent="0.2">
      <c r="P1709" s="3"/>
      <c r="S1709" s="1"/>
      <c r="T1709" s="1"/>
      <c r="V1709" s="12"/>
      <c r="W1709" s="12"/>
    </row>
    <row r="1710" spans="16:23" s="5" customFormat="1" x14ac:dyDescent="0.2">
      <c r="P1710" s="3"/>
      <c r="S1710" s="1"/>
      <c r="T1710" s="1"/>
      <c r="V1710" s="12"/>
      <c r="W1710" s="12"/>
    </row>
    <row r="1711" spans="16:23" s="5" customFormat="1" x14ac:dyDescent="0.2">
      <c r="P1711" s="3"/>
      <c r="S1711" s="1"/>
      <c r="T1711" s="1"/>
      <c r="V1711" s="12"/>
      <c r="W1711" s="12"/>
    </row>
    <row r="1712" spans="16:23" s="5" customFormat="1" x14ac:dyDescent="0.2">
      <c r="P1712" s="3"/>
      <c r="S1712" s="1"/>
      <c r="T1712" s="1"/>
      <c r="V1712" s="12"/>
      <c r="W1712" s="12"/>
    </row>
    <row r="1713" spans="16:23" s="5" customFormat="1" x14ac:dyDescent="0.2">
      <c r="P1713" s="3"/>
      <c r="S1713" s="1"/>
      <c r="T1713" s="1"/>
      <c r="V1713" s="12"/>
      <c r="W1713" s="12"/>
    </row>
    <row r="1714" spans="16:23" s="5" customFormat="1" x14ac:dyDescent="0.2">
      <c r="P1714" s="3"/>
      <c r="S1714" s="1"/>
      <c r="T1714" s="1"/>
      <c r="V1714" s="12"/>
      <c r="W1714" s="12"/>
    </row>
    <row r="1715" spans="16:23" s="5" customFormat="1" x14ac:dyDescent="0.2">
      <c r="P1715" s="3"/>
      <c r="S1715" s="1"/>
      <c r="T1715" s="1"/>
      <c r="V1715" s="12"/>
      <c r="W1715" s="12"/>
    </row>
    <row r="1716" spans="16:23" s="5" customFormat="1" x14ac:dyDescent="0.2">
      <c r="P1716" s="3"/>
      <c r="S1716" s="1"/>
      <c r="T1716" s="1"/>
      <c r="V1716" s="12"/>
      <c r="W1716" s="12"/>
    </row>
    <row r="1717" spans="16:23" s="5" customFormat="1" x14ac:dyDescent="0.2">
      <c r="P1717" s="3"/>
      <c r="S1717" s="1"/>
      <c r="T1717" s="1"/>
      <c r="V1717" s="12"/>
      <c r="W1717" s="12"/>
    </row>
    <row r="1718" spans="16:23" s="5" customFormat="1" x14ac:dyDescent="0.2">
      <c r="P1718" s="3"/>
      <c r="S1718" s="1"/>
      <c r="T1718" s="1"/>
      <c r="V1718" s="12"/>
      <c r="W1718" s="12"/>
    </row>
    <row r="1719" spans="16:23" s="5" customFormat="1" x14ac:dyDescent="0.2">
      <c r="P1719" s="3"/>
      <c r="S1719" s="1"/>
      <c r="T1719" s="1"/>
      <c r="V1719" s="12"/>
      <c r="W1719" s="12"/>
    </row>
    <row r="1720" spans="16:23" s="5" customFormat="1" x14ac:dyDescent="0.2">
      <c r="P1720" s="3"/>
      <c r="S1720" s="1"/>
      <c r="T1720" s="1"/>
      <c r="V1720" s="12"/>
      <c r="W1720" s="12"/>
    </row>
    <row r="1721" spans="16:23" s="5" customFormat="1" x14ac:dyDescent="0.2">
      <c r="P1721" s="3"/>
      <c r="S1721" s="1"/>
      <c r="T1721" s="1"/>
      <c r="V1721" s="12"/>
      <c r="W1721" s="12"/>
    </row>
    <row r="1722" spans="16:23" s="5" customFormat="1" x14ac:dyDescent="0.2">
      <c r="P1722" s="3"/>
      <c r="S1722" s="1"/>
      <c r="T1722" s="1"/>
      <c r="V1722" s="12"/>
      <c r="W1722" s="12"/>
    </row>
    <row r="1723" spans="16:23" s="5" customFormat="1" x14ac:dyDescent="0.2">
      <c r="P1723" s="3"/>
      <c r="S1723" s="1"/>
      <c r="T1723" s="1"/>
      <c r="V1723" s="12"/>
      <c r="W1723" s="12"/>
    </row>
    <row r="1724" spans="16:23" s="5" customFormat="1" x14ac:dyDescent="0.2">
      <c r="P1724" s="3"/>
      <c r="S1724" s="1"/>
      <c r="T1724" s="1"/>
      <c r="V1724" s="12"/>
      <c r="W1724" s="12"/>
    </row>
    <row r="1725" spans="16:23" s="5" customFormat="1" x14ac:dyDescent="0.2">
      <c r="P1725" s="3"/>
      <c r="S1725" s="1"/>
      <c r="T1725" s="1"/>
      <c r="V1725" s="12"/>
      <c r="W1725" s="12"/>
    </row>
    <row r="1726" spans="16:23" s="5" customFormat="1" x14ac:dyDescent="0.2">
      <c r="P1726" s="3"/>
      <c r="S1726" s="1"/>
      <c r="T1726" s="1"/>
      <c r="V1726" s="12"/>
      <c r="W1726" s="12"/>
    </row>
    <row r="1727" spans="16:23" s="5" customFormat="1" x14ac:dyDescent="0.2">
      <c r="P1727" s="3"/>
      <c r="S1727" s="1"/>
      <c r="T1727" s="1"/>
      <c r="V1727" s="12"/>
      <c r="W1727" s="12"/>
    </row>
    <row r="1728" spans="16:23" s="5" customFormat="1" x14ac:dyDescent="0.2">
      <c r="P1728" s="3"/>
      <c r="S1728" s="1"/>
      <c r="T1728" s="1"/>
      <c r="V1728" s="12"/>
      <c r="W1728" s="12"/>
    </row>
    <row r="1729" spans="16:23" s="5" customFormat="1" x14ac:dyDescent="0.2">
      <c r="P1729" s="3"/>
      <c r="S1729" s="1"/>
      <c r="T1729" s="1"/>
      <c r="V1729" s="12"/>
      <c r="W1729" s="12"/>
    </row>
    <row r="1730" spans="16:23" s="5" customFormat="1" x14ac:dyDescent="0.2">
      <c r="P1730" s="3"/>
      <c r="S1730" s="1"/>
      <c r="T1730" s="1"/>
      <c r="V1730" s="12"/>
      <c r="W1730" s="12"/>
    </row>
    <row r="1731" spans="16:23" s="5" customFormat="1" x14ac:dyDescent="0.2">
      <c r="P1731" s="3"/>
      <c r="S1731" s="1"/>
      <c r="T1731" s="1"/>
      <c r="V1731" s="12"/>
      <c r="W1731" s="12"/>
    </row>
    <row r="1732" spans="16:23" s="5" customFormat="1" x14ac:dyDescent="0.2">
      <c r="P1732" s="3"/>
      <c r="S1732" s="1"/>
      <c r="T1732" s="1"/>
      <c r="V1732" s="12"/>
      <c r="W1732" s="12"/>
    </row>
    <row r="1733" spans="16:23" s="5" customFormat="1" x14ac:dyDescent="0.2">
      <c r="P1733" s="3"/>
      <c r="S1733" s="1"/>
      <c r="T1733" s="1"/>
      <c r="V1733" s="12"/>
      <c r="W1733" s="12"/>
    </row>
    <row r="1734" spans="16:23" s="5" customFormat="1" x14ac:dyDescent="0.2">
      <c r="P1734" s="3"/>
      <c r="S1734" s="1"/>
      <c r="T1734" s="1"/>
      <c r="V1734" s="12"/>
      <c r="W1734" s="12"/>
    </row>
    <row r="1735" spans="16:23" s="5" customFormat="1" x14ac:dyDescent="0.2">
      <c r="P1735" s="3"/>
      <c r="S1735" s="1"/>
      <c r="T1735" s="1"/>
      <c r="V1735" s="12"/>
      <c r="W1735" s="12"/>
    </row>
    <row r="1736" spans="16:23" s="5" customFormat="1" x14ac:dyDescent="0.2">
      <c r="P1736" s="3"/>
      <c r="S1736" s="1"/>
      <c r="T1736" s="1"/>
      <c r="V1736" s="12"/>
      <c r="W1736" s="12"/>
    </row>
    <row r="1737" spans="16:23" s="5" customFormat="1" x14ac:dyDescent="0.2">
      <c r="P1737" s="3"/>
      <c r="S1737" s="1"/>
      <c r="T1737" s="1"/>
      <c r="V1737" s="12"/>
      <c r="W1737" s="12"/>
    </row>
    <row r="1738" spans="16:23" s="5" customFormat="1" x14ac:dyDescent="0.2">
      <c r="P1738" s="3"/>
      <c r="S1738" s="1"/>
      <c r="T1738" s="1"/>
      <c r="V1738" s="12"/>
      <c r="W1738" s="12"/>
    </row>
    <row r="1739" spans="16:23" s="5" customFormat="1" x14ac:dyDescent="0.2">
      <c r="P1739" s="3"/>
      <c r="S1739" s="1"/>
      <c r="T1739" s="1"/>
      <c r="V1739" s="12"/>
      <c r="W1739" s="12"/>
    </row>
    <row r="1740" spans="16:23" s="5" customFormat="1" x14ac:dyDescent="0.2">
      <c r="P1740" s="3"/>
      <c r="S1740" s="1"/>
      <c r="T1740" s="1"/>
      <c r="V1740" s="12"/>
      <c r="W1740" s="12"/>
    </row>
    <row r="1741" spans="16:23" s="5" customFormat="1" x14ac:dyDescent="0.2">
      <c r="P1741" s="3"/>
      <c r="S1741" s="1"/>
      <c r="T1741" s="1"/>
      <c r="V1741" s="12"/>
      <c r="W1741" s="12"/>
    </row>
    <row r="1742" spans="16:23" s="5" customFormat="1" x14ac:dyDescent="0.2">
      <c r="P1742" s="3"/>
      <c r="S1742" s="1"/>
      <c r="T1742" s="1"/>
      <c r="V1742" s="12"/>
      <c r="W1742" s="12"/>
    </row>
    <row r="1743" spans="16:23" s="5" customFormat="1" x14ac:dyDescent="0.2">
      <c r="P1743" s="3"/>
      <c r="S1743" s="1"/>
      <c r="T1743" s="1"/>
      <c r="V1743" s="12"/>
      <c r="W1743" s="12"/>
    </row>
    <row r="1744" spans="16:23" s="5" customFormat="1" x14ac:dyDescent="0.2">
      <c r="P1744" s="3"/>
      <c r="S1744" s="1"/>
      <c r="T1744" s="1"/>
      <c r="V1744" s="12"/>
      <c r="W1744" s="12"/>
    </row>
    <row r="1745" spans="16:23" s="5" customFormat="1" x14ac:dyDescent="0.2">
      <c r="P1745" s="3"/>
      <c r="S1745" s="1"/>
      <c r="T1745" s="1"/>
      <c r="V1745" s="12"/>
      <c r="W1745" s="12"/>
    </row>
    <row r="1746" spans="16:23" s="5" customFormat="1" x14ac:dyDescent="0.2">
      <c r="P1746" s="3"/>
      <c r="S1746" s="1"/>
      <c r="T1746" s="1"/>
      <c r="V1746" s="12"/>
      <c r="W1746" s="12"/>
    </row>
    <row r="1747" spans="16:23" s="5" customFormat="1" x14ac:dyDescent="0.2">
      <c r="P1747" s="3"/>
      <c r="S1747" s="1"/>
      <c r="T1747" s="1"/>
      <c r="V1747" s="12"/>
      <c r="W1747" s="12"/>
    </row>
    <row r="1748" spans="16:23" s="5" customFormat="1" x14ac:dyDescent="0.2">
      <c r="P1748" s="3"/>
      <c r="S1748" s="1"/>
      <c r="T1748" s="1"/>
      <c r="V1748" s="12"/>
      <c r="W1748" s="12"/>
    </row>
    <row r="1749" spans="16:23" s="5" customFormat="1" x14ac:dyDescent="0.2">
      <c r="P1749" s="3"/>
      <c r="S1749" s="1"/>
      <c r="T1749" s="1"/>
      <c r="V1749" s="12"/>
      <c r="W1749" s="12"/>
    </row>
    <row r="1750" spans="16:23" s="5" customFormat="1" x14ac:dyDescent="0.2">
      <c r="P1750" s="3"/>
      <c r="S1750" s="1"/>
      <c r="T1750" s="1"/>
      <c r="V1750" s="12"/>
      <c r="W1750" s="12"/>
    </row>
    <row r="1751" spans="16:23" s="5" customFormat="1" x14ac:dyDescent="0.2">
      <c r="P1751" s="3"/>
      <c r="S1751" s="1"/>
      <c r="T1751" s="1"/>
      <c r="V1751" s="12"/>
      <c r="W1751" s="12"/>
    </row>
    <row r="1752" spans="16:23" s="5" customFormat="1" x14ac:dyDescent="0.2">
      <c r="P1752" s="3"/>
      <c r="S1752" s="1"/>
      <c r="T1752" s="1"/>
      <c r="V1752" s="12"/>
      <c r="W1752" s="12"/>
    </row>
    <row r="1753" spans="16:23" s="5" customFormat="1" x14ac:dyDescent="0.2">
      <c r="P1753" s="3"/>
      <c r="S1753" s="1"/>
      <c r="T1753" s="1"/>
      <c r="V1753" s="12"/>
      <c r="W1753" s="12"/>
    </row>
    <row r="1754" spans="16:23" s="5" customFormat="1" x14ac:dyDescent="0.2">
      <c r="P1754" s="3"/>
      <c r="S1754" s="1"/>
      <c r="T1754" s="1"/>
      <c r="V1754" s="12"/>
      <c r="W1754" s="12"/>
    </row>
    <row r="1755" spans="16:23" s="5" customFormat="1" x14ac:dyDescent="0.2">
      <c r="P1755" s="3"/>
      <c r="S1755" s="1"/>
      <c r="T1755" s="1"/>
      <c r="V1755" s="12"/>
      <c r="W1755" s="12"/>
    </row>
    <row r="1756" spans="16:23" s="5" customFormat="1" x14ac:dyDescent="0.2">
      <c r="P1756" s="3"/>
      <c r="S1756" s="1"/>
      <c r="T1756" s="1"/>
      <c r="V1756" s="12"/>
      <c r="W1756" s="12"/>
    </row>
    <row r="1757" spans="16:23" s="5" customFormat="1" x14ac:dyDescent="0.2">
      <c r="P1757" s="3"/>
      <c r="S1757" s="1"/>
      <c r="T1757" s="1"/>
      <c r="V1757" s="12"/>
      <c r="W1757" s="12"/>
    </row>
    <row r="1758" spans="16:23" s="5" customFormat="1" x14ac:dyDescent="0.2">
      <c r="P1758" s="3"/>
      <c r="S1758" s="1"/>
      <c r="T1758" s="1"/>
      <c r="V1758" s="12"/>
      <c r="W1758" s="12"/>
    </row>
    <row r="1759" spans="16:23" s="5" customFormat="1" x14ac:dyDescent="0.2">
      <c r="P1759" s="3"/>
      <c r="S1759" s="1"/>
      <c r="T1759" s="1"/>
      <c r="V1759" s="12"/>
      <c r="W1759" s="12"/>
    </row>
    <row r="1760" spans="16:23" s="5" customFormat="1" x14ac:dyDescent="0.2">
      <c r="P1760" s="3"/>
      <c r="S1760" s="1"/>
      <c r="T1760" s="1"/>
      <c r="V1760" s="12"/>
      <c r="W1760" s="12"/>
    </row>
    <row r="1761" spans="16:23" s="5" customFormat="1" x14ac:dyDescent="0.2">
      <c r="P1761" s="3"/>
      <c r="S1761" s="1"/>
      <c r="T1761" s="1"/>
      <c r="V1761" s="12"/>
      <c r="W1761" s="12"/>
    </row>
    <row r="1762" spans="16:23" s="5" customFormat="1" x14ac:dyDescent="0.2">
      <c r="P1762" s="3"/>
      <c r="S1762" s="1"/>
      <c r="T1762" s="1"/>
      <c r="V1762" s="12"/>
      <c r="W1762" s="12"/>
    </row>
    <row r="1763" spans="16:23" s="5" customFormat="1" x14ac:dyDescent="0.2">
      <c r="P1763" s="3"/>
      <c r="S1763" s="1"/>
      <c r="T1763" s="1"/>
      <c r="V1763" s="12"/>
      <c r="W1763" s="12"/>
    </row>
    <row r="1764" spans="16:23" s="5" customFormat="1" x14ac:dyDescent="0.2">
      <c r="P1764" s="3"/>
      <c r="S1764" s="1"/>
      <c r="T1764" s="1"/>
      <c r="V1764" s="12"/>
      <c r="W1764" s="12"/>
    </row>
    <row r="1765" spans="16:23" s="5" customFormat="1" x14ac:dyDescent="0.2">
      <c r="P1765" s="3"/>
      <c r="S1765" s="1"/>
      <c r="T1765" s="1"/>
      <c r="V1765" s="12"/>
      <c r="W1765" s="12"/>
    </row>
    <row r="1766" spans="16:23" s="5" customFormat="1" x14ac:dyDescent="0.2">
      <c r="P1766" s="3"/>
      <c r="S1766" s="1"/>
      <c r="T1766" s="1"/>
      <c r="V1766" s="12"/>
      <c r="W1766" s="12"/>
    </row>
    <row r="1767" spans="16:23" s="5" customFormat="1" x14ac:dyDescent="0.2">
      <c r="P1767" s="3"/>
      <c r="S1767" s="1"/>
      <c r="T1767" s="1"/>
      <c r="V1767" s="12"/>
      <c r="W1767" s="12"/>
    </row>
    <row r="1768" spans="16:23" s="5" customFormat="1" x14ac:dyDescent="0.2">
      <c r="P1768" s="3"/>
      <c r="S1768" s="1"/>
      <c r="T1768" s="1"/>
      <c r="V1768" s="12"/>
      <c r="W1768" s="12"/>
    </row>
    <row r="1769" spans="16:23" s="5" customFormat="1" x14ac:dyDescent="0.2">
      <c r="P1769" s="3"/>
      <c r="S1769" s="1"/>
      <c r="T1769" s="1"/>
      <c r="V1769" s="12"/>
      <c r="W1769" s="12"/>
    </row>
    <row r="1770" spans="16:23" s="5" customFormat="1" x14ac:dyDescent="0.2">
      <c r="P1770" s="3"/>
      <c r="S1770" s="1"/>
      <c r="T1770" s="1"/>
      <c r="V1770" s="12"/>
      <c r="W1770" s="12"/>
    </row>
    <row r="1771" spans="16:23" s="5" customFormat="1" x14ac:dyDescent="0.2">
      <c r="P1771" s="3"/>
      <c r="S1771" s="1"/>
      <c r="T1771" s="1"/>
      <c r="V1771" s="12"/>
      <c r="W1771" s="12"/>
    </row>
    <row r="1772" spans="16:23" s="5" customFormat="1" x14ac:dyDescent="0.2">
      <c r="P1772" s="3"/>
      <c r="S1772" s="1"/>
      <c r="T1772" s="1"/>
      <c r="V1772" s="12"/>
      <c r="W1772" s="12"/>
    </row>
    <row r="1773" spans="16:23" s="5" customFormat="1" x14ac:dyDescent="0.2">
      <c r="P1773" s="3"/>
      <c r="S1773" s="1"/>
      <c r="T1773" s="1"/>
      <c r="V1773" s="12"/>
      <c r="W1773" s="12"/>
    </row>
    <row r="1774" spans="16:23" s="5" customFormat="1" x14ac:dyDescent="0.2">
      <c r="P1774" s="3"/>
      <c r="S1774" s="1"/>
      <c r="T1774" s="1"/>
      <c r="V1774" s="12"/>
      <c r="W1774" s="12"/>
    </row>
    <row r="1775" spans="16:23" s="5" customFormat="1" x14ac:dyDescent="0.2">
      <c r="P1775" s="3"/>
      <c r="S1775" s="1"/>
      <c r="T1775" s="1"/>
      <c r="V1775" s="12"/>
      <c r="W1775" s="12"/>
    </row>
    <row r="1776" spans="16:23" s="5" customFormat="1" x14ac:dyDescent="0.2">
      <c r="P1776" s="3"/>
      <c r="S1776" s="1"/>
      <c r="T1776" s="1"/>
      <c r="V1776" s="12"/>
      <c r="W1776" s="12"/>
    </row>
    <row r="1777" spans="16:23" s="5" customFormat="1" x14ac:dyDescent="0.2">
      <c r="P1777" s="3"/>
      <c r="S1777" s="1"/>
      <c r="T1777" s="1"/>
      <c r="V1777" s="12"/>
      <c r="W1777" s="12"/>
    </row>
    <row r="1778" spans="16:23" s="5" customFormat="1" x14ac:dyDescent="0.2">
      <c r="P1778" s="3"/>
      <c r="S1778" s="1"/>
      <c r="T1778" s="1"/>
      <c r="V1778" s="12"/>
      <c r="W1778" s="12"/>
    </row>
    <row r="1779" spans="16:23" s="5" customFormat="1" x14ac:dyDescent="0.2">
      <c r="P1779" s="3"/>
      <c r="S1779" s="1"/>
      <c r="T1779" s="1"/>
      <c r="V1779" s="12"/>
      <c r="W1779" s="12"/>
    </row>
    <row r="1780" spans="16:23" s="5" customFormat="1" x14ac:dyDescent="0.2">
      <c r="P1780" s="3"/>
      <c r="S1780" s="1"/>
      <c r="T1780" s="1"/>
      <c r="V1780" s="12"/>
      <c r="W1780" s="12"/>
    </row>
    <row r="1781" spans="16:23" s="5" customFormat="1" x14ac:dyDescent="0.2">
      <c r="P1781" s="3"/>
      <c r="S1781" s="1"/>
      <c r="T1781" s="1"/>
      <c r="V1781" s="12"/>
      <c r="W1781" s="12"/>
    </row>
    <row r="1782" spans="16:23" s="5" customFormat="1" x14ac:dyDescent="0.2">
      <c r="P1782" s="3"/>
      <c r="S1782" s="1"/>
      <c r="T1782" s="1"/>
      <c r="V1782" s="12"/>
      <c r="W1782" s="12"/>
    </row>
    <row r="1783" spans="16:23" s="5" customFormat="1" x14ac:dyDescent="0.2">
      <c r="P1783" s="3"/>
      <c r="S1783" s="1"/>
      <c r="T1783" s="1"/>
      <c r="V1783" s="12"/>
      <c r="W1783" s="12"/>
    </row>
    <row r="1784" spans="16:23" s="5" customFormat="1" x14ac:dyDescent="0.2">
      <c r="P1784" s="3"/>
      <c r="S1784" s="1"/>
      <c r="T1784" s="1"/>
      <c r="V1784" s="12"/>
      <c r="W1784" s="12"/>
    </row>
    <row r="1785" spans="16:23" s="5" customFormat="1" x14ac:dyDescent="0.2">
      <c r="P1785" s="3"/>
      <c r="S1785" s="1"/>
      <c r="T1785" s="1"/>
      <c r="V1785" s="12"/>
      <c r="W1785" s="12"/>
    </row>
    <row r="1786" spans="16:23" s="5" customFormat="1" x14ac:dyDescent="0.2">
      <c r="P1786" s="3"/>
      <c r="S1786" s="1"/>
      <c r="T1786" s="1"/>
      <c r="V1786" s="12"/>
      <c r="W1786" s="12"/>
    </row>
    <row r="1787" spans="16:23" s="5" customFormat="1" x14ac:dyDescent="0.2">
      <c r="P1787" s="3"/>
      <c r="S1787" s="1"/>
      <c r="T1787" s="1"/>
      <c r="V1787" s="12"/>
      <c r="W1787" s="12"/>
    </row>
    <row r="1788" spans="16:23" s="5" customFormat="1" x14ac:dyDescent="0.2">
      <c r="P1788" s="3"/>
      <c r="S1788" s="1"/>
      <c r="T1788" s="1"/>
      <c r="V1788" s="12"/>
      <c r="W1788" s="12"/>
    </row>
    <row r="1789" spans="16:23" s="5" customFormat="1" x14ac:dyDescent="0.2">
      <c r="P1789" s="3"/>
      <c r="S1789" s="1"/>
      <c r="T1789" s="1"/>
      <c r="V1789" s="12"/>
      <c r="W1789" s="12"/>
    </row>
    <row r="1790" spans="16:23" s="5" customFormat="1" x14ac:dyDescent="0.2">
      <c r="P1790" s="3"/>
      <c r="S1790" s="1"/>
      <c r="T1790" s="1"/>
      <c r="V1790" s="12"/>
      <c r="W1790" s="12"/>
    </row>
    <row r="1791" spans="16:23" s="5" customFormat="1" x14ac:dyDescent="0.2">
      <c r="P1791" s="3"/>
      <c r="S1791" s="1"/>
      <c r="T1791" s="1"/>
      <c r="V1791" s="12"/>
      <c r="W1791" s="12"/>
    </row>
    <row r="1792" spans="16:23" s="5" customFormat="1" x14ac:dyDescent="0.2">
      <c r="P1792" s="3"/>
      <c r="S1792" s="1"/>
      <c r="T1792" s="1"/>
      <c r="V1792" s="12"/>
      <c r="W1792" s="12"/>
    </row>
    <row r="1793" spans="16:23" s="5" customFormat="1" x14ac:dyDescent="0.2">
      <c r="P1793" s="3"/>
      <c r="S1793" s="1"/>
      <c r="T1793" s="1"/>
      <c r="V1793" s="12"/>
      <c r="W1793" s="12"/>
    </row>
    <row r="1794" spans="16:23" s="5" customFormat="1" x14ac:dyDescent="0.2">
      <c r="P1794" s="3"/>
      <c r="S1794" s="1"/>
      <c r="T1794" s="1"/>
      <c r="V1794" s="12"/>
      <c r="W1794" s="12"/>
    </row>
    <row r="1795" spans="16:23" s="5" customFormat="1" x14ac:dyDescent="0.2">
      <c r="P1795" s="3"/>
      <c r="S1795" s="1"/>
      <c r="T1795" s="1"/>
      <c r="V1795" s="12"/>
      <c r="W1795" s="12"/>
    </row>
    <row r="1796" spans="16:23" s="5" customFormat="1" x14ac:dyDescent="0.2">
      <c r="P1796" s="3"/>
      <c r="S1796" s="1"/>
      <c r="T1796" s="1"/>
      <c r="V1796" s="12"/>
      <c r="W1796" s="12"/>
    </row>
    <row r="1797" spans="16:23" s="5" customFormat="1" x14ac:dyDescent="0.2">
      <c r="P1797" s="3"/>
      <c r="S1797" s="1"/>
      <c r="T1797" s="1"/>
      <c r="V1797" s="12"/>
      <c r="W1797" s="12"/>
    </row>
    <row r="1798" spans="16:23" s="5" customFormat="1" x14ac:dyDescent="0.2">
      <c r="P1798" s="3"/>
      <c r="S1798" s="1"/>
      <c r="T1798" s="1"/>
      <c r="V1798" s="12"/>
      <c r="W1798" s="12"/>
    </row>
    <row r="1799" spans="16:23" s="5" customFormat="1" x14ac:dyDescent="0.2">
      <c r="P1799" s="3"/>
      <c r="S1799" s="1"/>
      <c r="T1799" s="1"/>
      <c r="V1799" s="12"/>
      <c r="W1799" s="12"/>
    </row>
    <row r="1800" spans="16:23" s="5" customFormat="1" x14ac:dyDescent="0.2">
      <c r="P1800" s="3"/>
      <c r="S1800" s="1"/>
      <c r="T1800" s="1"/>
      <c r="V1800" s="12"/>
      <c r="W1800" s="12"/>
    </row>
    <row r="1801" spans="16:23" s="5" customFormat="1" x14ac:dyDescent="0.2">
      <c r="P1801" s="3"/>
      <c r="S1801" s="1"/>
      <c r="T1801" s="1"/>
      <c r="V1801" s="12"/>
      <c r="W1801" s="12"/>
    </row>
    <row r="1802" spans="16:23" s="5" customFormat="1" x14ac:dyDescent="0.2">
      <c r="P1802" s="3"/>
      <c r="S1802" s="1"/>
      <c r="T1802" s="1"/>
      <c r="V1802" s="12"/>
      <c r="W1802" s="12"/>
    </row>
    <row r="1803" spans="16:23" s="5" customFormat="1" x14ac:dyDescent="0.2">
      <c r="P1803" s="3"/>
      <c r="S1803" s="1"/>
      <c r="T1803" s="1"/>
      <c r="V1803" s="12"/>
      <c r="W1803" s="12"/>
    </row>
    <row r="1804" spans="16:23" s="5" customFormat="1" x14ac:dyDescent="0.2">
      <c r="P1804" s="3"/>
      <c r="S1804" s="1"/>
      <c r="T1804" s="1"/>
      <c r="V1804" s="12"/>
      <c r="W1804" s="12"/>
    </row>
    <row r="1805" spans="16:23" s="5" customFormat="1" x14ac:dyDescent="0.2">
      <c r="P1805" s="3"/>
      <c r="S1805" s="1"/>
      <c r="T1805" s="1"/>
      <c r="V1805" s="12"/>
      <c r="W1805" s="12"/>
    </row>
    <row r="1806" spans="16:23" s="5" customFormat="1" x14ac:dyDescent="0.2">
      <c r="P1806" s="3"/>
      <c r="S1806" s="1"/>
      <c r="T1806" s="1"/>
      <c r="V1806" s="12"/>
      <c r="W1806" s="12"/>
    </row>
    <row r="1807" spans="16:23" s="5" customFormat="1" x14ac:dyDescent="0.2">
      <c r="P1807" s="3"/>
      <c r="S1807" s="1"/>
      <c r="T1807" s="1"/>
      <c r="V1807" s="12"/>
      <c r="W1807" s="12"/>
    </row>
    <row r="1808" spans="16:23" s="5" customFormat="1" x14ac:dyDescent="0.2">
      <c r="P1808" s="3"/>
      <c r="S1808" s="1"/>
      <c r="T1808" s="1"/>
      <c r="V1808" s="12"/>
      <c r="W1808" s="12"/>
    </row>
    <row r="1809" spans="16:23" s="5" customFormat="1" x14ac:dyDescent="0.2">
      <c r="P1809" s="3"/>
      <c r="S1809" s="1"/>
      <c r="T1809" s="1"/>
      <c r="V1809" s="12"/>
      <c r="W1809" s="12"/>
    </row>
    <row r="1810" spans="16:23" s="5" customFormat="1" x14ac:dyDescent="0.2">
      <c r="P1810" s="3"/>
      <c r="S1810" s="1"/>
      <c r="T1810" s="1"/>
      <c r="V1810" s="12"/>
      <c r="W1810" s="12"/>
    </row>
    <row r="1811" spans="16:23" s="5" customFormat="1" x14ac:dyDescent="0.2">
      <c r="P1811" s="3"/>
      <c r="S1811" s="1"/>
      <c r="T1811" s="1"/>
      <c r="V1811" s="12"/>
      <c r="W1811" s="12"/>
    </row>
    <row r="1812" spans="16:23" s="5" customFormat="1" x14ac:dyDescent="0.2">
      <c r="P1812" s="3"/>
      <c r="S1812" s="1"/>
      <c r="T1812" s="1"/>
      <c r="V1812" s="12"/>
      <c r="W1812" s="12"/>
    </row>
    <row r="1813" spans="16:23" s="5" customFormat="1" x14ac:dyDescent="0.2">
      <c r="P1813" s="3"/>
      <c r="S1813" s="1"/>
      <c r="T1813" s="1"/>
      <c r="V1813" s="12"/>
      <c r="W1813" s="12"/>
    </row>
    <row r="1814" spans="16:23" s="5" customFormat="1" x14ac:dyDescent="0.2">
      <c r="P1814" s="3"/>
      <c r="S1814" s="1"/>
      <c r="T1814" s="1"/>
      <c r="V1814" s="12"/>
      <c r="W1814" s="12"/>
    </row>
    <row r="1815" spans="16:23" s="5" customFormat="1" x14ac:dyDescent="0.2">
      <c r="P1815" s="3"/>
      <c r="S1815" s="1"/>
      <c r="T1815" s="1"/>
      <c r="V1815" s="12"/>
      <c r="W1815" s="12"/>
    </row>
    <row r="1816" spans="16:23" s="5" customFormat="1" x14ac:dyDescent="0.2">
      <c r="P1816" s="3"/>
      <c r="S1816" s="1"/>
      <c r="T1816" s="1"/>
      <c r="V1816" s="12"/>
      <c r="W1816" s="12"/>
    </row>
    <row r="1817" spans="16:23" s="5" customFormat="1" x14ac:dyDescent="0.2">
      <c r="P1817" s="3"/>
      <c r="S1817" s="1"/>
      <c r="T1817" s="1"/>
      <c r="V1817" s="12"/>
      <c r="W1817" s="12"/>
    </row>
    <row r="1818" spans="16:23" s="5" customFormat="1" x14ac:dyDescent="0.2">
      <c r="P1818" s="3"/>
      <c r="S1818" s="1"/>
      <c r="T1818" s="1"/>
      <c r="V1818" s="12"/>
      <c r="W1818" s="12"/>
    </row>
    <row r="1819" spans="16:23" s="5" customFormat="1" x14ac:dyDescent="0.2">
      <c r="P1819" s="3"/>
      <c r="S1819" s="1"/>
      <c r="T1819" s="1"/>
      <c r="V1819" s="12"/>
      <c r="W1819" s="12"/>
    </row>
    <row r="1820" spans="16:23" s="5" customFormat="1" x14ac:dyDescent="0.2">
      <c r="P1820" s="3"/>
      <c r="S1820" s="1"/>
      <c r="T1820" s="1"/>
      <c r="V1820" s="12"/>
      <c r="W1820" s="12"/>
    </row>
    <row r="1821" spans="16:23" s="5" customFormat="1" x14ac:dyDescent="0.2">
      <c r="P1821" s="3"/>
      <c r="S1821" s="1"/>
      <c r="T1821" s="1"/>
      <c r="V1821" s="12"/>
      <c r="W1821" s="12"/>
    </row>
    <row r="1822" spans="16:23" s="5" customFormat="1" x14ac:dyDescent="0.2">
      <c r="P1822" s="3"/>
      <c r="S1822" s="1"/>
      <c r="T1822" s="1"/>
      <c r="V1822" s="12"/>
      <c r="W1822" s="12"/>
    </row>
    <row r="1823" spans="16:23" s="5" customFormat="1" x14ac:dyDescent="0.2">
      <c r="P1823" s="3"/>
      <c r="S1823" s="1"/>
      <c r="T1823" s="1"/>
      <c r="V1823" s="12"/>
      <c r="W1823" s="12"/>
    </row>
    <row r="1824" spans="16:23" s="5" customFormat="1" x14ac:dyDescent="0.2">
      <c r="P1824" s="3"/>
      <c r="S1824" s="1"/>
      <c r="T1824" s="1"/>
      <c r="V1824" s="12"/>
      <c r="W1824" s="12"/>
    </row>
    <row r="1825" spans="16:23" s="5" customFormat="1" x14ac:dyDescent="0.2">
      <c r="P1825" s="3"/>
      <c r="S1825" s="1"/>
      <c r="T1825" s="1"/>
      <c r="V1825" s="12"/>
      <c r="W1825" s="12"/>
    </row>
    <row r="1826" spans="16:23" s="5" customFormat="1" x14ac:dyDescent="0.2">
      <c r="P1826" s="3"/>
      <c r="S1826" s="1"/>
      <c r="T1826" s="1"/>
      <c r="V1826" s="12"/>
      <c r="W1826" s="12"/>
    </row>
    <row r="1827" spans="16:23" s="5" customFormat="1" x14ac:dyDescent="0.2">
      <c r="P1827" s="3"/>
      <c r="S1827" s="1"/>
      <c r="T1827" s="1"/>
      <c r="V1827" s="12"/>
      <c r="W1827" s="12"/>
    </row>
    <row r="1828" spans="16:23" s="5" customFormat="1" x14ac:dyDescent="0.2">
      <c r="P1828" s="3"/>
      <c r="S1828" s="1"/>
      <c r="T1828" s="1"/>
      <c r="V1828" s="12"/>
      <c r="W1828" s="12"/>
    </row>
    <row r="1829" spans="16:23" s="5" customFormat="1" x14ac:dyDescent="0.2">
      <c r="P1829" s="3"/>
      <c r="S1829" s="1"/>
      <c r="T1829" s="1"/>
      <c r="V1829" s="12"/>
      <c r="W1829" s="12"/>
    </row>
    <row r="1830" spans="16:23" s="5" customFormat="1" x14ac:dyDescent="0.2">
      <c r="P1830" s="3"/>
      <c r="S1830" s="1"/>
      <c r="T1830" s="1"/>
      <c r="V1830" s="12"/>
      <c r="W1830" s="12"/>
    </row>
    <row r="1831" spans="16:23" s="5" customFormat="1" x14ac:dyDescent="0.2">
      <c r="P1831" s="3"/>
      <c r="S1831" s="1"/>
      <c r="T1831" s="1"/>
      <c r="V1831" s="12"/>
      <c r="W1831" s="12"/>
    </row>
    <row r="1832" spans="16:23" s="5" customFormat="1" x14ac:dyDescent="0.2">
      <c r="P1832" s="3"/>
      <c r="S1832" s="1"/>
      <c r="T1832" s="1"/>
      <c r="V1832" s="12"/>
      <c r="W1832" s="12"/>
    </row>
    <row r="1833" spans="16:23" s="5" customFormat="1" x14ac:dyDescent="0.2">
      <c r="P1833" s="3"/>
      <c r="S1833" s="1"/>
      <c r="T1833" s="1"/>
      <c r="V1833" s="12"/>
      <c r="W1833" s="12"/>
    </row>
    <row r="1834" spans="16:23" s="5" customFormat="1" x14ac:dyDescent="0.2">
      <c r="P1834" s="3"/>
      <c r="S1834" s="1"/>
      <c r="T1834" s="1"/>
      <c r="V1834" s="12"/>
      <c r="W1834" s="12"/>
    </row>
    <row r="1835" spans="16:23" s="5" customFormat="1" x14ac:dyDescent="0.2">
      <c r="P1835" s="3"/>
      <c r="S1835" s="1"/>
      <c r="T1835" s="1"/>
      <c r="V1835" s="12"/>
      <c r="W1835" s="12"/>
    </row>
    <row r="1836" spans="16:23" s="5" customFormat="1" x14ac:dyDescent="0.2">
      <c r="P1836" s="3"/>
      <c r="S1836" s="1"/>
      <c r="T1836" s="1"/>
      <c r="V1836" s="12"/>
      <c r="W1836" s="12"/>
    </row>
    <row r="1837" spans="16:23" s="5" customFormat="1" x14ac:dyDescent="0.2">
      <c r="P1837" s="3"/>
      <c r="S1837" s="1"/>
      <c r="T1837" s="1"/>
      <c r="V1837" s="12"/>
      <c r="W1837" s="12"/>
    </row>
    <row r="1838" spans="16:23" s="5" customFormat="1" x14ac:dyDescent="0.2">
      <c r="P1838" s="3"/>
      <c r="S1838" s="1"/>
      <c r="T1838" s="1"/>
      <c r="V1838" s="12"/>
      <c r="W1838" s="12"/>
    </row>
    <row r="1839" spans="16:23" s="5" customFormat="1" x14ac:dyDescent="0.2">
      <c r="P1839" s="3"/>
      <c r="S1839" s="1"/>
      <c r="T1839" s="1"/>
      <c r="V1839" s="12"/>
      <c r="W1839" s="12"/>
    </row>
    <row r="1840" spans="16:23" s="5" customFormat="1" x14ac:dyDescent="0.2">
      <c r="P1840" s="3"/>
      <c r="S1840" s="1"/>
      <c r="T1840" s="1"/>
      <c r="V1840" s="12"/>
      <c r="W1840" s="12"/>
    </row>
    <row r="1841" spans="16:23" s="5" customFormat="1" x14ac:dyDescent="0.2">
      <c r="P1841" s="3"/>
      <c r="S1841" s="1"/>
      <c r="T1841" s="1"/>
      <c r="V1841" s="12"/>
      <c r="W1841" s="12"/>
    </row>
    <row r="1842" spans="16:23" s="5" customFormat="1" x14ac:dyDescent="0.2">
      <c r="P1842" s="3"/>
      <c r="S1842" s="1"/>
      <c r="T1842" s="1"/>
      <c r="V1842" s="12"/>
      <c r="W1842" s="12"/>
    </row>
    <row r="1843" spans="16:23" s="5" customFormat="1" x14ac:dyDescent="0.2">
      <c r="P1843" s="3"/>
      <c r="S1843" s="1"/>
      <c r="T1843" s="1"/>
      <c r="V1843" s="12"/>
      <c r="W1843" s="12"/>
    </row>
    <row r="1844" spans="16:23" s="5" customFormat="1" x14ac:dyDescent="0.2">
      <c r="P1844" s="3"/>
      <c r="S1844" s="1"/>
      <c r="T1844" s="1"/>
      <c r="V1844" s="12"/>
      <c r="W1844" s="12"/>
    </row>
    <row r="1845" spans="16:23" s="5" customFormat="1" x14ac:dyDescent="0.2">
      <c r="P1845" s="3"/>
      <c r="S1845" s="1"/>
      <c r="T1845" s="1"/>
      <c r="V1845" s="12"/>
      <c r="W1845" s="12"/>
    </row>
    <row r="1846" spans="16:23" s="5" customFormat="1" x14ac:dyDescent="0.2">
      <c r="P1846" s="3"/>
      <c r="S1846" s="1"/>
      <c r="T1846" s="1"/>
      <c r="V1846" s="12"/>
      <c r="W1846" s="12"/>
    </row>
    <row r="1847" spans="16:23" s="5" customFormat="1" x14ac:dyDescent="0.2">
      <c r="P1847" s="3"/>
      <c r="S1847" s="1"/>
      <c r="T1847" s="1"/>
      <c r="V1847" s="12"/>
      <c r="W1847" s="12"/>
    </row>
    <row r="1848" spans="16:23" s="5" customFormat="1" x14ac:dyDescent="0.2">
      <c r="P1848" s="3"/>
      <c r="S1848" s="1"/>
      <c r="T1848" s="1"/>
      <c r="V1848" s="12"/>
      <c r="W1848" s="12"/>
    </row>
    <row r="1849" spans="16:23" s="5" customFormat="1" x14ac:dyDescent="0.2">
      <c r="P1849" s="3"/>
      <c r="S1849" s="1"/>
      <c r="T1849" s="1"/>
      <c r="V1849" s="12"/>
      <c r="W1849" s="12"/>
    </row>
    <row r="1850" spans="16:23" s="5" customFormat="1" x14ac:dyDescent="0.2">
      <c r="P1850" s="3"/>
      <c r="S1850" s="1"/>
      <c r="T1850" s="1"/>
      <c r="V1850" s="12"/>
      <c r="W1850" s="12"/>
    </row>
    <row r="1851" spans="16:23" s="5" customFormat="1" x14ac:dyDescent="0.2">
      <c r="P1851" s="3"/>
      <c r="S1851" s="1"/>
      <c r="T1851" s="1"/>
      <c r="V1851" s="12"/>
      <c r="W1851" s="12"/>
    </row>
    <row r="1852" spans="16:23" s="5" customFormat="1" x14ac:dyDescent="0.2">
      <c r="P1852" s="3"/>
      <c r="S1852" s="1"/>
      <c r="T1852" s="1"/>
      <c r="V1852" s="12"/>
      <c r="W1852" s="12"/>
    </row>
    <row r="1853" spans="16:23" s="5" customFormat="1" x14ac:dyDescent="0.2">
      <c r="P1853" s="3"/>
      <c r="S1853" s="1"/>
      <c r="T1853" s="1"/>
      <c r="V1853" s="12"/>
      <c r="W1853" s="12"/>
    </row>
    <row r="1854" spans="16:23" s="5" customFormat="1" x14ac:dyDescent="0.2">
      <c r="P1854" s="3"/>
      <c r="S1854" s="1"/>
      <c r="T1854" s="1"/>
      <c r="V1854" s="12"/>
      <c r="W1854" s="12"/>
    </row>
    <row r="1855" spans="16:23" s="5" customFormat="1" x14ac:dyDescent="0.2">
      <c r="P1855" s="3"/>
      <c r="S1855" s="1"/>
      <c r="T1855" s="1"/>
      <c r="V1855" s="12"/>
      <c r="W1855" s="12"/>
    </row>
    <row r="1856" spans="16:23" s="5" customFormat="1" x14ac:dyDescent="0.2">
      <c r="P1856" s="3"/>
      <c r="S1856" s="1"/>
      <c r="T1856" s="1"/>
      <c r="V1856" s="12"/>
      <c r="W1856" s="12"/>
    </row>
    <row r="1857" spans="16:23" s="5" customFormat="1" x14ac:dyDescent="0.2">
      <c r="P1857" s="3"/>
      <c r="S1857" s="1"/>
      <c r="T1857" s="1"/>
      <c r="V1857" s="12"/>
      <c r="W1857" s="12"/>
    </row>
    <row r="1858" spans="16:23" s="5" customFormat="1" x14ac:dyDescent="0.2">
      <c r="P1858" s="3"/>
      <c r="S1858" s="1"/>
      <c r="T1858" s="1"/>
      <c r="V1858" s="12"/>
      <c r="W1858" s="12"/>
    </row>
    <row r="1859" spans="16:23" s="5" customFormat="1" x14ac:dyDescent="0.2">
      <c r="P1859" s="3"/>
      <c r="S1859" s="1"/>
      <c r="T1859" s="1"/>
      <c r="V1859" s="12"/>
      <c r="W1859" s="12"/>
    </row>
    <row r="1860" spans="16:23" s="5" customFormat="1" x14ac:dyDescent="0.2">
      <c r="P1860" s="3"/>
      <c r="S1860" s="1"/>
      <c r="T1860" s="1"/>
      <c r="V1860" s="12"/>
      <c r="W1860" s="12"/>
    </row>
    <row r="1861" spans="16:23" s="5" customFormat="1" x14ac:dyDescent="0.2">
      <c r="P1861" s="3"/>
      <c r="S1861" s="1"/>
      <c r="T1861" s="1"/>
      <c r="V1861" s="12"/>
      <c r="W1861" s="12"/>
    </row>
    <row r="1862" spans="16:23" s="5" customFormat="1" x14ac:dyDescent="0.2">
      <c r="P1862" s="3"/>
      <c r="S1862" s="1"/>
      <c r="T1862" s="1"/>
      <c r="V1862" s="12"/>
      <c r="W1862" s="12"/>
    </row>
    <row r="1863" spans="16:23" s="5" customFormat="1" x14ac:dyDescent="0.2">
      <c r="P1863" s="3"/>
      <c r="S1863" s="1"/>
      <c r="T1863" s="1"/>
      <c r="V1863" s="12"/>
      <c r="W1863" s="12"/>
    </row>
    <row r="1864" spans="16:23" s="5" customFormat="1" x14ac:dyDescent="0.2">
      <c r="P1864" s="3"/>
      <c r="S1864" s="1"/>
      <c r="T1864" s="1"/>
      <c r="V1864" s="12"/>
      <c r="W1864" s="12"/>
    </row>
    <row r="1865" spans="16:23" s="5" customFormat="1" x14ac:dyDescent="0.2">
      <c r="P1865" s="3"/>
      <c r="S1865" s="1"/>
      <c r="T1865" s="1"/>
      <c r="V1865" s="12"/>
      <c r="W1865" s="12"/>
    </row>
    <row r="1866" spans="16:23" s="5" customFormat="1" x14ac:dyDescent="0.2">
      <c r="P1866" s="3"/>
      <c r="S1866" s="1"/>
      <c r="T1866" s="1"/>
      <c r="V1866" s="12"/>
      <c r="W1866" s="12"/>
    </row>
    <row r="1867" spans="16:23" s="5" customFormat="1" x14ac:dyDescent="0.2">
      <c r="P1867" s="3"/>
      <c r="S1867" s="1"/>
      <c r="T1867" s="1"/>
      <c r="V1867" s="12"/>
      <c r="W1867" s="12"/>
    </row>
    <row r="1868" spans="16:23" s="5" customFormat="1" x14ac:dyDescent="0.2">
      <c r="P1868" s="3"/>
      <c r="S1868" s="1"/>
      <c r="T1868" s="1"/>
      <c r="V1868" s="12"/>
      <c r="W1868" s="12"/>
    </row>
    <row r="1869" spans="16:23" s="5" customFormat="1" x14ac:dyDescent="0.2">
      <c r="P1869" s="3"/>
      <c r="S1869" s="1"/>
      <c r="T1869" s="1"/>
      <c r="V1869" s="12"/>
      <c r="W1869" s="12"/>
    </row>
    <row r="1870" spans="16:23" s="5" customFormat="1" x14ac:dyDescent="0.2">
      <c r="P1870" s="3"/>
      <c r="S1870" s="1"/>
      <c r="T1870" s="1"/>
      <c r="V1870" s="12"/>
      <c r="W1870" s="12"/>
    </row>
    <row r="1871" spans="16:23" s="5" customFormat="1" x14ac:dyDescent="0.2">
      <c r="P1871" s="3"/>
      <c r="S1871" s="1"/>
      <c r="T1871" s="1"/>
      <c r="V1871" s="12"/>
      <c r="W1871" s="12"/>
    </row>
    <row r="1872" spans="16:23" s="5" customFormat="1" x14ac:dyDescent="0.2">
      <c r="P1872" s="3"/>
      <c r="S1872" s="1"/>
      <c r="T1872" s="1"/>
      <c r="V1872" s="12"/>
      <c r="W1872" s="12"/>
    </row>
    <row r="1873" spans="16:23" s="5" customFormat="1" x14ac:dyDescent="0.2">
      <c r="P1873" s="3"/>
      <c r="S1873" s="1"/>
      <c r="T1873" s="1"/>
      <c r="V1873" s="12"/>
      <c r="W1873" s="12"/>
    </row>
    <row r="1874" spans="16:23" s="5" customFormat="1" x14ac:dyDescent="0.2">
      <c r="P1874" s="3"/>
      <c r="S1874" s="1"/>
      <c r="T1874" s="1"/>
      <c r="V1874" s="12"/>
      <c r="W1874" s="12"/>
    </row>
    <row r="1875" spans="16:23" s="5" customFormat="1" x14ac:dyDescent="0.2">
      <c r="P1875" s="3"/>
      <c r="S1875" s="1"/>
      <c r="T1875" s="1"/>
      <c r="V1875" s="12"/>
      <c r="W1875" s="12"/>
    </row>
    <row r="1876" spans="16:23" s="5" customFormat="1" x14ac:dyDescent="0.2">
      <c r="P1876" s="3"/>
      <c r="S1876" s="1"/>
      <c r="T1876" s="1"/>
      <c r="V1876" s="12"/>
      <c r="W1876" s="12"/>
    </row>
    <row r="1877" spans="16:23" s="5" customFormat="1" x14ac:dyDescent="0.2">
      <c r="P1877" s="3"/>
      <c r="S1877" s="1"/>
      <c r="T1877" s="1"/>
      <c r="V1877" s="12"/>
      <c r="W1877" s="12"/>
    </row>
    <row r="1878" spans="16:23" s="5" customFormat="1" x14ac:dyDescent="0.2">
      <c r="P1878" s="3"/>
      <c r="S1878" s="1"/>
      <c r="T1878" s="1"/>
      <c r="V1878" s="12"/>
      <c r="W1878" s="12"/>
    </row>
    <row r="1879" spans="16:23" s="5" customFormat="1" x14ac:dyDescent="0.2">
      <c r="P1879" s="3"/>
      <c r="S1879" s="1"/>
      <c r="T1879" s="1"/>
      <c r="V1879" s="12"/>
      <c r="W1879" s="12"/>
    </row>
    <row r="1880" spans="16:23" s="5" customFormat="1" x14ac:dyDescent="0.2">
      <c r="P1880" s="3"/>
      <c r="S1880" s="1"/>
      <c r="T1880" s="1"/>
      <c r="V1880" s="12"/>
      <c r="W1880" s="12"/>
    </row>
    <row r="1881" spans="16:23" s="5" customFormat="1" x14ac:dyDescent="0.2">
      <c r="P1881" s="3"/>
      <c r="S1881" s="1"/>
      <c r="T1881" s="1"/>
      <c r="V1881" s="12"/>
      <c r="W1881" s="12"/>
    </row>
    <row r="1882" spans="16:23" s="5" customFormat="1" x14ac:dyDescent="0.2">
      <c r="P1882" s="3"/>
      <c r="S1882" s="1"/>
      <c r="T1882" s="1"/>
      <c r="V1882" s="12"/>
      <c r="W1882" s="12"/>
    </row>
    <row r="1883" spans="16:23" s="5" customFormat="1" x14ac:dyDescent="0.2">
      <c r="P1883" s="3"/>
      <c r="S1883" s="1"/>
      <c r="T1883" s="1"/>
      <c r="V1883" s="12"/>
      <c r="W1883" s="12"/>
    </row>
    <row r="1884" spans="16:23" s="5" customFormat="1" x14ac:dyDescent="0.2">
      <c r="P1884" s="3"/>
      <c r="S1884" s="1"/>
      <c r="T1884" s="1"/>
      <c r="V1884" s="12"/>
      <c r="W1884" s="12"/>
    </row>
    <row r="1885" spans="16:23" s="5" customFormat="1" x14ac:dyDescent="0.2">
      <c r="P1885" s="3"/>
      <c r="S1885" s="1"/>
      <c r="T1885" s="1"/>
      <c r="V1885" s="12"/>
      <c r="W1885" s="12"/>
    </row>
    <row r="1886" spans="16:23" s="5" customFormat="1" x14ac:dyDescent="0.2">
      <c r="P1886" s="3"/>
      <c r="S1886" s="1"/>
      <c r="T1886" s="1"/>
      <c r="V1886" s="12"/>
      <c r="W1886" s="12"/>
    </row>
    <row r="1887" spans="16:23" s="5" customFormat="1" x14ac:dyDescent="0.2">
      <c r="P1887" s="3"/>
      <c r="S1887" s="1"/>
      <c r="T1887" s="1"/>
      <c r="V1887" s="12"/>
      <c r="W1887" s="12"/>
    </row>
    <row r="1888" spans="16:23" s="5" customFormat="1" x14ac:dyDescent="0.2">
      <c r="P1888" s="3"/>
      <c r="S1888" s="1"/>
      <c r="T1888" s="1"/>
      <c r="V1888" s="12"/>
      <c r="W1888" s="12"/>
    </row>
    <row r="1889" spans="16:23" s="5" customFormat="1" x14ac:dyDescent="0.2">
      <c r="P1889" s="3"/>
      <c r="S1889" s="1"/>
      <c r="T1889" s="1"/>
      <c r="V1889" s="12"/>
      <c r="W1889" s="12"/>
    </row>
    <row r="1890" spans="16:23" s="5" customFormat="1" x14ac:dyDescent="0.2">
      <c r="P1890" s="3"/>
      <c r="S1890" s="1"/>
      <c r="T1890" s="1"/>
      <c r="V1890" s="12"/>
      <c r="W1890" s="12"/>
    </row>
    <row r="1891" spans="16:23" s="5" customFormat="1" x14ac:dyDescent="0.2">
      <c r="P1891" s="3"/>
      <c r="S1891" s="1"/>
      <c r="T1891" s="1"/>
      <c r="V1891" s="12"/>
      <c r="W1891" s="12"/>
    </row>
    <row r="1892" spans="16:23" s="5" customFormat="1" x14ac:dyDescent="0.2">
      <c r="P1892" s="3"/>
      <c r="S1892" s="1"/>
      <c r="T1892" s="1"/>
      <c r="V1892" s="12"/>
      <c r="W1892" s="12"/>
    </row>
    <row r="1893" spans="16:23" s="5" customFormat="1" x14ac:dyDescent="0.2">
      <c r="P1893" s="3"/>
      <c r="S1893" s="1"/>
      <c r="T1893" s="1"/>
      <c r="V1893" s="12"/>
      <c r="W1893" s="12"/>
    </row>
    <row r="1894" spans="16:23" s="5" customFormat="1" x14ac:dyDescent="0.2">
      <c r="P1894" s="3"/>
      <c r="S1894" s="1"/>
      <c r="T1894" s="1"/>
      <c r="V1894" s="12"/>
      <c r="W1894" s="12"/>
    </row>
    <row r="1895" spans="16:23" s="5" customFormat="1" x14ac:dyDescent="0.2">
      <c r="P1895" s="3"/>
      <c r="S1895" s="1"/>
      <c r="T1895" s="1"/>
      <c r="V1895" s="12"/>
      <c r="W1895" s="12"/>
    </row>
    <row r="1896" spans="16:23" s="5" customFormat="1" x14ac:dyDescent="0.2">
      <c r="P1896" s="3"/>
      <c r="S1896" s="1"/>
      <c r="T1896" s="1"/>
      <c r="V1896" s="12"/>
      <c r="W1896" s="12"/>
    </row>
    <row r="1897" spans="16:23" s="5" customFormat="1" x14ac:dyDescent="0.2">
      <c r="P1897" s="3"/>
      <c r="S1897" s="1"/>
      <c r="T1897" s="1"/>
      <c r="V1897" s="12"/>
      <c r="W1897" s="12"/>
    </row>
    <row r="1898" spans="16:23" s="5" customFormat="1" x14ac:dyDescent="0.2">
      <c r="P1898" s="3"/>
      <c r="S1898" s="1"/>
      <c r="T1898" s="1"/>
      <c r="V1898" s="12"/>
      <c r="W1898" s="12"/>
    </row>
    <row r="1899" spans="16:23" s="5" customFormat="1" x14ac:dyDescent="0.2">
      <c r="P1899" s="3"/>
      <c r="S1899" s="1"/>
      <c r="T1899" s="1"/>
      <c r="V1899" s="12"/>
      <c r="W1899" s="12"/>
    </row>
    <row r="1900" spans="16:23" s="5" customFormat="1" x14ac:dyDescent="0.2">
      <c r="P1900" s="3"/>
      <c r="S1900" s="1"/>
      <c r="T1900" s="1"/>
      <c r="V1900" s="12"/>
      <c r="W1900" s="12"/>
    </row>
    <row r="1901" spans="16:23" s="5" customFormat="1" x14ac:dyDescent="0.2">
      <c r="P1901" s="3"/>
      <c r="S1901" s="1"/>
      <c r="T1901" s="1"/>
      <c r="V1901" s="12"/>
      <c r="W1901" s="12"/>
    </row>
    <row r="1902" spans="16:23" s="5" customFormat="1" x14ac:dyDescent="0.2">
      <c r="P1902" s="3"/>
      <c r="S1902" s="1"/>
      <c r="T1902" s="1"/>
      <c r="V1902" s="12"/>
      <c r="W1902" s="12"/>
    </row>
    <row r="1903" spans="16:23" s="5" customFormat="1" x14ac:dyDescent="0.2">
      <c r="P1903" s="3"/>
      <c r="S1903" s="1"/>
      <c r="T1903" s="1"/>
      <c r="V1903" s="12"/>
      <c r="W1903" s="12"/>
    </row>
    <row r="1904" spans="16:23" s="5" customFormat="1" x14ac:dyDescent="0.2">
      <c r="P1904" s="3"/>
      <c r="S1904" s="1"/>
      <c r="T1904" s="1"/>
      <c r="V1904" s="12"/>
      <c r="W1904" s="12"/>
    </row>
    <row r="1905" spans="16:23" s="5" customFormat="1" x14ac:dyDescent="0.2">
      <c r="P1905" s="3"/>
      <c r="S1905" s="1"/>
      <c r="T1905" s="1"/>
      <c r="V1905" s="12"/>
      <c r="W1905" s="12"/>
    </row>
    <row r="1906" spans="16:23" s="5" customFormat="1" x14ac:dyDescent="0.2">
      <c r="P1906" s="3"/>
      <c r="S1906" s="1"/>
      <c r="T1906" s="1"/>
      <c r="V1906" s="12"/>
      <c r="W1906" s="12"/>
    </row>
    <row r="1907" spans="16:23" s="5" customFormat="1" x14ac:dyDescent="0.2">
      <c r="P1907" s="3"/>
      <c r="S1907" s="1"/>
      <c r="T1907" s="1"/>
      <c r="V1907" s="12"/>
      <c r="W1907" s="12"/>
    </row>
    <row r="1908" spans="16:23" s="5" customFormat="1" x14ac:dyDescent="0.2">
      <c r="P1908" s="3"/>
      <c r="S1908" s="1"/>
      <c r="T1908" s="1"/>
      <c r="V1908" s="12"/>
      <c r="W1908" s="12"/>
    </row>
    <row r="1909" spans="16:23" s="5" customFormat="1" x14ac:dyDescent="0.2">
      <c r="P1909" s="3"/>
      <c r="S1909" s="1"/>
      <c r="T1909" s="1"/>
      <c r="V1909" s="12"/>
      <c r="W1909" s="12"/>
    </row>
    <row r="1910" spans="16:23" s="5" customFormat="1" x14ac:dyDescent="0.2">
      <c r="P1910" s="3"/>
      <c r="S1910" s="1"/>
      <c r="T1910" s="1"/>
      <c r="V1910" s="12"/>
      <c r="W1910" s="12"/>
    </row>
    <row r="1911" spans="16:23" s="5" customFormat="1" x14ac:dyDescent="0.2">
      <c r="P1911" s="3"/>
      <c r="S1911" s="1"/>
      <c r="T1911" s="1"/>
      <c r="V1911" s="12"/>
      <c r="W1911" s="12"/>
    </row>
    <row r="1912" spans="16:23" s="5" customFormat="1" x14ac:dyDescent="0.2">
      <c r="P1912" s="3"/>
      <c r="S1912" s="1"/>
      <c r="T1912" s="1"/>
      <c r="V1912" s="12"/>
      <c r="W1912" s="12"/>
    </row>
    <row r="1913" spans="16:23" s="5" customFormat="1" x14ac:dyDescent="0.2">
      <c r="P1913" s="3"/>
      <c r="S1913" s="1"/>
      <c r="T1913" s="1"/>
      <c r="V1913" s="12"/>
      <c r="W1913" s="12"/>
    </row>
    <row r="1914" spans="16:23" s="5" customFormat="1" x14ac:dyDescent="0.2">
      <c r="P1914" s="3"/>
      <c r="S1914" s="1"/>
      <c r="T1914" s="1"/>
      <c r="V1914" s="12"/>
      <c r="W1914" s="12"/>
    </row>
    <row r="1915" spans="16:23" s="5" customFormat="1" x14ac:dyDescent="0.2">
      <c r="P1915" s="3"/>
      <c r="S1915" s="1"/>
      <c r="T1915" s="1"/>
      <c r="V1915" s="12"/>
      <c r="W1915" s="12"/>
    </row>
    <row r="1916" spans="16:23" s="5" customFormat="1" x14ac:dyDescent="0.2">
      <c r="P1916" s="3"/>
      <c r="S1916" s="1"/>
      <c r="T1916" s="1"/>
      <c r="V1916" s="12"/>
      <c r="W1916" s="12"/>
    </row>
    <row r="1917" spans="16:23" s="5" customFormat="1" x14ac:dyDescent="0.2">
      <c r="P1917" s="3"/>
      <c r="S1917" s="1"/>
      <c r="T1917" s="1"/>
      <c r="V1917" s="12"/>
      <c r="W1917" s="12"/>
    </row>
    <row r="1918" spans="16:23" s="5" customFormat="1" x14ac:dyDescent="0.2">
      <c r="P1918" s="3"/>
      <c r="S1918" s="1"/>
      <c r="T1918" s="1"/>
      <c r="V1918" s="12"/>
      <c r="W1918" s="12"/>
    </row>
    <row r="1919" spans="16:23" s="5" customFormat="1" x14ac:dyDescent="0.2">
      <c r="P1919" s="3"/>
      <c r="S1919" s="1"/>
      <c r="T1919" s="1"/>
      <c r="V1919" s="12"/>
      <c r="W1919" s="12"/>
    </row>
    <row r="1920" spans="16:23" s="5" customFormat="1" x14ac:dyDescent="0.2">
      <c r="P1920" s="3"/>
      <c r="S1920" s="1"/>
      <c r="T1920" s="1"/>
      <c r="V1920" s="12"/>
      <c r="W1920" s="12"/>
    </row>
    <row r="1921" spans="16:23" s="5" customFormat="1" x14ac:dyDescent="0.2">
      <c r="P1921" s="3"/>
      <c r="S1921" s="1"/>
      <c r="T1921" s="1"/>
      <c r="V1921" s="12"/>
      <c r="W1921" s="12"/>
    </row>
    <row r="1922" spans="16:23" s="5" customFormat="1" x14ac:dyDescent="0.2">
      <c r="P1922" s="3"/>
      <c r="S1922" s="1"/>
      <c r="T1922" s="1"/>
      <c r="V1922" s="12"/>
      <c r="W1922" s="12"/>
    </row>
    <row r="1923" spans="16:23" s="5" customFormat="1" x14ac:dyDescent="0.2">
      <c r="P1923" s="3"/>
      <c r="S1923" s="1"/>
      <c r="T1923" s="1"/>
      <c r="V1923" s="12"/>
      <c r="W1923" s="12"/>
    </row>
    <row r="1924" spans="16:23" s="5" customFormat="1" x14ac:dyDescent="0.2">
      <c r="P1924" s="3"/>
      <c r="S1924" s="1"/>
      <c r="T1924" s="1"/>
      <c r="V1924" s="12"/>
      <c r="W1924" s="12"/>
    </row>
    <row r="1925" spans="16:23" s="5" customFormat="1" x14ac:dyDescent="0.2">
      <c r="P1925" s="3"/>
      <c r="S1925" s="1"/>
      <c r="T1925" s="1"/>
      <c r="V1925" s="12"/>
      <c r="W1925" s="12"/>
    </row>
    <row r="1926" spans="16:23" s="5" customFormat="1" x14ac:dyDescent="0.2">
      <c r="P1926" s="3"/>
      <c r="S1926" s="1"/>
      <c r="T1926" s="1"/>
      <c r="V1926" s="12"/>
      <c r="W1926" s="12"/>
    </row>
    <row r="1927" spans="16:23" s="5" customFormat="1" x14ac:dyDescent="0.2">
      <c r="P1927" s="3"/>
      <c r="S1927" s="1"/>
      <c r="T1927" s="1"/>
      <c r="V1927" s="12"/>
      <c r="W1927" s="12"/>
    </row>
    <row r="1928" spans="16:23" s="5" customFormat="1" x14ac:dyDescent="0.2">
      <c r="P1928" s="3"/>
      <c r="S1928" s="1"/>
      <c r="T1928" s="1"/>
      <c r="V1928" s="12"/>
      <c r="W1928" s="12"/>
    </row>
    <row r="1929" spans="16:23" s="5" customFormat="1" x14ac:dyDescent="0.2">
      <c r="P1929" s="3"/>
      <c r="S1929" s="1"/>
      <c r="T1929" s="1"/>
      <c r="V1929" s="12"/>
      <c r="W1929" s="12"/>
    </row>
    <row r="1930" spans="16:23" s="5" customFormat="1" x14ac:dyDescent="0.2">
      <c r="P1930" s="3"/>
      <c r="S1930" s="1"/>
      <c r="T1930" s="1"/>
      <c r="V1930" s="12"/>
      <c r="W1930" s="12"/>
    </row>
    <row r="1931" spans="16:23" s="5" customFormat="1" x14ac:dyDescent="0.2">
      <c r="P1931" s="3"/>
      <c r="S1931" s="1"/>
      <c r="T1931" s="1"/>
      <c r="V1931" s="12"/>
      <c r="W1931" s="12"/>
    </row>
    <row r="1932" spans="16:23" s="5" customFormat="1" x14ac:dyDescent="0.2">
      <c r="P1932" s="3"/>
      <c r="S1932" s="1"/>
      <c r="T1932" s="1"/>
      <c r="V1932" s="12"/>
      <c r="W1932" s="12"/>
    </row>
    <row r="1933" spans="16:23" s="5" customFormat="1" x14ac:dyDescent="0.2">
      <c r="P1933" s="3"/>
      <c r="S1933" s="1"/>
      <c r="T1933" s="1"/>
      <c r="V1933" s="12"/>
      <c r="W1933" s="12"/>
    </row>
    <row r="1934" spans="16:23" s="5" customFormat="1" x14ac:dyDescent="0.2">
      <c r="P1934" s="3"/>
      <c r="S1934" s="1"/>
      <c r="T1934" s="1"/>
      <c r="V1934" s="12"/>
      <c r="W1934" s="12"/>
    </row>
    <row r="1935" spans="16:23" s="5" customFormat="1" x14ac:dyDescent="0.2">
      <c r="P1935" s="3"/>
      <c r="S1935" s="1"/>
      <c r="T1935" s="1"/>
      <c r="V1935" s="12"/>
      <c r="W1935" s="12"/>
    </row>
    <row r="1936" spans="16:23" s="5" customFormat="1" x14ac:dyDescent="0.2">
      <c r="P1936" s="3"/>
      <c r="S1936" s="1"/>
      <c r="T1936" s="1"/>
      <c r="V1936" s="12"/>
      <c r="W1936" s="12"/>
    </row>
    <row r="1937" spans="16:23" s="5" customFormat="1" x14ac:dyDescent="0.2">
      <c r="P1937" s="3"/>
      <c r="S1937" s="1"/>
      <c r="T1937" s="1"/>
      <c r="V1937" s="12"/>
      <c r="W1937" s="12"/>
    </row>
    <row r="1938" spans="16:23" s="5" customFormat="1" x14ac:dyDescent="0.2">
      <c r="P1938" s="3"/>
      <c r="S1938" s="1"/>
      <c r="T1938" s="1"/>
      <c r="V1938" s="12"/>
      <c r="W1938" s="12"/>
    </row>
    <row r="1939" spans="16:23" s="5" customFormat="1" x14ac:dyDescent="0.2">
      <c r="P1939" s="3"/>
      <c r="S1939" s="1"/>
      <c r="T1939" s="1"/>
      <c r="V1939" s="12"/>
      <c r="W1939" s="12"/>
    </row>
    <row r="1940" spans="16:23" s="5" customFormat="1" x14ac:dyDescent="0.2">
      <c r="P1940" s="3"/>
      <c r="S1940" s="1"/>
      <c r="T1940" s="1"/>
      <c r="V1940" s="12"/>
      <c r="W1940" s="12"/>
    </row>
    <row r="1941" spans="16:23" s="5" customFormat="1" x14ac:dyDescent="0.2">
      <c r="P1941" s="3"/>
      <c r="S1941" s="1"/>
      <c r="T1941" s="1"/>
      <c r="V1941" s="12"/>
      <c r="W1941" s="12"/>
    </row>
    <row r="1942" spans="16:23" s="5" customFormat="1" x14ac:dyDescent="0.2">
      <c r="P1942" s="3"/>
      <c r="S1942" s="1"/>
      <c r="T1942" s="1"/>
      <c r="V1942" s="12"/>
      <c r="W1942" s="12"/>
    </row>
    <row r="1943" spans="16:23" s="5" customFormat="1" x14ac:dyDescent="0.2">
      <c r="P1943" s="3"/>
      <c r="S1943" s="1"/>
      <c r="T1943" s="1"/>
      <c r="V1943" s="12"/>
      <c r="W1943" s="12"/>
    </row>
    <row r="1944" spans="16:23" s="5" customFormat="1" x14ac:dyDescent="0.2">
      <c r="P1944" s="3"/>
      <c r="S1944" s="1"/>
      <c r="T1944" s="1"/>
      <c r="V1944" s="12"/>
      <c r="W1944" s="12"/>
    </row>
    <row r="1945" spans="16:23" s="5" customFormat="1" x14ac:dyDescent="0.2">
      <c r="P1945" s="3"/>
      <c r="S1945" s="1"/>
      <c r="T1945" s="1"/>
      <c r="V1945" s="12"/>
      <c r="W1945" s="12"/>
    </row>
    <row r="1946" spans="16:23" s="5" customFormat="1" x14ac:dyDescent="0.2">
      <c r="P1946" s="3"/>
      <c r="S1946" s="1"/>
      <c r="T1946" s="1"/>
      <c r="V1946" s="12"/>
      <c r="W1946" s="12"/>
    </row>
    <row r="1947" spans="16:23" s="5" customFormat="1" x14ac:dyDescent="0.2">
      <c r="P1947" s="3"/>
      <c r="S1947" s="1"/>
      <c r="T1947" s="1"/>
      <c r="V1947" s="12"/>
      <c r="W1947" s="12"/>
    </row>
    <row r="1948" spans="16:23" s="5" customFormat="1" x14ac:dyDescent="0.2">
      <c r="P1948" s="3"/>
      <c r="S1948" s="1"/>
      <c r="T1948" s="1"/>
      <c r="V1948" s="12"/>
      <c r="W1948" s="12"/>
    </row>
    <row r="1949" spans="16:23" s="5" customFormat="1" x14ac:dyDescent="0.2">
      <c r="P1949" s="3"/>
      <c r="S1949" s="1"/>
      <c r="T1949" s="1"/>
      <c r="V1949" s="12"/>
      <c r="W1949" s="12"/>
    </row>
    <row r="1950" spans="16:23" s="5" customFormat="1" x14ac:dyDescent="0.2">
      <c r="P1950" s="3"/>
      <c r="S1950" s="1"/>
      <c r="T1950" s="1"/>
      <c r="V1950" s="12"/>
      <c r="W1950" s="12"/>
    </row>
    <row r="1951" spans="16:23" s="5" customFormat="1" x14ac:dyDescent="0.2">
      <c r="P1951" s="3"/>
      <c r="S1951" s="1"/>
      <c r="T1951" s="1"/>
      <c r="V1951" s="12"/>
      <c r="W1951" s="12"/>
    </row>
    <row r="1952" spans="16:23" s="5" customFormat="1" x14ac:dyDescent="0.2">
      <c r="P1952" s="3"/>
      <c r="S1952" s="1"/>
      <c r="T1952" s="1"/>
      <c r="V1952" s="12"/>
      <c r="W1952" s="12"/>
    </row>
    <row r="1953" spans="16:23" s="5" customFormat="1" x14ac:dyDescent="0.2">
      <c r="P1953" s="3"/>
      <c r="S1953" s="1"/>
      <c r="T1953" s="1"/>
      <c r="V1953" s="12"/>
      <c r="W1953" s="12"/>
    </row>
    <row r="1954" spans="16:23" s="5" customFormat="1" x14ac:dyDescent="0.2">
      <c r="P1954" s="3"/>
      <c r="S1954" s="1"/>
      <c r="T1954" s="1"/>
      <c r="V1954" s="12"/>
      <c r="W1954" s="12"/>
    </row>
    <row r="1955" spans="16:23" s="5" customFormat="1" x14ac:dyDescent="0.2">
      <c r="P1955" s="3"/>
      <c r="S1955" s="1"/>
      <c r="T1955" s="1"/>
      <c r="V1955" s="12"/>
      <c r="W1955" s="12"/>
    </row>
    <row r="1956" spans="16:23" s="5" customFormat="1" x14ac:dyDescent="0.2">
      <c r="P1956" s="3"/>
      <c r="S1956" s="1"/>
      <c r="T1956" s="1"/>
      <c r="V1956" s="12"/>
      <c r="W1956" s="12"/>
    </row>
    <row r="1957" spans="16:23" s="5" customFormat="1" x14ac:dyDescent="0.2">
      <c r="P1957" s="3"/>
      <c r="S1957" s="1"/>
      <c r="T1957" s="1"/>
      <c r="V1957" s="12"/>
      <c r="W1957" s="12"/>
    </row>
    <row r="1958" spans="16:23" s="5" customFormat="1" x14ac:dyDescent="0.2">
      <c r="P1958" s="3"/>
      <c r="S1958" s="1"/>
      <c r="T1958" s="1"/>
      <c r="V1958" s="12"/>
      <c r="W1958" s="12"/>
    </row>
    <row r="1959" spans="16:23" s="5" customFormat="1" x14ac:dyDescent="0.2">
      <c r="P1959" s="3"/>
      <c r="S1959" s="1"/>
      <c r="T1959" s="1"/>
      <c r="V1959" s="12"/>
      <c r="W1959" s="12"/>
    </row>
    <row r="1960" spans="16:23" s="5" customFormat="1" x14ac:dyDescent="0.2">
      <c r="P1960" s="3"/>
      <c r="S1960" s="1"/>
      <c r="T1960" s="1"/>
      <c r="V1960" s="12"/>
      <c r="W1960" s="12"/>
    </row>
    <row r="1961" spans="16:23" s="5" customFormat="1" x14ac:dyDescent="0.2">
      <c r="P1961" s="3"/>
      <c r="S1961" s="1"/>
      <c r="T1961" s="1"/>
      <c r="V1961" s="12"/>
      <c r="W1961" s="12"/>
    </row>
    <row r="1962" spans="16:23" s="5" customFormat="1" x14ac:dyDescent="0.2">
      <c r="P1962" s="3"/>
      <c r="S1962" s="1"/>
      <c r="T1962" s="1"/>
      <c r="V1962" s="12"/>
      <c r="W1962" s="12"/>
    </row>
    <row r="1963" spans="16:23" s="5" customFormat="1" x14ac:dyDescent="0.2">
      <c r="P1963" s="3"/>
      <c r="S1963" s="1"/>
      <c r="T1963" s="1"/>
      <c r="V1963" s="12"/>
      <c r="W1963" s="12"/>
    </row>
    <row r="1964" spans="16:23" s="5" customFormat="1" x14ac:dyDescent="0.2">
      <c r="P1964" s="3"/>
      <c r="S1964" s="1"/>
      <c r="T1964" s="1"/>
      <c r="V1964" s="12"/>
      <c r="W1964" s="12"/>
    </row>
    <row r="1965" spans="16:23" s="5" customFormat="1" x14ac:dyDescent="0.2">
      <c r="P1965" s="3"/>
      <c r="S1965" s="1"/>
      <c r="T1965" s="1"/>
      <c r="V1965" s="12"/>
      <c r="W1965" s="12"/>
    </row>
    <row r="1966" spans="16:23" s="5" customFormat="1" x14ac:dyDescent="0.2">
      <c r="P1966" s="3"/>
      <c r="S1966" s="1"/>
      <c r="T1966" s="1"/>
      <c r="V1966" s="12"/>
      <c r="W1966" s="12"/>
    </row>
    <row r="1967" spans="16:23" s="5" customFormat="1" x14ac:dyDescent="0.2">
      <c r="P1967" s="3"/>
      <c r="S1967" s="1"/>
      <c r="T1967" s="1"/>
      <c r="V1967" s="12"/>
      <c r="W1967" s="12"/>
    </row>
    <row r="1968" spans="16:23" s="5" customFormat="1" x14ac:dyDescent="0.2">
      <c r="P1968" s="3"/>
      <c r="S1968" s="1"/>
      <c r="T1968" s="1"/>
      <c r="V1968" s="12"/>
      <c r="W1968" s="12"/>
    </row>
    <row r="1969" spans="16:23" s="5" customFormat="1" x14ac:dyDescent="0.2">
      <c r="P1969" s="3"/>
      <c r="S1969" s="1"/>
      <c r="T1969" s="1"/>
      <c r="V1969" s="12"/>
      <c r="W1969" s="12"/>
    </row>
    <row r="1970" spans="16:23" s="5" customFormat="1" x14ac:dyDescent="0.2">
      <c r="P1970" s="3"/>
      <c r="S1970" s="1"/>
      <c r="T1970" s="1"/>
      <c r="V1970" s="12"/>
      <c r="W1970" s="12"/>
    </row>
    <row r="1971" spans="16:23" s="5" customFormat="1" x14ac:dyDescent="0.2">
      <c r="P1971" s="3"/>
      <c r="S1971" s="1"/>
      <c r="T1971" s="1"/>
      <c r="V1971" s="12"/>
      <c r="W1971" s="12"/>
    </row>
    <row r="1972" spans="16:23" s="5" customFormat="1" x14ac:dyDescent="0.2">
      <c r="P1972" s="3"/>
      <c r="S1972" s="1"/>
      <c r="T1972" s="1"/>
      <c r="V1972" s="12"/>
      <c r="W1972" s="12"/>
    </row>
    <row r="1973" spans="16:23" s="5" customFormat="1" x14ac:dyDescent="0.2">
      <c r="P1973" s="3"/>
      <c r="S1973" s="1"/>
      <c r="T1973" s="1"/>
      <c r="V1973" s="12"/>
      <c r="W1973" s="12"/>
    </row>
    <row r="1974" spans="16:23" s="5" customFormat="1" x14ac:dyDescent="0.2">
      <c r="P1974" s="3"/>
      <c r="S1974" s="1"/>
      <c r="T1974" s="1"/>
      <c r="V1974" s="12"/>
      <c r="W1974" s="12"/>
    </row>
    <row r="1975" spans="16:23" s="5" customFormat="1" x14ac:dyDescent="0.2">
      <c r="P1975" s="3"/>
      <c r="S1975" s="1"/>
      <c r="T1975" s="1"/>
      <c r="V1975" s="12"/>
      <c r="W1975" s="12"/>
    </row>
    <row r="1976" spans="16:23" s="5" customFormat="1" x14ac:dyDescent="0.2">
      <c r="P1976" s="3"/>
      <c r="S1976" s="1"/>
      <c r="T1976" s="1"/>
      <c r="V1976" s="12"/>
      <c r="W1976" s="12"/>
    </row>
    <row r="1977" spans="16:23" s="5" customFormat="1" x14ac:dyDescent="0.2">
      <c r="P1977" s="3"/>
      <c r="S1977" s="1"/>
      <c r="T1977" s="1"/>
      <c r="V1977" s="12"/>
      <c r="W1977" s="12"/>
    </row>
    <row r="1978" spans="16:23" s="5" customFormat="1" x14ac:dyDescent="0.2">
      <c r="P1978" s="3"/>
      <c r="S1978" s="1"/>
      <c r="T1978" s="1"/>
      <c r="V1978" s="12"/>
      <c r="W1978" s="12"/>
    </row>
    <row r="1979" spans="16:23" s="5" customFormat="1" x14ac:dyDescent="0.2">
      <c r="P1979" s="3"/>
      <c r="S1979" s="1"/>
      <c r="T1979" s="1"/>
      <c r="V1979" s="12"/>
      <c r="W1979" s="12"/>
    </row>
    <row r="1980" spans="16:23" s="5" customFormat="1" x14ac:dyDescent="0.2">
      <c r="P1980" s="3"/>
      <c r="S1980" s="1"/>
      <c r="T1980" s="1"/>
      <c r="V1980" s="12"/>
      <c r="W1980" s="12"/>
    </row>
    <row r="1981" spans="16:23" s="5" customFormat="1" x14ac:dyDescent="0.2">
      <c r="P1981" s="3"/>
      <c r="S1981" s="1"/>
      <c r="T1981" s="1"/>
      <c r="V1981" s="12"/>
      <c r="W1981" s="12"/>
    </row>
    <row r="1982" spans="16:23" s="5" customFormat="1" x14ac:dyDescent="0.2">
      <c r="P1982" s="3"/>
      <c r="S1982" s="1"/>
      <c r="T1982" s="1"/>
      <c r="V1982" s="12"/>
      <c r="W1982" s="12"/>
    </row>
    <row r="1983" spans="16:23" s="5" customFormat="1" x14ac:dyDescent="0.2">
      <c r="P1983" s="3"/>
      <c r="S1983" s="1"/>
      <c r="T1983" s="1"/>
      <c r="V1983" s="12"/>
      <c r="W1983" s="12"/>
    </row>
    <row r="1984" spans="16:23" s="5" customFormat="1" x14ac:dyDescent="0.2">
      <c r="P1984" s="3"/>
      <c r="S1984" s="1"/>
      <c r="T1984" s="1"/>
      <c r="V1984" s="12"/>
      <c r="W1984" s="12"/>
    </row>
    <row r="1985" spans="16:23" s="5" customFormat="1" x14ac:dyDescent="0.2">
      <c r="P1985" s="3"/>
      <c r="S1985" s="1"/>
      <c r="T1985" s="1"/>
      <c r="V1985" s="12"/>
      <c r="W1985" s="12"/>
    </row>
    <row r="1986" spans="16:23" s="5" customFormat="1" x14ac:dyDescent="0.2">
      <c r="P1986" s="3"/>
      <c r="S1986" s="1"/>
      <c r="T1986" s="1"/>
      <c r="V1986" s="12"/>
      <c r="W1986" s="12"/>
    </row>
    <row r="1987" spans="16:23" s="5" customFormat="1" x14ac:dyDescent="0.2">
      <c r="P1987" s="3"/>
      <c r="S1987" s="1"/>
      <c r="T1987" s="1"/>
      <c r="V1987" s="12"/>
      <c r="W1987" s="12"/>
    </row>
    <row r="1988" spans="16:23" s="5" customFormat="1" x14ac:dyDescent="0.2">
      <c r="P1988" s="3"/>
      <c r="S1988" s="1"/>
      <c r="T1988" s="1"/>
      <c r="V1988" s="12"/>
      <c r="W1988" s="12"/>
    </row>
    <row r="1989" spans="16:23" s="5" customFormat="1" x14ac:dyDescent="0.2">
      <c r="P1989" s="3"/>
      <c r="S1989" s="1"/>
      <c r="T1989" s="1"/>
      <c r="V1989" s="12"/>
      <c r="W1989" s="12"/>
    </row>
    <row r="1990" spans="16:23" s="5" customFormat="1" x14ac:dyDescent="0.2">
      <c r="P1990" s="3"/>
      <c r="S1990" s="1"/>
      <c r="T1990" s="1"/>
      <c r="V1990" s="12"/>
      <c r="W1990" s="12"/>
    </row>
    <row r="1991" spans="16:23" s="5" customFormat="1" x14ac:dyDescent="0.2">
      <c r="P1991" s="3"/>
      <c r="S1991" s="1"/>
      <c r="T1991" s="1"/>
      <c r="V1991" s="12"/>
      <c r="W1991" s="12"/>
    </row>
    <row r="1992" spans="16:23" s="5" customFormat="1" x14ac:dyDescent="0.2">
      <c r="P1992" s="3"/>
      <c r="S1992" s="1"/>
      <c r="T1992" s="1"/>
      <c r="V1992" s="12"/>
      <c r="W1992" s="12"/>
    </row>
    <row r="1993" spans="16:23" s="5" customFormat="1" x14ac:dyDescent="0.2">
      <c r="P1993" s="3"/>
      <c r="S1993" s="1"/>
      <c r="T1993" s="1"/>
      <c r="V1993" s="12"/>
      <c r="W1993" s="12"/>
    </row>
    <row r="1994" spans="16:23" s="5" customFormat="1" x14ac:dyDescent="0.2">
      <c r="P1994" s="3"/>
      <c r="S1994" s="1"/>
      <c r="T1994" s="1"/>
      <c r="V1994" s="12"/>
      <c r="W1994" s="12"/>
    </row>
    <row r="1995" spans="16:23" s="5" customFormat="1" x14ac:dyDescent="0.2">
      <c r="P1995" s="3"/>
      <c r="S1995" s="1"/>
      <c r="T1995" s="1"/>
      <c r="V1995" s="12"/>
      <c r="W1995" s="12"/>
    </row>
    <row r="1996" spans="16:23" s="5" customFormat="1" x14ac:dyDescent="0.2">
      <c r="P1996" s="3"/>
      <c r="S1996" s="1"/>
      <c r="T1996" s="1"/>
      <c r="V1996" s="12"/>
      <c r="W1996" s="12"/>
    </row>
    <row r="1997" spans="16:23" s="5" customFormat="1" x14ac:dyDescent="0.2">
      <c r="P1997" s="3"/>
      <c r="S1997" s="1"/>
      <c r="T1997" s="1"/>
      <c r="V1997" s="12"/>
      <c r="W1997" s="12"/>
    </row>
    <row r="1998" spans="16:23" s="5" customFormat="1" x14ac:dyDescent="0.2">
      <c r="P1998" s="3"/>
      <c r="S1998" s="1"/>
      <c r="T1998" s="1"/>
      <c r="V1998" s="12"/>
      <c r="W1998" s="12"/>
    </row>
    <row r="1999" spans="16:23" s="5" customFormat="1" x14ac:dyDescent="0.2">
      <c r="P1999" s="3"/>
      <c r="S1999" s="1"/>
      <c r="T1999" s="1"/>
      <c r="V1999" s="12"/>
      <c r="W1999" s="12"/>
    </row>
    <row r="2000" spans="16:23" s="5" customFormat="1" x14ac:dyDescent="0.2">
      <c r="P2000" s="3"/>
      <c r="S2000" s="1"/>
      <c r="T2000" s="1"/>
      <c r="V2000" s="12"/>
      <c r="W2000" s="12"/>
    </row>
    <row r="2001" spans="16:23" s="5" customFormat="1" x14ac:dyDescent="0.2">
      <c r="P2001" s="3"/>
      <c r="S2001" s="1"/>
      <c r="T2001" s="1"/>
      <c r="V2001" s="12"/>
      <c r="W2001" s="12"/>
    </row>
    <row r="2002" spans="16:23" s="5" customFormat="1" x14ac:dyDescent="0.2">
      <c r="P2002" s="3"/>
      <c r="S2002" s="1"/>
      <c r="T2002" s="1"/>
      <c r="V2002" s="12"/>
      <c r="W2002" s="12"/>
    </row>
    <row r="2003" spans="16:23" s="5" customFormat="1" x14ac:dyDescent="0.2">
      <c r="P2003" s="3"/>
      <c r="S2003" s="1"/>
      <c r="T2003" s="1"/>
      <c r="V2003" s="12"/>
      <c r="W2003" s="12"/>
    </row>
    <row r="2004" spans="16:23" s="5" customFormat="1" x14ac:dyDescent="0.2">
      <c r="P2004" s="3"/>
      <c r="S2004" s="1"/>
      <c r="T2004" s="1"/>
      <c r="V2004" s="12"/>
      <c r="W2004" s="12"/>
    </row>
    <row r="2005" spans="16:23" s="5" customFormat="1" x14ac:dyDescent="0.2">
      <c r="P2005" s="3"/>
      <c r="S2005" s="1"/>
      <c r="T2005" s="1"/>
      <c r="V2005" s="12"/>
      <c r="W2005" s="12"/>
    </row>
    <row r="2006" spans="16:23" s="5" customFormat="1" x14ac:dyDescent="0.2">
      <c r="P2006" s="3"/>
      <c r="S2006" s="1"/>
      <c r="T2006" s="1"/>
      <c r="V2006" s="12"/>
      <c r="W2006" s="12"/>
    </row>
    <row r="2007" spans="16:23" s="5" customFormat="1" x14ac:dyDescent="0.2">
      <c r="P2007" s="3"/>
      <c r="S2007" s="1"/>
      <c r="T2007" s="1"/>
      <c r="V2007" s="12"/>
      <c r="W2007" s="12"/>
    </row>
    <row r="2008" spans="16:23" s="5" customFormat="1" x14ac:dyDescent="0.2">
      <c r="P2008" s="3"/>
      <c r="S2008" s="1"/>
      <c r="T2008" s="1"/>
      <c r="V2008" s="12"/>
      <c r="W2008" s="12"/>
    </row>
    <row r="2009" spans="16:23" s="5" customFormat="1" x14ac:dyDescent="0.2">
      <c r="P2009" s="3"/>
      <c r="S2009" s="1"/>
      <c r="T2009" s="1"/>
      <c r="V2009" s="12"/>
      <c r="W2009" s="12"/>
    </row>
    <row r="2010" spans="16:23" s="5" customFormat="1" x14ac:dyDescent="0.2">
      <c r="P2010" s="3"/>
      <c r="S2010" s="1"/>
      <c r="T2010" s="1"/>
      <c r="V2010" s="12"/>
      <c r="W2010" s="12"/>
    </row>
    <row r="2011" spans="16:23" s="5" customFormat="1" x14ac:dyDescent="0.2">
      <c r="P2011" s="3"/>
      <c r="S2011" s="1"/>
      <c r="T2011" s="1"/>
      <c r="V2011" s="12"/>
      <c r="W2011" s="12"/>
    </row>
    <row r="2012" spans="16:23" s="5" customFormat="1" x14ac:dyDescent="0.2">
      <c r="P2012" s="3"/>
      <c r="S2012" s="1"/>
      <c r="T2012" s="1"/>
      <c r="V2012" s="12"/>
      <c r="W2012" s="12"/>
    </row>
    <row r="2013" spans="16:23" s="5" customFormat="1" x14ac:dyDescent="0.2">
      <c r="P2013" s="3"/>
      <c r="S2013" s="1"/>
      <c r="T2013" s="1"/>
      <c r="V2013" s="12"/>
      <c r="W2013" s="12"/>
    </row>
    <row r="2014" spans="16:23" s="5" customFormat="1" x14ac:dyDescent="0.2">
      <c r="P2014" s="3"/>
      <c r="S2014" s="1"/>
      <c r="T2014" s="1"/>
      <c r="V2014" s="12"/>
      <c r="W2014" s="12"/>
    </row>
    <row r="2015" spans="16:23" s="5" customFormat="1" x14ac:dyDescent="0.2">
      <c r="P2015" s="3"/>
      <c r="S2015" s="1"/>
      <c r="T2015" s="1"/>
      <c r="V2015" s="12"/>
      <c r="W2015" s="12"/>
    </row>
    <row r="2016" spans="16:23" s="5" customFormat="1" x14ac:dyDescent="0.2">
      <c r="P2016" s="3"/>
      <c r="S2016" s="1"/>
      <c r="T2016" s="1"/>
      <c r="V2016" s="12"/>
      <c r="W2016" s="12"/>
    </row>
    <row r="2017" spans="16:23" s="5" customFormat="1" x14ac:dyDescent="0.2">
      <c r="P2017" s="3"/>
      <c r="S2017" s="1"/>
      <c r="T2017" s="1"/>
      <c r="V2017" s="12"/>
      <c r="W2017" s="12"/>
    </row>
    <row r="2018" spans="16:23" s="5" customFormat="1" x14ac:dyDescent="0.2">
      <c r="P2018" s="3"/>
      <c r="S2018" s="1"/>
      <c r="T2018" s="1"/>
      <c r="V2018" s="12"/>
      <c r="W2018" s="12"/>
    </row>
    <row r="2019" spans="16:23" s="5" customFormat="1" x14ac:dyDescent="0.2">
      <c r="P2019" s="3"/>
      <c r="S2019" s="1"/>
      <c r="T2019" s="1"/>
      <c r="V2019" s="12"/>
      <c r="W2019" s="12"/>
    </row>
    <row r="2020" spans="16:23" s="5" customFormat="1" x14ac:dyDescent="0.2">
      <c r="P2020" s="3"/>
      <c r="S2020" s="1"/>
      <c r="T2020" s="1"/>
      <c r="V2020" s="12"/>
      <c r="W2020" s="12"/>
    </row>
    <row r="2021" spans="16:23" s="5" customFormat="1" x14ac:dyDescent="0.2">
      <c r="P2021" s="3"/>
      <c r="S2021" s="1"/>
      <c r="T2021" s="1"/>
      <c r="V2021" s="12"/>
      <c r="W2021" s="12"/>
    </row>
    <row r="2022" spans="16:23" s="5" customFormat="1" x14ac:dyDescent="0.2">
      <c r="P2022" s="3"/>
      <c r="S2022" s="1"/>
      <c r="T2022" s="1"/>
      <c r="V2022" s="12"/>
      <c r="W2022" s="12"/>
    </row>
    <row r="2023" spans="16:23" s="5" customFormat="1" x14ac:dyDescent="0.2">
      <c r="P2023" s="3"/>
      <c r="S2023" s="1"/>
      <c r="T2023" s="1"/>
      <c r="V2023" s="12"/>
      <c r="W2023" s="12"/>
    </row>
    <row r="2024" spans="16:23" s="5" customFormat="1" x14ac:dyDescent="0.2">
      <c r="P2024" s="3"/>
      <c r="S2024" s="1"/>
      <c r="T2024" s="1"/>
      <c r="V2024" s="12"/>
      <c r="W2024" s="12"/>
    </row>
    <row r="2025" spans="16:23" s="5" customFormat="1" x14ac:dyDescent="0.2">
      <c r="P2025" s="3"/>
      <c r="S2025" s="1"/>
      <c r="T2025" s="1"/>
      <c r="V2025" s="12"/>
      <c r="W2025" s="12"/>
    </row>
    <row r="2026" spans="16:23" s="5" customFormat="1" x14ac:dyDescent="0.2">
      <c r="P2026" s="3"/>
      <c r="S2026" s="1"/>
      <c r="T2026" s="1"/>
      <c r="V2026" s="12"/>
      <c r="W2026" s="12"/>
    </row>
    <row r="2027" spans="16:23" s="5" customFormat="1" x14ac:dyDescent="0.2">
      <c r="P2027" s="3"/>
      <c r="S2027" s="1"/>
      <c r="T2027" s="1"/>
      <c r="V2027" s="12"/>
      <c r="W2027" s="12"/>
    </row>
    <row r="2028" spans="16:23" s="5" customFormat="1" x14ac:dyDescent="0.2">
      <c r="P2028" s="3"/>
      <c r="S2028" s="1"/>
      <c r="T2028" s="1"/>
      <c r="V2028" s="12"/>
      <c r="W2028" s="12"/>
    </row>
    <row r="2029" spans="16:23" s="5" customFormat="1" x14ac:dyDescent="0.2">
      <c r="P2029" s="3"/>
      <c r="S2029" s="1"/>
      <c r="T2029" s="1"/>
      <c r="V2029" s="12"/>
      <c r="W2029" s="12"/>
    </row>
    <row r="2030" spans="16:23" s="5" customFormat="1" x14ac:dyDescent="0.2">
      <c r="P2030" s="3"/>
      <c r="S2030" s="1"/>
      <c r="T2030" s="1"/>
      <c r="V2030" s="12"/>
      <c r="W2030" s="12"/>
    </row>
    <row r="2031" spans="16:23" s="5" customFormat="1" x14ac:dyDescent="0.2">
      <c r="P2031" s="3"/>
      <c r="S2031" s="1"/>
      <c r="T2031" s="1"/>
      <c r="V2031" s="12"/>
      <c r="W2031" s="12"/>
    </row>
    <row r="2032" spans="16:23" s="5" customFormat="1" x14ac:dyDescent="0.2">
      <c r="P2032" s="3"/>
      <c r="S2032" s="1"/>
      <c r="T2032" s="1"/>
      <c r="V2032" s="12"/>
      <c r="W2032" s="12"/>
    </row>
    <row r="2033" spans="16:23" s="5" customFormat="1" x14ac:dyDescent="0.2">
      <c r="P2033" s="3"/>
      <c r="S2033" s="1"/>
      <c r="T2033" s="1"/>
      <c r="V2033" s="12"/>
      <c r="W2033" s="12"/>
    </row>
    <row r="2034" spans="16:23" s="5" customFormat="1" x14ac:dyDescent="0.2">
      <c r="P2034" s="3"/>
      <c r="S2034" s="1"/>
      <c r="T2034" s="1"/>
      <c r="V2034" s="12"/>
      <c r="W2034" s="12"/>
    </row>
    <row r="2035" spans="16:23" s="5" customFormat="1" x14ac:dyDescent="0.2">
      <c r="P2035" s="3"/>
      <c r="S2035" s="1"/>
      <c r="T2035" s="1"/>
      <c r="V2035" s="12"/>
      <c r="W2035" s="12"/>
    </row>
    <row r="2036" spans="16:23" s="5" customFormat="1" x14ac:dyDescent="0.2">
      <c r="P2036" s="3"/>
      <c r="S2036" s="1"/>
      <c r="T2036" s="1"/>
      <c r="V2036" s="12"/>
      <c r="W2036" s="12"/>
    </row>
    <row r="2037" spans="16:23" s="5" customFormat="1" x14ac:dyDescent="0.2">
      <c r="P2037" s="3"/>
      <c r="S2037" s="1"/>
      <c r="T2037" s="1"/>
      <c r="V2037" s="12"/>
      <c r="W2037" s="12"/>
    </row>
    <row r="2038" spans="16:23" s="5" customFormat="1" x14ac:dyDescent="0.2">
      <c r="P2038" s="3"/>
      <c r="S2038" s="1"/>
      <c r="T2038" s="1"/>
      <c r="V2038" s="12"/>
      <c r="W2038" s="12"/>
    </row>
    <row r="2039" spans="16:23" s="5" customFormat="1" x14ac:dyDescent="0.2">
      <c r="P2039" s="3"/>
      <c r="S2039" s="1"/>
      <c r="T2039" s="1"/>
      <c r="V2039" s="12"/>
      <c r="W2039" s="12"/>
    </row>
    <row r="2040" spans="16:23" s="5" customFormat="1" x14ac:dyDescent="0.2">
      <c r="P2040" s="3"/>
      <c r="S2040" s="1"/>
      <c r="T2040" s="1"/>
      <c r="V2040" s="12"/>
      <c r="W2040" s="12"/>
    </row>
    <row r="2041" spans="16:23" s="5" customFormat="1" x14ac:dyDescent="0.2">
      <c r="P2041" s="3"/>
      <c r="S2041" s="1"/>
      <c r="T2041" s="1"/>
      <c r="V2041" s="12"/>
      <c r="W2041" s="12"/>
    </row>
    <row r="2042" spans="16:23" s="5" customFormat="1" x14ac:dyDescent="0.2">
      <c r="P2042" s="3"/>
      <c r="S2042" s="1"/>
      <c r="T2042" s="1"/>
      <c r="V2042" s="12"/>
      <c r="W2042" s="12"/>
    </row>
    <row r="2043" spans="16:23" s="5" customFormat="1" x14ac:dyDescent="0.2">
      <c r="P2043" s="3"/>
      <c r="S2043" s="1"/>
      <c r="T2043" s="1"/>
      <c r="V2043" s="12"/>
      <c r="W2043" s="12"/>
    </row>
    <row r="2044" spans="16:23" s="5" customFormat="1" x14ac:dyDescent="0.2">
      <c r="P2044" s="3"/>
      <c r="S2044" s="1"/>
      <c r="T2044" s="1"/>
      <c r="V2044" s="12"/>
      <c r="W2044" s="12"/>
    </row>
    <row r="2045" spans="16:23" s="5" customFormat="1" x14ac:dyDescent="0.2">
      <c r="P2045" s="3"/>
      <c r="S2045" s="1"/>
      <c r="T2045" s="1"/>
      <c r="V2045" s="12"/>
      <c r="W2045" s="12"/>
    </row>
    <row r="2046" spans="16:23" s="5" customFormat="1" x14ac:dyDescent="0.2">
      <c r="P2046" s="3"/>
      <c r="S2046" s="1"/>
      <c r="T2046" s="1"/>
      <c r="V2046" s="12"/>
      <c r="W2046" s="12"/>
    </row>
    <row r="2047" spans="16:23" s="5" customFormat="1" x14ac:dyDescent="0.2">
      <c r="P2047" s="3"/>
      <c r="S2047" s="1"/>
      <c r="T2047" s="1"/>
      <c r="V2047" s="12"/>
      <c r="W2047" s="12"/>
    </row>
    <row r="2048" spans="16:23" s="5" customFormat="1" x14ac:dyDescent="0.2">
      <c r="P2048" s="3"/>
      <c r="S2048" s="1"/>
      <c r="T2048" s="1"/>
      <c r="V2048" s="12"/>
      <c r="W2048" s="12"/>
    </row>
    <row r="2049" spans="16:23" s="5" customFormat="1" x14ac:dyDescent="0.2">
      <c r="P2049" s="3"/>
      <c r="S2049" s="1"/>
      <c r="T2049" s="1"/>
      <c r="V2049" s="12"/>
      <c r="W2049" s="12"/>
    </row>
    <row r="2050" spans="16:23" s="5" customFormat="1" x14ac:dyDescent="0.2">
      <c r="P2050" s="3"/>
      <c r="S2050" s="1"/>
      <c r="T2050" s="1"/>
      <c r="V2050" s="12"/>
      <c r="W2050" s="12"/>
    </row>
    <row r="2051" spans="16:23" s="5" customFormat="1" x14ac:dyDescent="0.2">
      <c r="P2051" s="3"/>
      <c r="S2051" s="1"/>
      <c r="T2051" s="1"/>
      <c r="V2051" s="12"/>
      <c r="W2051" s="12"/>
    </row>
    <row r="2052" spans="16:23" s="5" customFormat="1" x14ac:dyDescent="0.2">
      <c r="P2052" s="3"/>
      <c r="S2052" s="1"/>
      <c r="T2052" s="1"/>
      <c r="V2052" s="12"/>
      <c r="W2052" s="12"/>
    </row>
    <row r="2053" spans="16:23" s="5" customFormat="1" x14ac:dyDescent="0.2">
      <c r="P2053" s="3"/>
      <c r="S2053" s="1"/>
      <c r="T2053" s="1"/>
      <c r="V2053" s="12"/>
      <c r="W2053" s="12"/>
    </row>
    <row r="2054" spans="16:23" s="5" customFormat="1" x14ac:dyDescent="0.2">
      <c r="P2054" s="3"/>
      <c r="S2054" s="1"/>
      <c r="T2054" s="1"/>
      <c r="V2054" s="12"/>
      <c r="W2054" s="12"/>
    </row>
    <row r="2055" spans="16:23" s="5" customFormat="1" x14ac:dyDescent="0.2">
      <c r="P2055" s="3"/>
      <c r="S2055" s="1"/>
      <c r="T2055" s="1"/>
      <c r="V2055" s="12"/>
      <c r="W2055" s="12"/>
    </row>
    <row r="2056" spans="16:23" s="5" customFormat="1" x14ac:dyDescent="0.2">
      <c r="P2056" s="3"/>
      <c r="S2056" s="1"/>
      <c r="T2056" s="1"/>
      <c r="V2056" s="12"/>
      <c r="W2056" s="12"/>
    </row>
    <row r="2057" spans="16:23" s="5" customFormat="1" x14ac:dyDescent="0.2">
      <c r="P2057" s="3"/>
      <c r="S2057" s="1"/>
      <c r="T2057" s="1"/>
      <c r="V2057" s="12"/>
      <c r="W2057" s="12"/>
    </row>
    <row r="2058" spans="16:23" s="5" customFormat="1" x14ac:dyDescent="0.2">
      <c r="P2058" s="3"/>
      <c r="S2058" s="1"/>
      <c r="T2058" s="1"/>
      <c r="V2058" s="12"/>
      <c r="W2058" s="12"/>
    </row>
    <row r="2059" spans="16:23" s="5" customFormat="1" x14ac:dyDescent="0.2">
      <c r="P2059" s="3"/>
      <c r="S2059" s="1"/>
      <c r="T2059" s="1"/>
      <c r="V2059" s="12"/>
      <c r="W2059" s="12"/>
    </row>
    <row r="2060" spans="16:23" s="5" customFormat="1" x14ac:dyDescent="0.2">
      <c r="P2060" s="3"/>
      <c r="S2060" s="1"/>
      <c r="T2060" s="1"/>
      <c r="V2060" s="12"/>
      <c r="W2060" s="12"/>
    </row>
    <row r="2061" spans="16:23" s="5" customFormat="1" x14ac:dyDescent="0.2">
      <c r="P2061" s="3"/>
      <c r="S2061" s="1"/>
      <c r="T2061" s="1"/>
      <c r="V2061" s="12"/>
      <c r="W2061" s="12"/>
    </row>
    <row r="2062" spans="16:23" s="5" customFormat="1" x14ac:dyDescent="0.2">
      <c r="P2062" s="3"/>
      <c r="S2062" s="1"/>
      <c r="T2062" s="1"/>
      <c r="V2062" s="12"/>
      <c r="W2062" s="12"/>
    </row>
    <row r="2063" spans="16:23" s="5" customFormat="1" x14ac:dyDescent="0.2">
      <c r="P2063" s="3"/>
      <c r="S2063" s="1"/>
      <c r="T2063" s="1"/>
      <c r="V2063" s="12"/>
      <c r="W2063" s="12"/>
    </row>
    <row r="2064" spans="16:23" s="5" customFormat="1" x14ac:dyDescent="0.2">
      <c r="P2064" s="3"/>
      <c r="S2064" s="1"/>
      <c r="T2064" s="1"/>
      <c r="V2064" s="12"/>
      <c r="W2064" s="12"/>
    </row>
    <row r="2065" spans="16:23" s="5" customFormat="1" x14ac:dyDescent="0.2">
      <c r="P2065" s="3"/>
      <c r="S2065" s="1"/>
      <c r="T2065" s="1"/>
      <c r="V2065" s="12"/>
      <c r="W2065" s="12"/>
    </row>
    <row r="2066" spans="16:23" s="5" customFormat="1" x14ac:dyDescent="0.2">
      <c r="P2066" s="3"/>
      <c r="S2066" s="1"/>
      <c r="T2066" s="1"/>
      <c r="V2066" s="12"/>
      <c r="W2066" s="12"/>
    </row>
    <row r="2067" spans="16:23" s="5" customFormat="1" x14ac:dyDescent="0.2">
      <c r="P2067" s="3"/>
      <c r="S2067" s="1"/>
      <c r="T2067" s="1"/>
      <c r="V2067" s="12"/>
      <c r="W2067" s="12"/>
    </row>
    <row r="2068" spans="16:23" s="5" customFormat="1" x14ac:dyDescent="0.2">
      <c r="P2068" s="3"/>
      <c r="S2068" s="1"/>
      <c r="T2068" s="1"/>
      <c r="V2068" s="12"/>
      <c r="W2068" s="12"/>
    </row>
    <row r="2069" spans="16:23" s="5" customFormat="1" x14ac:dyDescent="0.2">
      <c r="P2069" s="3"/>
      <c r="S2069" s="1"/>
      <c r="T2069" s="1"/>
      <c r="V2069" s="12"/>
      <c r="W2069" s="12"/>
    </row>
    <row r="2070" spans="16:23" s="5" customFormat="1" x14ac:dyDescent="0.2">
      <c r="P2070" s="3"/>
      <c r="S2070" s="1"/>
      <c r="T2070" s="1"/>
      <c r="V2070" s="12"/>
      <c r="W2070" s="12"/>
    </row>
    <row r="2071" spans="16:23" s="5" customFormat="1" x14ac:dyDescent="0.2">
      <c r="P2071" s="3"/>
      <c r="S2071" s="1"/>
      <c r="T2071" s="1"/>
      <c r="V2071" s="12"/>
      <c r="W2071" s="12"/>
    </row>
    <row r="2072" spans="16:23" s="5" customFormat="1" x14ac:dyDescent="0.2">
      <c r="P2072" s="3"/>
      <c r="S2072" s="1"/>
      <c r="T2072" s="1"/>
      <c r="V2072" s="12"/>
      <c r="W2072" s="12"/>
    </row>
    <row r="2073" spans="16:23" s="5" customFormat="1" x14ac:dyDescent="0.2">
      <c r="P2073" s="3"/>
      <c r="S2073" s="1"/>
      <c r="T2073" s="1"/>
      <c r="V2073" s="12"/>
      <c r="W2073" s="12"/>
    </row>
    <row r="2074" spans="16:23" s="5" customFormat="1" x14ac:dyDescent="0.2">
      <c r="P2074" s="3"/>
      <c r="S2074" s="1"/>
      <c r="T2074" s="1"/>
      <c r="V2074" s="12"/>
      <c r="W2074" s="12"/>
    </row>
    <row r="2075" spans="16:23" s="5" customFormat="1" x14ac:dyDescent="0.2">
      <c r="P2075" s="3"/>
      <c r="S2075" s="1"/>
      <c r="T2075" s="1"/>
      <c r="V2075" s="12"/>
      <c r="W2075" s="12"/>
    </row>
    <row r="2076" spans="16:23" s="5" customFormat="1" x14ac:dyDescent="0.2">
      <c r="P2076" s="3"/>
      <c r="S2076" s="1"/>
      <c r="T2076" s="1"/>
      <c r="V2076" s="12"/>
      <c r="W2076" s="12"/>
    </row>
    <row r="2077" spans="16:23" s="5" customFormat="1" x14ac:dyDescent="0.2">
      <c r="P2077" s="3"/>
      <c r="S2077" s="1"/>
      <c r="T2077" s="1"/>
      <c r="V2077" s="12"/>
      <c r="W2077" s="12"/>
    </row>
    <row r="2078" spans="16:23" s="5" customFormat="1" x14ac:dyDescent="0.2">
      <c r="P2078" s="3"/>
      <c r="S2078" s="1"/>
      <c r="T2078" s="1"/>
      <c r="V2078" s="12"/>
      <c r="W2078" s="12"/>
    </row>
    <row r="2079" spans="16:23" s="5" customFormat="1" x14ac:dyDescent="0.2">
      <c r="P2079" s="3"/>
      <c r="S2079" s="1"/>
      <c r="T2079" s="1"/>
      <c r="V2079" s="12"/>
      <c r="W2079" s="12"/>
    </row>
    <row r="2080" spans="16:23" s="5" customFormat="1" x14ac:dyDescent="0.2">
      <c r="P2080" s="3"/>
      <c r="S2080" s="1"/>
      <c r="T2080" s="1"/>
      <c r="V2080" s="12"/>
      <c r="W2080" s="12"/>
    </row>
    <row r="2081" spans="16:23" s="5" customFormat="1" x14ac:dyDescent="0.2">
      <c r="P2081" s="3"/>
      <c r="S2081" s="1"/>
      <c r="T2081" s="1"/>
      <c r="V2081" s="12"/>
      <c r="W2081" s="12"/>
    </row>
    <row r="2082" spans="16:23" s="5" customFormat="1" x14ac:dyDescent="0.2">
      <c r="P2082" s="3"/>
      <c r="S2082" s="1"/>
      <c r="T2082" s="1"/>
      <c r="V2082" s="12"/>
      <c r="W2082" s="12"/>
    </row>
    <row r="2083" spans="16:23" s="5" customFormat="1" x14ac:dyDescent="0.2">
      <c r="P2083" s="3"/>
      <c r="S2083" s="1"/>
      <c r="T2083" s="1"/>
      <c r="V2083" s="12"/>
      <c r="W2083" s="12"/>
    </row>
    <row r="2084" spans="16:23" s="5" customFormat="1" x14ac:dyDescent="0.2">
      <c r="P2084" s="3"/>
      <c r="S2084" s="1"/>
      <c r="T2084" s="1"/>
      <c r="V2084" s="12"/>
      <c r="W2084" s="12"/>
    </row>
    <row r="2085" spans="16:23" s="5" customFormat="1" x14ac:dyDescent="0.2">
      <c r="P2085" s="3"/>
      <c r="S2085" s="1"/>
      <c r="T2085" s="1"/>
      <c r="V2085" s="12"/>
      <c r="W2085" s="12"/>
    </row>
    <row r="2086" spans="16:23" s="5" customFormat="1" x14ac:dyDescent="0.2">
      <c r="P2086" s="3"/>
      <c r="S2086" s="1"/>
      <c r="T2086" s="1"/>
      <c r="V2086" s="12"/>
      <c r="W2086" s="12"/>
    </row>
    <row r="2087" spans="16:23" s="5" customFormat="1" x14ac:dyDescent="0.2">
      <c r="P2087" s="3"/>
      <c r="S2087" s="1"/>
      <c r="T2087" s="1"/>
      <c r="V2087" s="12"/>
      <c r="W2087" s="12"/>
    </row>
    <row r="2088" spans="16:23" s="5" customFormat="1" x14ac:dyDescent="0.2">
      <c r="P2088" s="3"/>
      <c r="S2088" s="1"/>
      <c r="T2088" s="1"/>
      <c r="V2088" s="12"/>
      <c r="W2088" s="12"/>
    </row>
    <row r="2089" spans="16:23" s="5" customFormat="1" x14ac:dyDescent="0.2">
      <c r="P2089" s="3"/>
      <c r="S2089" s="1"/>
      <c r="T2089" s="1"/>
      <c r="V2089" s="12"/>
      <c r="W2089" s="12"/>
    </row>
    <row r="2090" spans="16:23" s="5" customFormat="1" x14ac:dyDescent="0.2">
      <c r="P2090" s="3"/>
      <c r="S2090" s="1"/>
      <c r="T2090" s="1"/>
      <c r="V2090" s="12"/>
      <c r="W2090" s="12"/>
    </row>
    <row r="2091" spans="16:23" s="5" customFormat="1" x14ac:dyDescent="0.2">
      <c r="P2091" s="3"/>
      <c r="S2091" s="1"/>
      <c r="T2091" s="1"/>
      <c r="V2091" s="12"/>
      <c r="W2091" s="12"/>
    </row>
    <row r="2092" spans="16:23" s="5" customFormat="1" x14ac:dyDescent="0.2">
      <c r="P2092" s="3"/>
      <c r="S2092" s="1"/>
      <c r="T2092" s="1"/>
      <c r="V2092" s="12"/>
      <c r="W2092" s="12"/>
    </row>
    <row r="2093" spans="16:23" s="5" customFormat="1" x14ac:dyDescent="0.2">
      <c r="P2093" s="3"/>
      <c r="S2093" s="1"/>
      <c r="T2093" s="1"/>
      <c r="V2093" s="12"/>
      <c r="W2093" s="12"/>
    </row>
    <row r="2094" spans="16:23" s="5" customFormat="1" x14ac:dyDescent="0.2">
      <c r="P2094" s="3"/>
      <c r="S2094" s="1"/>
      <c r="T2094" s="1"/>
      <c r="V2094" s="12"/>
      <c r="W2094" s="12"/>
    </row>
    <row r="2095" spans="16:23" s="5" customFormat="1" x14ac:dyDescent="0.2">
      <c r="P2095" s="3"/>
      <c r="S2095" s="1"/>
      <c r="T2095" s="1"/>
      <c r="V2095" s="12"/>
      <c r="W2095" s="12"/>
    </row>
    <row r="2096" spans="16:23" s="5" customFormat="1" x14ac:dyDescent="0.2">
      <c r="P2096" s="3"/>
      <c r="S2096" s="1"/>
      <c r="T2096" s="1"/>
      <c r="V2096" s="12"/>
      <c r="W2096" s="12"/>
    </row>
    <row r="2097" spans="16:23" s="5" customFormat="1" x14ac:dyDescent="0.2">
      <c r="P2097" s="3"/>
      <c r="S2097" s="1"/>
      <c r="T2097" s="1"/>
      <c r="V2097" s="12"/>
      <c r="W2097" s="12"/>
    </row>
    <row r="2098" spans="16:23" s="5" customFormat="1" x14ac:dyDescent="0.2">
      <c r="P2098" s="3"/>
      <c r="S2098" s="1"/>
      <c r="T2098" s="1"/>
      <c r="V2098" s="12"/>
      <c r="W2098" s="12"/>
    </row>
    <row r="2099" spans="16:23" s="5" customFormat="1" x14ac:dyDescent="0.2">
      <c r="P2099" s="3"/>
      <c r="S2099" s="1"/>
      <c r="T2099" s="1"/>
      <c r="V2099" s="12"/>
      <c r="W2099" s="12"/>
    </row>
    <row r="2100" spans="16:23" s="5" customFormat="1" x14ac:dyDescent="0.2">
      <c r="P2100" s="3"/>
      <c r="S2100" s="1"/>
      <c r="T2100" s="1"/>
      <c r="V2100" s="12"/>
      <c r="W2100" s="12"/>
    </row>
    <row r="2101" spans="16:23" s="5" customFormat="1" x14ac:dyDescent="0.2">
      <c r="P2101" s="3"/>
      <c r="S2101" s="1"/>
      <c r="T2101" s="1"/>
      <c r="V2101" s="12"/>
      <c r="W2101" s="12"/>
    </row>
    <row r="2102" spans="16:23" s="5" customFormat="1" x14ac:dyDescent="0.2">
      <c r="P2102" s="3"/>
      <c r="S2102" s="1"/>
      <c r="T2102" s="1"/>
      <c r="V2102" s="12"/>
      <c r="W2102" s="12"/>
    </row>
    <row r="2103" spans="16:23" s="5" customFormat="1" x14ac:dyDescent="0.2">
      <c r="P2103" s="3"/>
      <c r="S2103" s="1"/>
      <c r="T2103" s="1"/>
      <c r="V2103" s="12"/>
      <c r="W2103" s="12"/>
    </row>
    <row r="2104" spans="16:23" s="5" customFormat="1" x14ac:dyDescent="0.2">
      <c r="P2104" s="3"/>
      <c r="S2104" s="1"/>
      <c r="T2104" s="1"/>
      <c r="V2104" s="12"/>
      <c r="W2104" s="12"/>
    </row>
    <row r="2105" spans="16:23" s="5" customFormat="1" x14ac:dyDescent="0.2">
      <c r="P2105" s="3"/>
      <c r="S2105" s="1"/>
      <c r="T2105" s="1"/>
      <c r="V2105" s="12"/>
      <c r="W2105" s="12"/>
    </row>
    <row r="2106" spans="16:23" s="5" customFormat="1" x14ac:dyDescent="0.2">
      <c r="P2106" s="3"/>
      <c r="S2106" s="1"/>
      <c r="T2106" s="1"/>
      <c r="V2106" s="12"/>
      <c r="W2106" s="12"/>
    </row>
    <row r="2107" spans="16:23" s="5" customFormat="1" x14ac:dyDescent="0.2">
      <c r="P2107" s="3"/>
      <c r="S2107" s="1"/>
      <c r="T2107" s="1"/>
      <c r="V2107" s="12"/>
      <c r="W2107" s="12"/>
    </row>
    <row r="2108" spans="16:23" s="5" customFormat="1" x14ac:dyDescent="0.2">
      <c r="P2108" s="3"/>
      <c r="S2108" s="1"/>
      <c r="T2108" s="1"/>
      <c r="V2108" s="12"/>
      <c r="W2108" s="12"/>
    </row>
    <row r="2109" spans="16:23" s="5" customFormat="1" x14ac:dyDescent="0.2">
      <c r="P2109" s="3"/>
      <c r="S2109" s="1"/>
      <c r="T2109" s="1"/>
      <c r="V2109" s="12"/>
      <c r="W2109" s="12"/>
    </row>
    <row r="2110" spans="16:23" s="5" customFormat="1" x14ac:dyDescent="0.2">
      <c r="P2110" s="3"/>
      <c r="S2110" s="1"/>
      <c r="T2110" s="1"/>
      <c r="V2110" s="12"/>
      <c r="W2110" s="12"/>
    </row>
    <row r="2111" spans="16:23" s="5" customFormat="1" x14ac:dyDescent="0.2">
      <c r="P2111" s="3"/>
      <c r="S2111" s="1"/>
      <c r="T2111" s="1"/>
      <c r="V2111" s="12"/>
      <c r="W2111" s="12"/>
    </row>
    <row r="2112" spans="16:23" s="5" customFormat="1" x14ac:dyDescent="0.2">
      <c r="P2112" s="3"/>
      <c r="S2112" s="1"/>
      <c r="T2112" s="1"/>
      <c r="V2112" s="12"/>
      <c r="W2112" s="12"/>
    </row>
    <row r="2113" spans="16:23" s="5" customFormat="1" x14ac:dyDescent="0.2">
      <c r="P2113" s="3"/>
      <c r="S2113" s="1"/>
      <c r="T2113" s="1"/>
      <c r="V2113" s="12"/>
      <c r="W2113" s="12"/>
    </row>
    <row r="2114" spans="16:23" s="5" customFormat="1" x14ac:dyDescent="0.2">
      <c r="P2114" s="3"/>
      <c r="S2114" s="1"/>
      <c r="T2114" s="1"/>
      <c r="V2114" s="12"/>
      <c r="W2114" s="12"/>
    </row>
    <row r="2115" spans="16:23" s="5" customFormat="1" x14ac:dyDescent="0.2">
      <c r="P2115" s="3"/>
      <c r="S2115" s="1"/>
      <c r="T2115" s="1"/>
      <c r="V2115" s="12"/>
      <c r="W2115" s="12"/>
    </row>
    <row r="2116" spans="16:23" s="5" customFormat="1" x14ac:dyDescent="0.2">
      <c r="P2116" s="3"/>
      <c r="S2116" s="1"/>
      <c r="T2116" s="1"/>
      <c r="V2116" s="12"/>
      <c r="W2116" s="12"/>
    </row>
    <row r="2117" spans="16:23" s="5" customFormat="1" x14ac:dyDescent="0.2">
      <c r="P2117" s="3"/>
      <c r="S2117" s="1"/>
      <c r="T2117" s="1"/>
      <c r="V2117" s="12"/>
      <c r="W2117" s="12"/>
    </row>
    <row r="2118" spans="16:23" s="5" customFormat="1" x14ac:dyDescent="0.2">
      <c r="P2118" s="3"/>
      <c r="S2118" s="1"/>
      <c r="T2118" s="1"/>
      <c r="V2118" s="12"/>
      <c r="W2118" s="12"/>
    </row>
    <row r="2119" spans="16:23" s="5" customFormat="1" x14ac:dyDescent="0.2">
      <c r="P2119" s="3"/>
      <c r="S2119" s="1"/>
      <c r="T2119" s="1"/>
      <c r="V2119" s="12"/>
      <c r="W2119" s="12"/>
    </row>
    <row r="2120" spans="16:23" s="5" customFormat="1" x14ac:dyDescent="0.2">
      <c r="P2120" s="3"/>
      <c r="S2120" s="1"/>
      <c r="T2120" s="1"/>
      <c r="V2120" s="12"/>
      <c r="W2120" s="12"/>
    </row>
    <row r="2121" spans="16:23" s="5" customFormat="1" x14ac:dyDescent="0.2">
      <c r="P2121" s="3"/>
      <c r="S2121" s="1"/>
      <c r="T2121" s="1"/>
      <c r="V2121" s="12"/>
      <c r="W2121" s="12"/>
    </row>
    <row r="2122" spans="16:23" s="5" customFormat="1" x14ac:dyDescent="0.2">
      <c r="P2122" s="3"/>
      <c r="S2122" s="1"/>
      <c r="T2122" s="1"/>
      <c r="V2122" s="12"/>
      <c r="W2122" s="12"/>
    </row>
    <row r="2123" spans="16:23" s="5" customFormat="1" x14ac:dyDescent="0.2">
      <c r="P2123" s="3"/>
      <c r="S2123" s="1"/>
      <c r="T2123" s="1"/>
      <c r="V2123" s="12"/>
      <c r="W2123" s="12"/>
    </row>
    <row r="2124" spans="16:23" s="5" customFormat="1" x14ac:dyDescent="0.2">
      <c r="P2124" s="3"/>
      <c r="S2124" s="1"/>
      <c r="T2124" s="1"/>
      <c r="V2124" s="12"/>
      <c r="W2124" s="12"/>
    </row>
    <row r="2125" spans="16:23" s="5" customFormat="1" x14ac:dyDescent="0.2">
      <c r="P2125" s="3"/>
      <c r="S2125" s="1"/>
      <c r="T2125" s="1"/>
      <c r="V2125" s="12"/>
      <c r="W2125" s="12"/>
    </row>
    <row r="2126" spans="16:23" s="5" customFormat="1" x14ac:dyDescent="0.2">
      <c r="P2126" s="3"/>
      <c r="S2126" s="1"/>
      <c r="T2126" s="1"/>
      <c r="V2126" s="12"/>
      <c r="W2126" s="12"/>
    </row>
    <row r="2127" spans="16:23" s="5" customFormat="1" x14ac:dyDescent="0.2">
      <c r="P2127" s="3"/>
      <c r="S2127" s="1"/>
      <c r="T2127" s="1"/>
      <c r="V2127" s="12"/>
      <c r="W2127" s="12"/>
    </row>
    <row r="2128" spans="16:23" s="5" customFormat="1" x14ac:dyDescent="0.2">
      <c r="P2128" s="3"/>
      <c r="S2128" s="1"/>
      <c r="T2128" s="1"/>
      <c r="V2128" s="12"/>
      <c r="W2128" s="12"/>
    </row>
    <row r="2129" spans="16:23" s="5" customFormat="1" x14ac:dyDescent="0.2">
      <c r="P2129" s="3"/>
      <c r="S2129" s="1"/>
      <c r="T2129" s="1"/>
      <c r="V2129" s="12"/>
      <c r="W2129" s="12"/>
    </row>
    <row r="2130" spans="16:23" s="5" customFormat="1" x14ac:dyDescent="0.2">
      <c r="P2130" s="3"/>
      <c r="S2130" s="1"/>
      <c r="T2130" s="1"/>
      <c r="V2130" s="12"/>
      <c r="W2130" s="12"/>
    </row>
    <row r="2131" spans="16:23" s="5" customFormat="1" x14ac:dyDescent="0.2">
      <c r="P2131" s="3"/>
      <c r="S2131" s="1"/>
      <c r="T2131" s="1"/>
      <c r="V2131" s="12"/>
      <c r="W2131" s="12"/>
    </row>
    <row r="2132" spans="16:23" s="5" customFormat="1" x14ac:dyDescent="0.2">
      <c r="P2132" s="3"/>
      <c r="S2132" s="1"/>
      <c r="T2132" s="1"/>
      <c r="V2132" s="12"/>
      <c r="W2132" s="12"/>
    </row>
    <row r="2133" spans="16:23" s="5" customFormat="1" x14ac:dyDescent="0.2">
      <c r="P2133" s="3"/>
      <c r="S2133" s="1"/>
      <c r="T2133" s="1"/>
      <c r="V2133" s="12"/>
      <c r="W2133" s="12"/>
    </row>
    <row r="2134" spans="16:23" s="5" customFormat="1" x14ac:dyDescent="0.2">
      <c r="P2134" s="3"/>
      <c r="S2134" s="1"/>
      <c r="T2134" s="1"/>
      <c r="V2134" s="12"/>
      <c r="W2134" s="12"/>
    </row>
    <row r="2135" spans="16:23" s="5" customFormat="1" x14ac:dyDescent="0.2">
      <c r="P2135" s="3"/>
      <c r="S2135" s="1"/>
      <c r="T2135" s="1"/>
      <c r="V2135" s="12"/>
      <c r="W2135" s="12"/>
    </row>
    <row r="2136" spans="16:23" s="5" customFormat="1" x14ac:dyDescent="0.2">
      <c r="P2136" s="3"/>
      <c r="S2136" s="1"/>
      <c r="T2136" s="1"/>
      <c r="V2136" s="12"/>
      <c r="W2136" s="12"/>
    </row>
    <row r="2137" spans="16:23" s="5" customFormat="1" x14ac:dyDescent="0.2">
      <c r="P2137" s="3"/>
      <c r="S2137" s="1"/>
      <c r="T2137" s="1"/>
      <c r="V2137" s="12"/>
      <c r="W2137" s="12"/>
    </row>
    <row r="2138" spans="16:23" s="5" customFormat="1" x14ac:dyDescent="0.2">
      <c r="P2138" s="3"/>
      <c r="S2138" s="1"/>
      <c r="T2138" s="1"/>
      <c r="V2138" s="12"/>
      <c r="W2138" s="12"/>
    </row>
    <row r="2139" spans="16:23" s="5" customFormat="1" x14ac:dyDescent="0.2">
      <c r="P2139" s="3"/>
      <c r="S2139" s="1"/>
      <c r="T2139" s="1"/>
      <c r="V2139" s="12"/>
      <c r="W2139" s="12"/>
    </row>
    <row r="2140" spans="16:23" s="5" customFormat="1" x14ac:dyDescent="0.2">
      <c r="P2140" s="3"/>
      <c r="S2140" s="1"/>
      <c r="T2140" s="1"/>
      <c r="V2140" s="12"/>
      <c r="W2140" s="12"/>
    </row>
    <row r="2141" spans="16:23" s="5" customFormat="1" x14ac:dyDescent="0.2">
      <c r="P2141" s="3"/>
      <c r="S2141" s="1"/>
      <c r="T2141" s="1"/>
      <c r="V2141" s="12"/>
      <c r="W2141" s="12"/>
    </row>
    <row r="2142" spans="16:23" s="5" customFormat="1" x14ac:dyDescent="0.2">
      <c r="P2142" s="3"/>
      <c r="S2142" s="1"/>
      <c r="T2142" s="1"/>
      <c r="V2142" s="12"/>
      <c r="W2142" s="12"/>
    </row>
    <row r="2143" spans="16:23" s="5" customFormat="1" x14ac:dyDescent="0.2">
      <c r="P2143" s="3"/>
      <c r="S2143" s="1"/>
      <c r="T2143" s="1"/>
      <c r="V2143" s="12"/>
      <c r="W2143" s="12"/>
    </row>
    <row r="2144" spans="16:23" s="5" customFormat="1" x14ac:dyDescent="0.2">
      <c r="P2144" s="3"/>
      <c r="S2144" s="1"/>
      <c r="T2144" s="1"/>
      <c r="V2144" s="12"/>
      <c r="W2144" s="12"/>
    </row>
    <row r="2145" spans="16:23" s="5" customFormat="1" x14ac:dyDescent="0.2">
      <c r="P2145" s="3"/>
      <c r="S2145" s="1"/>
      <c r="T2145" s="1"/>
      <c r="V2145" s="12"/>
      <c r="W2145" s="12"/>
    </row>
    <row r="2146" spans="16:23" s="5" customFormat="1" x14ac:dyDescent="0.2">
      <c r="P2146" s="3"/>
      <c r="S2146" s="1"/>
      <c r="T2146" s="1"/>
      <c r="V2146" s="12"/>
      <c r="W2146" s="12"/>
    </row>
    <row r="2147" spans="16:23" s="5" customFormat="1" x14ac:dyDescent="0.2">
      <c r="P2147" s="3"/>
      <c r="S2147" s="1"/>
      <c r="T2147" s="1"/>
      <c r="V2147" s="12"/>
      <c r="W2147" s="12"/>
    </row>
    <row r="2148" spans="16:23" s="5" customFormat="1" x14ac:dyDescent="0.2">
      <c r="P2148" s="3"/>
      <c r="S2148" s="1"/>
      <c r="T2148" s="1"/>
      <c r="V2148" s="12"/>
      <c r="W2148" s="12"/>
    </row>
    <row r="2149" spans="16:23" s="5" customFormat="1" x14ac:dyDescent="0.2">
      <c r="P2149" s="3"/>
      <c r="S2149" s="1"/>
      <c r="T2149" s="1"/>
      <c r="V2149" s="12"/>
      <c r="W2149" s="12"/>
    </row>
    <row r="2150" spans="16:23" s="5" customFormat="1" x14ac:dyDescent="0.2">
      <c r="P2150" s="3"/>
      <c r="S2150" s="1"/>
      <c r="T2150" s="1"/>
      <c r="V2150" s="12"/>
      <c r="W2150" s="12"/>
    </row>
    <row r="2151" spans="16:23" s="5" customFormat="1" x14ac:dyDescent="0.2">
      <c r="P2151" s="3"/>
      <c r="S2151" s="1"/>
      <c r="T2151" s="1"/>
      <c r="V2151" s="12"/>
      <c r="W2151" s="12"/>
    </row>
    <row r="2152" spans="16:23" s="5" customFormat="1" x14ac:dyDescent="0.2">
      <c r="P2152" s="3"/>
      <c r="S2152" s="1"/>
      <c r="T2152" s="1"/>
      <c r="V2152" s="12"/>
      <c r="W2152" s="12"/>
    </row>
    <row r="2153" spans="16:23" s="5" customFormat="1" x14ac:dyDescent="0.2">
      <c r="P2153" s="3"/>
      <c r="S2153" s="1"/>
      <c r="T2153" s="1"/>
      <c r="V2153" s="12"/>
      <c r="W2153" s="12"/>
    </row>
    <row r="2154" spans="16:23" s="5" customFormat="1" x14ac:dyDescent="0.2">
      <c r="P2154" s="3"/>
      <c r="S2154" s="1"/>
      <c r="T2154" s="1"/>
      <c r="V2154" s="12"/>
      <c r="W2154" s="12"/>
    </row>
    <row r="2155" spans="16:23" s="5" customFormat="1" x14ac:dyDescent="0.2">
      <c r="P2155" s="3"/>
      <c r="S2155" s="1"/>
      <c r="T2155" s="1"/>
      <c r="V2155" s="12"/>
      <c r="W2155" s="12"/>
    </row>
    <row r="2156" spans="16:23" s="5" customFormat="1" x14ac:dyDescent="0.2">
      <c r="P2156" s="3"/>
      <c r="S2156" s="1"/>
      <c r="T2156" s="1"/>
      <c r="V2156" s="12"/>
      <c r="W2156" s="12"/>
    </row>
    <row r="2157" spans="16:23" s="5" customFormat="1" x14ac:dyDescent="0.2">
      <c r="P2157" s="3"/>
      <c r="S2157" s="1"/>
      <c r="T2157" s="1"/>
      <c r="V2157" s="12"/>
      <c r="W2157" s="12"/>
    </row>
    <row r="2158" spans="16:23" s="5" customFormat="1" x14ac:dyDescent="0.2">
      <c r="P2158" s="3"/>
      <c r="S2158" s="1"/>
      <c r="T2158" s="1"/>
      <c r="V2158" s="12"/>
      <c r="W2158" s="12"/>
    </row>
    <row r="2159" spans="16:23" s="5" customFormat="1" x14ac:dyDescent="0.2">
      <c r="P2159" s="3"/>
      <c r="S2159" s="1"/>
      <c r="T2159" s="1"/>
      <c r="V2159" s="12"/>
      <c r="W2159" s="12"/>
    </row>
    <row r="2160" spans="16:23" s="5" customFormat="1" x14ac:dyDescent="0.2">
      <c r="P2160" s="3"/>
      <c r="S2160" s="1"/>
      <c r="T2160" s="1"/>
      <c r="V2160" s="12"/>
      <c r="W2160" s="12"/>
    </row>
    <row r="2161" spans="16:23" s="5" customFormat="1" x14ac:dyDescent="0.2">
      <c r="P2161" s="3"/>
      <c r="S2161" s="1"/>
      <c r="T2161" s="1"/>
      <c r="V2161" s="12"/>
      <c r="W2161" s="12"/>
    </row>
    <row r="2162" spans="16:23" s="5" customFormat="1" x14ac:dyDescent="0.2">
      <c r="P2162" s="3"/>
      <c r="S2162" s="1"/>
      <c r="T2162" s="1"/>
      <c r="V2162" s="12"/>
      <c r="W2162" s="12"/>
    </row>
    <row r="2163" spans="16:23" s="5" customFormat="1" x14ac:dyDescent="0.2">
      <c r="P2163" s="3"/>
      <c r="S2163" s="1"/>
      <c r="T2163" s="1"/>
      <c r="V2163" s="12"/>
      <c r="W2163" s="12"/>
    </row>
    <row r="2164" spans="16:23" s="5" customFormat="1" x14ac:dyDescent="0.2">
      <c r="P2164" s="3"/>
      <c r="S2164" s="1"/>
      <c r="T2164" s="1"/>
      <c r="V2164" s="12"/>
      <c r="W2164" s="12"/>
    </row>
    <row r="2165" spans="16:23" s="5" customFormat="1" x14ac:dyDescent="0.2">
      <c r="P2165" s="3"/>
      <c r="S2165" s="1"/>
      <c r="T2165" s="1"/>
      <c r="V2165" s="12"/>
      <c r="W2165" s="12"/>
    </row>
    <row r="2166" spans="16:23" s="5" customFormat="1" x14ac:dyDescent="0.2">
      <c r="P2166" s="3"/>
      <c r="S2166" s="1"/>
      <c r="T2166" s="1"/>
      <c r="V2166" s="12"/>
      <c r="W2166" s="12"/>
    </row>
    <row r="2167" spans="16:23" s="5" customFormat="1" x14ac:dyDescent="0.2">
      <c r="P2167" s="3"/>
      <c r="S2167" s="1"/>
      <c r="T2167" s="1"/>
      <c r="V2167" s="12"/>
      <c r="W2167" s="12"/>
    </row>
    <row r="2168" spans="16:23" s="5" customFormat="1" x14ac:dyDescent="0.2">
      <c r="P2168" s="3"/>
      <c r="S2168" s="1"/>
      <c r="T2168" s="1"/>
      <c r="V2168" s="12"/>
      <c r="W2168" s="12"/>
    </row>
    <row r="2169" spans="16:23" s="5" customFormat="1" x14ac:dyDescent="0.2">
      <c r="P2169" s="3"/>
      <c r="S2169" s="1"/>
      <c r="T2169" s="1"/>
      <c r="V2169" s="12"/>
      <c r="W2169" s="12"/>
    </row>
    <row r="2170" spans="16:23" s="5" customFormat="1" x14ac:dyDescent="0.2">
      <c r="P2170" s="3"/>
      <c r="S2170" s="1"/>
      <c r="T2170" s="1"/>
      <c r="V2170" s="12"/>
      <c r="W2170" s="12"/>
    </row>
    <row r="2171" spans="16:23" s="5" customFormat="1" x14ac:dyDescent="0.2">
      <c r="P2171" s="3"/>
      <c r="S2171" s="1"/>
      <c r="T2171" s="1"/>
      <c r="V2171" s="12"/>
      <c r="W2171" s="12"/>
    </row>
    <row r="2172" spans="16:23" s="5" customFormat="1" x14ac:dyDescent="0.2">
      <c r="P2172" s="3"/>
      <c r="S2172" s="1"/>
      <c r="T2172" s="1"/>
      <c r="V2172" s="12"/>
      <c r="W2172" s="12"/>
    </row>
    <row r="2173" spans="16:23" s="5" customFormat="1" x14ac:dyDescent="0.2">
      <c r="P2173" s="3"/>
      <c r="S2173" s="1"/>
      <c r="T2173" s="1"/>
      <c r="V2173" s="12"/>
      <c r="W2173" s="12"/>
    </row>
    <row r="2174" spans="16:23" s="5" customFormat="1" x14ac:dyDescent="0.2">
      <c r="P2174" s="3"/>
      <c r="S2174" s="1"/>
      <c r="T2174" s="1"/>
      <c r="V2174" s="12"/>
      <c r="W2174" s="12"/>
    </row>
    <row r="2175" spans="16:23" s="5" customFormat="1" x14ac:dyDescent="0.2">
      <c r="P2175" s="3"/>
      <c r="S2175" s="1"/>
      <c r="T2175" s="1"/>
      <c r="V2175" s="12"/>
      <c r="W2175" s="12"/>
    </row>
    <row r="2176" spans="16:23" s="5" customFormat="1" x14ac:dyDescent="0.2">
      <c r="P2176" s="3"/>
      <c r="S2176" s="1"/>
      <c r="T2176" s="1"/>
      <c r="V2176" s="12"/>
      <c r="W2176" s="12"/>
    </row>
    <row r="2177" spans="16:23" s="5" customFormat="1" x14ac:dyDescent="0.2">
      <c r="P2177" s="3"/>
      <c r="S2177" s="1"/>
      <c r="T2177" s="1"/>
      <c r="V2177" s="12"/>
      <c r="W2177" s="12"/>
    </row>
    <row r="2178" spans="16:23" s="5" customFormat="1" x14ac:dyDescent="0.2">
      <c r="P2178" s="3"/>
      <c r="S2178" s="1"/>
      <c r="T2178" s="1"/>
      <c r="V2178" s="12"/>
      <c r="W2178" s="12"/>
    </row>
    <row r="2179" spans="16:23" s="5" customFormat="1" x14ac:dyDescent="0.2">
      <c r="P2179" s="3"/>
      <c r="S2179" s="1"/>
      <c r="T2179" s="1"/>
      <c r="V2179" s="12"/>
      <c r="W2179" s="12"/>
    </row>
    <row r="2180" spans="16:23" s="5" customFormat="1" x14ac:dyDescent="0.2">
      <c r="P2180" s="3"/>
      <c r="S2180" s="1"/>
      <c r="T2180" s="1"/>
      <c r="V2180" s="12"/>
      <c r="W2180" s="12"/>
    </row>
    <row r="2181" spans="16:23" s="5" customFormat="1" x14ac:dyDescent="0.2">
      <c r="P2181" s="3"/>
      <c r="S2181" s="1"/>
      <c r="T2181" s="1"/>
      <c r="V2181" s="12"/>
      <c r="W2181" s="12"/>
    </row>
    <row r="2182" spans="16:23" s="5" customFormat="1" x14ac:dyDescent="0.2">
      <c r="P2182" s="3"/>
      <c r="S2182" s="1"/>
      <c r="T2182" s="1"/>
      <c r="V2182" s="12"/>
      <c r="W2182" s="12"/>
    </row>
    <row r="2183" spans="16:23" s="5" customFormat="1" x14ac:dyDescent="0.2">
      <c r="P2183" s="3"/>
      <c r="S2183" s="1"/>
      <c r="T2183" s="1"/>
      <c r="V2183" s="12"/>
      <c r="W2183" s="12"/>
    </row>
    <row r="2184" spans="16:23" s="5" customFormat="1" x14ac:dyDescent="0.2">
      <c r="P2184" s="3"/>
      <c r="S2184" s="1"/>
      <c r="T2184" s="1"/>
      <c r="V2184" s="12"/>
      <c r="W2184" s="12"/>
    </row>
    <row r="2185" spans="16:23" s="5" customFormat="1" x14ac:dyDescent="0.2">
      <c r="P2185" s="3"/>
      <c r="S2185" s="1"/>
      <c r="T2185" s="1"/>
      <c r="V2185" s="12"/>
      <c r="W2185" s="12"/>
    </row>
    <row r="2186" spans="16:23" s="5" customFormat="1" x14ac:dyDescent="0.2">
      <c r="P2186" s="3"/>
      <c r="S2186" s="1"/>
      <c r="T2186" s="1"/>
      <c r="V2186" s="12"/>
      <c r="W2186" s="12"/>
    </row>
    <row r="2187" spans="16:23" s="5" customFormat="1" x14ac:dyDescent="0.2">
      <c r="P2187" s="3"/>
      <c r="S2187" s="1"/>
      <c r="T2187" s="1"/>
      <c r="V2187" s="12"/>
      <c r="W2187" s="12"/>
    </row>
    <row r="2188" spans="16:23" s="5" customFormat="1" x14ac:dyDescent="0.2">
      <c r="P2188" s="3"/>
      <c r="S2188" s="1"/>
      <c r="T2188" s="1"/>
      <c r="V2188" s="12"/>
      <c r="W2188" s="12"/>
    </row>
    <row r="2189" spans="16:23" s="5" customFormat="1" x14ac:dyDescent="0.2">
      <c r="P2189" s="3"/>
      <c r="S2189" s="1"/>
      <c r="T2189" s="1"/>
      <c r="V2189" s="12"/>
      <c r="W2189" s="12"/>
    </row>
    <row r="2190" spans="16:23" s="5" customFormat="1" x14ac:dyDescent="0.2">
      <c r="P2190" s="3"/>
      <c r="S2190" s="1"/>
      <c r="T2190" s="1"/>
      <c r="V2190" s="12"/>
      <c r="W2190" s="12"/>
    </row>
    <row r="2191" spans="16:23" s="5" customFormat="1" x14ac:dyDescent="0.2">
      <c r="P2191" s="3"/>
      <c r="S2191" s="1"/>
      <c r="T2191" s="1"/>
      <c r="V2191" s="12"/>
      <c r="W2191" s="12"/>
    </row>
    <row r="2192" spans="16:23" s="5" customFormat="1" x14ac:dyDescent="0.2">
      <c r="P2192" s="3"/>
      <c r="S2192" s="1"/>
      <c r="T2192" s="1"/>
      <c r="V2192" s="12"/>
      <c r="W2192" s="12"/>
    </row>
    <row r="2193" spans="16:23" s="5" customFormat="1" x14ac:dyDescent="0.2">
      <c r="P2193" s="3"/>
      <c r="S2193" s="1"/>
      <c r="T2193" s="1"/>
      <c r="V2193" s="12"/>
      <c r="W2193" s="12"/>
    </row>
    <row r="2194" spans="16:23" s="5" customFormat="1" x14ac:dyDescent="0.2">
      <c r="P2194" s="3"/>
      <c r="S2194" s="1"/>
      <c r="T2194" s="1"/>
      <c r="V2194" s="12"/>
      <c r="W2194" s="12"/>
    </row>
    <row r="2195" spans="16:23" s="5" customFormat="1" x14ac:dyDescent="0.2">
      <c r="P2195" s="3"/>
      <c r="S2195" s="1"/>
      <c r="T2195" s="1"/>
      <c r="V2195" s="12"/>
      <c r="W2195" s="12"/>
    </row>
    <row r="2196" spans="16:23" s="5" customFormat="1" x14ac:dyDescent="0.2">
      <c r="P2196" s="3"/>
      <c r="S2196" s="1"/>
      <c r="T2196" s="1"/>
      <c r="V2196" s="12"/>
      <c r="W2196" s="12"/>
    </row>
    <row r="2197" spans="16:23" s="5" customFormat="1" x14ac:dyDescent="0.2">
      <c r="P2197" s="3"/>
      <c r="S2197" s="1"/>
      <c r="T2197" s="1"/>
      <c r="V2197" s="12"/>
      <c r="W2197" s="12"/>
    </row>
    <row r="2198" spans="16:23" s="5" customFormat="1" x14ac:dyDescent="0.2">
      <c r="P2198" s="3"/>
      <c r="S2198" s="1"/>
      <c r="T2198" s="1"/>
      <c r="V2198" s="12"/>
      <c r="W2198" s="12"/>
    </row>
    <row r="2199" spans="16:23" s="5" customFormat="1" x14ac:dyDescent="0.2">
      <c r="P2199" s="3"/>
      <c r="S2199" s="1"/>
      <c r="T2199" s="1"/>
      <c r="V2199" s="12"/>
      <c r="W2199" s="12"/>
    </row>
    <row r="2200" spans="16:23" s="5" customFormat="1" x14ac:dyDescent="0.2">
      <c r="P2200" s="3"/>
      <c r="S2200" s="1"/>
      <c r="T2200" s="1"/>
      <c r="V2200" s="12"/>
      <c r="W2200" s="12"/>
    </row>
    <row r="2201" spans="16:23" s="5" customFormat="1" x14ac:dyDescent="0.2">
      <c r="P2201" s="3"/>
      <c r="S2201" s="1"/>
      <c r="T2201" s="1"/>
      <c r="V2201" s="12"/>
      <c r="W2201" s="12"/>
    </row>
    <row r="2202" spans="16:23" s="5" customFormat="1" x14ac:dyDescent="0.2">
      <c r="P2202" s="3"/>
      <c r="S2202" s="1"/>
      <c r="T2202" s="1"/>
      <c r="V2202" s="12"/>
      <c r="W2202" s="12"/>
    </row>
    <row r="2203" spans="16:23" s="5" customFormat="1" x14ac:dyDescent="0.2">
      <c r="P2203" s="3"/>
      <c r="S2203" s="1"/>
      <c r="T2203" s="1"/>
      <c r="V2203" s="12"/>
      <c r="W2203" s="12"/>
    </row>
    <row r="2204" spans="16:23" s="5" customFormat="1" x14ac:dyDescent="0.2">
      <c r="P2204" s="3"/>
      <c r="S2204" s="1"/>
      <c r="T2204" s="1"/>
      <c r="V2204" s="12"/>
      <c r="W2204" s="12"/>
    </row>
    <row r="2205" spans="16:23" s="5" customFormat="1" x14ac:dyDescent="0.2">
      <c r="P2205" s="3"/>
      <c r="S2205" s="1"/>
      <c r="T2205" s="1"/>
      <c r="V2205" s="12"/>
      <c r="W2205" s="12"/>
    </row>
    <row r="2206" spans="16:23" s="5" customFormat="1" x14ac:dyDescent="0.2">
      <c r="P2206" s="3"/>
      <c r="S2206" s="1"/>
      <c r="T2206" s="1"/>
      <c r="V2206" s="12"/>
      <c r="W2206" s="12"/>
    </row>
    <row r="2207" spans="16:23" s="5" customFormat="1" x14ac:dyDescent="0.2">
      <c r="P2207" s="3"/>
      <c r="S2207" s="1"/>
      <c r="T2207" s="1"/>
      <c r="V2207" s="12"/>
      <c r="W2207" s="12"/>
    </row>
    <row r="2208" spans="16:23" s="5" customFormat="1" x14ac:dyDescent="0.2">
      <c r="P2208" s="3"/>
      <c r="S2208" s="1"/>
      <c r="T2208" s="1"/>
      <c r="V2208" s="12"/>
      <c r="W2208" s="12"/>
    </row>
    <row r="2209" spans="16:23" s="5" customFormat="1" x14ac:dyDescent="0.2">
      <c r="P2209" s="3"/>
      <c r="S2209" s="1"/>
      <c r="T2209" s="1"/>
      <c r="V2209" s="12"/>
      <c r="W2209" s="12"/>
    </row>
    <row r="2210" spans="16:23" s="5" customFormat="1" x14ac:dyDescent="0.2">
      <c r="P2210" s="3"/>
      <c r="S2210" s="1"/>
      <c r="T2210" s="1"/>
      <c r="V2210" s="12"/>
      <c r="W2210" s="12"/>
    </row>
    <row r="2211" spans="16:23" s="5" customFormat="1" x14ac:dyDescent="0.2">
      <c r="P2211" s="3"/>
      <c r="S2211" s="1"/>
      <c r="T2211" s="1"/>
      <c r="V2211" s="12"/>
      <c r="W2211" s="12"/>
    </row>
    <row r="2212" spans="16:23" s="5" customFormat="1" x14ac:dyDescent="0.2">
      <c r="P2212" s="3"/>
      <c r="S2212" s="1"/>
      <c r="T2212" s="1"/>
      <c r="V2212" s="12"/>
      <c r="W2212" s="12"/>
    </row>
    <row r="2213" spans="16:23" s="5" customFormat="1" x14ac:dyDescent="0.2">
      <c r="P2213" s="3"/>
      <c r="S2213" s="1"/>
      <c r="T2213" s="1"/>
      <c r="V2213" s="12"/>
      <c r="W2213" s="12"/>
    </row>
    <row r="2214" spans="16:23" s="5" customFormat="1" x14ac:dyDescent="0.2">
      <c r="P2214" s="3"/>
      <c r="S2214" s="1"/>
      <c r="T2214" s="1"/>
      <c r="V2214" s="12"/>
      <c r="W2214" s="12"/>
    </row>
    <row r="2215" spans="16:23" s="5" customFormat="1" x14ac:dyDescent="0.2">
      <c r="P2215" s="3"/>
      <c r="S2215" s="1"/>
      <c r="T2215" s="1"/>
      <c r="V2215" s="12"/>
      <c r="W2215" s="12"/>
    </row>
    <row r="2216" spans="16:23" s="5" customFormat="1" x14ac:dyDescent="0.2">
      <c r="P2216" s="3"/>
      <c r="S2216" s="1"/>
      <c r="T2216" s="1"/>
      <c r="V2216" s="12"/>
      <c r="W2216" s="12"/>
    </row>
    <row r="2217" spans="16:23" s="5" customFormat="1" x14ac:dyDescent="0.2">
      <c r="P2217" s="3"/>
      <c r="S2217" s="1"/>
      <c r="T2217" s="1"/>
      <c r="V2217" s="12"/>
      <c r="W2217" s="12"/>
    </row>
    <row r="2218" spans="16:23" s="5" customFormat="1" x14ac:dyDescent="0.2">
      <c r="P2218" s="3"/>
      <c r="S2218" s="1"/>
      <c r="T2218" s="1"/>
      <c r="V2218" s="12"/>
      <c r="W2218" s="12"/>
    </row>
    <row r="2219" spans="16:23" s="5" customFormat="1" x14ac:dyDescent="0.2">
      <c r="P2219" s="3"/>
      <c r="S2219" s="1"/>
      <c r="T2219" s="1"/>
      <c r="V2219" s="12"/>
      <c r="W2219" s="12"/>
    </row>
    <row r="2220" spans="16:23" s="5" customFormat="1" x14ac:dyDescent="0.2">
      <c r="P2220" s="3"/>
      <c r="S2220" s="1"/>
      <c r="T2220" s="1"/>
      <c r="V2220" s="12"/>
      <c r="W2220" s="12"/>
    </row>
    <row r="2221" spans="16:23" s="5" customFormat="1" x14ac:dyDescent="0.2">
      <c r="P2221" s="3"/>
      <c r="S2221" s="1"/>
      <c r="T2221" s="1"/>
      <c r="V2221" s="12"/>
      <c r="W2221" s="12"/>
    </row>
    <row r="2222" spans="16:23" s="5" customFormat="1" x14ac:dyDescent="0.2">
      <c r="P2222" s="3"/>
      <c r="S2222" s="1"/>
      <c r="T2222" s="1"/>
      <c r="V2222" s="12"/>
      <c r="W2222" s="12"/>
    </row>
    <row r="2223" spans="16:23" s="5" customFormat="1" x14ac:dyDescent="0.2">
      <c r="P2223" s="3"/>
      <c r="S2223" s="1"/>
      <c r="T2223" s="1"/>
      <c r="V2223" s="12"/>
      <c r="W2223" s="12"/>
    </row>
    <row r="2224" spans="16:23" s="5" customFormat="1" x14ac:dyDescent="0.2">
      <c r="P2224" s="3"/>
      <c r="S2224" s="1"/>
      <c r="T2224" s="1"/>
      <c r="V2224" s="12"/>
      <c r="W2224" s="12"/>
    </row>
    <row r="2225" spans="16:23" s="5" customFormat="1" x14ac:dyDescent="0.2">
      <c r="P2225" s="3"/>
      <c r="S2225" s="1"/>
      <c r="T2225" s="1"/>
      <c r="V2225" s="12"/>
      <c r="W2225" s="12"/>
    </row>
    <row r="2226" spans="16:23" s="5" customFormat="1" x14ac:dyDescent="0.2">
      <c r="P2226" s="3"/>
      <c r="S2226" s="1"/>
      <c r="T2226" s="1"/>
      <c r="V2226" s="12"/>
      <c r="W2226" s="12"/>
    </row>
    <row r="2227" spans="16:23" s="5" customFormat="1" x14ac:dyDescent="0.2">
      <c r="P2227" s="3"/>
      <c r="S2227" s="1"/>
      <c r="T2227" s="1"/>
      <c r="V2227" s="12"/>
      <c r="W2227" s="12"/>
    </row>
    <row r="2228" spans="16:23" s="5" customFormat="1" x14ac:dyDescent="0.2">
      <c r="P2228" s="3"/>
      <c r="S2228" s="1"/>
      <c r="T2228" s="1"/>
      <c r="V2228" s="12"/>
      <c r="W2228" s="12"/>
    </row>
    <row r="2229" spans="16:23" s="5" customFormat="1" x14ac:dyDescent="0.2">
      <c r="P2229" s="3"/>
      <c r="S2229" s="1"/>
      <c r="T2229" s="1"/>
      <c r="V2229" s="12"/>
      <c r="W2229" s="12"/>
    </row>
    <row r="2230" spans="16:23" s="5" customFormat="1" x14ac:dyDescent="0.2">
      <c r="P2230" s="3"/>
      <c r="S2230" s="1"/>
      <c r="T2230" s="1"/>
      <c r="V2230" s="12"/>
      <c r="W2230" s="12"/>
    </row>
    <row r="2231" spans="16:23" s="5" customFormat="1" x14ac:dyDescent="0.2">
      <c r="P2231" s="3"/>
      <c r="S2231" s="1"/>
      <c r="T2231" s="1"/>
      <c r="V2231" s="12"/>
      <c r="W2231" s="12"/>
    </row>
    <row r="2232" spans="16:23" s="5" customFormat="1" x14ac:dyDescent="0.2">
      <c r="P2232" s="3"/>
      <c r="S2232" s="1"/>
      <c r="T2232" s="1"/>
      <c r="V2232" s="12"/>
      <c r="W2232" s="12"/>
    </row>
    <row r="2233" spans="16:23" s="5" customFormat="1" x14ac:dyDescent="0.2">
      <c r="P2233" s="3"/>
      <c r="S2233" s="1"/>
      <c r="T2233" s="1"/>
      <c r="V2233" s="12"/>
      <c r="W2233" s="12"/>
    </row>
    <row r="2234" spans="16:23" s="5" customFormat="1" x14ac:dyDescent="0.2">
      <c r="P2234" s="3"/>
      <c r="S2234" s="1"/>
      <c r="T2234" s="1"/>
      <c r="V2234" s="12"/>
      <c r="W2234" s="12"/>
    </row>
    <row r="2235" spans="16:23" s="5" customFormat="1" x14ac:dyDescent="0.2">
      <c r="P2235" s="3"/>
      <c r="S2235" s="1"/>
      <c r="T2235" s="1"/>
      <c r="V2235" s="12"/>
      <c r="W2235" s="12"/>
    </row>
    <row r="2236" spans="16:23" s="5" customFormat="1" x14ac:dyDescent="0.2">
      <c r="P2236" s="3"/>
      <c r="S2236" s="1"/>
      <c r="T2236" s="1"/>
      <c r="V2236" s="12"/>
      <c r="W2236" s="12"/>
    </row>
    <row r="2237" spans="16:23" s="5" customFormat="1" x14ac:dyDescent="0.2">
      <c r="P2237" s="3"/>
      <c r="S2237" s="1"/>
      <c r="T2237" s="1"/>
      <c r="V2237" s="12"/>
      <c r="W2237" s="12"/>
    </row>
    <row r="2238" spans="16:23" s="5" customFormat="1" x14ac:dyDescent="0.2">
      <c r="P2238" s="3"/>
      <c r="S2238" s="1"/>
      <c r="T2238" s="1"/>
      <c r="V2238" s="12"/>
      <c r="W2238" s="12"/>
    </row>
    <row r="2239" spans="16:23" s="5" customFormat="1" x14ac:dyDescent="0.2">
      <c r="P2239" s="3"/>
      <c r="S2239" s="1"/>
      <c r="T2239" s="1"/>
      <c r="V2239" s="12"/>
      <c r="W2239" s="12"/>
    </row>
    <row r="2240" spans="16:23" s="5" customFormat="1" x14ac:dyDescent="0.2">
      <c r="P2240" s="3"/>
      <c r="S2240" s="1"/>
      <c r="T2240" s="1"/>
      <c r="V2240" s="12"/>
      <c r="W2240" s="12"/>
    </row>
    <row r="2241" spans="16:23" s="5" customFormat="1" x14ac:dyDescent="0.2">
      <c r="P2241" s="3"/>
      <c r="S2241" s="1"/>
      <c r="T2241" s="1"/>
      <c r="V2241" s="12"/>
      <c r="W2241" s="12"/>
    </row>
    <row r="2242" spans="16:23" s="5" customFormat="1" x14ac:dyDescent="0.2">
      <c r="P2242" s="3"/>
      <c r="S2242" s="1"/>
      <c r="T2242" s="1"/>
      <c r="V2242" s="12"/>
      <c r="W2242" s="12"/>
    </row>
    <row r="2243" spans="16:23" s="5" customFormat="1" x14ac:dyDescent="0.2">
      <c r="P2243" s="3"/>
      <c r="S2243" s="1"/>
      <c r="T2243" s="1"/>
      <c r="V2243" s="12"/>
      <c r="W2243" s="12"/>
    </row>
    <row r="2244" spans="16:23" s="5" customFormat="1" x14ac:dyDescent="0.2">
      <c r="P2244" s="3"/>
      <c r="S2244" s="1"/>
      <c r="T2244" s="1"/>
      <c r="V2244" s="12"/>
      <c r="W2244" s="12"/>
    </row>
    <row r="2245" spans="16:23" s="5" customFormat="1" x14ac:dyDescent="0.2">
      <c r="P2245" s="3"/>
      <c r="S2245" s="1"/>
      <c r="T2245" s="1"/>
      <c r="V2245" s="12"/>
      <c r="W2245" s="12"/>
    </row>
    <row r="2246" spans="16:23" s="5" customFormat="1" x14ac:dyDescent="0.2">
      <c r="P2246" s="3"/>
      <c r="S2246" s="1"/>
      <c r="T2246" s="1"/>
      <c r="V2246" s="12"/>
      <c r="W2246" s="12"/>
    </row>
    <row r="2247" spans="16:23" s="5" customFormat="1" x14ac:dyDescent="0.2">
      <c r="P2247" s="3"/>
      <c r="S2247" s="1"/>
      <c r="T2247" s="1"/>
      <c r="V2247" s="12"/>
      <c r="W2247" s="12"/>
    </row>
    <row r="2248" spans="16:23" s="5" customFormat="1" x14ac:dyDescent="0.2">
      <c r="P2248" s="3"/>
      <c r="S2248" s="1"/>
      <c r="T2248" s="1"/>
      <c r="V2248" s="12"/>
      <c r="W2248" s="12"/>
    </row>
    <row r="2249" spans="16:23" s="5" customFormat="1" x14ac:dyDescent="0.2">
      <c r="P2249" s="3"/>
      <c r="S2249" s="1"/>
      <c r="T2249" s="1"/>
      <c r="V2249" s="12"/>
      <c r="W2249" s="12"/>
    </row>
    <row r="2250" spans="16:23" s="5" customFormat="1" x14ac:dyDescent="0.2">
      <c r="P2250" s="3"/>
      <c r="S2250" s="1"/>
      <c r="T2250" s="1"/>
      <c r="V2250" s="12"/>
      <c r="W2250" s="12"/>
    </row>
    <row r="2251" spans="16:23" s="5" customFormat="1" x14ac:dyDescent="0.2">
      <c r="P2251" s="3"/>
      <c r="S2251" s="1"/>
      <c r="T2251" s="1"/>
      <c r="V2251" s="12"/>
      <c r="W2251" s="12"/>
    </row>
    <row r="2252" spans="16:23" s="5" customFormat="1" x14ac:dyDescent="0.2">
      <c r="P2252" s="3"/>
      <c r="S2252" s="1"/>
      <c r="T2252" s="1"/>
      <c r="V2252" s="12"/>
      <c r="W2252" s="12"/>
    </row>
    <row r="2253" spans="16:23" s="5" customFormat="1" x14ac:dyDescent="0.2">
      <c r="P2253" s="3"/>
      <c r="S2253" s="1"/>
      <c r="T2253" s="1"/>
      <c r="V2253" s="12"/>
      <c r="W2253" s="12"/>
    </row>
    <row r="2254" spans="16:23" s="5" customFormat="1" x14ac:dyDescent="0.2">
      <c r="P2254" s="3"/>
      <c r="S2254" s="1"/>
      <c r="T2254" s="1"/>
      <c r="V2254" s="12"/>
      <c r="W2254" s="12"/>
    </row>
    <row r="2255" spans="16:23" s="5" customFormat="1" x14ac:dyDescent="0.2">
      <c r="P2255" s="3"/>
      <c r="S2255" s="1"/>
      <c r="T2255" s="1"/>
      <c r="V2255" s="12"/>
      <c r="W2255" s="12"/>
    </row>
    <row r="2256" spans="16:23" s="5" customFormat="1" x14ac:dyDescent="0.2">
      <c r="P2256" s="3"/>
      <c r="S2256" s="1"/>
      <c r="T2256" s="1"/>
      <c r="V2256" s="12"/>
      <c r="W2256" s="12"/>
    </row>
    <row r="2257" spans="16:23" s="5" customFormat="1" x14ac:dyDescent="0.2">
      <c r="P2257" s="3"/>
      <c r="S2257" s="1"/>
      <c r="T2257" s="1"/>
      <c r="V2257" s="12"/>
      <c r="W2257" s="12"/>
    </row>
    <row r="2258" spans="16:23" s="5" customFormat="1" x14ac:dyDescent="0.2">
      <c r="P2258" s="3"/>
      <c r="S2258" s="1"/>
      <c r="T2258" s="1"/>
      <c r="V2258" s="12"/>
      <c r="W2258" s="12"/>
    </row>
    <row r="2259" spans="16:23" s="5" customFormat="1" x14ac:dyDescent="0.2">
      <c r="P2259" s="3"/>
      <c r="S2259" s="1"/>
      <c r="T2259" s="1"/>
      <c r="V2259" s="12"/>
      <c r="W2259" s="12"/>
    </row>
    <row r="2260" spans="16:23" s="5" customFormat="1" x14ac:dyDescent="0.2">
      <c r="P2260" s="3"/>
      <c r="S2260" s="1"/>
      <c r="T2260" s="1"/>
      <c r="V2260" s="12"/>
      <c r="W2260" s="12"/>
    </row>
    <row r="2261" spans="16:23" s="5" customFormat="1" x14ac:dyDescent="0.2">
      <c r="P2261" s="3"/>
      <c r="S2261" s="1"/>
      <c r="T2261" s="1"/>
      <c r="V2261" s="12"/>
      <c r="W2261" s="12"/>
    </row>
    <row r="2262" spans="16:23" s="5" customFormat="1" x14ac:dyDescent="0.2">
      <c r="P2262" s="3"/>
      <c r="S2262" s="1"/>
      <c r="T2262" s="1"/>
      <c r="V2262" s="12"/>
      <c r="W2262" s="12"/>
    </row>
    <row r="2263" spans="16:23" s="5" customFormat="1" x14ac:dyDescent="0.2">
      <c r="P2263" s="3"/>
      <c r="S2263" s="1"/>
      <c r="T2263" s="1"/>
      <c r="V2263" s="12"/>
      <c r="W2263" s="12"/>
    </row>
    <row r="2264" spans="16:23" s="5" customFormat="1" x14ac:dyDescent="0.2">
      <c r="P2264" s="3"/>
      <c r="S2264" s="1"/>
      <c r="T2264" s="1"/>
      <c r="V2264" s="12"/>
      <c r="W2264" s="12"/>
    </row>
    <row r="2265" spans="16:23" s="5" customFormat="1" x14ac:dyDescent="0.2">
      <c r="P2265" s="3"/>
      <c r="S2265" s="1"/>
      <c r="T2265" s="1"/>
      <c r="V2265" s="12"/>
      <c r="W2265" s="12"/>
    </row>
    <row r="2266" spans="16:23" s="5" customFormat="1" x14ac:dyDescent="0.2">
      <c r="P2266" s="3"/>
      <c r="S2266" s="1"/>
      <c r="T2266" s="1"/>
      <c r="V2266" s="12"/>
      <c r="W2266" s="12"/>
    </row>
    <row r="2267" spans="16:23" s="5" customFormat="1" x14ac:dyDescent="0.2">
      <c r="P2267" s="3"/>
      <c r="S2267" s="1"/>
      <c r="T2267" s="1"/>
      <c r="V2267" s="12"/>
      <c r="W2267" s="12"/>
    </row>
    <row r="2268" spans="16:23" s="5" customFormat="1" x14ac:dyDescent="0.2">
      <c r="P2268" s="3"/>
      <c r="S2268" s="1"/>
      <c r="T2268" s="1"/>
      <c r="V2268" s="12"/>
      <c r="W2268" s="12"/>
    </row>
    <row r="2269" spans="16:23" s="5" customFormat="1" x14ac:dyDescent="0.2">
      <c r="P2269" s="3"/>
      <c r="S2269" s="1"/>
      <c r="T2269" s="1"/>
      <c r="V2269" s="12"/>
      <c r="W2269" s="12"/>
    </row>
    <row r="2270" spans="16:23" s="5" customFormat="1" x14ac:dyDescent="0.2">
      <c r="P2270" s="3"/>
      <c r="S2270" s="1"/>
      <c r="T2270" s="1"/>
      <c r="V2270" s="12"/>
      <c r="W2270" s="12"/>
    </row>
    <row r="2271" spans="16:23" s="5" customFormat="1" x14ac:dyDescent="0.2">
      <c r="P2271" s="3"/>
      <c r="S2271" s="1"/>
      <c r="T2271" s="1"/>
      <c r="V2271" s="12"/>
      <c r="W2271" s="12"/>
    </row>
    <row r="2272" spans="16:23" s="5" customFormat="1" x14ac:dyDescent="0.2">
      <c r="P2272" s="3"/>
      <c r="S2272" s="1"/>
      <c r="T2272" s="1"/>
      <c r="V2272" s="12"/>
      <c r="W2272" s="12"/>
    </row>
    <row r="2273" spans="16:23" s="5" customFormat="1" x14ac:dyDescent="0.2">
      <c r="P2273" s="3"/>
      <c r="S2273" s="1"/>
      <c r="T2273" s="1"/>
      <c r="V2273" s="12"/>
      <c r="W2273" s="12"/>
    </row>
    <row r="2274" spans="16:23" s="5" customFormat="1" x14ac:dyDescent="0.2">
      <c r="P2274" s="3"/>
      <c r="S2274" s="1"/>
      <c r="T2274" s="1"/>
      <c r="V2274" s="12"/>
      <c r="W2274" s="12"/>
    </row>
    <row r="2275" spans="16:23" s="5" customFormat="1" x14ac:dyDescent="0.2">
      <c r="P2275" s="3"/>
      <c r="S2275" s="1"/>
      <c r="T2275" s="1"/>
      <c r="V2275" s="12"/>
      <c r="W2275" s="12"/>
    </row>
    <row r="2276" spans="16:23" s="5" customFormat="1" x14ac:dyDescent="0.2">
      <c r="P2276" s="3"/>
      <c r="S2276" s="1"/>
      <c r="T2276" s="1"/>
      <c r="V2276" s="12"/>
      <c r="W2276" s="12"/>
    </row>
    <row r="2277" spans="16:23" s="5" customFormat="1" x14ac:dyDescent="0.2">
      <c r="P2277" s="3"/>
      <c r="S2277" s="1"/>
      <c r="T2277" s="1"/>
      <c r="V2277" s="12"/>
      <c r="W2277" s="12"/>
    </row>
    <row r="2278" spans="16:23" s="5" customFormat="1" x14ac:dyDescent="0.2">
      <c r="P2278" s="3"/>
      <c r="S2278" s="1"/>
      <c r="T2278" s="1"/>
      <c r="V2278" s="12"/>
      <c r="W2278" s="12"/>
    </row>
    <row r="2279" spans="16:23" s="5" customFormat="1" x14ac:dyDescent="0.2">
      <c r="P2279" s="3"/>
      <c r="S2279" s="1"/>
      <c r="T2279" s="1"/>
      <c r="V2279" s="12"/>
      <c r="W2279" s="12"/>
    </row>
    <row r="2280" spans="16:23" s="5" customFormat="1" x14ac:dyDescent="0.2">
      <c r="P2280" s="3"/>
      <c r="S2280" s="1"/>
      <c r="T2280" s="1"/>
      <c r="V2280" s="12"/>
      <c r="W2280" s="12"/>
    </row>
    <row r="2281" spans="16:23" s="5" customFormat="1" x14ac:dyDescent="0.2">
      <c r="P2281" s="3"/>
      <c r="S2281" s="1"/>
      <c r="T2281" s="1"/>
      <c r="V2281" s="12"/>
      <c r="W2281" s="12"/>
    </row>
    <row r="2282" spans="16:23" s="5" customFormat="1" x14ac:dyDescent="0.2">
      <c r="P2282" s="3"/>
      <c r="S2282" s="1"/>
      <c r="T2282" s="1"/>
      <c r="V2282" s="12"/>
      <c r="W2282" s="12"/>
    </row>
    <row r="2283" spans="16:23" s="5" customFormat="1" x14ac:dyDescent="0.2">
      <c r="P2283" s="3"/>
      <c r="S2283" s="1"/>
      <c r="T2283" s="1"/>
      <c r="V2283" s="12"/>
      <c r="W2283" s="12"/>
    </row>
    <row r="2284" spans="16:23" s="5" customFormat="1" x14ac:dyDescent="0.2">
      <c r="P2284" s="3"/>
      <c r="S2284" s="1"/>
      <c r="T2284" s="1"/>
      <c r="V2284" s="12"/>
      <c r="W2284" s="12"/>
    </row>
    <row r="2285" spans="16:23" s="5" customFormat="1" x14ac:dyDescent="0.2">
      <c r="P2285" s="3"/>
      <c r="S2285" s="1"/>
      <c r="T2285" s="1"/>
      <c r="V2285" s="12"/>
      <c r="W2285" s="12"/>
    </row>
    <row r="2286" spans="16:23" s="5" customFormat="1" x14ac:dyDescent="0.2">
      <c r="P2286" s="3"/>
      <c r="S2286" s="1"/>
      <c r="T2286" s="1"/>
      <c r="V2286" s="12"/>
      <c r="W2286" s="12"/>
    </row>
    <row r="2287" spans="16:23" s="5" customFormat="1" x14ac:dyDescent="0.2">
      <c r="P2287" s="3"/>
      <c r="S2287" s="1"/>
      <c r="T2287" s="1"/>
      <c r="V2287" s="12"/>
      <c r="W2287" s="12"/>
    </row>
    <row r="2288" spans="16:23" s="5" customFormat="1" x14ac:dyDescent="0.2">
      <c r="P2288" s="3"/>
      <c r="S2288" s="1"/>
      <c r="T2288" s="1"/>
      <c r="V2288" s="12"/>
      <c r="W2288" s="12"/>
    </row>
    <row r="2289" spans="16:23" s="5" customFormat="1" x14ac:dyDescent="0.2">
      <c r="P2289" s="3"/>
      <c r="S2289" s="1"/>
      <c r="T2289" s="1"/>
      <c r="V2289" s="12"/>
      <c r="W2289" s="12"/>
    </row>
    <row r="2290" spans="16:23" s="5" customFormat="1" x14ac:dyDescent="0.2">
      <c r="P2290" s="3"/>
      <c r="S2290" s="1"/>
      <c r="T2290" s="1"/>
      <c r="V2290" s="12"/>
      <c r="W2290" s="12"/>
    </row>
    <row r="2291" spans="16:23" s="5" customFormat="1" x14ac:dyDescent="0.2">
      <c r="P2291" s="3"/>
      <c r="S2291" s="1"/>
      <c r="T2291" s="1"/>
      <c r="V2291" s="12"/>
      <c r="W2291" s="12"/>
    </row>
    <row r="2292" spans="16:23" s="5" customFormat="1" x14ac:dyDescent="0.2">
      <c r="P2292" s="3"/>
      <c r="S2292" s="1"/>
      <c r="T2292" s="1"/>
      <c r="V2292" s="12"/>
      <c r="W2292" s="12"/>
    </row>
    <row r="2293" spans="16:23" s="5" customFormat="1" x14ac:dyDescent="0.2">
      <c r="P2293" s="3"/>
      <c r="S2293" s="1"/>
      <c r="T2293" s="1"/>
      <c r="V2293" s="12"/>
      <c r="W2293" s="12"/>
    </row>
    <row r="2294" spans="16:23" s="5" customFormat="1" x14ac:dyDescent="0.2">
      <c r="P2294" s="3"/>
      <c r="S2294" s="1"/>
      <c r="T2294" s="1"/>
      <c r="V2294" s="12"/>
      <c r="W2294" s="12"/>
    </row>
    <row r="2295" spans="16:23" s="5" customFormat="1" x14ac:dyDescent="0.2">
      <c r="P2295" s="3"/>
      <c r="S2295" s="1"/>
      <c r="T2295" s="1"/>
      <c r="V2295" s="12"/>
      <c r="W2295" s="12"/>
    </row>
    <row r="2296" spans="16:23" s="5" customFormat="1" x14ac:dyDescent="0.2">
      <c r="P2296" s="3"/>
      <c r="S2296" s="1"/>
      <c r="T2296" s="1"/>
      <c r="V2296" s="12"/>
      <c r="W2296" s="12"/>
    </row>
    <row r="2297" spans="16:23" s="5" customFormat="1" x14ac:dyDescent="0.2">
      <c r="P2297" s="3"/>
      <c r="S2297" s="1"/>
      <c r="T2297" s="1"/>
      <c r="V2297" s="12"/>
      <c r="W2297" s="12"/>
    </row>
    <row r="2298" spans="16:23" s="5" customFormat="1" x14ac:dyDescent="0.2">
      <c r="P2298" s="3"/>
      <c r="S2298" s="1"/>
      <c r="T2298" s="1"/>
      <c r="V2298" s="12"/>
      <c r="W2298" s="12"/>
    </row>
    <row r="2299" spans="16:23" s="5" customFormat="1" x14ac:dyDescent="0.2">
      <c r="P2299" s="3"/>
      <c r="S2299" s="1"/>
      <c r="T2299" s="1"/>
      <c r="V2299" s="12"/>
      <c r="W2299" s="12"/>
    </row>
    <row r="2300" spans="16:23" s="5" customFormat="1" x14ac:dyDescent="0.2">
      <c r="P2300" s="3"/>
      <c r="S2300" s="1"/>
      <c r="T2300" s="1"/>
      <c r="V2300" s="12"/>
      <c r="W2300" s="12"/>
    </row>
    <row r="2301" spans="16:23" s="5" customFormat="1" x14ac:dyDescent="0.2">
      <c r="P2301" s="3"/>
      <c r="S2301" s="1"/>
      <c r="T2301" s="1"/>
      <c r="V2301" s="12"/>
      <c r="W2301" s="12"/>
    </row>
    <row r="2302" spans="16:23" s="5" customFormat="1" x14ac:dyDescent="0.2">
      <c r="P2302" s="3"/>
      <c r="S2302" s="1"/>
      <c r="T2302" s="1"/>
      <c r="V2302" s="12"/>
      <c r="W2302" s="12"/>
    </row>
    <row r="2303" spans="16:23" s="5" customFormat="1" x14ac:dyDescent="0.2">
      <c r="P2303" s="3"/>
      <c r="S2303" s="1"/>
      <c r="T2303" s="1"/>
      <c r="V2303" s="12"/>
      <c r="W2303" s="12"/>
    </row>
    <row r="2304" spans="16:23" s="5" customFormat="1" x14ac:dyDescent="0.2">
      <c r="P2304" s="3"/>
      <c r="S2304" s="1"/>
      <c r="T2304" s="1"/>
      <c r="V2304" s="12"/>
      <c r="W2304" s="12"/>
    </row>
    <row r="2305" spans="16:23" s="5" customFormat="1" x14ac:dyDescent="0.2">
      <c r="P2305" s="3"/>
      <c r="S2305" s="1"/>
      <c r="T2305" s="1"/>
      <c r="V2305" s="12"/>
      <c r="W2305" s="12"/>
    </row>
    <row r="2306" spans="16:23" s="5" customFormat="1" x14ac:dyDescent="0.2">
      <c r="P2306" s="3"/>
      <c r="S2306" s="1"/>
      <c r="T2306" s="1"/>
      <c r="V2306" s="12"/>
      <c r="W2306" s="12"/>
    </row>
    <row r="2307" spans="16:23" s="5" customFormat="1" x14ac:dyDescent="0.2">
      <c r="P2307" s="3"/>
      <c r="S2307" s="1"/>
      <c r="T2307" s="1"/>
      <c r="V2307" s="12"/>
      <c r="W2307" s="12"/>
    </row>
    <row r="2308" spans="16:23" s="5" customFormat="1" x14ac:dyDescent="0.2">
      <c r="P2308" s="3"/>
      <c r="S2308" s="1"/>
      <c r="T2308" s="1"/>
      <c r="V2308" s="12"/>
      <c r="W2308" s="12"/>
    </row>
    <row r="2309" spans="16:23" s="5" customFormat="1" x14ac:dyDescent="0.2">
      <c r="P2309" s="3"/>
      <c r="S2309" s="1"/>
      <c r="T2309" s="1"/>
      <c r="V2309" s="12"/>
      <c r="W2309" s="12"/>
    </row>
    <row r="2310" spans="16:23" s="5" customFormat="1" x14ac:dyDescent="0.2">
      <c r="P2310" s="3"/>
      <c r="S2310" s="1"/>
      <c r="T2310" s="1"/>
      <c r="V2310" s="12"/>
      <c r="W2310" s="12"/>
    </row>
    <row r="2311" spans="16:23" s="5" customFormat="1" x14ac:dyDescent="0.2">
      <c r="P2311" s="3"/>
      <c r="S2311" s="1"/>
      <c r="T2311" s="1"/>
      <c r="V2311" s="12"/>
      <c r="W2311" s="12"/>
    </row>
    <row r="2312" spans="16:23" s="5" customFormat="1" x14ac:dyDescent="0.2">
      <c r="P2312" s="3"/>
      <c r="S2312" s="1"/>
      <c r="T2312" s="1"/>
      <c r="V2312" s="12"/>
      <c r="W2312" s="12"/>
    </row>
    <row r="2313" spans="16:23" s="5" customFormat="1" x14ac:dyDescent="0.2">
      <c r="P2313" s="3"/>
      <c r="S2313" s="1"/>
      <c r="T2313" s="1"/>
      <c r="V2313" s="12"/>
      <c r="W2313" s="12"/>
    </row>
    <row r="2314" spans="16:23" s="5" customFormat="1" x14ac:dyDescent="0.2">
      <c r="P2314" s="3"/>
      <c r="S2314" s="1"/>
      <c r="T2314" s="1"/>
      <c r="V2314" s="12"/>
      <c r="W2314" s="12"/>
    </row>
    <row r="2315" spans="16:23" s="5" customFormat="1" x14ac:dyDescent="0.2">
      <c r="P2315" s="3"/>
      <c r="S2315" s="1"/>
      <c r="T2315" s="1"/>
      <c r="V2315" s="12"/>
      <c r="W2315" s="12"/>
    </row>
    <row r="2316" spans="16:23" s="5" customFormat="1" x14ac:dyDescent="0.2">
      <c r="P2316" s="3"/>
      <c r="S2316" s="1"/>
      <c r="T2316" s="1"/>
      <c r="V2316" s="12"/>
      <c r="W2316" s="12"/>
    </row>
    <row r="2317" spans="16:23" s="5" customFormat="1" x14ac:dyDescent="0.2">
      <c r="P2317" s="3"/>
      <c r="S2317" s="1"/>
      <c r="T2317" s="1"/>
      <c r="V2317" s="12"/>
      <c r="W2317" s="12"/>
    </row>
    <row r="2318" spans="16:23" s="5" customFormat="1" x14ac:dyDescent="0.2">
      <c r="P2318" s="3"/>
      <c r="S2318" s="1"/>
      <c r="T2318" s="1"/>
      <c r="V2318" s="12"/>
      <c r="W2318" s="12"/>
    </row>
    <row r="2319" spans="16:23" s="5" customFormat="1" x14ac:dyDescent="0.2">
      <c r="P2319" s="3"/>
      <c r="S2319" s="1"/>
      <c r="T2319" s="1"/>
      <c r="V2319" s="12"/>
      <c r="W2319" s="12"/>
    </row>
    <row r="2320" spans="16:23" s="5" customFormat="1" x14ac:dyDescent="0.2">
      <c r="P2320" s="3"/>
      <c r="S2320" s="1"/>
      <c r="T2320" s="1"/>
      <c r="V2320" s="12"/>
      <c r="W2320" s="12"/>
    </row>
    <row r="2321" spans="16:23" s="5" customFormat="1" x14ac:dyDescent="0.2">
      <c r="P2321" s="3"/>
      <c r="S2321" s="1"/>
      <c r="T2321" s="1"/>
      <c r="V2321" s="12"/>
      <c r="W2321" s="12"/>
    </row>
    <row r="2322" spans="16:23" s="5" customFormat="1" x14ac:dyDescent="0.2">
      <c r="P2322" s="3"/>
      <c r="S2322" s="1"/>
      <c r="T2322" s="1"/>
      <c r="V2322" s="12"/>
      <c r="W2322" s="12"/>
    </row>
    <row r="2323" spans="16:23" s="5" customFormat="1" x14ac:dyDescent="0.2">
      <c r="P2323" s="3"/>
      <c r="S2323" s="1"/>
      <c r="T2323" s="1"/>
      <c r="V2323" s="12"/>
      <c r="W2323" s="12"/>
    </row>
    <row r="2324" spans="16:23" s="5" customFormat="1" x14ac:dyDescent="0.2">
      <c r="P2324" s="3"/>
      <c r="S2324" s="1"/>
      <c r="T2324" s="1"/>
      <c r="V2324" s="12"/>
      <c r="W2324" s="12"/>
    </row>
    <row r="2325" spans="16:23" s="5" customFormat="1" x14ac:dyDescent="0.2">
      <c r="P2325" s="3"/>
      <c r="S2325" s="1"/>
      <c r="T2325" s="1"/>
      <c r="V2325" s="12"/>
      <c r="W2325" s="12"/>
    </row>
    <row r="2326" spans="16:23" s="5" customFormat="1" x14ac:dyDescent="0.2">
      <c r="P2326" s="3"/>
      <c r="S2326" s="1"/>
      <c r="T2326" s="1"/>
      <c r="V2326" s="12"/>
      <c r="W2326" s="12"/>
    </row>
    <row r="2327" spans="16:23" s="5" customFormat="1" x14ac:dyDescent="0.2">
      <c r="P2327" s="3"/>
      <c r="S2327" s="1"/>
      <c r="T2327" s="1"/>
      <c r="V2327" s="12"/>
      <c r="W2327" s="12"/>
    </row>
    <row r="2328" spans="16:23" s="5" customFormat="1" x14ac:dyDescent="0.2">
      <c r="P2328" s="3"/>
      <c r="S2328" s="1"/>
      <c r="T2328" s="1"/>
      <c r="V2328" s="12"/>
      <c r="W2328" s="12"/>
    </row>
    <row r="2329" spans="16:23" s="5" customFormat="1" x14ac:dyDescent="0.2">
      <c r="P2329" s="3"/>
      <c r="S2329" s="1"/>
      <c r="T2329" s="1"/>
      <c r="V2329" s="12"/>
      <c r="W2329" s="12"/>
    </row>
    <row r="2330" spans="16:23" s="5" customFormat="1" x14ac:dyDescent="0.2">
      <c r="P2330" s="3"/>
      <c r="S2330" s="1"/>
      <c r="T2330" s="1"/>
      <c r="V2330" s="12"/>
      <c r="W2330" s="12"/>
    </row>
    <row r="2331" spans="16:23" s="5" customFormat="1" x14ac:dyDescent="0.2">
      <c r="P2331" s="3"/>
      <c r="S2331" s="1"/>
      <c r="T2331" s="1"/>
      <c r="V2331" s="12"/>
      <c r="W2331" s="12"/>
    </row>
    <row r="2332" spans="16:23" s="5" customFormat="1" x14ac:dyDescent="0.2">
      <c r="P2332" s="3"/>
      <c r="S2332" s="1"/>
      <c r="T2332" s="1"/>
      <c r="V2332" s="12"/>
      <c r="W2332" s="12"/>
    </row>
    <row r="2333" spans="16:23" s="5" customFormat="1" x14ac:dyDescent="0.2">
      <c r="P2333" s="3"/>
      <c r="S2333" s="1"/>
      <c r="T2333" s="1"/>
      <c r="V2333" s="12"/>
      <c r="W2333" s="12"/>
    </row>
    <row r="2334" spans="16:23" s="5" customFormat="1" x14ac:dyDescent="0.2">
      <c r="P2334" s="3"/>
      <c r="S2334" s="1"/>
      <c r="T2334" s="1"/>
      <c r="V2334" s="12"/>
      <c r="W2334" s="12"/>
    </row>
    <row r="2335" spans="16:23" s="5" customFormat="1" x14ac:dyDescent="0.2">
      <c r="P2335" s="3"/>
      <c r="S2335" s="1"/>
      <c r="T2335" s="1"/>
      <c r="V2335" s="12"/>
      <c r="W2335" s="12"/>
    </row>
    <row r="2336" spans="16:23" s="5" customFormat="1" x14ac:dyDescent="0.2">
      <c r="P2336" s="3"/>
      <c r="S2336" s="1"/>
      <c r="T2336" s="1"/>
      <c r="V2336" s="12"/>
      <c r="W2336" s="12"/>
    </row>
    <row r="2337" spans="16:23" s="5" customFormat="1" x14ac:dyDescent="0.2">
      <c r="P2337" s="3"/>
      <c r="S2337" s="1"/>
      <c r="T2337" s="1"/>
      <c r="V2337" s="12"/>
      <c r="W2337" s="12"/>
    </row>
    <row r="2338" spans="16:23" s="5" customFormat="1" x14ac:dyDescent="0.2">
      <c r="P2338" s="3"/>
      <c r="S2338" s="1"/>
      <c r="T2338" s="1"/>
      <c r="V2338" s="12"/>
      <c r="W2338" s="12"/>
    </row>
    <row r="2339" spans="16:23" s="5" customFormat="1" x14ac:dyDescent="0.2">
      <c r="P2339" s="3"/>
      <c r="S2339" s="1"/>
      <c r="T2339" s="1"/>
      <c r="V2339" s="12"/>
      <c r="W2339" s="12"/>
    </row>
    <row r="2340" spans="16:23" s="5" customFormat="1" x14ac:dyDescent="0.2">
      <c r="P2340" s="3"/>
      <c r="S2340" s="1"/>
      <c r="T2340" s="1"/>
      <c r="V2340" s="12"/>
      <c r="W2340" s="12"/>
    </row>
    <row r="2341" spans="16:23" s="5" customFormat="1" x14ac:dyDescent="0.2">
      <c r="P2341" s="3"/>
      <c r="S2341" s="1"/>
      <c r="T2341" s="1"/>
      <c r="V2341" s="12"/>
      <c r="W2341" s="12"/>
    </row>
    <row r="2342" spans="16:23" s="5" customFormat="1" x14ac:dyDescent="0.2">
      <c r="P2342" s="3"/>
      <c r="S2342" s="1"/>
      <c r="T2342" s="1"/>
      <c r="V2342" s="12"/>
      <c r="W2342" s="12"/>
    </row>
    <row r="2343" spans="16:23" s="5" customFormat="1" x14ac:dyDescent="0.2">
      <c r="P2343" s="3"/>
      <c r="S2343" s="1"/>
      <c r="T2343" s="1"/>
      <c r="V2343" s="12"/>
      <c r="W2343" s="12"/>
    </row>
    <row r="2344" spans="16:23" s="5" customFormat="1" x14ac:dyDescent="0.2">
      <c r="P2344" s="3"/>
      <c r="S2344" s="1"/>
      <c r="T2344" s="1"/>
      <c r="V2344" s="12"/>
      <c r="W2344" s="12"/>
    </row>
    <row r="2345" spans="16:23" s="5" customFormat="1" x14ac:dyDescent="0.2">
      <c r="P2345" s="3"/>
      <c r="S2345" s="1"/>
      <c r="T2345" s="1"/>
      <c r="V2345" s="12"/>
      <c r="W2345" s="12"/>
    </row>
    <row r="2346" spans="16:23" s="5" customFormat="1" x14ac:dyDescent="0.2">
      <c r="P2346" s="3"/>
      <c r="S2346" s="1"/>
      <c r="T2346" s="1"/>
      <c r="V2346" s="12"/>
      <c r="W2346" s="12"/>
    </row>
    <row r="2347" spans="16:23" s="5" customFormat="1" x14ac:dyDescent="0.2">
      <c r="P2347" s="3"/>
      <c r="S2347" s="1"/>
      <c r="T2347" s="1"/>
      <c r="V2347" s="12"/>
      <c r="W2347" s="12"/>
    </row>
    <row r="2348" spans="16:23" s="5" customFormat="1" x14ac:dyDescent="0.2">
      <c r="P2348" s="3"/>
      <c r="S2348" s="1"/>
      <c r="T2348" s="1"/>
      <c r="V2348" s="12"/>
      <c r="W2348" s="12"/>
    </row>
    <row r="2349" spans="16:23" s="5" customFormat="1" x14ac:dyDescent="0.2">
      <c r="P2349" s="3"/>
      <c r="S2349" s="1"/>
      <c r="T2349" s="1"/>
      <c r="V2349" s="12"/>
      <c r="W2349" s="12"/>
    </row>
    <row r="2350" spans="16:23" s="5" customFormat="1" x14ac:dyDescent="0.2">
      <c r="P2350" s="3"/>
      <c r="S2350" s="1"/>
      <c r="T2350" s="1"/>
      <c r="V2350" s="12"/>
      <c r="W2350" s="12"/>
    </row>
    <row r="2351" spans="16:23" s="5" customFormat="1" x14ac:dyDescent="0.2">
      <c r="P2351" s="3"/>
      <c r="S2351" s="1"/>
      <c r="T2351" s="1"/>
      <c r="V2351" s="12"/>
      <c r="W2351" s="12"/>
    </row>
    <row r="2352" spans="16:23" s="5" customFormat="1" x14ac:dyDescent="0.2">
      <c r="P2352" s="3"/>
      <c r="S2352" s="1"/>
      <c r="T2352" s="1"/>
      <c r="V2352" s="12"/>
      <c r="W2352" s="12"/>
    </row>
    <row r="2353" spans="16:23" s="5" customFormat="1" x14ac:dyDescent="0.2">
      <c r="P2353" s="3"/>
      <c r="S2353" s="1"/>
      <c r="T2353" s="1"/>
      <c r="V2353" s="12"/>
      <c r="W2353" s="12"/>
    </row>
    <row r="2354" spans="16:23" s="5" customFormat="1" x14ac:dyDescent="0.2">
      <c r="P2354" s="3"/>
      <c r="S2354" s="1"/>
      <c r="T2354" s="1"/>
      <c r="V2354" s="12"/>
      <c r="W2354" s="12"/>
    </row>
    <row r="2355" spans="16:23" s="5" customFormat="1" x14ac:dyDescent="0.2">
      <c r="P2355" s="3"/>
      <c r="S2355" s="1"/>
      <c r="T2355" s="1"/>
      <c r="V2355" s="12"/>
      <c r="W2355" s="12"/>
    </row>
    <row r="2356" spans="16:23" s="5" customFormat="1" x14ac:dyDescent="0.2">
      <c r="P2356" s="3"/>
      <c r="S2356" s="1"/>
      <c r="T2356" s="1"/>
      <c r="V2356" s="12"/>
      <c r="W2356" s="12"/>
    </row>
    <row r="2357" spans="16:23" s="5" customFormat="1" x14ac:dyDescent="0.2">
      <c r="P2357" s="3"/>
      <c r="S2357" s="1"/>
      <c r="T2357" s="1"/>
      <c r="V2357" s="12"/>
      <c r="W2357" s="12"/>
    </row>
    <row r="2358" spans="16:23" s="5" customFormat="1" x14ac:dyDescent="0.2">
      <c r="P2358" s="3"/>
      <c r="S2358" s="1"/>
      <c r="T2358" s="1"/>
      <c r="V2358" s="12"/>
      <c r="W2358" s="12"/>
    </row>
    <row r="2359" spans="16:23" s="5" customFormat="1" x14ac:dyDescent="0.2">
      <c r="P2359" s="3"/>
      <c r="S2359" s="1"/>
      <c r="T2359" s="1"/>
      <c r="V2359" s="12"/>
      <c r="W2359" s="12"/>
    </row>
    <row r="2360" spans="16:23" s="5" customFormat="1" x14ac:dyDescent="0.2">
      <c r="P2360" s="3"/>
      <c r="S2360" s="1"/>
      <c r="T2360" s="1"/>
      <c r="V2360" s="12"/>
      <c r="W2360" s="12"/>
    </row>
    <row r="2361" spans="16:23" s="5" customFormat="1" x14ac:dyDescent="0.2">
      <c r="P2361" s="3"/>
      <c r="S2361" s="1"/>
      <c r="T2361" s="1"/>
      <c r="V2361" s="12"/>
      <c r="W2361" s="12"/>
    </row>
    <row r="2362" spans="16:23" s="5" customFormat="1" x14ac:dyDescent="0.2">
      <c r="P2362" s="3"/>
      <c r="S2362" s="1"/>
      <c r="T2362" s="1"/>
      <c r="V2362" s="12"/>
      <c r="W2362" s="12"/>
    </row>
    <row r="2363" spans="16:23" s="5" customFormat="1" x14ac:dyDescent="0.2">
      <c r="P2363" s="3"/>
      <c r="S2363" s="1"/>
      <c r="T2363" s="1"/>
      <c r="V2363" s="12"/>
      <c r="W2363" s="12"/>
    </row>
    <row r="2364" spans="16:23" s="5" customFormat="1" x14ac:dyDescent="0.2">
      <c r="P2364" s="3"/>
      <c r="S2364" s="1"/>
      <c r="T2364" s="1"/>
      <c r="V2364" s="12"/>
      <c r="W2364" s="12"/>
    </row>
    <row r="2365" spans="16:23" s="5" customFormat="1" x14ac:dyDescent="0.2">
      <c r="P2365" s="3"/>
      <c r="S2365" s="1"/>
      <c r="T2365" s="1"/>
      <c r="V2365" s="12"/>
      <c r="W2365" s="12"/>
    </row>
    <row r="2366" spans="16:23" s="5" customFormat="1" x14ac:dyDescent="0.2">
      <c r="P2366" s="3"/>
      <c r="S2366" s="1"/>
      <c r="T2366" s="1"/>
      <c r="V2366" s="12"/>
      <c r="W2366" s="12"/>
    </row>
    <row r="2367" spans="16:23" s="5" customFormat="1" x14ac:dyDescent="0.2">
      <c r="P2367" s="3"/>
      <c r="S2367" s="1"/>
      <c r="T2367" s="1"/>
      <c r="V2367" s="12"/>
      <c r="W2367" s="12"/>
    </row>
    <row r="2368" spans="16:23" s="5" customFormat="1" x14ac:dyDescent="0.2">
      <c r="P2368" s="3"/>
      <c r="S2368" s="1"/>
      <c r="T2368" s="1"/>
      <c r="V2368" s="12"/>
      <c r="W2368" s="12"/>
    </row>
    <row r="2369" spans="16:23" s="5" customFormat="1" x14ac:dyDescent="0.2">
      <c r="P2369" s="3"/>
      <c r="S2369" s="1"/>
      <c r="T2369" s="1"/>
      <c r="V2369" s="12"/>
      <c r="W2369" s="12"/>
    </row>
    <row r="2370" spans="16:23" s="5" customFormat="1" x14ac:dyDescent="0.2">
      <c r="P2370" s="3"/>
      <c r="S2370" s="1"/>
      <c r="T2370" s="1"/>
      <c r="V2370" s="12"/>
      <c r="W2370" s="12"/>
    </row>
    <row r="2371" spans="16:23" s="5" customFormat="1" x14ac:dyDescent="0.2">
      <c r="P2371" s="3"/>
      <c r="S2371" s="1"/>
      <c r="T2371" s="1"/>
      <c r="V2371" s="12"/>
      <c r="W2371" s="12"/>
    </row>
    <row r="2372" spans="16:23" s="5" customFormat="1" x14ac:dyDescent="0.2">
      <c r="P2372" s="3"/>
      <c r="S2372" s="1"/>
      <c r="T2372" s="1"/>
      <c r="V2372" s="12"/>
      <c r="W2372" s="12"/>
    </row>
    <row r="2373" spans="16:23" s="5" customFormat="1" x14ac:dyDescent="0.2">
      <c r="P2373" s="3"/>
      <c r="S2373" s="1"/>
      <c r="T2373" s="1"/>
      <c r="V2373" s="12"/>
      <c r="W2373" s="12"/>
    </row>
    <row r="2374" spans="16:23" s="5" customFormat="1" x14ac:dyDescent="0.2">
      <c r="P2374" s="3"/>
      <c r="S2374" s="1"/>
      <c r="T2374" s="1"/>
      <c r="V2374" s="12"/>
      <c r="W2374" s="12"/>
    </row>
    <row r="2375" spans="16:23" s="5" customFormat="1" x14ac:dyDescent="0.2">
      <c r="P2375" s="3"/>
      <c r="S2375" s="1"/>
      <c r="T2375" s="1"/>
      <c r="V2375" s="12"/>
      <c r="W2375" s="12"/>
    </row>
    <row r="2376" spans="16:23" s="5" customFormat="1" x14ac:dyDescent="0.2">
      <c r="P2376" s="3"/>
      <c r="S2376" s="1"/>
      <c r="T2376" s="1"/>
      <c r="V2376" s="12"/>
      <c r="W2376" s="12"/>
    </row>
    <row r="2377" spans="16:23" s="5" customFormat="1" x14ac:dyDescent="0.2">
      <c r="P2377" s="3"/>
      <c r="S2377" s="1"/>
      <c r="T2377" s="1"/>
      <c r="V2377" s="12"/>
      <c r="W2377" s="12"/>
    </row>
    <row r="2378" spans="16:23" s="5" customFormat="1" x14ac:dyDescent="0.2">
      <c r="P2378" s="3"/>
      <c r="S2378" s="1"/>
      <c r="T2378" s="1"/>
      <c r="V2378" s="12"/>
      <c r="W2378" s="12"/>
    </row>
    <row r="2379" spans="16:23" s="5" customFormat="1" x14ac:dyDescent="0.2">
      <c r="P2379" s="3"/>
      <c r="S2379" s="1"/>
      <c r="T2379" s="1"/>
      <c r="V2379" s="12"/>
      <c r="W2379" s="12"/>
    </row>
    <row r="2380" spans="16:23" s="5" customFormat="1" x14ac:dyDescent="0.2">
      <c r="P2380" s="3"/>
      <c r="S2380" s="1"/>
      <c r="T2380" s="1"/>
      <c r="V2380" s="12"/>
      <c r="W2380" s="12"/>
    </row>
    <row r="2381" spans="16:23" s="5" customFormat="1" x14ac:dyDescent="0.2">
      <c r="P2381" s="3"/>
      <c r="S2381" s="1"/>
      <c r="T2381" s="1"/>
      <c r="V2381" s="12"/>
      <c r="W2381" s="12"/>
    </row>
    <row r="2382" spans="16:23" s="5" customFormat="1" x14ac:dyDescent="0.2">
      <c r="P2382" s="3"/>
      <c r="S2382" s="1"/>
      <c r="T2382" s="1"/>
      <c r="V2382" s="12"/>
      <c r="W2382" s="12"/>
    </row>
    <row r="2383" spans="16:23" s="5" customFormat="1" x14ac:dyDescent="0.2">
      <c r="P2383" s="3"/>
      <c r="S2383" s="1"/>
      <c r="T2383" s="1"/>
      <c r="V2383" s="12"/>
      <c r="W2383" s="12"/>
    </row>
    <row r="2384" spans="16:23" s="5" customFormat="1" x14ac:dyDescent="0.2">
      <c r="P2384" s="3"/>
      <c r="S2384" s="1"/>
      <c r="T2384" s="1"/>
      <c r="V2384" s="12"/>
      <c r="W2384" s="12"/>
    </row>
    <row r="2385" spans="16:23" s="5" customFormat="1" x14ac:dyDescent="0.2">
      <c r="P2385" s="3"/>
      <c r="S2385" s="1"/>
      <c r="T2385" s="1"/>
      <c r="V2385" s="12"/>
      <c r="W2385" s="12"/>
    </row>
    <row r="2386" spans="16:23" s="5" customFormat="1" x14ac:dyDescent="0.2">
      <c r="P2386" s="3"/>
      <c r="S2386" s="1"/>
      <c r="T2386" s="1"/>
      <c r="V2386" s="12"/>
      <c r="W2386" s="12"/>
    </row>
    <row r="2387" spans="16:23" s="5" customFormat="1" x14ac:dyDescent="0.2">
      <c r="P2387" s="3"/>
      <c r="S2387" s="1"/>
      <c r="T2387" s="1"/>
      <c r="V2387" s="12"/>
      <c r="W2387" s="12"/>
    </row>
    <row r="2388" spans="16:23" s="5" customFormat="1" x14ac:dyDescent="0.2">
      <c r="P2388" s="3"/>
      <c r="S2388" s="1"/>
      <c r="T2388" s="1"/>
      <c r="V2388" s="12"/>
      <c r="W2388" s="12"/>
    </row>
    <row r="2389" spans="16:23" s="5" customFormat="1" x14ac:dyDescent="0.2">
      <c r="P2389" s="3"/>
      <c r="S2389" s="1"/>
      <c r="T2389" s="1"/>
      <c r="V2389" s="12"/>
      <c r="W2389" s="12"/>
    </row>
    <row r="2390" spans="16:23" s="5" customFormat="1" x14ac:dyDescent="0.2">
      <c r="P2390" s="3"/>
      <c r="S2390" s="1"/>
      <c r="T2390" s="1"/>
      <c r="V2390" s="12"/>
      <c r="W2390" s="12"/>
    </row>
    <row r="2391" spans="16:23" s="5" customFormat="1" x14ac:dyDescent="0.2">
      <c r="P2391" s="3"/>
      <c r="S2391" s="1"/>
      <c r="T2391" s="1"/>
      <c r="V2391" s="12"/>
      <c r="W2391" s="12"/>
    </row>
    <row r="2392" spans="16:23" s="5" customFormat="1" x14ac:dyDescent="0.2">
      <c r="P2392" s="3"/>
      <c r="S2392" s="1"/>
      <c r="T2392" s="1"/>
      <c r="V2392" s="12"/>
      <c r="W2392" s="12"/>
    </row>
    <row r="2393" spans="16:23" s="5" customFormat="1" x14ac:dyDescent="0.2">
      <c r="P2393" s="3"/>
      <c r="S2393" s="1"/>
      <c r="T2393" s="1"/>
      <c r="V2393" s="12"/>
      <c r="W2393" s="12"/>
    </row>
    <row r="2394" spans="16:23" s="5" customFormat="1" x14ac:dyDescent="0.2">
      <c r="P2394" s="3"/>
      <c r="S2394" s="1"/>
      <c r="T2394" s="1"/>
      <c r="V2394" s="12"/>
      <c r="W2394" s="12"/>
    </row>
    <row r="2395" spans="16:23" s="5" customFormat="1" x14ac:dyDescent="0.2">
      <c r="P2395" s="3"/>
      <c r="S2395" s="1"/>
      <c r="T2395" s="1"/>
      <c r="V2395" s="12"/>
      <c r="W2395" s="12"/>
    </row>
    <row r="2396" spans="16:23" s="5" customFormat="1" x14ac:dyDescent="0.2">
      <c r="P2396" s="3"/>
      <c r="S2396" s="1"/>
      <c r="T2396" s="1"/>
      <c r="V2396" s="12"/>
      <c r="W2396" s="12"/>
    </row>
    <row r="2397" spans="16:23" s="5" customFormat="1" x14ac:dyDescent="0.2">
      <c r="P2397" s="3"/>
      <c r="S2397" s="1"/>
      <c r="T2397" s="1"/>
      <c r="V2397" s="12"/>
      <c r="W2397" s="12"/>
    </row>
    <row r="2398" spans="16:23" s="5" customFormat="1" x14ac:dyDescent="0.2">
      <c r="P2398" s="3"/>
      <c r="S2398" s="1"/>
      <c r="T2398" s="1"/>
      <c r="V2398" s="12"/>
      <c r="W2398" s="12"/>
    </row>
    <row r="2399" spans="16:23" s="5" customFormat="1" x14ac:dyDescent="0.2">
      <c r="P2399" s="3"/>
      <c r="S2399" s="1"/>
      <c r="T2399" s="1"/>
      <c r="V2399" s="12"/>
      <c r="W2399" s="12"/>
    </row>
    <row r="2400" spans="16:23" s="5" customFormat="1" x14ac:dyDescent="0.2">
      <c r="P2400" s="3"/>
      <c r="S2400" s="1"/>
      <c r="T2400" s="1"/>
      <c r="V2400" s="12"/>
      <c r="W2400" s="12"/>
    </row>
    <row r="2401" spans="16:23" s="5" customFormat="1" x14ac:dyDescent="0.2">
      <c r="P2401" s="3"/>
      <c r="S2401" s="1"/>
      <c r="T2401" s="1"/>
      <c r="V2401" s="12"/>
      <c r="W2401" s="12"/>
    </row>
    <row r="2402" spans="16:23" s="5" customFormat="1" x14ac:dyDescent="0.2">
      <c r="P2402" s="3"/>
      <c r="S2402" s="1"/>
      <c r="T2402" s="1"/>
      <c r="V2402" s="12"/>
      <c r="W2402" s="12"/>
    </row>
    <row r="2403" spans="16:23" s="5" customFormat="1" x14ac:dyDescent="0.2">
      <c r="P2403" s="3"/>
      <c r="S2403" s="1"/>
      <c r="T2403" s="1"/>
      <c r="V2403" s="12"/>
      <c r="W2403" s="12"/>
    </row>
    <row r="2404" spans="16:23" s="5" customFormat="1" x14ac:dyDescent="0.2">
      <c r="P2404" s="3"/>
      <c r="S2404" s="1"/>
      <c r="T2404" s="1"/>
      <c r="V2404" s="12"/>
      <c r="W2404" s="12"/>
    </row>
    <row r="2405" spans="16:23" s="5" customFormat="1" x14ac:dyDescent="0.2">
      <c r="P2405" s="3"/>
      <c r="S2405" s="1"/>
      <c r="T2405" s="1"/>
      <c r="V2405" s="12"/>
      <c r="W2405" s="12"/>
    </row>
    <row r="2406" spans="16:23" s="5" customFormat="1" x14ac:dyDescent="0.2">
      <c r="P2406" s="3"/>
      <c r="S2406" s="1"/>
      <c r="T2406" s="1"/>
      <c r="V2406" s="12"/>
      <c r="W2406" s="12"/>
    </row>
    <row r="2407" spans="16:23" s="5" customFormat="1" x14ac:dyDescent="0.2">
      <c r="P2407" s="3"/>
      <c r="S2407" s="1"/>
      <c r="T2407" s="1"/>
      <c r="V2407" s="12"/>
      <c r="W2407" s="12"/>
    </row>
    <row r="2408" spans="16:23" s="5" customFormat="1" x14ac:dyDescent="0.2">
      <c r="P2408" s="3"/>
      <c r="S2408" s="1"/>
      <c r="T2408" s="1"/>
      <c r="V2408" s="12"/>
      <c r="W2408" s="12"/>
    </row>
    <row r="2409" spans="16:23" s="5" customFormat="1" x14ac:dyDescent="0.2">
      <c r="P2409" s="3"/>
      <c r="S2409" s="1"/>
      <c r="T2409" s="1"/>
      <c r="V2409" s="12"/>
      <c r="W2409" s="12"/>
    </row>
    <row r="2410" spans="16:23" s="5" customFormat="1" x14ac:dyDescent="0.2">
      <c r="P2410" s="3"/>
      <c r="S2410" s="1"/>
      <c r="T2410" s="1"/>
      <c r="V2410" s="12"/>
      <c r="W2410" s="12"/>
    </row>
    <row r="2411" spans="16:23" s="5" customFormat="1" x14ac:dyDescent="0.2">
      <c r="P2411" s="3"/>
      <c r="S2411" s="1"/>
      <c r="T2411" s="1"/>
      <c r="V2411" s="12"/>
      <c r="W2411" s="12"/>
    </row>
    <row r="2412" spans="16:23" s="5" customFormat="1" x14ac:dyDescent="0.2">
      <c r="P2412" s="3"/>
      <c r="S2412" s="1"/>
      <c r="T2412" s="1"/>
      <c r="V2412" s="12"/>
      <c r="W2412" s="12"/>
    </row>
    <row r="2413" spans="16:23" s="5" customFormat="1" x14ac:dyDescent="0.2">
      <c r="P2413" s="3"/>
      <c r="S2413" s="1"/>
      <c r="T2413" s="1"/>
      <c r="V2413" s="12"/>
      <c r="W2413" s="12"/>
    </row>
    <row r="2414" spans="16:23" s="5" customFormat="1" x14ac:dyDescent="0.2">
      <c r="P2414" s="3"/>
      <c r="S2414" s="1"/>
      <c r="T2414" s="1"/>
      <c r="V2414" s="12"/>
      <c r="W2414" s="12"/>
    </row>
    <row r="2415" spans="16:23" s="5" customFormat="1" x14ac:dyDescent="0.2">
      <c r="P2415" s="3"/>
      <c r="S2415" s="1"/>
      <c r="T2415" s="1"/>
      <c r="V2415" s="12"/>
      <c r="W2415" s="12"/>
    </row>
    <row r="2416" spans="16:23" s="5" customFormat="1" x14ac:dyDescent="0.2">
      <c r="P2416" s="3"/>
      <c r="S2416" s="1"/>
      <c r="T2416" s="1"/>
      <c r="V2416" s="12"/>
      <c r="W2416" s="12"/>
    </row>
    <row r="2417" spans="16:23" s="5" customFormat="1" x14ac:dyDescent="0.2">
      <c r="P2417" s="3"/>
      <c r="S2417" s="1"/>
      <c r="T2417" s="1"/>
      <c r="V2417" s="12"/>
      <c r="W2417" s="12"/>
    </row>
    <row r="2418" spans="16:23" s="5" customFormat="1" x14ac:dyDescent="0.2">
      <c r="P2418" s="3"/>
      <c r="S2418" s="1"/>
      <c r="T2418" s="1"/>
      <c r="V2418" s="12"/>
      <c r="W2418" s="12"/>
    </row>
    <row r="2419" spans="16:23" s="5" customFormat="1" x14ac:dyDescent="0.2">
      <c r="P2419" s="3"/>
      <c r="S2419" s="1"/>
      <c r="T2419" s="1"/>
      <c r="V2419" s="12"/>
      <c r="W2419" s="12"/>
    </row>
    <row r="2420" spans="16:23" s="5" customFormat="1" x14ac:dyDescent="0.2">
      <c r="P2420" s="3"/>
      <c r="S2420" s="1"/>
      <c r="T2420" s="1"/>
      <c r="V2420" s="12"/>
      <c r="W2420" s="12"/>
    </row>
    <row r="2421" spans="16:23" s="5" customFormat="1" x14ac:dyDescent="0.2">
      <c r="P2421" s="3"/>
      <c r="S2421" s="1"/>
      <c r="T2421" s="1"/>
      <c r="V2421" s="12"/>
      <c r="W2421" s="12"/>
    </row>
    <row r="2422" spans="16:23" s="5" customFormat="1" x14ac:dyDescent="0.2">
      <c r="P2422" s="3"/>
      <c r="S2422" s="1"/>
      <c r="T2422" s="1"/>
      <c r="V2422" s="12"/>
      <c r="W2422" s="12"/>
    </row>
    <row r="2423" spans="16:23" s="5" customFormat="1" x14ac:dyDescent="0.2">
      <c r="P2423" s="3"/>
      <c r="S2423" s="1"/>
      <c r="T2423" s="1"/>
      <c r="V2423" s="12"/>
      <c r="W2423" s="12"/>
    </row>
    <row r="2424" spans="16:23" s="5" customFormat="1" x14ac:dyDescent="0.2">
      <c r="P2424" s="3"/>
      <c r="S2424" s="1"/>
      <c r="T2424" s="1"/>
      <c r="V2424" s="12"/>
      <c r="W2424" s="12"/>
    </row>
    <row r="2425" spans="16:23" s="5" customFormat="1" x14ac:dyDescent="0.2">
      <c r="P2425" s="3"/>
      <c r="S2425" s="1"/>
      <c r="T2425" s="1"/>
      <c r="V2425" s="12"/>
      <c r="W2425" s="12"/>
    </row>
    <row r="2426" spans="16:23" s="5" customFormat="1" x14ac:dyDescent="0.2">
      <c r="P2426" s="3"/>
      <c r="S2426" s="1"/>
      <c r="T2426" s="1"/>
      <c r="V2426" s="12"/>
      <c r="W2426" s="12"/>
    </row>
    <row r="2427" spans="16:23" s="5" customFormat="1" x14ac:dyDescent="0.2">
      <c r="P2427" s="3"/>
      <c r="S2427" s="1"/>
      <c r="T2427" s="1"/>
      <c r="V2427" s="12"/>
      <c r="W2427" s="12"/>
    </row>
    <row r="2428" spans="16:23" s="5" customFormat="1" x14ac:dyDescent="0.2">
      <c r="P2428" s="3"/>
      <c r="S2428" s="1"/>
      <c r="T2428" s="1"/>
      <c r="V2428" s="12"/>
      <c r="W2428" s="12"/>
    </row>
    <row r="2429" spans="16:23" s="5" customFormat="1" x14ac:dyDescent="0.2">
      <c r="P2429" s="3"/>
      <c r="S2429" s="1"/>
      <c r="T2429" s="1"/>
      <c r="V2429" s="12"/>
      <c r="W2429" s="12"/>
    </row>
    <row r="2430" spans="16:23" s="5" customFormat="1" x14ac:dyDescent="0.2">
      <c r="P2430" s="3"/>
      <c r="S2430" s="1"/>
      <c r="T2430" s="1"/>
      <c r="V2430" s="12"/>
      <c r="W2430" s="12"/>
    </row>
    <row r="2431" spans="16:23" s="5" customFormat="1" x14ac:dyDescent="0.2">
      <c r="P2431" s="3"/>
      <c r="S2431" s="1"/>
      <c r="T2431" s="1"/>
      <c r="V2431" s="12"/>
      <c r="W2431" s="12"/>
    </row>
    <row r="2432" spans="16:23" s="5" customFormat="1" x14ac:dyDescent="0.2">
      <c r="P2432" s="3"/>
      <c r="S2432" s="1"/>
      <c r="T2432" s="1"/>
      <c r="V2432" s="12"/>
      <c r="W2432" s="12"/>
    </row>
    <row r="2433" spans="16:23" s="5" customFormat="1" x14ac:dyDescent="0.2">
      <c r="P2433" s="3"/>
      <c r="S2433" s="1"/>
      <c r="T2433" s="1"/>
      <c r="V2433" s="12"/>
      <c r="W2433" s="12"/>
    </row>
    <row r="2434" spans="16:23" s="5" customFormat="1" x14ac:dyDescent="0.2">
      <c r="P2434" s="3"/>
      <c r="S2434" s="1"/>
      <c r="T2434" s="1"/>
      <c r="V2434" s="12"/>
      <c r="W2434" s="12"/>
    </row>
    <row r="2435" spans="16:23" s="5" customFormat="1" x14ac:dyDescent="0.2">
      <c r="P2435" s="3"/>
      <c r="S2435" s="1"/>
      <c r="T2435" s="1"/>
      <c r="V2435" s="12"/>
      <c r="W2435" s="12"/>
    </row>
    <row r="2436" spans="16:23" s="5" customFormat="1" x14ac:dyDescent="0.2">
      <c r="P2436" s="3"/>
      <c r="S2436" s="1"/>
      <c r="T2436" s="1"/>
      <c r="V2436" s="12"/>
      <c r="W2436" s="12"/>
    </row>
    <row r="2437" spans="16:23" s="5" customFormat="1" x14ac:dyDescent="0.2">
      <c r="P2437" s="3"/>
      <c r="S2437" s="1"/>
      <c r="T2437" s="1"/>
      <c r="V2437" s="12"/>
      <c r="W2437" s="12"/>
    </row>
    <row r="2438" spans="16:23" s="5" customFormat="1" x14ac:dyDescent="0.2">
      <c r="P2438" s="3"/>
      <c r="S2438" s="1"/>
      <c r="T2438" s="1"/>
      <c r="V2438" s="12"/>
      <c r="W2438" s="12"/>
    </row>
    <row r="2439" spans="16:23" s="5" customFormat="1" x14ac:dyDescent="0.2">
      <c r="P2439" s="3"/>
      <c r="S2439" s="1"/>
      <c r="T2439" s="1"/>
      <c r="V2439" s="12"/>
      <c r="W2439" s="12"/>
    </row>
    <row r="2440" spans="16:23" s="5" customFormat="1" x14ac:dyDescent="0.2">
      <c r="P2440" s="3"/>
      <c r="S2440" s="1"/>
      <c r="T2440" s="1"/>
      <c r="V2440" s="12"/>
      <c r="W2440" s="12"/>
    </row>
    <row r="2441" spans="16:23" s="5" customFormat="1" x14ac:dyDescent="0.2">
      <c r="P2441" s="3"/>
      <c r="S2441" s="1"/>
      <c r="T2441" s="1"/>
      <c r="V2441" s="12"/>
      <c r="W2441" s="12"/>
    </row>
    <row r="2442" spans="16:23" s="5" customFormat="1" x14ac:dyDescent="0.2">
      <c r="P2442" s="3"/>
      <c r="S2442" s="1"/>
      <c r="T2442" s="1"/>
      <c r="V2442" s="12"/>
      <c r="W2442" s="12"/>
    </row>
    <row r="2443" spans="16:23" s="5" customFormat="1" x14ac:dyDescent="0.2">
      <c r="P2443" s="3"/>
      <c r="S2443" s="1"/>
      <c r="T2443" s="1"/>
      <c r="V2443" s="12"/>
      <c r="W2443" s="12"/>
    </row>
    <row r="2444" spans="16:23" s="5" customFormat="1" x14ac:dyDescent="0.2">
      <c r="P2444" s="3"/>
      <c r="S2444" s="1"/>
      <c r="T2444" s="1"/>
      <c r="V2444" s="12"/>
      <c r="W2444" s="12"/>
    </row>
    <row r="2445" spans="16:23" s="5" customFormat="1" x14ac:dyDescent="0.2">
      <c r="P2445" s="3"/>
      <c r="S2445" s="1"/>
      <c r="T2445" s="1"/>
      <c r="V2445" s="12"/>
      <c r="W2445" s="12"/>
    </row>
    <row r="2446" spans="16:23" s="5" customFormat="1" x14ac:dyDescent="0.2">
      <c r="P2446" s="3"/>
      <c r="S2446" s="1"/>
      <c r="T2446" s="1"/>
      <c r="V2446" s="12"/>
      <c r="W2446" s="12"/>
    </row>
    <row r="2447" spans="16:23" s="5" customFormat="1" x14ac:dyDescent="0.2">
      <c r="P2447" s="3"/>
      <c r="S2447" s="1"/>
      <c r="T2447" s="1"/>
      <c r="V2447" s="12"/>
      <c r="W2447" s="12"/>
    </row>
    <row r="2448" spans="16:23" s="5" customFormat="1" x14ac:dyDescent="0.2">
      <c r="P2448" s="3"/>
      <c r="S2448" s="1"/>
      <c r="T2448" s="1"/>
      <c r="V2448" s="12"/>
      <c r="W2448" s="12"/>
    </row>
    <row r="2449" spans="16:23" s="5" customFormat="1" x14ac:dyDescent="0.2">
      <c r="P2449" s="3"/>
      <c r="S2449" s="1"/>
      <c r="T2449" s="1"/>
      <c r="V2449" s="12"/>
      <c r="W2449" s="12"/>
    </row>
    <row r="2450" spans="16:23" s="5" customFormat="1" x14ac:dyDescent="0.2">
      <c r="P2450" s="3"/>
      <c r="S2450" s="1"/>
      <c r="T2450" s="1"/>
      <c r="V2450" s="12"/>
      <c r="W2450" s="12"/>
    </row>
    <row r="2451" spans="16:23" s="5" customFormat="1" x14ac:dyDescent="0.2">
      <c r="P2451" s="3"/>
      <c r="S2451" s="1"/>
      <c r="T2451" s="1"/>
      <c r="V2451" s="12"/>
      <c r="W2451" s="12"/>
    </row>
    <row r="2452" spans="16:23" s="5" customFormat="1" x14ac:dyDescent="0.2">
      <c r="P2452" s="3"/>
      <c r="S2452" s="1"/>
      <c r="T2452" s="1"/>
      <c r="V2452" s="12"/>
      <c r="W2452" s="12"/>
    </row>
    <row r="2453" spans="16:23" s="5" customFormat="1" x14ac:dyDescent="0.2">
      <c r="P2453" s="3"/>
      <c r="S2453" s="1"/>
      <c r="T2453" s="1"/>
      <c r="V2453" s="12"/>
      <c r="W2453" s="12"/>
    </row>
    <row r="2454" spans="16:23" s="5" customFormat="1" x14ac:dyDescent="0.2">
      <c r="P2454" s="3"/>
      <c r="S2454" s="1"/>
      <c r="T2454" s="1"/>
      <c r="V2454" s="12"/>
      <c r="W2454" s="12"/>
    </row>
    <row r="2455" spans="16:23" s="5" customFormat="1" x14ac:dyDescent="0.2">
      <c r="P2455" s="3"/>
      <c r="S2455" s="1"/>
      <c r="T2455" s="1"/>
      <c r="V2455" s="12"/>
      <c r="W2455" s="12"/>
    </row>
    <row r="2456" spans="16:23" s="5" customFormat="1" x14ac:dyDescent="0.2">
      <c r="P2456" s="3"/>
      <c r="S2456" s="1"/>
      <c r="T2456" s="1"/>
      <c r="V2456" s="12"/>
      <c r="W2456" s="12"/>
    </row>
    <row r="2457" spans="16:23" s="5" customFormat="1" x14ac:dyDescent="0.2">
      <c r="P2457" s="3"/>
      <c r="S2457" s="1"/>
      <c r="T2457" s="1"/>
      <c r="V2457" s="12"/>
      <c r="W2457" s="12"/>
    </row>
    <row r="2458" spans="16:23" s="5" customFormat="1" x14ac:dyDescent="0.2">
      <c r="P2458" s="3"/>
      <c r="S2458" s="1"/>
      <c r="T2458" s="1"/>
      <c r="V2458" s="12"/>
      <c r="W2458" s="12"/>
    </row>
    <row r="2459" spans="16:23" s="5" customFormat="1" x14ac:dyDescent="0.2">
      <c r="P2459" s="3"/>
      <c r="S2459" s="1"/>
      <c r="T2459" s="1"/>
      <c r="V2459" s="12"/>
      <c r="W2459" s="12"/>
    </row>
    <row r="2460" spans="16:23" s="5" customFormat="1" x14ac:dyDescent="0.2">
      <c r="P2460" s="3"/>
      <c r="S2460" s="1"/>
      <c r="T2460" s="1"/>
      <c r="V2460" s="12"/>
      <c r="W2460" s="12"/>
    </row>
    <row r="2461" spans="16:23" s="5" customFormat="1" x14ac:dyDescent="0.2">
      <c r="P2461" s="3"/>
      <c r="S2461" s="1"/>
      <c r="T2461" s="1"/>
      <c r="V2461" s="12"/>
      <c r="W2461" s="12"/>
    </row>
    <row r="2462" spans="16:23" s="5" customFormat="1" x14ac:dyDescent="0.2">
      <c r="P2462" s="3"/>
      <c r="S2462" s="1"/>
      <c r="T2462" s="1"/>
      <c r="V2462" s="12"/>
      <c r="W2462" s="12"/>
    </row>
    <row r="2463" spans="16:23" s="5" customFormat="1" x14ac:dyDescent="0.2">
      <c r="P2463" s="3"/>
      <c r="S2463" s="1"/>
      <c r="T2463" s="1"/>
      <c r="V2463" s="12"/>
      <c r="W2463" s="12"/>
    </row>
    <row r="2464" spans="16:23" s="5" customFormat="1" x14ac:dyDescent="0.2">
      <c r="P2464" s="3"/>
      <c r="S2464" s="1"/>
      <c r="T2464" s="1"/>
      <c r="V2464" s="12"/>
      <c r="W2464" s="12"/>
    </row>
    <row r="2465" spans="16:23" s="5" customFormat="1" x14ac:dyDescent="0.2">
      <c r="P2465" s="3"/>
      <c r="S2465" s="1"/>
      <c r="T2465" s="1"/>
      <c r="V2465" s="12"/>
      <c r="W2465" s="12"/>
    </row>
    <row r="2466" spans="16:23" s="5" customFormat="1" x14ac:dyDescent="0.2">
      <c r="P2466" s="3"/>
      <c r="S2466" s="1"/>
      <c r="T2466" s="1"/>
      <c r="V2466" s="12"/>
      <c r="W2466" s="12"/>
    </row>
    <row r="2467" spans="16:23" s="5" customFormat="1" x14ac:dyDescent="0.2">
      <c r="P2467" s="3"/>
      <c r="S2467" s="1"/>
      <c r="T2467" s="1"/>
      <c r="V2467" s="12"/>
      <c r="W2467" s="12"/>
    </row>
    <row r="2468" spans="16:23" s="5" customFormat="1" x14ac:dyDescent="0.2">
      <c r="P2468" s="3"/>
      <c r="S2468" s="1"/>
      <c r="T2468" s="1"/>
      <c r="V2468" s="12"/>
      <c r="W2468" s="12"/>
    </row>
    <row r="2469" spans="16:23" s="5" customFormat="1" x14ac:dyDescent="0.2">
      <c r="P2469" s="3"/>
      <c r="S2469" s="1"/>
      <c r="T2469" s="1"/>
      <c r="V2469" s="12"/>
      <c r="W2469" s="12"/>
    </row>
    <row r="2470" spans="16:23" s="5" customFormat="1" x14ac:dyDescent="0.2">
      <c r="P2470" s="3"/>
      <c r="S2470" s="1"/>
      <c r="T2470" s="1"/>
      <c r="V2470" s="12"/>
      <c r="W2470" s="12"/>
    </row>
    <row r="2471" spans="16:23" s="5" customFormat="1" x14ac:dyDescent="0.2">
      <c r="P2471" s="3"/>
      <c r="S2471" s="1"/>
      <c r="T2471" s="1"/>
      <c r="V2471" s="12"/>
      <c r="W2471" s="12"/>
    </row>
    <row r="2472" spans="16:23" s="5" customFormat="1" x14ac:dyDescent="0.2">
      <c r="P2472" s="3"/>
      <c r="S2472" s="1"/>
      <c r="T2472" s="1"/>
      <c r="V2472" s="12"/>
      <c r="W2472" s="12"/>
    </row>
    <row r="2473" spans="16:23" s="5" customFormat="1" x14ac:dyDescent="0.2">
      <c r="P2473" s="3"/>
      <c r="S2473" s="1"/>
      <c r="T2473" s="1"/>
      <c r="V2473" s="12"/>
      <c r="W2473" s="12"/>
    </row>
    <row r="2474" spans="16:23" s="5" customFormat="1" x14ac:dyDescent="0.2">
      <c r="P2474" s="3"/>
      <c r="S2474" s="1"/>
      <c r="T2474" s="1"/>
      <c r="V2474" s="12"/>
      <c r="W2474" s="12"/>
    </row>
    <row r="2475" spans="16:23" s="5" customFormat="1" x14ac:dyDescent="0.2">
      <c r="P2475" s="3"/>
      <c r="S2475" s="1"/>
      <c r="T2475" s="1"/>
      <c r="V2475" s="12"/>
      <c r="W2475" s="12"/>
    </row>
    <row r="2476" spans="16:23" s="5" customFormat="1" x14ac:dyDescent="0.2">
      <c r="P2476" s="3"/>
      <c r="S2476" s="1"/>
      <c r="T2476" s="1"/>
      <c r="V2476" s="12"/>
      <c r="W2476" s="12"/>
    </row>
    <row r="2477" spans="16:23" s="5" customFormat="1" x14ac:dyDescent="0.2">
      <c r="P2477" s="3"/>
      <c r="S2477" s="1"/>
      <c r="T2477" s="1"/>
      <c r="V2477" s="12"/>
      <c r="W2477" s="12"/>
    </row>
    <row r="2478" spans="16:23" s="5" customFormat="1" x14ac:dyDescent="0.2">
      <c r="P2478" s="3"/>
      <c r="S2478" s="1"/>
      <c r="T2478" s="1"/>
      <c r="V2478" s="12"/>
      <c r="W2478" s="12"/>
    </row>
    <row r="2479" spans="16:23" s="5" customFormat="1" x14ac:dyDescent="0.2">
      <c r="P2479" s="3"/>
      <c r="S2479" s="1"/>
      <c r="T2479" s="1"/>
      <c r="V2479" s="12"/>
      <c r="W2479" s="12"/>
    </row>
    <row r="2480" spans="16:23" s="5" customFormat="1" x14ac:dyDescent="0.2">
      <c r="P2480" s="3"/>
      <c r="S2480" s="1"/>
      <c r="T2480" s="1"/>
      <c r="V2480" s="12"/>
      <c r="W2480" s="12"/>
    </row>
    <row r="2481" spans="16:23" s="5" customFormat="1" x14ac:dyDescent="0.2">
      <c r="P2481" s="3"/>
      <c r="S2481" s="1"/>
      <c r="T2481" s="1"/>
      <c r="V2481" s="12"/>
      <c r="W2481" s="12"/>
    </row>
    <row r="2482" spans="16:23" s="5" customFormat="1" x14ac:dyDescent="0.2">
      <c r="P2482" s="3"/>
      <c r="S2482" s="1"/>
      <c r="T2482" s="1"/>
      <c r="V2482" s="12"/>
      <c r="W2482" s="12"/>
    </row>
    <row r="2483" spans="16:23" s="5" customFormat="1" x14ac:dyDescent="0.2">
      <c r="P2483" s="3"/>
      <c r="S2483" s="1"/>
      <c r="T2483" s="1"/>
      <c r="V2483" s="12"/>
      <c r="W2483" s="12"/>
    </row>
    <row r="2484" spans="16:23" s="5" customFormat="1" x14ac:dyDescent="0.2">
      <c r="P2484" s="3"/>
      <c r="S2484" s="1"/>
      <c r="T2484" s="1"/>
      <c r="V2484" s="12"/>
      <c r="W2484" s="12"/>
    </row>
    <row r="2485" spans="16:23" s="5" customFormat="1" x14ac:dyDescent="0.2">
      <c r="P2485" s="3"/>
      <c r="S2485" s="1"/>
      <c r="T2485" s="1"/>
      <c r="V2485" s="12"/>
      <c r="W2485" s="12"/>
    </row>
    <row r="2486" spans="16:23" s="5" customFormat="1" x14ac:dyDescent="0.2">
      <c r="P2486" s="3"/>
      <c r="S2486" s="1"/>
      <c r="T2486" s="1"/>
      <c r="V2486" s="12"/>
      <c r="W2486" s="12"/>
    </row>
    <row r="2487" spans="16:23" s="5" customFormat="1" x14ac:dyDescent="0.2">
      <c r="P2487" s="3"/>
      <c r="S2487" s="1"/>
      <c r="T2487" s="1"/>
      <c r="V2487" s="12"/>
      <c r="W2487" s="12"/>
    </row>
    <row r="2488" spans="16:23" s="5" customFormat="1" x14ac:dyDescent="0.2">
      <c r="P2488" s="3"/>
      <c r="S2488" s="1"/>
      <c r="T2488" s="1"/>
      <c r="V2488" s="12"/>
      <c r="W2488" s="12"/>
    </row>
    <row r="2489" spans="16:23" s="5" customFormat="1" x14ac:dyDescent="0.2">
      <c r="P2489" s="3"/>
      <c r="S2489" s="1"/>
      <c r="T2489" s="1"/>
      <c r="V2489" s="12"/>
      <c r="W2489" s="12"/>
    </row>
    <row r="2490" spans="16:23" s="5" customFormat="1" x14ac:dyDescent="0.2">
      <c r="P2490" s="3"/>
      <c r="S2490" s="1"/>
      <c r="T2490" s="1"/>
      <c r="V2490" s="12"/>
      <c r="W2490" s="12"/>
    </row>
    <row r="2491" spans="16:23" s="5" customFormat="1" x14ac:dyDescent="0.2">
      <c r="P2491" s="3"/>
      <c r="S2491" s="1"/>
      <c r="T2491" s="1"/>
      <c r="V2491" s="12"/>
      <c r="W2491" s="12"/>
    </row>
    <row r="2492" spans="16:23" s="5" customFormat="1" x14ac:dyDescent="0.2">
      <c r="P2492" s="3"/>
      <c r="S2492" s="1"/>
      <c r="T2492" s="1"/>
      <c r="V2492" s="12"/>
      <c r="W2492" s="12"/>
    </row>
    <row r="2493" spans="16:23" s="5" customFormat="1" x14ac:dyDescent="0.2">
      <c r="P2493" s="3"/>
      <c r="S2493" s="1"/>
      <c r="T2493" s="1"/>
      <c r="V2493" s="12"/>
      <c r="W2493" s="12"/>
    </row>
    <row r="2494" spans="16:23" s="5" customFormat="1" x14ac:dyDescent="0.2">
      <c r="P2494" s="3"/>
      <c r="S2494" s="1"/>
      <c r="T2494" s="1"/>
      <c r="V2494" s="12"/>
      <c r="W2494" s="12"/>
    </row>
    <row r="2495" spans="16:23" s="5" customFormat="1" x14ac:dyDescent="0.2">
      <c r="P2495" s="3"/>
      <c r="S2495" s="1"/>
      <c r="T2495" s="1"/>
      <c r="V2495" s="12"/>
      <c r="W2495" s="12"/>
    </row>
    <row r="2496" spans="16:23" s="5" customFormat="1" x14ac:dyDescent="0.2">
      <c r="P2496" s="3"/>
      <c r="S2496" s="1"/>
      <c r="T2496" s="1"/>
      <c r="V2496" s="12"/>
      <c r="W2496" s="12"/>
    </row>
    <row r="2497" spans="16:23" s="5" customFormat="1" x14ac:dyDescent="0.2">
      <c r="P2497" s="3"/>
      <c r="S2497" s="1"/>
      <c r="T2497" s="1"/>
      <c r="V2497" s="12"/>
      <c r="W2497" s="12"/>
    </row>
    <row r="2498" spans="16:23" s="5" customFormat="1" x14ac:dyDescent="0.2">
      <c r="P2498" s="3"/>
      <c r="S2498" s="1"/>
      <c r="T2498" s="1"/>
      <c r="V2498" s="12"/>
      <c r="W2498" s="12"/>
    </row>
    <row r="2499" spans="16:23" s="5" customFormat="1" x14ac:dyDescent="0.2">
      <c r="P2499" s="3"/>
      <c r="S2499" s="1"/>
      <c r="T2499" s="1"/>
      <c r="V2499" s="12"/>
      <c r="W2499" s="12"/>
    </row>
    <row r="2500" spans="16:23" s="5" customFormat="1" x14ac:dyDescent="0.2">
      <c r="P2500" s="3"/>
      <c r="S2500" s="1"/>
      <c r="T2500" s="1"/>
      <c r="V2500" s="12"/>
      <c r="W2500" s="12"/>
    </row>
    <row r="2501" spans="16:23" s="5" customFormat="1" x14ac:dyDescent="0.2">
      <c r="P2501" s="3"/>
      <c r="S2501" s="1"/>
      <c r="T2501" s="1"/>
      <c r="V2501" s="12"/>
      <c r="W2501" s="12"/>
    </row>
    <row r="2502" spans="16:23" s="5" customFormat="1" x14ac:dyDescent="0.2">
      <c r="P2502" s="3"/>
      <c r="S2502" s="1"/>
      <c r="T2502" s="1"/>
      <c r="V2502" s="12"/>
      <c r="W2502" s="12"/>
    </row>
    <row r="2503" spans="16:23" s="5" customFormat="1" x14ac:dyDescent="0.2">
      <c r="P2503" s="3"/>
      <c r="S2503" s="1"/>
      <c r="T2503" s="1"/>
      <c r="V2503" s="12"/>
      <c r="W2503" s="12"/>
    </row>
    <row r="2504" spans="16:23" s="5" customFormat="1" x14ac:dyDescent="0.2">
      <c r="P2504" s="3"/>
      <c r="S2504" s="1"/>
      <c r="T2504" s="1"/>
      <c r="V2504" s="12"/>
      <c r="W2504" s="12"/>
    </row>
    <row r="2505" spans="16:23" s="5" customFormat="1" x14ac:dyDescent="0.2">
      <c r="P2505" s="3"/>
      <c r="S2505" s="1"/>
      <c r="T2505" s="1"/>
      <c r="V2505" s="12"/>
      <c r="W2505" s="12"/>
    </row>
    <row r="2506" spans="16:23" s="5" customFormat="1" x14ac:dyDescent="0.2">
      <c r="P2506" s="3"/>
      <c r="S2506" s="1"/>
      <c r="T2506" s="1"/>
      <c r="V2506" s="12"/>
      <c r="W2506" s="12"/>
    </row>
    <row r="2507" spans="16:23" s="5" customFormat="1" x14ac:dyDescent="0.2">
      <c r="P2507" s="3"/>
      <c r="S2507" s="1"/>
      <c r="T2507" s="1"/>
      <c r="V2507" s="12"/>
      <c r="W2507" s="12"/>
    </row>
    <row r="2508" spans="16:23" s="5" customFormat="1" x14ac:dyDescent="0.2">
      <c r="P2508" s="3"/>
      <c r="S2508" s="1"/>
      <c r="T2508" s="1"/>
      <c r="V2508" s="12"/>
      <c r="W2508" s="12"/>
    </row>
    <row r="2509" spans="16:23" s="5" customFormat="1" x14ac:dyDescent="0.2">
      <c r="P2509" s="3"/>
      <c r="S2509" s="1"/>
      <c r="T2509" s="1"/>
      <c r="V2509" s="12"/>
      <c r="W2509" s="12"/>
    </row>
    <row r="2510" spans="16:23" s="5" customFormat="1" x14ac:dyDescent="0.2">
      <c r="P2510" s="3"/>
      <c r="S2510" s="1"/>
      <c r="T2510" s="1"/>
      <c r="V2510" s="12"/>
      <c r="W2510" s="12"/>
    </row>
    <row r="2511" spans="16:23" s="5" customFormat="1" x14ac:dyDescent="0.2">
      <c r="P2511" s="3"/>
      <c r="S2511" s="1"/>
      <c r="T2511" s="1"/>
      <c r="V2511" s="12"/>
      <c r="W2511" s="12"/>
    </row>
    <row r="2512" spans="16:23" s="5" customFormat="1" x14ac:dyDescent="0.2">
      <c r="P2512" s="3"/>
      <c r="S2512" s="1"/>
      <c r="T2512" s="1"/>
      <c r="V2512" s="12"/>
      <c r="W2512" s="12"/>
    </row>
    <row r="2513" spans="16:23" s="5" customFormat="1" x14ac:dyDescent="0.2">
      <c r="P2513" s="3"/>
      <c r="S2513" s="1"/>
      <c r="T2513" s="1"/>
      <c r="V2513" s="12"/>
      <c r="W2513" s="12"/>
    </row>
    <row r="2514" spans="16:23" s="5" customFormat="1" x14ac:dyDescent="0.2">
      <c r="P2514" s="3"/>
      <c r="S2514" s="1"/>
      <c r="T2514" s="1"/>
      <c r="V2514" s="12"/>
      <c r="W2514" s="12"/>
    </row>
    <row r="2515" spans="16:23" s="5" customFormat="1" x14ac:dyDescent="0.2">
      <c r="P2515" s="3"/>
      <c r="S2515" s="1"/>
      <c r="T2515" s="1"/>
      <c r="V2515" s="12"/>
      <c r="W2515" s="12"/>
    </row>
    <row r="2516" spans="16:23" s="5" customFormat="1" x14ac:dyDescent="0.2">
      <c r="P2516" s="3"/>
      <c r="S2516" s="1"/>
      <c r="T2516" s="1"/>
      <c r="V2516" s="12"/>
      <c r="W2516" s="12"/>
    </row>
    <row r="2517" spans="16:23" s="5" customFormat="1" x14ac:dyDescent="0.2">
      <c r="P2517" s="3"/>
      <c r="S2517" s="1"/>
      <c r="T2517" s="1"/>
      <c r="V2517" s="12"/>
      <c r="W2517" s="12"/>
    </row>
    <row r="2518" spans="16:23" s="5" customFormat="1" x14ac:dyDescent="0.2">
      <c r="P2518" s="3"/>
      <c r="S2518" s="1"/>
      <c r="T2518" s="1"/>
      <c r="V2518" s="12"/>
      <c r="W2518" s="12"/>
    </row>
    <row r="2519" spans="16:23" s="5" customFormat="1" x14ac:dyDescent="0.2">
      <c r="P2519" s="3"/>
      <c r="S2519" s="1"/>
      <c r="T2519" s="1"/>
      <c r="V2519" s="12"/>
      <c r="W2519" s="12"/>
    </row>
    <row r="2520" spans="16:23" s="5" customFormat="1" x14ac:dyDescent="0.2">
      <c r="P2520" s="3"/>
      <c r="S2520" s="1"/>
      <c r="T2520" s="1"/>
      <c r="V2520" s="12"/>
      <c r="W2520" s="12"/>
    </row>
    <row r="2521" spans="16:23" s="5" customFormat="1" x14ac:dyDescent="0.2">
      <c r="P2521" s="3"/>
      <c r="S2521" s="1"/>
      <c r="T2521" s="1"/>
      <c r="V2521" s="12"/>
      <c r="W2521" s="12"/>
    </row>
    <row r="2522" spans="16:23" s="5" customFormat="1" x14ac:dyDescent="0.2">
      <c r="P2522" s="3"/>
      <c r="S2522" s="1"/>
      <c r="T2522" s="1"/>
      <c r="V2522" s="12"/>
      <c r="W2522" s="12"/>
    </row>
    <row r="2523" spans="16:23" s="5" customFormat="1" x14ac:dyDescent="0.2">
      <c r="P2523" s="3"/>
      <c r="S2523" s="1"/>
      <c r="T2523" s="1"/>
      <c r="V2523" s="12"/>
      <c r="W2523" s="12"/>
    </row>
    <row r="2524" spans="16:23" s="5" customFormat="1" x14ac:dyDescent="0.2">
      <c r="P2524" s="3"/>
      <c r="S2524" s="1"/>
      <c r="T2524" s="1"/>
      <c r="V2524" s="12"/>
      <c r="W2524" s="12"/>
    </row>
    <row r="2525" spans="16:23" s="5" customFormat="1" x14ac:dyDescent="0.2">
      <c r="P2525" s="3"/>
      <c r="S2525" s="1"/>
      <c r="T2525" s="1"/>
      <c r="V2525" s="12"/>
      <c r="W2525" s="12"/>
    </row>
    <row r="2526" spans="16:23" s="5" customFormat="1" x14ac:dyDescent="0.2">
      <c r="P2526" s="3"/>
      <c r="S2526" s="1"/>
      <c r="T2526" s="1"/>
      <c r="V2526" s="12"/>
      <c r="W2526" s="12"/>
    </row>
    <row r="2527" spans="16:23" s="5" customFormat="1" x14ac:dyDescent="0.2">
      <c r="P2527" s="3"/>
      <c r="S2527" s="1"/>
      <c r="T2527" s="1"/>
      <c r="V2527" s="12"/>
      <c r="W2527" s="12"/>
    </row>
    <row r="2528" spans="16:23" s="5" customFormat="1" x14ac:dyDescent="0.2">
      <c r="P2528" s="3"/>
      <c r="S2528" s="1"/>
      <c r="T2528" s="1"/>
      <c r="V2528" s="12"/>
      <c r="W2528" s="12"/>
    </row>
    <row r="2529" spans="16:23" s="5" customFormat="1" x14ac:dyDescent="0.2">
      <c r="P2529" s="3"/>
      <c r="S2529" s="1"/>
      <c r="T2529" s="1"/>
      <c r="V2529" s="12"/>
      <c r="W2529" s="12"/>
    </row>
    <row r="2530" spans="16:23" s="5" customFormat="1" x14ac:dyDescent="0.2">
      <c r="P2530" s="3"/>
      <c r="S2530" s="1"/>
      <c r="T2530" s="1"/>
      <c r="V2530" s="12"/>
      <c r="W2530" s="12"/>
    </row>
    <row r="2531" spans="16:23" s="5" customFormat="1" x14ac:dyDescent="0.2">
      <c r="P2531" s="3"/>
      <c r="S2531" s="1"/>
      <c r="T2531" s="1"/>
      <c r="V2531" s="12"/>
      <c r="W2531" s="12"/>
    </row>
    <row r="2532" spans="16:23" s="5" customFormat="1" x14ac:dyDescent="0.2">
      <c r="P2532" s="3"/>
      <c r="S2532" s="1"/>
      <c r="T2532" s="1"/>
      <c r="V2532" s="12"/>
      <c r="W2532" s="12"/>
    </row>
    <row r="2533" spans="16:23" s="5" customFormat="1" x14ac:dyDescent="0.2">
      <c r="P2533" s="3"/>
      <c r="S2533" s="1"/>
      <c r="T2533" s="1"/>
      <c r="V2533" s="12"/>
      <c r="W2533" s="12"/>
    </row>
    <row r="2534" spans="16:23" s="5" customFormat="1" x14ac:dyDescent="0.2">
      <c r="P2534" s="3"/>
      <c r="S2534" s="1"/>
      <c r="T2534" s="1"/>
      <c r="V2534" s="12"/>
      <c r="W2534" s="12"/>
    </row>
    <row r="2535" spans="16:23" s="5" customFormat="1" x14ac:dyDescent="0.2">
      <c r="P2535" s="3"/>
      <c r="S2535" s="1"/>
      <c r="T2535" s="1"/>
      <c r="V2535" s="12"/>
      <c r="W2535" s="12"/>
    </row>
    <row r="2536" spans="16:23" s="5" customFormat="1" x14ac:dyDescent="0.2">
      <c r="P2536" s="3"/>
      <c r="S2536" s="1"/>
      <c r="T2536" s="1"/>
      <c r="V2536" s="12"/>
      <c r="W2536" s="12"/>
    </row>
    <row r="2537" spans="16:23" s="5" customFormat="1" x14ac:dyDescent="0.2">
      <c r="P2537" s="3"/>
      <c r="S2537" s="1"/>
      <c r="T2537" s="1"/>
      <c r="V2537" s="12"/>
      <c r="W2537" s="12"/>
    </row>
    <row r="2538" spans="16:23" s="5" customFormat="1" x14ac:dyDescent="0.2">
      <c r="P2538" s="3"/>
      <c r="S2538" s="1"/>
      <c r="T2538" s="1"/>
      <c r="V2538" s="12"/>
      <c r="W2538" s="12"/>
    </row>
    <row r="2539" spans="16:23" s="5" customFormat="1" x14ac:dyDescent="0.2">
      <c r="P2539" s="3"/>
      <c r="S2539" s="1"/>
      <c r="T2539" s="1"/>
      <c r="V2539" s="12"/>
      <c r="W2539" s="12"/>
    </row>
    <row r="2540" spans="16:23" s="5" customFormat="1" x14ac:dyDescent="0.2">
      <c r="P2540" s="3"/>
      <c r="S2540" s="1"/>
      <c r="T2540" s="1"/>
      <c r="V2540" s="12"/>
      <c r="W2540" s="12"/>
    </row>
    <row r="2541" spans="16:23" s="5" customFormat="1" x14ac:dyDescent="0.2">
      <c r="P2541" s="3"/>
      <c r="S2541" s="1"/>
      <c r="T2541" s="1"/>
      <c r="V2541" s="12"/>
      <c r="W2541" s="12"/>
    </row>
    <row r="2542" spans="16:23" s="5" customFormat="1" x14ac:dyDescent="0.2">
      <c r="P2542" s="3"/>
      <c r="S2542" s="1"/>
      <c r="T2542" s="1"/>
      <c r="V2542" s="12"/>
      <c r="W2542" s="12"/>
    </row>
    <row r="2543" spans="16:23" s="5" customFormat="1" x14ac:dyDescent="0.2">
      <c r="P2543" s="3"/>
      <c r="S2543" s="1"/>
      <c r="T2543" s="1"/>
      <c r="V2543" s="12"/>
      <c r="W2543" s="12"/>
    </row>
    <row r="2544" spans="16:23" s="5" customFormat="1" x14ac:dyDescent="0.2">
      <c r="P2544" s="3"/>
      <c r="S2544" s="1"/>
      <c r="T2544" s="1"/>
      <c r="V2544" s="12"/>
      <c r="W2544" s="12"/>
    </row>
    <row r="2545" spans="16:23" s="5" customFormat="1" x14ac:dyDescent="0.2">
      <c r="P2545" s="3"/>
      <c r="S2545" s="1"/>
      <c r="T2545" s="1"/>
      <c r="V2545" s="12"/>
      <c r="W2545" s="12"/>
    </row>
    <row r="2546" spans="16:23" s="5" customFormat="1" x14ac:dyDescent="0.2">
      <c r="P2546" s="3"/>
      <c r="S2546" s="1"/>
      <c r="T2546" s="1"/>
      <c r="V2546" s="12"/>
      <c r="W2546" s="12"/>
    </row>
    <row r="2547" spans="16:23" s="5" customFormat="1" x14ac:dyDescent="0.2">
      <c r="P2547" s="3"/>
      <c r="S2547" s="1"/>
      <c r="T2547" s="1"/>
      <c r="V2547" s="12"/>
      <c r="W2547" s="12"/>
    </row>
    <row r="2548" spans="16:23" s="5" customFormat="1" x14ac:dyDescent="0.2">
      <c r="P2548" s="3"/>
      <c r="S2548" s="1"/>
      <c r="T2548" s="1"/>
      <c r="V2548" s="12"/>
      <c r="W2548" s="12"/>
    </row>
    <row r="2549" spans="16:23" s="5" customFormat="1" x14ac:dyDescent="0.2">
      <c r="P2549" s="3"/>
      <c r="S2549" s="1"/>
      <c r="T2549" s="1"/>
      <c r="V2549" s="12"/>
      <c r="W2549" s="12"/>
    </row>
    <row r="2550" spans="16:23" s="5" customFormat="1" x14ac:dyDescent="0.2">
      <c r="P2550" s="3"/>
      <c r="S2550" s="1"/>
      <c r="T2550" s="1"/>
      <c r="V2550" s="12"/>
      <c r="W2550" s="12"/>
    </row>
    <row r="2551" spans="16:23" s="5" customFormat="1" x14ac:dyDescent="0.2">
      <c r="P2551" s="3"/>
      <c r="S2551" s="1"/>
      <c r="T2551" s="1"/>
      <c r="V2551" s="12"/>
      <c r="W2551" s="12"/>
    </row>
    <row r="2552" spans="16:23" s="5" customFormat="1" x14ac:dyDescent="0.2">
      <c r="P2552" s="3"/>
      <c r="S2552" s="1"/>
      <c r="T2552" s="1"/>
      <c r="V2552" s="12"/>
      <c r="W2552" s="12"/>
    </row>
    <row r="2553" spans="16:23" s="5" customFormat="1" x14ac:dyDescent="0.2">
      <c r="P2553" s="3"/>
      <c r="S2553" s="1"/>
      <c r="T2553" s="1"/>
      <c r="V2553" s="12"/>
      <c r="W2553" s="12"/>
    </row>
    <row r="2554" spans="16:23" s="5" customFormat="1" x14ac:dyDescent="0.2">
      <c r="P2554" s="3"/>
      <c r="S2554" s="1"/>
      <c r="T2554" s="1"/>
      <c r="V2554" s="12"/>
      <c r="W2554" s="12"/>
    </row>
    <row r="2555" spans="16:23" s="5" customFormat="1" x14ac:dyDescent="0.2">
      <c r="P2555" s="3"/>
      <c r="S2555" s="1"/>
      <c r="T2555" s="1"/>
      <c r="V2555" s="12"/>
      <c r="W2555" s="12"/>
    </row>
    <row r="2556" spans="16:23" s="5" customFormat="1" x14ac:dyDescent="0.2">
      <c r="P2556" s="3"/>
      <c r="S2556" s="1"/>
      <c r="T2556" s="1"/>
      <c r="V2556" s="12"/>
      <c r="W2556" s="12"/>
    </row>
    <row r="2557" spans="16:23" s="5" customFormat="1" x14ac:dyDescent="0.2">
      <c r="P2557" s="3"/>
      <c r="S2557" s="1"/>
      <c r="T2557" s="1"/>
      <c r="V2557" s="12"/>
      <c r="W2557" s="12"/>
    </row>
    <row r="2558" spans="16:23" s="5" customFormat="1" x14ac:dyDescent="0.2">
      <c r="P2558" s="3"/>
      <c r="S2558" s="1"/>
      <c r="T2558" s="1"/>
      <c r="V2558" s="12"/>
      <c r="W2558" s="12"/>
    </row>
    <row r="2559" spans="16:23" s="5" customFormat="1" x14ac:dyDescent="0.2">
      <c r="P2559" s="3"/>
      <c r="S2559" s="1"/>
      <c r="T2559" s="1"/>
      <c r="V2559" s="12"/>
      <c r="W2559" s="12"/>
    </row>
    <row r="2560" spans="16:23" s="5" customFormat="1" x14ac:dyDescent="0.2">
      <c r="P2560" s="3"/>
      <c r="S2560" s="1"/>
      <c r="T2560" s="1"/>
      <c r="V2560" s="12"/>
      <c r="W2560" s="12"/>
    </row>
    <row r="2561" spans="16:23" s="5" customFormat="1" x14ac:dyDescent="0.2">
      <c r="P2561" s="3"/>
      <c r="S2561" s="1"/>
      <c r="T2561" s="1"/>
      <c r="V2561" s="12"/>
      <c r="W2561" s="12"/>
    </row>
    <row r="2562" spans="16:23" s="5" customFormat="1" x14ac:dyDescent="0.2">
      <c r="P2562" s="3"/>
      <c r="S2562" s="1"/>
      <c r="T2562" s="1"/>
      <c r="V2562" s="12"/>
      <c r="W2562" s="12"/>
    </row>
    <row r="2563" spans="16:23" s="5" customFormat="1" x14ac:dyDescent="0.2">
      <c r="P2563" s="3"/>
      <c r="S2563" s="1"/>
      <c r="T2563" s="1"/>
      <c r="V2563" s="12"/>
      <c r="W2563" s="12"/>
    </row>
    <row r="2564" spans="16:23" s="5" customFormat="1" x14ac:dyDescent="0.2">
      <c r="P2564" s="3"/>
      <c r="S2564" s="1"/>
      <c r="T2564" s="1"/>
      <c r="V2564" s="12"/>
      <c r="W2564" s="12"/>
    </row>
    <row r="2565" spans="16:23" s="5" customFormat="1" x14ac:dyDescent="0.2">
      <c r="P2565" s="3"/>
      <c r="S2565" s="1"/>
      <c r="T2565" s="1"/>
      <c r="V2565" s="12"/>
      <c r="W2565" s="12"/>
    </row>
    <row r="2566" spans="16:23" s="5" customFormat="1" x14ac:dyDescent="0.2">
      <c r="P2566" s="3"/>
      <c r="S2566" s="1"/>
      <c r="T2566" s="1"/>
      <c r="V2566" s="12"/>
      <c r="W2566" s="12"/>
    </row>
    <row r="2567" spans="16:23" s="5" customFormat="1" x14ac:dyDescent="0.2">
      <c r="P2567" s="3"/>
      <c r="S2567" s="1"/>
      <c r="T2567" s="1"/>
      <c r="V2567" s="12"/>
      <c r="W2567" s="12"/>
    </row>
    <row r="2568" spans="16:23" s="5" customFormat="1" x14ac:dyDescent="0.2">
      <c r="P2568" s="3"/>
      <c r="S2568" s="1"/>
      <c r="T2568" s="1"/>
      <c r="V2568" s="12"/>
      <c r="W2568" s="12"/>
    </row>
    <row r="2569" spans="16:23" s="5" customFormat="1" x14ac:dyDescent="0.2">
      <c r="P2569" s="3"/>
      <c r="S2569" s="1"/>
      <c r="T2569" s="1"/>
      <c r="V2569" s="12"/>
      <c r="W2569" s="12"/>
    </row>
    <row r="2570" spans="16:23" s="5" customFormat="1" x14ac:dyDescent="0.2">
      <c r="P2570" s="3"/>
      <c r="S2570" s="1"/>
      <c r="T2570" s="1"/>
      <c r="V2570" s="12"/>
      <c r="W2570" s="12"/>
    </row>
    <row r="2571" spans="16:23" s="5" customFormat="1" x14ac:dyDescent="0.2">
      <c r="P2571" s="3"/>
      <c r="S2571" s="1"/>
      <c r="T2571" s="1"/>
      <c r="V2571" s="12"/>
      <c r="W2571" s="12"/>
    </row>
    <row r="2572" spans="16:23" s="5" customFormat="1" x14ac:dyDescent="0.2">
      <c r="P2572" s="3"/>
      <c r="S2572" s="1"/>
      <c r="T2572" s="1"/>
      <c r="V2572" s="12"/>
      <c r="W2572" s="12"/>
    </row>
    <row r="2573" spans="16:23" s="5" customFormat="1" x14ac:dyDescent="0.2">
      <c r="P2573" s="3"/>
      <c r="S2573" s="1"/>
      <c r="T2573" s="1"/>
      <c r="V2573" s="12"/>
      <c r="W2573" s="12"/>
    </row>
    <row r="2574" spans="16:23" s="5" customFormat="1" x14ac:dyDescent="0.2">
      <c r="P2574" s="3"/>
      <c r="S2574" s="1"/>
      <c r="T2574" s="1"/>
      <c r="V2574" s="12"/>
      <c r="W2574" s="12"/>
    </row>
    <row r="2575" spans="16:23" s="5" customFormat="1" x14ac:dyDescent="0.2">
      <c r="P2575" s="3"/>
      <c r="S2575" s="1"/>
      <c r="T2575" s="1"/>
      <c r="V2575" s="12"/>
      <c r="W2575" s="12"/>
    </row>
    <row r="2576" spans="16:23" s="5" customFormat="1" x14ac:dyDescent="0.2">
      <c r="P2576" s="3"/>
      <c r="S2576" s="1"/>
      <c r="T2576" s="1"/>
      <c r="V2576" s="12"/>
      <c r="W2576" s="12"/>
    </row>
    <row r="2577" spans="16:23" s="5" customFormat="1" x14ac:dyDescent="0.2">
      <c r="P2577" s="3"/>
      <c r="S2577" s="1"/>
      <c r="T2577" s="1"/>
      <c r="V2577" s="12"/>
      <c r="W2577" s="12"/>
    </row>
    <row r="2578" spans="16:23" s="5" customFormat="1" x14ac:dyDescent="0.2">
      <c r="P2578" s="3"/>
      <c r="S2578" s="1"/>
      <c r="T2578" s="1"/>
      <c r="V2578" s="12"/>
      <c r="W2578" s="12"/>
    </row>
    <row r="2579" spans="16:23" s="5" customFormat="1" x14ac:dyDescent="0.2">
      <c r="P2579" s="3"/>
      <c r="S2579" s="1"/>
      <c r="T2579" s="1"/>
      <c r="V2579" s="12"/>
      <c r="W2579" s="12"/>
    </row>
    <row r="2580" spans="16:23" s="5" customFormat="1" x14ac:dyDescent="0.2">
      <c r="P2580" s="3"/>
      <c r="S2580" s="1"/>
      <c r="T2580" s="1"/>
      <c r="V2580" s="12"/>
      <c r="W2580" s="12"/>
    </row>
    <row r="2581" spans="16:23" s="5" customFormat="1" x14ac:dyDescent="0.2">
      <c r="P2581" s="3"/>
      <c r="S2581" s="1"/>
      <c r="T2581" s="1"/>
      <c r="V2581" s="12"/>
      <c r="W2581" s="12"/>
    </row>
    <row r="2582" spans="16:23" s="5" customFormat="1" x14ac:dyDescent="0.2">
      <c r="P2582" s="3"/>
      <c r="S2582" s="1"/>
      <c r="T2582" s="1"/>
      <c r="V2582" s="12"/>
      <c r="W2582" s="12"/>
    </row>
    <row r="2583" spans="16:23" s="5" customFormat="1" x14ac:dyDescent="0.2">
      <c r="P2583" s="3"/>
      <c r="S2583" s="1"/>
      <c r="T2583" s="1"/>
      <c r="V2583" s="12"/>
      <c r="W2583" s="12"/>
    </row>
    <row r="2584" spans="16:23" s="5" customFormat="1" x14ac:dyDescent="0.2">
      <c r="P2584" s="3"/>
      <c r="S2584" s="1"/>
      <c r="T2584" s="1"/>
      <c r="V2584" s="12"/>
      <c r="W2584" s="12"/>
    </row>
    <row r="2585" spans="16:23" s="5" customFormat="1" x14ac:dyDescent="0.2">
      <c r="P2585" s="3"/>
      <c r="S2585" s="1"/>
      <c r="T2585" s="1"/>
      <c r="V2585" s="12"/>
      <c r="W2585" s="12"/>
    </row>
    <row r="2586" spans="16:23" s="5" customFormat="1" x14ac:dyDescent="0.2">
      <c r="P2586" s="3"/>
      <c r="S2586" s="1"/>
      <c r="T2586" s="1"/>
      <c r="V2586" s="12"/>
      <c r="W2586" s="12"/>
    </row>
    <row r="2587" spans="16:23" s="5" customFormat="1" x14ac:dyDescent="0.2">
      <c r="P2587" s="3"/>
      <c r="S2587" s="1"/>
      <c r="T2587" s="1"/>
      <c r="V2587" s="12"/>
      <c r="W2587" s="12"/>
    </row>
    <row r="2588" spans="16:23" s="5" customFormat="1" x14ac:dyDescent="0.2">
      <c r="P2588" s="3"/>
      <c r="S2588" s="1"/>
      <c r="T2588" s="1"/>
      <c r="V2588" s="12"/>
      <c r="W2588" s="12"/>
    </row>
    <row r="2589" spans="16:23" s="5" customFormat="1" x14ac:dyDescent="0.2">
      <c r="P2589" s="3"/>
      <c r="S2589" s="1"/>
      <c r="T2589" s="1"/>
      <c r="V2589" s="12"/>
      <c r="W2589" s="12"/>
    </row>
    <row r="2590" spans="16:23" s="5" customFormat="1" x14ac:dyDescent="0.2">
      <c r="P2590" s="3"/>
      <c r="S2590" s="1"/>
      <c r="T2590" s="1"/>
      <c r="V2590" s="12"/>
      <c r="W2590" s="12"/>
    </row>
    <row r="2591" spans="16:23" s="5" customFormat="1" x14ac:dyDescent="0.2">
      <c r="P2591" s="3"/>
      <c r="S2591" s="1"/>
      <c r="T2591" s="1"/>
      <c r="V2591" s="12"/>
      <c r="W2591" s="12"/>
    </row>
    <row r="2592" spans="16:23" s="5" customFormat="1" x14ac:dyDescent="0.2">
      <c r="P2592" s="3"/>
      <c r="S2592" s="1"/>
      <c r="T2592" s="1"/>
      <c r="V2592" s="12"/>
      <c r="W2592" s="12"/>
    </row>
    <row r="2593" spans="16:23" s="5" customFormat="1" x14ac:dyDescent="0.2">
      <c r="P2593" s="3"/>
      <c r="S2593" s="1"/>
      <c r="T2593" s="1"/>
      <c r="V2593" s="12"/>
      <c r="W2593" s="12"/>
    </row>
    <row r="2594" spans="16:23" s="5" customFormat="1" x14ac:dyDescent="0.2">
      <c r="P2594" s="3"/>
      <c r="S2594" s="1"/>
      <c r="T2594" s="1"/>
      <c r="V2594" s="12"/>
      <c r="W2594" s="12"/>
    </row>
    <row r="2595" spans="16:23" s="5" customFormat="1" x14ac:dyDescent="0.2">
      <c r="P2595" s="3"/>
      <c r="S2595" s="1"/>
      <c r="T2595" s="1"/>
      <c r="V2595" s="12"/>
      <c r="W2595" s="12"/>
    </row>
    <row r="2596" spans="16:23" s="5" customFormat="1" x14ac:dyDescent="0.2">
      <c r="P2596" s="3"/>
      <c r="S2596" s="1"/>
      <c r="T2596" s="1"/>
      <c r="V2596" s="12"/>
      <c r="W2596" s="12"/>
    </row>
    <row r="2597" spans="16:23" s="5" customFormat="1" x14ac:dyDescent="0.2">
      <c r="P2597" s="3"/>
      <c r="S2597" s="1"/>
      <c r="T2597" s="1"/>
      <c r="V2597" s="12"/>
      <c r="W2597" s="12"/>
    </row>
    <row r="2598" spans="16:23" s="5" customFormat="1" x14ac:dyDescent="0.2">
      <c r="P2598" s="3"/>
      <c r="S2598" s="1"/>
      <c r="T2598" s="1"/>
      <c r="V2598" s="12"/>
      <c r="W2598" s="12"/>
    </row>
    <row r="2599" spans="16:23" s="5" customFormat="1" x14ac:dyDescent="0.2">
      <c r="P2599" s="3"/>
      <c r="S2599" s="1"/>
      <c r="T2599" s="1"/>
      <c r="V2599" s="12"/>
      <c r="W2599" s="12"/>
    </row>
    <row r="2600" spans="16:23" s="5" customFormat="1" x14ac:dyDescent="0.2">
      <c r="P2600" s="3"/>
      <c r="S2600" s="1"/>
      <c r="T2600" s="1"/>
      <c r="V2600" s="12"/>
      <c r="W2600" s="12"/>
    </row>
    <row r="2601" spans="16:23" s="5" customFormat="1" x14ac:dyDescent="0.2">
      <c r="P2601" s="3"/>
      <c r="S2601" s="1"/>
      <c r="T2601" s="1"/>
      <c r="V2601" s="12"/>
      <c r="W2601" s="12"/>
    </row>
    <row r="2602" spans="16:23" s="5" customFormat="1" x14ac:dyDescent="0.2">
      <c r="P2602" s="3"/>
      <c r="S2602" s="1"/>
      <c r="T2602" s="1"/>
      <c r="V2602" s="12"/>
      <c r="W2602" s="12"/>
    </row>
    <row r="2603" spans="16:23" s="5" customFormat="1" x14ac:dyDescent="0.2">
      <c r="P2603" s="3"/>
      <c r="S2603" s="1"/>
      <c r="T2603" s="1"/>
      <c r="V2603" s="12"/>
      <c r="W2603" s="12"/>
    </row>
    <row r="2604" spans="16:23" s="5" customFormat="1" x14ac:dyDescent="0.2">
      <c r="P2604" s="3"/>
      <c r="S2604" s="1"/>
      <c r="T2604" s="1"/>
      <c r="V2604" s="12"/>
      <c r="W2604" s="12"/>
    </row>
    <row r="2605" spans="16:23" s="5" customFormat="1" x14ac:dyDescent="0.2">
      <c r="P2605" s="3"/>
      <c r="S2605" s="1"/>
      <c r="T2605" s="1"/>
      <c r="V2605" s="12"/>
      <c r="W2605" s="12"/>
    </row>
    <row r="2606" spans="16:23" s="5" customFormat="1" x14ac:dyDescent="0.2">
      <c r="P2606" s="3"/>
      <c r="S2606" s="1"/>
      <c r="T2606" s="1"/>
      <c r="V2606" s="12"/>
      <c r="W2606" s="12"/>
    </row>
    <row r="2607" spans="16:23" s="5" customFormat="1" x14ac:dyDescent="0.2">
      <c r="P2607" s="3"/>
      <c r="S2607" s="1"/>
      <c r="T2607" s="1"/>
      <c r="V2607" s="12"/>
      <c r="W2607" s="12"/>
    </row>
    <row r="2608" spans="16:23" s="5" customFormat="1" x14ac:dyDescent="0.2">
      <c r="P2608" s="3"/>
      <c r="S2608" s="1"/>
      <c r="T2608" s="1"/>
      <c r="V2608" s="12"/>
      <c r="W2608" s="12"/>
    </row>
    <row r="2609" spans="16:23" s="5" customFormat="1" x14ac:dyDescent="0.2">
      <c r="P2609" s="3"/>
      <c r="S2609" s="1"/>
      <c r="T2609" s="1"/>
      <c r="V2609" s="12"/>
      <c r="W2609" s="12"/>
    </row>
    <row r="2610" spans="16:23" s="5" customFormat="1" x14ac:dyDescent="0.2">
      <c r="P2610" s="3"/>
      <c r="S2610" s="1"/>
      <c r="T2610" s="1"/>
      <c r="V2610" s="12"/>
      <c r="W2610" s="12"/>
    </row>
    <row r="2611" spans="16:23" s="5" customFormat="1" x14ac:dyDescent="0.2">
      <c r="P2611" s="3"/>
      <c r="S2611" s="1"/>
      <c r="T2611" s="1"/>
      <c r="V2611" s="12"/>
      <c r="W2611" s="12"/>
    </row>
    <row r="2612" spans="16:23" s="5" customFormat="1" x14ac:dyDescent="0.2">
      <c r="P2612" s="3"/>
      <c r="S2612" s="1"/>
      <c r="T2612" s="1"/>
      <c r="V2612" s="12"/>
      <c r="W2612" s="12"/>
    </row>
    <row r="2613" spans="16:23" s="5" customFormat="1" x14ac:dyDescent="0.2">
      <c r="P2613" s="3"/>
      <c r="S2613" s="1"/>
      <c r="T2613" s="1"/>
      <c r="V2613" s="12"/>
      <c r="W2613" s="12"/>
    </row>
    <row r="2614" spans="16:23" s="5" customFormat="1" x14ac:dyDescent="0.2">
      <c r="P2614" s="3"/>
      <c r="S2614" s="1"/>
      <c r="T2614" s="1"/>
      <c r="V2614" s="12"/>
      <c r="W2614" s="12"/>
    </row>
    <row r="2615" spans="16:23" s="5" customFormat="1" x14ac:dyDescent="0.2">
      <c r="P2615" s="3"/>
      <c r="S2615" s="1"/>
      <c r="T2615" s="1"/>
      <c r="V2615" s="12"/>
      <c r="W2615" s="12"/>
    </row>
    <row r="2616" spans="16:23" s="5" customFormat="1" x14ac:dyDescent="0.2">
      <c r="P2616" s="3"/>
      <c r="S2616" s="1"/>
      <c r="T2616" s="1"/>
      <c r="V2616" s="12"/>
      <c r="W2616" s="12"/>
    </row>
    <row r="2617" spans="16:23" s="5" customFormat="1" x14ac:dyDescent="0.2">
      <c r="P2617" s="3"/>
      <c r="S2617" s="1"/>
      <c r="T2617" s="1"/>
      <c r="V2617" s="12"/>
      <c r="W2617" s="12"/>
    </row>
    <row r="2618" spans="16:23" s="5" customFormat="1" x14ac:dyDescent="0.2">
      <c r="P2618" s="3"/>
      <c r="S2618" s="1"/>
      <c r="T2618" s="1"/>
      <c r="V2618" s="12"/>
      <c r="W2618" s="12"/>
    </row>
    <row r="2619" spans="16:23" s="5" customFormat="1" x14ac:dyDescent="0.2">
      <c r="P2619" s="3"/>
      <c r="S2619" s="1"/>
      <c r="T2619" s="1"/>
      <c r="V2619" s="12"/>
      <c r="W2619" s="12"/>
    </row>
    <row r="2620" spans="16:23" s="5" customFormat="1" x14ac:dyDescent="0.2">
      <c r="P2620" s="3"/>
      <c r="S2620" s="1"/>
      <c r="T2620" s="1"/>
      <c r="V2620" s="12"/>
      <c r="W2620" s="12"/>
    </row>
    <row r="2621" spans="16:23" s="5" customFormat="1" x14ac:dyDescent="0.2">
      <c r="P2621" s="3"/>
      <c r="S2621" s="1"/>
      <c r="T2621" s="1"/>
      <c r="V2621" s="12"/>
      <c r="W2621" s="12"/>
    </row>
    <row r="2622" spans="16:23" s="5" customFormat="1" x14ac:dyDescent="0.2">
      <c r="P2622" s="3"/>
      <c r="S2622" s="1"/>
      <c r="T2622" s="1"/>
      <c r="V2622" s="12"/>
      <c r="W2622" s="12"/>
    </row>
    <row r="2623" spans="16:23" s="5" customFormat="1" x14ac:dyDescent="0.2">
      <c r="P2623" s="3"/>
      <c r="S2623" s="1"/>
      <c r="T2623" s="1"/>
      <c r="V2623" s="12"/>
      <c r="W2623" s="12"/>
    </row>
    <row r="2624" spans="16:23" s="5" customFormat="1" x14ac:dyDescent="0.2">
      <c r="P2624" s="3"/>
      <c r="S2624" s="1"/>
      <c r="T2624" s="1"/>
      <c r="V2624" s="12"/>
      <c r="W2624" s="12"/>
    </row>
    <row r="2625" spans="16:23" s="5" customFormat="1" x14ac:dyDescent="0.2">
      <c r="P2625" s="3"/>
      <c r="S2625" s="1"/>
      <c r="T2625" s="1"/>
      <c r="V2625" s="12"/>
      <c r="W2625" s="12"/>
    </row>
    <row r="2626" spans="16:23" s="5" customFormat="1" x14ac:dyDescent="0.2">
      <c r="P2626" s="3"/>
      <c r="S2626" s="1"/>
      <c r="T2626" s="1"/>
      <c r="V2626" s="12"/>
      <c r="W2626" s="12"/>
    </row>
    <row r="2627" spans="16:23" s="5" customFormat="1" x14ac:dyDescent="0.2">
      <c r="P2627" s="3"/>
      <c r="S2627" s="1"/>
      <c r="T2627" s="1"/>
      <c r="V2627" s="12"/>
      <c r="W2627" s="12"/>
    </row>
    <row r="2628" spans="16:23" s="5" customFormat="1" x14ac:dyDescent="0.2">
      <c r="P2628" s="3"/>
      <c r="S2628" s="1"/>
      <c r="T2628" s="1"/>
      <c r="V2628" s="12"/>
      <c r="W2628" s="12"/>
    </row>
    <row r="2629" spans="16:23" s="5" customFormat="1" x14ac:dyDescent="0.2">
      <c r="P2629" s="3"/>
      <c r="S2629" s="1"/>
      <c r="T2629" s="1"/>
      <c r="V2629" s="12"/>
      <c r="W2629" s="12"/>
    </row>
    <row r="2630" spans="16:23" s="5" customFormat="1" x14ac:dyDescent="0.2">
      <c r="P2630" s="3"/>
      <c r="S2630" s="1"/>
      <c r="T2630" s="1"/>
      <c r="V2630" s="12"/>
      <c r="W2630" s="12"/>
    </row>
    <row r="2631" spans="16:23" s="5" customFormat="1" x14ac:dyDescent="0.2">
      <c r="P2631" s="3"/>
      <c r="S2631" s="1"/>
      <c r="T2631" s="1"/>
      <c r="V2631" s="12"/>
      <c r="W2631" s="12"/>
    </row>
    <row r="2632" spans="16:23" s="5" customFormat="1" x14ac:dyDescent="0.2">
      <c r="P2632" s="3"/>
      <c r="S2632" s="1"/>
      <c r="T2632" s="1"/>
      <c r="V2632" s="12"/>
      <c r="W2632" s="12"/>
    </row>
    <row r="2633" spans="16:23" s="5" customFormat="1" x14ac:dyDescent="0.2">
      <c r="P2633" s="3"/>
      <c r="S2633" s="1"/>
      <c r="T2633" s="1"/>
      <c r="V2633" s="12"/>
      <c r="W2633" s="12"/>
    </row>
    <row r="2634" spans="16:23" s="5" customFormat="1" x14ac:dyDescent="0.2">
      <c r="P2634" s="3"/>
      <c r="S2634" s="1"/>
      <c r="T2634" s="1"/>
      <c r="V2634" s="12"/>
      <c r="W2634" s="12"/>
    </row>
    <row r="2635" spans="16:23" s="5" customFormat="1" x14ac:dyDescent="0.2">
      <c r="P2635" s="3"/>
      <c r="S2635" s="1"/>
      <c r="T2635" s="1"/>
      <c r="V2635" s="12"/>
      <c r="W2635" s="12"/>
    </row>
    <row r="2636" spans="16:23" s="5" customFormat="1" x14ac:dyDescent="0.2">
      <c r="P2636" s="3"/>
      <c r="S2636" s="1"/>
      <c r="T2636" s="1"/>
      <c r="V2636" s="12"/>
      <c r="W2636" s="12"/>
    </row>
    <row r="2637" spans="16:23" s="5" customFormat="1" x14ac:dyDescent="0.2">
      <c r="P2637" s="3"/>
      <c r="S2637" s="1"/>
      <c r="T2637" s="1"/>
      <c r="V2637" s="12"/>
      <c r="W2637" s="12"/>
    </row>
    <row r="2638" spans="16:23" s="5" customFormat="1" x14ac:dyDescent="0.2">
      <c r="P2638" s="3"/>
      <c r="S2638" s="1"/>
      <c r="T2638" s="1"/>
      <c r="V2638" s="12"/>
      <c r="W2638" s="12"/>
    </row>
    <row r="2639" spans="16:23" s="5" customFormat="1" x14ac:dyDescent="0.2">
      <c r="P2639" s="3"/>
      <c r="S2639" s="1"/>
      <c r="T2639" s="1"/>
      <c r="V2639" s="12"/>
      <c r="W2639" s="12"/>
    </row>
    <row r="2640" spans="16:23" s="5" customFormat="1" x14ac:dyDescent="0.2">
      <c r="P2640" s="3"/>
      <c r="S2640" s="1"/>
      <c r="T2640" s="1"/>
      <c r="V2640" s="12"/>
      <c r="W2640" s="12"/>
    </row>
    <row r="2641" spans="16:23" s="5" customFormat="1" x14ac:dyDescent="0.2">
      <c r="P2641" s="3"/>
      <c r="S2641" s="1"/>
      <c r="T2641" s="1"/>
      <c r="V2641" s="12"/>
      <c r="W2641" s="12"/>
    </row>
    <row r="2642" spans="16:23" s="5" customFormat="1" x14ac:dyDescent="0.2">
      <c r="P2642" s="3"/>
      <c r="S2642" s="1"/>
      <c r="T2642" s="1"/>
      <c r="V2642" s="12"/>
      <c r="W2642" s="12"/>
    </row>
    <row r="2643" spans="16:23" s="5" customFormat="1" x14ac:dyDescent="0.2">
      <c r="P2643" s="3"/>
      <c r="S2643" s="1"/>
      <c r="T2643" s="1"/>
      <c r="V2643" s="12"/>
      <c r="W2643" s="12"/>
    </row>
    <row r="2644" spans="16:23" s="5" customFormat="1" x14ac:dyDescent="0.2">
      <c r="P2644" s="3"/>
      <c r="S2644" s="1"/>
      <c r="T2644" s="1"/>
      <c r="V2644" s="12"/>
      <c r="W2644" s="12"/>
    </row>
    <row r="2645" spans="16:23" s="5" customFormat="1" x14ac:dyDescent="0.2">
      <c r="P2645" s="3"/>
      <c r="S2645" s="1"/>
      <c r="T2645" s="1"/>
      <c r="V2645" s="12"/>
      <c r="W2645" s="12"/>
    </row>
    <row r="2646" spans="16:23" s="5" customFormat="1" x14ac:dyDescent="0.2">
      <c r="P2646" s="3"/>
      <c r="S2646" s="1"/>
      <c r="T2646" s="1"/>
      <c r="V2646" s="12"/>
      <c r="W2646" s="12"/>
    </row>
    <row r="2647" spans="16:23" s="5" customFormat="1" x14ac:dyDescent="0.2">
      <c r="P2647" s="3"/>
      <c r="S2647" s="1"/>
      <c r="T2647" s="1"/>
      <c r="V2647" s="12"/>
      <c r="W2647" s="12"/>
    </row>
    <row r="2648" spans="16:23" s="5" customFormat="1" x14ac:dyDescent="0.2">
      <c r="P2648" s="3"/>
      <c r="S2648" s="1"/>
      <c r="T2648" s="1"/>
      <c r="V2648" s="12"/>
      <c r="W2648" s="12"/>
    </row>
    <row r="2649" spans="16:23" s="5" customFormat="1" x14ac:dyDescent="0.2">
      <c r="P2649" s="3"/>
      <c r="S2649" s="1"/>
      <c r="T2649" s="1"/>
      <c r="V2649" s="12"/>
      <c r="W2649" s="12"/>
    </row>
    <row r="2650" spans="16:23" s="5" customFormat="1" x14ac:dyDescent="0.2">
      <c r="P2650" s="3"/>
      <c r="S2650" s="1"/>
      <c r="T2650" s="1"/>
      <c r="V2650" s="12"/>
      <c r="W2650" s="12"/>
    </row>
    <row r="2651" spans="16:23" s="5" customFormat="1" x14ac:dyDescent="0.2">
      <c r="P2651" s="3"/>
      <c r="S2651" s="1"/>
      <c r="T2651" s="1"/>
      <c r="V2651" s="12"/>
      <c r="W2651" s="12"/>
    </row>
    <row r="2652" spans="16:23" s="5" customFormat="1" x14ac:dyDescent="0.2">
      <c r="P2652" s="3"/>
      <c r="S2652" s="1"/>
      <c r="T2652" s="1"/>
      <c r="V2652" s="12"/>
      <c r="W2652" s="12"/>
    </row>
    <row r="2653" spans="16:23" s="5" customFormat="1" x14ac:dyDescent="0.2">
      <c r="P2653" s="3"/>
      <c r="S2653" s="1"/>
      <c r="T2653" s="1"/>
      <c r="V2653" s="12"/>
      <c r="W2653" s="12"/>
    </row>
    <row r="2654" spans="16:23" s="5" customFormat="1" x14ac:dyDescent="0.2">
      <c r="P2654" s="3"/>
      <c r="S2654" s="1"/>
      <c r="T2654" s="1"/>
      <c r="V2654" s="12"/>
      <c r="W2654" s="12"/>
    </row>
    <row r="2655" spans="16:23" s="5" customFormat="1" x14ac:dyDescent="0.2">
      <c r="P2655" s="3"/>
      <c r="S2655" s="1"/>
      <c r="T2655" s="1"/>
      <c r="V2655" s="12"/>
      <c r="W2655" s="12"/>
    </row>
    <row r="2656" spans="16:23" s="5" customFormat="1" x14ac:dyDescent="0.2">
      <c r="P2656" s="3"/>
      <c r="S2656" s="1"/>
      <c r="T2656" s="1"/>
      <c r="V2656" s="12"/>
      <c r="W2656" s="12"/>
    </row>
    <row r="2657" spans="16:23" s="5" customFormat="1" x14ac:dyDescent="0.2">
      <c r="P2657" s="3"/>
      <c r="S2657" s="1"/>
      <c r="T2657" s="1"/>
      <c r="V2657" s="12"/>
      <c r="W2657" s="12"/>
    </row>
    <row r="2658" spans="16:23" s="5" customFormat="1" x14ac:dyDescent="0.2">
      <c r="P2658" s="3"/>
      <c r="S2658" s="1"/>
      <c r="T2658" s="1"/>
      <c r="V2658" s="12"/>
      <c r="W2658" s="12"/>
    </row>
    <row r="2659" spans="16:23" s="5" customFormat="1" x14ac:dyDescent="0.2">
      <c r="P2659" s="3"/>
      <c r="S2659" s="1"/>
      <c r="T2659" s="1"/>
      <c r="V2659" s="12"/>
      <c r="W2659" s="12"/>
    </row>
    <row r="2660" spans="16:23" s="5" customFormat="1" x14ac:dyDescent="0.2">
      <c r="P2660" s="3"/>
      <c r="S2660" s="1"/>
      <c r="T2660" s="1"/>
      <c r="V2660" s="12"/>
      <c r="W2660" s="12"/>
    </row>
    <row r="2661" spans="16:23" s="5" customFormat="1" x14ac:dyDescent="0.2">
      <c r="P2661" s="3"/>
      <c r="S2661" s="1"/>
      <c r="T2661" s="1"/>
      <c r="V2661" s="12"/>
      <c r="W2661" s="12"/>
    </row>
    <row r="2662" spans="16:23" s="5" customFormat="1" x14ac:dyDescent="0.2">
      <c r="P2662" s="3"/>
      <c r="S2662" s="1"/>
      <c r="T2662" s="1"/>
      <c r="V2662" s="12"/>
      <c r="W2662" s="12"/>
    </row>
    <row r="2663" spans="16:23" s="5" customFormat="1" x14ac:dyDescent="0.2">
      <c r="P2663" s="3"/>
      <c r="S2663" s="1"/>
      <c r="T2663" s="1"/>
      <c r="V2663" s="12"/>
      <c r="W2663" s="12"/>
    </row>
    <row r="2664" spans="16:23" s="5" customFormat="1" x14ac:dyDescent="0.2">
      <c r="P2664" s="3"/>
      <c r="S2664" s="1"/>
      <c r="T2664" s="1"/>
      <c r="V2664" s="12"/>
      <c r="W2664" s="12"/>
    </row>
    <row r="2665" spans="16:23" s="5" customFormat="1" x14ac:dyDescent="0.2">
      <c r="P2665" s="3"/>
      <c r="S2665" s="1"/>
      <c r="T2665" s="1"/>
      <c r="V2665" s="12"/>
      <c r="W2665" s="12"/>
    </row>
    <row r="2666" spans="16:23" s="5" customFormat="1" x14ac:dyDescent="0.2">
      <c r="P2666" s="3"/>
      <c r="S2666" s="1"/>
      <c r="T2666" s="1"/>
      <c r="V2666" s="12"/>
      <c r="W2666" s="12"/>
    </row>
    <row r="2667" spans="16:23" s="5" customFormat="1" x14ac:dyDescent="0.2">
      <c r="P2667" s="3"/>
      <c r="S2667" s="1"/>
      <c r="T2667" s="1"/>
      <c r="V2667" s="12"/>
      <c r="W2667" s="12"/>
    </row>
    <row r="2668" spans="16:23" s="5" customFormat="1" x14ac:dyDescent="0.2">
      <c r="P2668" s="3"/>
      <c r="S2668" s="1"/>
      <c r="T2668" s="1"/>
      <c r="V2668" s="12"/>
      <c r="W2668" s="12"/>
    </row>
    <row r="2669" spans="16:23" s="5" customFormat="1" x14ac:dyDescent="0.2">
      <c r="P2669" s="3"/>
      <c r="S2669" s="1"/>
      <c r="T2669" s="1"/>
      <c r="V2669" s="12"/>
      <c r="W2669" s="12"/>
    </row>
    <row r="2670" spans="16:23" s="5" customFormat="1" x14ac:dyDescent="0.2">
      <c r="P2670" s="3"/>
      <c r="S2670" s="1"/>
      <c r="T2670" s="1"/>
      <c r="V2670" s="12"/>
      <c r="W2670" s="12"/>
    </row>
    <row r="2671" spans="16:23" s="5" customFormat="1" x14ac:dyDescent="0.2">
      <c r="P2671" s="3"/>
      <c r="S2671" s="1"/>
      <c r="T2671" s="1"/>
      <c r="V2671" s="12"/>
      <c r="W2671" s="12"/>
    </row>
    <row r="2672" spans="16:23" s="5" customFormat="1" x14ac:dyDescent="0.2">
      <c r="P2672" s="3"/>
      <c r="S2672" s="1"/>
      <c r="T2672" s="1"/>
      <c r="V2672" s="12"/>
      <c r="W2672" s="12"/>
    </row>
    <row r="2673" spans="16:23" s="5" customFormat="1" x14ac:dyDescent="0.2">
      <c r="P2673" s="3"/>
      <c r="S2673" s="1"/>
      <c r="T2673" s="1"/>
      <c r="V2673" s="12"/>
      <c r="W2673" s="12"/>
    </row>
    <row r="2674" spans="16:23" s="5" customFormat="1" x14ac:dyDescent="0.2">
      <c r="P2674" s="3"/>
      <c r="S2674" s="1"/>
      <c r="T2674" s="1"/>
      <c r="V2674" s="12"/>
      <c r="W2674" s="12"/>
    </row>
    <row r="2675" spans="16:23" s="5" customFormat="1" x14ac:dyDescent="0.2">
      <c r="P2675" s="3"/>
      <c r="S2675" s="1"/>
      <c r="T2675" s="1"/>
      <c r="V2675" s="12"/>
      <c r="W2675" s="12"/>
    </row>
    <row r="2676" spans="16:23" s="5" customFormat="1" x14ac:dyDescent="0.2">
      <c r="P2676" s="3"/>
      <c r="S2676" s="1"/>
      <c r="T2676" s="1"/>
      <c r="V2676" s="12"/>
      <c r="W2676" s="12"/>
    </row>
    <row r="2677" spans="16:23" s="5" customFormat="1" x14ac:dyDescent="0.2">
      <c r="P2677" s="3"/>
      <c r="S2677" s="1"/>
      <c r="T2677" s="1"/>
      <c r="V2677" s="12"/>
      <c r="W2677" s="12"/>
    </row>
    <row r="2678" spans="16:23" s="5" customFormat="1" x14ac:dyDescent="0.2">
      <c r="P2678" s="3"/>
      <c r="S2678" s="1"/>
      <c r="T2678" s="1"/>
      <c r="V2678" s="12"/>
      <c r="W2678" s="12"/>
    </row>
    <row r="2679" spans="16:23" s="5" customFormat="1" x14ac:dyDescent="0.2">
      <c r="P2679" s="3"/>
      <c r="S2679" s="1"/>
      <c r="T2679" s="1"/>
      <c r="V2679" s="12"/>
      <c r="W2679" s="12"/>
    </row>
    <row r="2680" spans="16:23" s="5" customFormat="1" x14ac:dyDescent="0.2">
      <c r="P2680" s="3"/>
      <c r="S2680" s="1"/>
      <c r="T2680" s="1"/>
      <c r="V2680" s="12"/>
      <c r="W2680" s="12"/>
    </row>
    <row r="2681" spans="16:23" s="5" customFormat="1" x14ac:dyDescent="0.2">
      <c r="P2681" s="3"/>
      <c r="S2681" s="1"/>
      <c r="T2681" s="1"/>
      <c r="V2681" s="12"/>
      <c r="W2681" s="12"/>
    </row>
    <row r="2682" spans="16:23" s="5" customFormat="1" x14ac:dyDescent="0.2">
      <c r="P2682" s="3"/>
      <c r="S2682" s="1"/>
      <c r="T2682" s="1"/>
      <c r="V2682" s="12"/>
      <c r="W2682" s="12"/>
    </row>
    <row r="2683" spans="16:23" s="5" customFormat="1" x14ac:dyDescent="0.2">
      <c r="P2683" s="3"/>
      <c r="S2683" s="1"/>
      <c r="T2683" s="1"/>
      <c r="V2683" s="12"/>
      <c r="W2683" s="12"/>
    </row>
    <row r="2684" spans="16:23" s="5" customFormat="1" x14ac:dyDescent="0.2">
      <c r="P2684" s="3"/>
      <c r="S2684" s="1"/>
      <c r="T2684" s="1"/>
      <c r="V2684" s="12"/>
      <c r="W2684" s="12"/>
    </row>
    <row r="2685" spans="16:23" s="5" customFormat="1" x14ac:dyDescent="0.2">
      <c r="P2685" s="3"/>
      <c r="S2685" s="1"/>
      <c r="T2685" s="1"/>
      <c r="V2685" s="12"/>
      <c r="W2685" s="12"/>
    </row>
    <row r="2686" spans="16:23" s="5" customFormat="1" x14ac:dyDescent="0.2">
      <c r="P2686" s="3"/>
      <c r="S2686" s="1"/>
      <c r="T2686" s="1"/>
      <c r="V2686" s="12"/>
      <c r="W2686" s="12"/>
    </row>
    <row r="2687" spans="16:23" s="5" customFormat="1" x14ac:dyDescent="0.2">
      <c r="P2687" s="3"/>
      <c r="S2687" s="1"/>
      <c r="T2687" s="1"/>
      <c r="V2687" s="12"/>
      <c r="W2687" s="12"/>
    </row>
  </sheetData>
  <mergeCells count="1">
    <mergeCell ref="A1:C1"/>
  </mergeCells>
  <phoneticPr fontId="4" type="noConversion"/>
  <conditionalFormatting sqref="J13:J2687 G3:G12">
    <cfRule type="cellIs" dxfId="3" priority="1" operator="lessThanOrEqual">
      <formula>0</formula>
    </cfRule>
    <cfRule type="cellIs" dxfId="2" priority="2" operator="greaterThanOrEqual">
      <formula>0</formula>
    </cfRule>
  </conditionalFormatting>
  <pageMargins left="0.7" right="0.7" top="0.75" bottom="0.75" header="0.3" footer="0.3"/>
  <pageSetup scale="73" fitToWidth="0" fitToHeight="0" orientation="portrait" horizontalDpi="0" verticalDpi="0"/>
  <colBreaks count="1" manualBreakCount="1">
    <brk id="9" max="1048575" man="1"/>
  </colBreaks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opLeftCell="N1" zoomScale="81" workbookViewId="0">
      <selection activeCell="Z2" sqref="Z2:AA2159"/>
    </sheetView>
  </sheetViews>
  <sheetFormatPr baseColWidth="10" defaultRowHeight="16" x14ac:dyDescent="0.2"/>
  <cols>
    <col min="1" max="1" width="13.5" style="31" bestFit="1" customWidth="1"/>
    <col min="2" max="2" width="11.5" style="16" customWidth="1"/>
    <col min="3" max="3" width="11.5" style="27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33" width="10.6640625" style="3" customWidth="1"/>
    <col min="34" max="16384" width="10.83203125" style="5"/>
  </cols>
  <sheetData>
    <row r="1" spans="1:37" s="6" customFormat="1" ht="17" thickBot="1" x14ac:dyDescent="0.25">
      <c r="A1" s="33" t="s">
        <v>0</v>
      </c>
      <c r="B1" s="33"/>
      <c r="C1" s="33"/>
      <c r="D1" s="7" t="s">
        <v>10</v>
      </c>
      <c r="E1" s="8" t="s">
        <v>11</v>
      </c>
      <c r="F1" s="9" t="s">
        <v>12</v>
      </c>
      <c r="G1" s="9" t="s">
        <v>13</v>
      </c>
      <c r="H1" s="9" t="s">
        <v>14</v>
      </c>
      <c r="I1" s="9" t="s">
        <v>15</v>
      </c>
      <c r="J1" s="9" t="s">
        <v>16</v>
      </c>
      <c r="K1" s="9" t="s">
        <v>17</v>
      </c>
      <c r="L1" s="9" t="s">
        <v>18</v>
      </c>
      <c r="M1" s="9" t="s">
        <v>19</v>
      </c>
      <c r="N1" s="9" t="s">
        <v>20</v>
      </c>
      <c r="O1" s="10" t="s">
        <v>21</v>
      </c>
      <c r="P1" s="10" t="s">
        <v>23</v>
      </c>
      <c r="Q1" s="11" t="s">
        <v>24</v>
      </c>
      <c r="R1" s="10" t="s">
        <v>25</v>
      </c>
      <c r="S1" s="18" t="s">
        <v>31</v>
      </c>
      <c r="T1" s="18" t="s">
        <v>34</v>
      </c>
      <c r="U1" s="18" t="s">
        <v>30</v>
      </c>
      <c r="V1" s="18" t="s">
        <v>29</v>
      </c>
      <c r="W1" s="19" t="s">
        <v>40</v>
      </c>
      <c r="X1" s="19" t="s">
        <v>35</v>
      </c>
      <c r="Y1" s="19" t="s">
        <v>36</v>
      </c>
      <c r="Z1" s="19" t="s">
        <v>37</v>
      </c>
      <c r="AA1" s="19" t="s">
        <v>38</v>
      </c>
      <c r="AB1" s="19" t="s">
        <v>59</v>
      </c>
      <c r="AC1" s="19" t="s">
        <v>50</v>
      </c>
      <c r="AD1" s="19" t="s">
        <v>52</v>
      </c>
      <c r="AE1" s="19" t="s">
        <v>51</v>
      </c>
      <c r="AF1" s="19" t="s">
        <v>54</v>
      </c>
      <c r="AG1" s="19" t="s">
        <v>55</v>
      </c>
    </row>
    <row r="2" spans="1:37" x14ac:dyDescent="0.2">
      <c r="A2" s="30" t="s">
        <v>6</v>
      </c>
      <c r="B2" s="21">
        <v>0.1</v>
      </c>
      <c r="C2" s="26" t="s">
        <v>1</v>
      </c>
      <c r="D2" s="1">
        <v>0</v>
      </c>
      <c r="E2" s="2">
        <f>Sheet1!$B2</f>
        <v>0.1</v>
      </c>
      <c r="F2" s="3">
        <f>B5*COS(B4)</f>
        <v>91.513529885041038</v>
      </c>
      <c r="G2" s="3">
        <f>B5*SIN(B4)</f>
        <v>1046.0044329963328</v>
      </c>
      <c r="H2" s="3">
        <f>SQRT(F2^2 + G2^2)</f>
        <v>1050</v>
      </c>
      <c r="I2" s="4">
        <v>0</v>
      </c>
      <c r="J2" s="4">
        <v>0</v>
      </c>
      <c r="K2" s="4">
        <f>SQRT(I2^2 + J2^2)</f>
        <v>0</v>
      </c>
      <c r="L2" s="3">
        <f>IF(J2&lt;10^6, (-(9.780327*(1+0.0053024*((SIN($B$7))^2) - (5.8*10^(-6))*(SIN(2*($B$7))^2)) - ((3.086*10^(-6))*J2)+((6.26*10^(-13))*(J2)^2))), (6.674*10^(-11))*(5.972*10^(24))*(1)^(-2))</f>
        <v>-9.8107042158394542</v>
      </c>
      <c r="M2" s="3">
        <f>ATAN(G2/F2)</f>
        <v>1.4835298641951802</v>
      </c>
      <c r="N2" s="3">
        <f>M2*(180/PI())</f>
        <v>85</v>
      </c>
      <c r="O2" s="1">
        <f t="shared" ref="O2:O12" si="0">(0.5)*($B$8)*(H2^2)</f>
        <v>82687500</v>
      </c>
      <c r="P2" s="1">
        <f t="shared" ref="P2:P12" si="1">($B$8)*L2*J2</f>
        <v>0</v>
      </c>
      <c r="Q2" s="1">
        <f xml:space="preserve"> ABS(O2) + ABS(P2)</f>
        <v>82687500</v>
      </c>
      <c r="R2" s="1">
        <f t="shared" ref="R2:R12" si="2" xml:space="preserve"> ($B$8)*H2</f>
        <v>157500</v>
      </c>
      <c r="S2" s="3">
        <f>IF(J2&lt;100000, IF(J2&gt;10000, (343.2)+(-4.313943*J2)+(-0.291943*J2^2)+(0.053721*J2^3)+((-3.039687*10^(-3))*J2^4)+((9.262166*10^(-5))*J2^5)+((-1.647967*10^(-6))*J2^6)+((1.694814*10^(-8))*J2^7)+((-9.299892*10^(-11))*J2^8)+((2.104694*10^(-13))*J2^9), ((-0.00406576*J2)+340.3)), "")</f>
        <v>340.3</v>
      </c>
      <c r="T2" s="12">
        <f xml:space="preserve"> IF(J2&lt;30000, H2/S2, "")</f>
        <v>3.0855127828386717</v>
      </c>
      <c r="U2" s="12">
        <f xml:space="preserve"> IF(J2&lt;30000, (( 359.01*(1 - (2.25577*10^(-5))*(J2))^(5.25588) ) / (298.15 - 0.0074545*J2)), "")</f>
        <v>1.2041254402146571</v>
      </c>
      <c r="V2" s="5">
        <f>IF(T2&lt;0.92, -1.73136*10^(-3)*($B$2) + 1.79641*10^(-1), IF(T2&gt;1.05,1.007468*10^(-7)*($B$2)^6 - 7.447604*10^(-6)*($B$2)^5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2" s="3">
        <f t="shared" ref="W2:W12" si="3">(0.5)*(U2)*(H2)*(V2)*($B$17)</f>
        <v>167.2296487277969</v>
      </c>
      <c r="X2" s="3">
        <f xml:space="preserve"> - W2*COS(M2)</f>
        <v>-14.575024244301103</v>
      </c>
      <c r="Y2" s="3">
        <f xml:space="preserve"> - W2*SIN(M2)</f>
        <v>-166.59328942637629</v>
      </c>
      <c r="Z2" s="3">
        <f xml:space="preserve"> (X2+AD2)/(AB2)</f>
        <v>-1.0796314255037853E-2</v>
      </c>
      <c r="AA2" s="3">
        <f xml:space="preserve"> (Y2+AE2)/(AB2)</f>
        <v>-0.12340243661213059</v>
      </c>
      <c r="AB2" s="32">
        <f>$B$8+$B$9</f>
        <v>1350</v>
      </c>
      <c r="AC2" s="1">
        <f>IF(J2&gt;($B$21), $B$19*$B$13*$B$18, 0)</f>
        <v>0</v>
      </c>
      <c r="AD2" s="1">
        <f t="shared" ref="AD2:AD12" si="4" xml:space="preserve"> AC2*COS(M2)</f>
        <v>0</v>
      </c>
      <c r="AE2" s="1">
        <f t="shared" ref="AE2:AE12" si="5" xml:space="preserve"> AC2*SIN(M2)</f>
        <v>0</v>
      </c>
      <c r="AF2" s="1">
        <f>IF(J2&gt;38000,0,(101325*(1-(2.25577*10^(-5))*J2)^5.25588))</f>
        <v>101325</v>
      </c>
      <c r="AG2" s="1">
        <f>1.6667*S2-273.15</f>
        <v>294.02801000000011</v>
      </c>
    </row>
    <row r="3" spans="1:37" x14ac:dyDescent="0.2">
      <c r="A3" s="30" t="s">
        <v>7</v>
      </c>
      <c r="B3" s="22">
        <v>85</v>
      </c>
      <c r="C3" s="26" t="s">
        <v>2</v>
      </c>
      <c r="D3" s="1">
        <f>D2 + 1</f>
        <v>1</v>
      </c>
      <c r="E3" s="2">
        <f xml:space="preserve"> E2 + $B$2</f>
        <v>0.2</v>
      </c>
      <c r="F3" s="3">
        <f ca="1">F2 + Z3*$B$2</f>
        <v>0</v>
      </c>
      <c r="G3" s="3">
        <f>G2 + L2*$B$2</f>
        <v>1045.0233625747487</v>
      </c>
      <c r="H3" s="3">
        <f t="shared" ref="H3:H12" ca="1" si="6">SQRT(F3^2 + G3^2)</f>
        <v>1049.0226663323606</v>
      </c>
      <c r="I3" s="3">
        <f>I2 + F2*($B$2)</f>
        <v>9.1513529885041045</v>
      </c>
      <c r="J3" s="20">
        <f xml:space="preserve"> J2 + G2*($B$2) + (0.5)*(L2)*($B$2)^2</f>
        <v>104.55138977855408</v>
      </c>
      <c r="K3" s="3">
        <f>K2+ SQRT( (I3-I2)^2 + (J3-J2)^2 )</f>
        <v>104.95113322945754</v>
      </c>
      <c r="L3" s="3">
        <f t="shared" ref="L3:L12" si="7">IF(J3&lt;10^6, (-(9.780327*(1+0.0053024*((SIN($B$7))^2) - (5.8*10^(-6))*(SIN(2*($B$7))^2)) - ((3.086*10^(-6))*J3)+((6.26*10^(-13))*(J3)^2))), (6.674*10^(-11))*(5.972*10^(24))*(1)^(-2))</f>
        <v>-9.8103815770934002</v>
      </c>
      <c r="M3" s="3">
        <f t="shared" ref="M3:M12" ca="1" si="8">ATAN(G3/F3)</f>
        <v>1.4834483541152554</v>
      </c>
      <c r="N3" s="3">
        <f t="shared" ref="N3:N12" ca="1" si="9">M3*(180/PI())</f>
        <v>84.995329816432545</v>
      </c>
      <c r="O3" s="1">
        <f t="shared" ca="1" si="0"/>
        <v>82533641.585929126</v>
      </c>
      <c r="P3" s="1">
        <f t="shared" si="1"/>
        <v>-153853.35422145572</v>
      </c>
      <c r="Q3" s="1">
        <f t="shared" ref="Q3:Q12" ca="1" si="10" xml:space="preserve"> ABS(O3) + ABS(P3)</f>
        <v>82687494.940150574</v>
      </c>
      <c r="R3" s="1">
        <f t="shared" ca="1" si="2"/>
        <v>157353.39994985409</v>
      </c>
      <c r="S3" s="3">
        <f t="shared" ref="S3:S12" si="11">IF(J3&lt;100000, IF(J3&gt;10000, (343.2)+(-4.313943*J3)+(-0.291943*J3^2)+(0.053721*J3^3)+((-3.039687*10^(-3))*J3^4)+((9.262166*10^(-5))*J3^5)+((-1.647967*10^(-6))*J3^6)+((1.694814*10^(-8))*J3^7)+((-9.299892*10^(-11))*J3^8)+((2.104694*10^(-13))*J3^9), ((-0.00406576*J3)+340.3)), "")</f>
        <v>339.87491914149393</v>
      </c>
      <c r="T3" s="12">
        <f t="shared" ref="T3:T12" ca="1" si="12" xml:space="preserve"> IF(J3&lt;30000, H3/S3, "")</f>
        <v>3.0864962586298992</v>
      </c>
      <c r="U3" s="12">
        <f t="shared" ref="U3:U12" si="13" xml:space="preserve"> IF(J3&lt;30000, (( 359.01*(1 - (2.25577*10^(-5))*(J3))^(5.25588) ) / (298.15 - 0.0074545*J3)), "")</f>
        <v>1.1923911800735754</v>
      </c>
      <c r="V3" s="5">
        <f t="shared" ref="V3:V12" ca="1" si="14">IF(T3&lt;0.92, -1.73136*10^(-3)*($B$2) + 1.79641*10^(-1), IF(T3&gt;1.05,1.007468*10^(-7)*($B$2)^6 - 7.447604*10^(-6)*($B$2)^5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3" s="3">
        <f t="shared" ca="1" si="3"/>
        <v>165.44584831397177</v>
      </c>
      <c r="X3" s="3">
        <f t="shared" ref="X3:X12" ca="1" si="15" xml:space="preserve"> - W3*COS(M3)</f>
        <v>-14.43298993430869</v>
      </c>
      <c r="Y3" s="3">
        <f t="shared" ref="Y3:Y12" ca="1" si="16" xml:space="preserve"> - W3*SIN(M3)</f>
        <v>-164.815101025015</v>
      </c>
      <c r="Z3" s="3">
        <f t="shared" ref="Z3:Z5" ca="1" si="17" xml:space="preserve"> (X3+AD3)/(AB3)</f>
        <v>-1.0796314255037853E-2</v>
      </c>
      <c r="AA3" s="3">
        <f t="shared" ref="AA3:AA5" ca="1" si="18" xml:space="preserve"> (Y3+AE3)/(AB3)</f>
        <v>-0.12340243661213059</v>
      </c>
      <c r="AB3" s="1">
        <f t="shared" ref="AB3:AB66" si="19">IF(AB2 &gt;( $B$8 + $B$18*$B$2), AB2 -( $B$18*$B$2), $B$8)</f>
        <v>1345</v>
      </c>
      <c r="AC3" s="1">
        <f>IF(AB2&gt;$B$8, IF(J3&gt;($B$21), $B$19*$B$13*$B$18, 0), 0)</f>
        <v>147099.75</v>
      </c>
      <c r="AD3" s="1">
        <f t="shared" ca="1" si="4"/>
        <v>12832.532413024181</v>
      </c>
      <c r="AE3" s="1">
        <f t="shared" ca="1" si="5"/>
        <v>146538.94554667434</v>
      </c>
      <c r="AF3" s="1">
        <f t="shared" ref="AF3:AF11" si="20">IF(J3&gt;38000,0,(101325*(1-(2.25577*10^(-5))*J3)^5.25588))</f>
        <v>100075.29578484168</v>
      </c>
      <c r="AG3" s="1">
        <f t="shared" ref="AG3:AG12" si="21">1.6667*S3-273.15</f>
        <v>293.31952773312798</v>
      </c>
    </row>
    <row r="4" spans="1:37" x14ac:dyDescent="0.2">
      <c r="A4" s="30" t="s">
        <v>7</v>
      </c>
      <c r="B4" s="14">
        <f>B3*(PI()/180)</f>
        <v>1.4835298641951802</v>
      </c>
      <c r="C4" s="26" t="s">
        <v>3</v>
      </c>
      <c r="D4" s="1">
        <f t="shared" ref="D4:D67" si="22">D3 + 1</f>
        <v>2</v>
      </c>
      <c r="E4" s="2">
        <f t="shared" ref="E4:E67" si="23" xml:space="preserve"> E3 + $B$2</f>
        <v>0.30000000000000004</v>
      </c>
      <c r="F4" s="3">
        <f t="shared" ref="F4:F67" ca="1" si="24">INDIRECT(ADDRESS(ROW()-1,COLUMN()))</f>
        <v>91.513529885041038</v>
      </c>
      <c r="G4" s="3">
        <f t="shared" ref="G4:G12" si="25">G3 + L3*$B$2</f>
        <v>1044.0423244170395</v>
      </c>
      <c r="H4" s="3">
        <f t="shared" ca="1" si="6"/>
        <v>1048.0453717879561</v>
      </c>
      <c r="I4" s="3">
        <f t="shared" ref="I4:I12" ca="1" si="26">I3 + F3*($B$2)</f>
        <v>18.302705977008209</v>
      </c>
      <c r="J4" s="3">
        <f t="shared" ref="J4:J12" si="27" xml:space="preserve"> J3 + G3*($B$2) + (0.5)*(L3)*($B$2)^2</f>
        <v>209.00467412814351</v>
      </c>
      <c r="K4" s="3">
        <f ca="1">K3+ SQRT( (I4-I3)^2 + (J4-J3)^2 )</f>
        <v>209.80453504807468</v>
      </c>
      <c r="L4" s="3">
        <f t="shared" si="7"/>
        <v>-9.810059254760624</v>
      </c>
      <c r="M4" s="3">
        <f t="shared" ca="1" si="8"/>
        <v>1.4833666947027688</v>
      </c>
      <c r="N4" s="3">
        <f t="shared" ca="1" si="9"/>
        <v>84.990651076739539</v>
      </c>
      <c r="O4" s="1">
        <f t="shared" ca="1" si="0"/>
        <v>82379932.599461645</v>
      </c>
      <c r="P4" s="1">
        <f t="shared" si="1"/>
        <v>-307552.23565785337</v>
      </c>
      <c r="Q4" s="1">
        <f t="shared" ca="1" si="10"/>
        <v>82687484.835119501</v>
      </c>
      <c r="R4" s="1">
        <f t="shared" ca="1" si="2"/>
        <v>157206.80576819342</v>
      </c>
      <c r="S4" s="3">
        <f t="shared" si="11"/>
        <v>339.45023715611677</v>
      </c>
      <c r="T4" s="12">
        <f t="shared" ca="1" si="12"/>
        <v>3.087478684853441</v>
      </c>
      <c r="U4" s="12">
        <f t="shared" si="13"/>
        <v>1.1807555867900661</v>
      </c>
      <c r="V4" s="5">
        <f t="shared" ca="1" si="14"/>
        <v>0.52627457195753469</v>
      </c>
      <c r="W4" s="3">
        <f t="shared" ca="1" si="3"/>
        <v>163.67876516937099</v>
      </c>
      <c r="X4" s="3">
        <f t="shared" ca="1" si="15"/>
        <v>-14.292149911716239</v>
      </c>
      <c r="Y4" s="3">
        <f t="shared" ca="1" si="16"/>
        <v>-163.05358817968749</v>
      </c>
      <c r="Z4" s="3">
        <f t="shared" ca="1" si="17"/>
        <v>-1.0796314255037853E-2</v>
      </c>
      <c r="AA4" s="3">
        <f t="shared" ca="1" si="18"/>
        <v>-0.12340243661213059</v>
      </c>
      <c r="AB4" s="1">
        <f t="shared" si="19"/>
        <v>1340</v>
      </c>
      <c r="AC4" s="1">
        <f t="shared" ref="AC4:AC67" si="28">IF(AB3&gt;$B$8, IF(J4&gt;($B$21), $B$19*$B$13*$B$18, 0), 0)</f>
        <v>147099.75</v>
      </c>
      <c r="AD4" s="1">
        <f t="shared" ca="1" si="4"/>
        <v>12844.498654425302</v>
      </c>
      <c r="AE4" s="1">
        <f t="shared" ca="1" si="5"/>
        <v>146537.89716103807</v>
      </c>
      <c r="AF4" s="1">
        <f t="shared" si="20"/>
        <v>98839.256827031975</v>
      </c>
      <c r="AG4" s="1">
        <f t="shared" si="21"/>
        <v>292.61171026809984</v>
      </c>
      <c r="AJ4"/>
      <c r="AK4"/>
    </row>
    <row r="5" spans="1:37" x14ac:dyDescent="0.2">
      <c r="A5" s="30" t="s">
        <v>8</v>
      </c>
      <c r="B5" s="22">
        <v>1050</v>
      </c>
      <c r="C5" s="26" t="s">
        <v>4</v>
      </c>
      <c r="D5" s="1">
        <f t="shared" si="22"/>
        <v>3</v>
      </c>
      <c r="E5" s="2">
        <f t="shared" si="23"/>
        <v>0.4</v>
      </c>
      <c r="F5" s="3">
        <f t="shared" ca="1" si="24"/>
        <v>91.513529885041038</v>
      </c>
      <c r="G5" s="3">
        <f t="shared" si="25"/>
        <v>1043.0613184915635</v>
      </c>
      <c r="H5" s="3">
        <f t="shared" ca="1" si="6"/>
        <v>1047.0681163541269</v>
      </c>
      <c r="I5" s="3">
        <f t="shared" ca="1" si="26"/>
        <v>27.454058965512314</v>
      </c>
      <c r="J5" s="3">
        <f t="shared" si="27"/>
        <v>313.35985627357366</v>
      </c>
      <c r="K5" s="3">
        <f t="shared" ref="K5:K12" ca="1" si="29">K4+ SQRT( (I5-I4)^2 + (J5-J4)^2 )</f>
        <v>314.56020936754106</v>
      </c>
      <c r="L5" s="3">
        <f t="shared" si="7"/>
        <v>-9.8097372487926879</v>
      </c>
      <c r="M5" s="3">
        <f t="shared" ca="1" si="8"/>
        <v>1.4832848855455452</v>
      </c>
      <c r="N5" s="3">
        <f t="shared" ca="1" si="9"/>
        <v>84.9859637573051</v>
      </c>
      <c r="O5" s="1">
        <f t="shared" ca="1" si="0"/>
        <v>82226373.021403462</v>
      </c>
      <c r="P5" s="1">
        <f t="shared" si="1"/>
        <v>-461096.67815447977</v>
      </c>
      <c r="Q5" s="1">
        <f t="shared" ca="1" si="10"/>
        <v>82687469.699557945</v>
      </c>
      <c r="R5" s="1">
        <f t="shared" ca="1" si="2"/>
        <v>157060.21745311902</v>
      </c>
      <c r="S5" s="3">
        <f t="shared" si="11"/>
        <v>339.02595403075719</v>
      </c>
      <c r="T5" s="12">
        <f t="shared" ca="1" si="12"/>
        <v>3.0884600541796119</v>
      </c>
      <c r="U5" s="12">
        <f t="shared" si="13"/>
        <v>1.1692179586189975</v>
      </c>
      <c r="V5" s="5">
        <f t="shared" ca="1" si="14"/>
        <v>0.52627457195753469</v>
      </c>
      <c r="W5" s="3">
        <f t="shared" ca="1" si="3"/>
        <v>161.9282636625295</v>
      </c>
      <c r="X5" s="3">
        <f t="shared" ca="1" si="15"/>
        <v>-14.152495682431729</v>
      </c>
      <c r="Y5" s="3">
        <f t="shared" ca="1" si="16"/>
        <v>-161.30861551299861</v>
      </c>
      <c r="Z5" s="3">
        <f t="shared" ca="1" si="17"/>
        <v>-1.0796314255037853E-2</v>
      </c>
      <c r="AA5" s="3">
        <f t="shared" ca="1" si="18"/>
        <v>-0.12340243661213059</v>
      </c>
      <c r="AB5" s="1">
        <f t="shared" si="19"/>
        <v>1335</v>
      </c>
      <c r="AC5" s="1">
        <f t="shared" si="28"/>
        <v>147099.75</v>
      </c>
      <c r="AD5" s="1">
        <f t="shared" ca="1" si="4"/>
        <v>12856.48675329757</v>
      </c>
      <c r="AE5" s="1">
        <f t="shared" ca="1" si="5"/>
        <v>146536.84587305944</v>
      </c>
      <c r="AF5" s="1">
        <f t="shared" si="20"/>
        <v>97616.752276341562</v>
      </c>
      <c r="AG5" s="1">
        <f t="shared" si="21"/>
        <v>291.90455758306302</v>
      </c>
      <c r="AJ5"/>
      <c r="AK5"/>
    </row>
    <row r="6" spans="1:37" x14ac:dyDescent="0.2">
      <c r="A6" s="30" t="s">
        <v>9</v>
      </c>
      <c r="B6" s="22">
        <v>50</v>
      </c>
      <c r="C6" s="26" t="s">
        <v>2</v>
      </c>
      <c r="D6" s="1">
        <f t="shared" si="22"/>
        <v>4</v>
      </c>
      <c r="E6" s="2">
        <f t="shared" si="23"/>
        <v>0.5</v>
      </c>
      <c r="F6" s="3">
        <f t="shared" ca="1" si="24"/>
        <v>91.513529885041038</v>
      </c>
      <c r="G6" s="3">
        <f t="shared" si="25"/>
        <v>1042.0803447666842</v>
      </c>
      <c r="H6" s="3">
        <f t="shared" ca="1" si="6"/>
        <v>1046.0909000182878</v>
      </c>
      <c r="I6" s="3">
        <f t="shared" ca="1" si="26"/>
        <v>36.605411954016418</v>
      </c>
      <c r="J6" s="13">
        <f t="shared" si="27"/>
        <v>417.61693943648606</v>
      </c>
      <c r="K6" s="23">
        <f t="shared" ca="1" si="29"/>
        <v>419.2181600982841</v>
      </c>
      <c r="L6" s="3">
        <f t="shared" si="7"/>
        <v>-9.8094155591412004</v>
      </c>
      <c r="M6" s="3">
        <f t="shared" ca="1" si="8"/>
        <v>1.4832029262298951</v>
      </c>
      <c r="N6" s="3">
        <f t="shared" ca="1" si="9"/>
        <v>84.981267834426575</v>
      </c>
      <c r="O6" s="1">
        <f t="shared" ca="1" si="0"/>
        <v>82072962.832580358</v>
      </c>
      <c r="P6" s="1">
        <f t="shared" si="1"/>
        <v>-614486.71552037925</v>
      </c>
      <c r="Q6" s="1">
        <f t="shared" ca="1" si="10"/>
        <v>82687449.54810074</v>
      </c>
      <c r="R6" s="1">
        <f t="shared" ca="1" si="2"/>
        <v>156913.63500274316</v>
      </c>
      <c r="S6" s="3">
        <f t="shared" si="11"/>
        <v>338.60206975231671</v>
      </c>
      <c r="T6" s="12">
        <f t="shared" ca="1" si="12"/>
        <v>3.0894403592496955</v>
      </c>
      <c r="U6" s="12">
        <f t="shared" si="13"/>
        <v>1.1577775979338476</v>
      </c>
      <c r="V6" s="5">
        <f t="shared" ca="1" si="14"/>
        <v>0.52627457195753469</v>
      </c>
      <c r="W6" s="3">
        <f t="shared" ca="1" si="3"/>
        <v>160.19420909781144</v>
      </c>
      <c r="X6" s="3">
        <f t="shared" ca="1" si="15"/>
        <v>-14.014018802215755</v>
      </c>
      <c r="Y6" s="3">
        <f t="shared" ca="1" si="16"/>
        <v>-159.58004858215978</v>
      </c>
      <c r="Z6" s="3">
        <f t="shared" ref="Z6:Z69" ca="1" si="30" xml:space="preserve"> (X6+AD6)/(AB6)</f>
        <v>-1.0796314255037853E-2</v>
      </c>
      <c r="AA6" s="3">
        <f t="shared" ref="AA6:AA69" ca="1" si="31" xml:space="preserve"> (Y6+AE6)/(AB6)</f>
        <v>-0.12340243661213059</v>
      </c>
      <c r="AB6" s="1">
        <f t="shared" si="19"/>
        <v>1330</v>
      </c>
      <c r="AC6" s="1">
        <f t="shared" si="28"/>
        <v>147099.75</v>
      </c>
      <c r="AD6" s="1">
        <f t="shared" ca="1" si="4"/>
        <v>12868.496769708765</v>
      </c>
      <c r="AE6" s="1">
        <f t="shared" ca="1" si="5"/>
        <v>146535.79167203655</v>
      </c>
      <c r="AF6" s="1">
        <f t="shared" si="20"/>
        <v>96407.652363712856</v>
      </c>
      <c r="AG6" s="1">
        <f t="shared" si="21"/>
        <v>291.19806965618625</v>
      </c>
      <c r="AJ6"/>
      <c r="AK6"/>
    </row>
    <row r="7" spans="1:37" x14ac:dyDescent="0.2">
      <c r="A7" s="30" t="s">
        <v>9</v>
      </c>
      <c r="B7" s="14">
        <f xml:space="preserve"> B6 *(PI()/180)</f>
        <v>0.87266462599716477</v>
      </c>
      <c r="C7" s="26" t="s">
        <v>3</v>
      </c>
      <c r="D7" s="1">
        <f t="shared" si="22"/>
        <v>5</v>
      </c>
      <c r="E7" s="2">
        <f t="shared" si="23"/>
        <v>0.6</v>
      </c>
      <c r="F7" s="3">
        <f t="shared" ca="1" si="24"/>
        <v>91.513529885041038</v>
      </c>
      <c r="G7" s="3">
        <f t="shared" si="25"/>
        <v>1041.0994032107701</v>
      </c>
      <c r="H7" s="3">
        <f t="shared" ca="1" si="6"/>
        <v>1045.1137227679301</v>
      </c>
      <c r="I7" s="3">
        <f t="shared" ca="1" si="26"/>
        <v>45.756764942520519</v>
      </c>
      <c r="J7" s="3">
        <f t="shared" si="27"/>
        <v>521.77592683535875</v>
      </c>
      <c r="K7" s="3">
        <f t="shared" ca="1" si="29"/>
        <v>523.77839114947642</v>
      </c>
      <c r="L7" s="3">
        <f t="shared" si="7"/>
        <v>-9.8090941857578144</v>
      </c>
      <c r="M7" s="3">
        <f t="shared" ca="1" si="8"/>
        <v>1.4831208163406084</v>
      </c>
      <c r="N7" s="3">
        <f t="shared" ca="1" si="9"/>
        <v>84.976563284314167</v>
      </c>
      <c r="O7" s="1">
        <f t="shared" ca="1" si="0"/>
        <v>81919702.013838142</v>
      </c>
      <c r="P7" s="1">
        <f t="shared" si="1"/>
        <v>-767722.38152836682</v>
      </c>
      <c r="Q7" s="1">
        <f t="shared" ca="1" si="10"/>
        <v>82687424.395366505</v>
      </c>
      <c r="R7" s="1">
        <f t="shared" ca="1" si="2"/>
        <v>156767.0584151895</v>
      </c>
      <c r="S7" s="3">
        <f t="shared" si="11"/>
        <v>338.17858430770991</v>
      </c>
      <c r="T7" s="12">
        <f t="shared" ca="1" si="12"/>
        <v>3.0904195926758549</v>
      </c>
      <c r="U7" s="12">
        <f t="shared" si="13"/>
        <v>1.1464338112073849</v>
      </c>
      <c r="V7" s="5">
        <f t="shared" ca="1" si="14"/>
        <v>0.52627457195753469</v>
      </c>
      <c r="W7" s="3">
        <f t="shared" ca="1" si="3"/>
        <v>158.47646771004031</v>
      </c>
      <c r="X7" s="3">
        <f t="shared" ca="1" si="15"/>
        <v>-13.876710876447731</v>
      </c>
      <c r="Y7" s="3">
        <f t="shared" ca="1" si="16"/>
        <v>-157.86775387362337</v>
      </c>
      <c r="Z7" s="3">
        <f t="shared" ca="1" si="30"/>
        <v>-1.0796314255037853E-2</v>
      </c>
      <c r="AA7" s="3">
        <f t="shared" ca="1" si="31"/>
        <v>-0.12340243661213059</v>
      </c>
      <c r="AB7" s="1">
        <f t="shared" si="19"/>
        <v>1325</v>
      </c>
      <c r="AC7" s="1">
        <f t="shared" si="28"/>
        <v>147099.75</v>
      </c>
      <c r="AD7" s="1">
        <f t="shared" ca="1" si="4"/>
        <v>12880.528763946053</v>
      </c>
      <c r="AE7" s="1">
        <f t="shared" ca="1" si="5"/>
        <v>146534.73454721805</v>
      </c>
      <c r="AF7" s="1">
        <f t="shared" si="20"/>
        <v>95211.828393687261</v>
      </c>
      <c r="AG7" s="1">
        <f t="shared" si="21"/>
        <v>290.49224646566017</v>
      </c>
      <c r="AJ7"/>
      <c r="AK7"/>
    </row>
    <row r="8" spans="1:37" x14ac:dyDescent="0.2">
      <c r="A8" s="30" t="s">
        <v>41</v>
      </c>
      <c r="B8" s="22">
        <v>150</v>
      </c>
      <c r="C8" s="28" t="s">
        <v>22</v>
      </c>
      <c r="D8" s="1">
        <f t="shared" si="22"/>
        <v>6</v>
      </c>
      <c r="E8" s="2">
        <f t="shared" si="23"/>
        <v>0.7</v>
      </c>
      <c r="F8" s="3">
        <f t="shared" ca="1" si="24"/>
        <v>91.513529885041038</v>
      </c>
      <c r="G8" s="3">
        <f t="shared" si="25"/>
        <v>1040.1184937921944</v>
      </c>
      <c r="H8" s="3">
        <f t="shared" ca="1" si="6"/>
        <v>1044.1365845906193</v>
      </c>
      <c r="I8" s="3">
        <f t="shared" ca="1" si="26"/>
        <v>54.90811793102462</v>
      </c>
      <c r="J8" s="3">
        <f t="shared" si="27"/>
        <v>625.83682168550695</v>
      </c>
      <c r="K8" s="3">
        <f t="shared" ca="1" si="29"/>
        <v>628.24090642904355</v>
      </c>
      <c r="L8" s="3">
        <f t="shared" si="7"/>
        <v>-9.8087731285942343</v>
      </c>
      <c r="M8" s="3">
        <f t="shared" ca="1" si="8"/>
        <v>1.4830385554609464</v>
      </c>
      <c r="N8" s="3">
        <f t="shared" ca="1" si="9"/>
        <v>84.971850083090501</v>
      </c>
      <c r="O8" s="1">
        <f t="shared" ca="1" si="0"/>
        <v>81766590.546042278</v>
      </c>
      <c r="P8" s="1">
        <f t="shared" si="1"/>
        <v>-920803.70991504332</v>
      </c>
      <c r="Q8" s="1">
        <f t="shared" ca="1" si="10"/>
        <v>82687394.25595732</v>
      </c>
      <c r="R8" s="1">
        <f t="shared" ca="1" si="2"/>
        <v>156620.4876885929</v>
      </c>
      <c r="S8" s="3">
        <f t="shared" si="11"/>
        <v>337.75549768386395</v>
      </c>
      <c r="T8" s="12">
        <f t="shared" ca="1" si="12"/>
        <v>3.0913977470410314</v>
      </c>
      <c r="U8" s="12">
        <f t="shared" si="13"/>
        <v>1.1351859089924146</v>
      </c>
      <c r="V8" s="5">
        <f t="shared" ca="1" si="14"/>
        <v>0.52627457195753469</v>
      </c>
      <c r="W8" s="3">
        <f t="shared" ca="1" si="3"/>
        <v>156.77490665915192</v>
      </c>
      <c r="X8" s="3">
        <f t="shared" ca="1" si="15"/>
        <v>-13.740563559892834</v>
      </c>
      <c r="Y8" s="3">
        <f t="shared" ca="1" si="16"/>
        <v>-156.17159879774024</v>
      </c>
      <c r="Z8" s="3">
        <f t="shared" ca="1" si="30"/>
        <v>-1.0796314255037853E-2</v>
      </c>
      <c r="AA8" s="3">
        <f t="shared" ca="1" si="31"/>
        <v>-0.12340243661213059</v>
      </c>
      <c r="AB8" s="1">
        <f t="shared" si="19"/>
        <v>1320</v>
      </c>
      <c r="AC8" s="1">
        <f t="shared" si="28"/>
        <v>147099.75</v>
      </c>
      <c r="AD8" s="1">
        <f t="shared" ca="1" si="4"/>
        <v>12892.582796517036</v>
      </c>
      <c r="AE8" s="1">
        <f t="shared" ca="1" si="5"/>
        <v>146533.67448780316</v>
      </c>
      <c r="AF8" s="1">
        <f t="shared" si="20"/>
        <v>94029.152736876247</v>
      </c>
      <c r="AG8" s="1">
        <f t="shared" si="21"/>
        <v>289.78708798969615</v>
      </c>
      <c r="AJ8"/>
      <c r="AK8"/>
    </row>
    <row r="9" spans="1:37" x14ac:dyDescent="0.2">
      <c r="A9" s="31" t="s">
        <v>42</v>
      </c>
      <c r="B9" s="22">
        <v>1200</v>
      </c>
      <c r="C9" s="27" t="s">
        <v>22</v>
      </c>
      <c r="D9" s="1">
        <f t="shared" si="22"/>
        <v>7</v>
      </c>
      <c r="E9" s="2">
        <f t="shared" si="23"/>
        <v>0.79999999999999993</v>
      </c>
      <c r="F9" s="3">
        <f t="shared" ca="1" si="24"/>
        <v>91.513529885041038</v>
      </c>
      <c r="G9" s="3">
        <f t="shared" si="25"/>
        <v>1039.1376164793351</v>
      </c>
      <c r="H9" s="3">
        <f t="shared" ca="1" si="6"/>
        <v>1043.1594854739969</v>
      </c>
      <c r="I9" s="3">
        <f t="shared" ca="1" si="26"/>
        <v>64.059470919528721</v>
      </c>
      <c r="J9" s="3">
        <f t="shared" si="27"/>
        <v>729.79962719908349</v>
      </c>
      <c r="K9" s="3">
        <f t="shared" ca="1" si="29"/>
        <v>732.60570984367155</v>
      </c>
      <c r="L9" s="3">
        <f t="shared" si="7"/>
        <v>-9.8084523876022089</v>
      </c>
      <c r="M9" s="3">
        <f t="shared" ca="1" si="8"/>
        <v>1.4829561431726357</v>
      </c>
      <c r="N9" s="3">
        <f t="shared" ca="1" si="9"/>
        <v>84.967128206790278</v>
      </c>
      <c r="O9" s="1">
        <f t="shared" ca="1" si="0"/>
        <v>81613628.410078049</v>
      </c>
      <c r="P9" s="1">
        <f t="shared" si="1"/>
        <v>-1073730.734380808</v>
      </c>
      <c r="Q9" s="1">
        <f t="shared" ca="1" si="10"/>
        <v>82687359.14445886</v>
      </c>
      <c r="R9" s="1">
        <f t="shared" ca="1" si="2"/>
        <v>156473.92282109955</v>
      </c>
      <c r="S9" s="3">
        <f t="shared" si="11"/>
        <v>337.33280986771905</v>
      </c>
      <c r="T9" s="12">
        <f t="shared" ca="1" si="12"/>
        <v>3.092374814898851</v>
      </c>
      <c r="U9" s="12">
        <f t="shared" si="13"/>
        <v>1.1240332059026021</v>
      </c>
      <c r="V9" s="5">
        <f t="shared" ca="1" si="14"/>
        <v>0.52627457195753469</v>
      </c>
      <c r="W9" s="3">
        <f t="shared" ca="1" si="3"/>
        <v>155.08939402487439</v>
      </c>
      <c r="X9" s="3">
        <f t="shared" ca="1" si="15"/>
        <v>-13.605568556469814</v>
      </c>
      <c r="Y9" s="3">
        <f t="shared" ca="1" si="16"/>
        <v>-154.4914516834441</v>
      </c>
      <c r="Z9" s="3">
        <f t="shared" ca="1" si="30"/>
        <v>-1.0796314255037853E-2</v>
      </c>
      <c r="AA9" s="3">
        <f t="shared" ca="1" si="31"/>
        <v>-0.12340243661213059</v>
      </c>
      <c r="AB9" s="1">
        <f t="shared" si="19"/>
        <v>1315</v>
      </c>
      <c r="AC9" s="1">
        <f t="shared" si="28"/>
        <v>147099.75</v>
      </c>
      <c r="AD9" s="1">
        <f t="shared" ca="1" si="4"/>
        <v>12904.658928150659</v>
      </c>
      <c r="AE9" s="1">
        <f t="shared" ca="1" si="5"/>
        <v>146532.61148294123</v>
      </c>
      <c r="AF9" s="1">
        <f t="shared" si="20"/>
        <v>92859.4988224767</v>
      </c>
      <c r="AG9" s="1">
        <f t="shared" si="21"/>
        <v>289.08259420652735</v>
      </c>
      <c r="AJ9"/>
      <c r="AK9"/>
    </row>
    <row r="10" spans="1:37" x14ac:dyDescent="0.2">
      <c r="A10" s="30" t="s">
        <v>26</v>
      </c>
      <c r="B10" s="15">
        <v>6378137</v>
      </c>
      <c r="C10" s="26" t="s">
        <v>5</v>
      </c>
      <c r="D10" s="1">
        <f t="shared" si="22"/>
        <v>8</v>
      </c>
      <c r="E10" s="2">
        <f t="shared" si="23"/>
        <v>0.89999999999999991</v>
      </c>
      <c r="F10" s="3">
        <f t="shared" ca="1" si="24"/>
        <v>91.513529885041038</v>
      </c>
      <c r="G10" s="3">
        <f t="shared" si="25"/>
        <v>1038.1567712405749</v>
      </c>
      <c r="H10" s="3">
        <f t="shared" ca="1" si="6"/>
        <v>1042.1824254057806</v>
      </c>
      <c r="I10" s="3">
        <f t="shared" ca="1" si="26"/>
        <v>73.210823908032822</v>
      </c>
      <c r="J10" s="3">
        <f t="shared" si="27"/>
        <v>833.66434658507899</v>
      </c>
      <c r="K10" s="3">
        <f t="shared" ca="1" si="29"/>
        <v>836.872805298814</v>
      </c>
      <c r="L10" s="3">
        <f t="shared" si="7"/>
        <v>-9.8081319627335404</v>
      </c>
      <c r="M10" s="3">
        <f t="shared" ca="1" si="8"/>
        <v>1.4828735790558603</v>
      </c>
      <c r="N10" s="3">
        <f t="shared" ca="1" si="9"/>
        <v>84.962397631359821</v>
      </c>
      <c r="O10" s="1">
        <f t="shared" ca="1" si="0"/>
        <v>81460815.586850658</v>
      </c>
      <c r="P10" s="1">
        <f t="shared" si="1"/>
        <v>-1226503.4885898728</v>
      </c>
      <c r="Q10" s="1">
        <f t="shared" ca="1" si="10"/>
        <v>82687319.075440526</v>
      </c>
      <c r="R10" s="1">
        <f t="shared" ca="1" si="2"/>
        <v>156327.3638108671</v>
      </c>
      <c r="S10" s="3">
        <f t="shared" si="11"/>
        <v>336.91052084622828</v>
      </c>
      <c r="T10" s="12">
        <f t="shared" ca="1" si="12"/>
        <v>3.0933507887735283</v>
      </c>
      <c r="U10" s="12">
        <f t="shared" si="13"/>
        <v>1.1129750205933566</v>
      </c>
      <c r="V10" s="5">
        <f t="shared" ca="1" si="14"/>
        <v>0.52627457195753469</v>
      </c>
      <c r="W10" s="3">
        <f t="shared" ca="1" si="3"/>
        <v>153.4197988014314</v>
      </c>
      <c r="X10" s="3">
        <f t="shared" ca="1" si="15"/>
        <v>-13.471717619019735</v>
      </c>
      <c r="Y10" s="3">
        <f t="shared" ca="1" si="16"/>
        <v>-152.82718177295911</v>
      </c>
      <c r="Z10" s="3">
        <f t="shared" ca="1" si="30"/>
        <v>-1.0796314255037853E-2</v>
      </c>
      <c r="AA10" s="3">
        <f t="shared" ca="1" si="31"/>
        <v>-0.12340243661213059</v>
      </c>
      <c r="AB10" s="1">
        <f t="shared" si="19"/>
        <v>1310</v>
      </c>
      <c r="AC10" s="1">
        <f t="shared" si="28"/>
        <v>147099.75</v>
      </c>
      <c r="AD10" s="1">
        <f t="shared" ca="1" si="4"/>
        <v>12916.757219798345</v>
      </c>
      <c r="AE10" s="1">
        <f ca="1" xml:space="preserve"> AC10*SIN(M10)</f>
        <v>146531.54552173155</v>
      </c>
      <c r="AF10" s="1">
        <f t="shared" si="20"/>
        <v>91702.741130829309</v>
      </c>
      <c r="AG10" s="1">
        <f t="shared" si="21"/>
        <v>288.37876509440878</v>
      </c>
      <c r="AJ10"/>
      <c r="AK10"/>
    </row>
    <row r="11" spans="1:37" x14ac:dyDescent="0.2">
      <c r="A11" s="30" t="s">
        <v>27</v>
      </c>
      <c r="B11" s="15">
        <v>6356752.2999999998</v>
      </c>
      <c r="C11" s="26" t="s">
        <v>5</v>
      </c>
      <c r="D11" s="1">
        <f t="shared" si="22"/>
        <v>9</v>
      </c>
      <c r="E11" s="2">
        <f t="shared" si="23"/>
        <v>0.99999999999999989</v>
      </c>
      <c r="F11" s="3">
        <f t="shared" ca="1" si="24"/>
        <v>91.513529885041038</v>
      </c>
      <c r="G11" s="3">
        <f t="shared" si="25"/>
        <v>1037.1759580443015</v>
      </c>
      <c r="H11" s="3">
        <f t="shared" ca="1" si="6"/>
        <v>1041.2054043737648</v>
      </c>
      <c r="I11" s="3">
        <f t="shared" ca="1" si="26"/>
        <v>82.362176896536923</v>
      </c>
      <c r="J11" s="3">
        <f t="shared" si="27"/>
        <v>937.43098304932289</v>
      </c>
      <c r="K11" s="3">
        <f t="shared" ca="1" si="29"/>
        <v>941.04219669870054</v>
      </c>
      <c r="L11" s="3">
        <f t="shared" si="7"/>
        <v>-9.8078118539400698</v>
      </c>
      <c r="M11" s="3">
        <f t="shared" ca="1" si="8"/>
        <v>1.4827908626892552</v>
      </c>
      <c r="N11" s="3">
        <f t="shared" ca="1" si="9"/>
        <v>84.957658332656692</v>
      </c>
      <c r="O11" s="1">
        <f t="shared" ca="1" si="0"/>
        <v>81308152.057285145</v>
      </c>
      <c r="P11" s="1">
        <f t="shared" si="1"/>
        <v>-1379122.0061702763</v>
      </c>
      <c r="Q11" s="1">
        <f t="shared" ca="1" si="10"/>
        <v>82687274.063455418</v>
      </c>
      <c r="R11" s="1">
        <f t="shared" ca="1" si="2"/>
        <v>156180.81065606471</v>
      </c>
      <c r="S11" s="3">
        <f t="shared" si="11"/>
        <v>336.48863060635739</v>
      </c>
      <c r="T11" s="12">
        <f t="shared" ca="1" si="12"/>
        <v>3.0943256611597771</v>
      </c>
      <c r="U11" s="12">
        <f t="shared" si="13"/>
        <v>1.102010675742785</v>
      </c>
      <c r="V11" s="5">
        <f t="shared" ca="1" si="14"/>
        <v>0.52627457195753469</v>
      </c>
      <c r="W11" s="3">
        <f t="shared" ca="1" si="3"/>
        <v>151.76599089227014</v>
      </c>
      <c r="X11" s="3">
        <f t="shared" ca="1" si="15"/>
        <v>-13.339002549075316</v>
      </c>
      <c r="Y11" s="3">
        <f t="shared" ca="1" si="16"/>
        <v>-151.17865921653222</v>
      </c>
      <c r="Z11" s="3">
        <f t="shared" ca="1" si="30"/>
        <v>-1.0796314255037853E-2</v>
      </c>
      <c r="AA11" s="3">
        <f t="shared" ca="1" si="31"/>
        <v>-0.12340243661213059</v>
      </c>
      <c r="AB11" s="1">
        <f t="shared" si="19"/>
        <v>1305</v>
      </c>
      <c r="AC11" s="1">
        <f t="shared" si="28"/>
        <v>147099.75</v>
      </c>
      <c r="AD11" s="1">
        <f t="shared" ca="1" si="4"/>
        <v>12928.877732634895</v>
      </c>
      <c r="AE11" s="1">
        <f t="shared" ca="1" si="5"/>
        <v>146530.47659322302</v>
      </c>
      <c r="AF11" s="1">
        <f t="shared" si="20"/>
        <v>90558.755186020368</v>
      </c>
      <c r="AG11" s="1">
        <f t="shared" si="21"/>
        <v>287.67560063161591</v>
      </c>
      <c r="AJ11"/>
      <c r="AK11"/>
    </row>
    <row r="12" spans="1:37" x14ac:dyDescent="0.2">
      <c r="A12" s="30" t="s">
        <v>28</v>
      </c>
      <c r="B12" s="15">
        <v>6365755.0999999996</v>
      </c>
      <c r="C12" s="26" t="s">
        <v>5</v>
      </c>
      <c r="D12" s="1">
        <f t="shared" si="22"/>
        <v>10</v>
      </c>
      <c r="E12" s="2">
        <f t="shared" si="23"/>
        <v>1.0999999999999999</v>
      </c>
      <c r="F12" s="3">
        <f t="shared" ca="1" si="24"/>
        <v>91.513529885041038</v>
      </c>
      <c r="G12" s="3">
        <f t="shared" si="25"/>
        <v>1036.1951768589074</v>
      </c>
      <c r="H12" s="3">
        <f t="shared" ca="1" si="6"/>
        <v>1040.2284223658201</v>
      </c>
      <c r="I12" s="3">
        <f t="shared" ca="1" si="26"/>
        <v>91.513529885041024</v>
      </c>
      <c r="J12" s="3">
        <f t="shared" si="27"/>
        <v>1041.0995397944832</v>
      </c>
      <c r="K12" s="3">
        <f t="shared" ca="1" si="29"/>
        <v>1045.1138879463435</v>
      </c>
      <c r="L12" s="3">
        <f t="shared" si="7"/>
        <v>-9.8074920611736935</v>
      </c>
      <c r="M12" s="3">
        <f t="shared" ca="1" si="8"/>
        <v>1.4827079936498992</v>
      </c>
      <c r="N12" s="3">
        <f t="shared" ca="1" si="9"/>
        <v>84.952910286449296</v>
      </c>
      <c r="O12" s="1">
        <f t="shared" ca="1" si="0"/>
        <v>81155637.802326232</v>
      </c>
      <c r="P12" s="1">
        <f t="shared" si="1"/>
        <v>-1531586.320713897</v>
      </c>
      <c r="Q12" s="1">
        <f t="shared" ca="1" si="10"/>
        <v>82687224.123040125</v>
      </c>
      <c r="R12" s="1">
        <f t="shared" ca="1" si="2"/>
        <v>156034.26335487299</v>
      </c>
      <c r="S12" s="3">
        <f t="shared" si="11"/>
        <v>336.0671391350852</v>
      </c>
      <c r="T12" s="12">
        <f t="shared" ca="1" si="12"/>
        <v>3.0952994245227021</v>
      </c>
      <c r="U12" s="12">
        <f t="shared" si="13"/>
        <v>1.0911394980327225</v>
      </c>
      <c r="V12" s="5">
        <f t="shared" ca="1" si="14"/>
        <v>0.52627457195753469</v>
      </c>
      <c r="W12" s="3">
        <f t="shared" ca="1" si="3"/>
        <v>150.12784110481493</v>
      </c>
      <c r="X12" s="3">
        <f t="shared" ca="1" si="15"/>
        <v>-13.207415196631352</v>
      </c>
      <c r="Y12" s="3">
        <f t="shared" ca="1" si="16"/>
        <v>-149.54575506719124</v>
      </c>
      <c r="Z12" s="3">
        <f t="shared" ca="1" si="30"/>
        <v>-1.0796314255037853E-2</v>
      </c>
      <c r="AA12" s="3">
        <f t="shared" ca="1" si="31"/>
        <v>-0.12340243661213059</v>
      </c>
      <c r="AB12" s="1">
        <f t="shared" si="19"/>
        <v>1300</v>
      </c>
      <c r="AC12" s="1">
        <f t="shared" si="28"/>
        <v>147099.75</v>
      </c>
      <c r="AD12" s="1">
        <f t="shared" ca="1" si="4"/>
        <v>12941.020528059551</v>
      </c>
      <c r="AE12" s="1">
        <f t="shared" ca="1" si="5"/>
        <v>146529.40468641385</v>
      </c>
      <c r="AF12" s="1">
        <f>IF(J12&gt;38000,0,(101325*(1-(2.25577*10^(-5))*J12)^5.25588))</f>
        <v>89427.417548527257</v>
      </c>
      <c r="AG12" s="1">
        <f t="shared" si="21"/>
        <v>286.9731007964466</v>
      </c>
      <c r="AJ12"/>
      <c r="AK12"/>
    </row>
    <row r="13" spans="1:37" x14ac:dyDescent="0.2">
      <c r="A13" s="31" t="s">
        <v>43</v>
      </c>
      <c r="B13" s="25">
        <v>9.8066499999999994</v>
      </c>
      <c r="C13" s="27" t="s">
        <v>44</v>
      </c>
      <c r="D13" s="1">
        <f t="shared" si="22"/>
        <v>11</v>
      </c>
      <c r="E13" s="2">
        <f t="shared" si="23"/>
        <v>1.2</v>
      </c>
      <c r="F13" s="3">
        <f t="shared" ca="1" si="24"/>
        <v>91.513529885041038</v>
      </c>
      <c r="G13" s="3">
        <f t="shared" ref="G13:G76" si="32">G12 + L12*$B$2</f>
        <v>1035.2144276527899</v>
      </c>
      <c r="H13" s="3">
        <f t="shared" ref="H13:H76" ca="1" si="33">SQRT(F13^2 + G13^2)</f>
        <v>1039.2514793698942</v>
      </c>
      <c r="I13" s="3">
        <f t="shared" ref="I13:I76" ca="1" si="34">I12 + F12*($B$2)</f>
        <v>100.66488287354512</v>
      </c>
      <c r="J13" s="3">
        <f t="shared" ref="J13:J76" si="35" xml:space="preserve"> J12 + G12*($B$2) + (0.5)*(L12)*($B$2)^2</f>
        <v>1144.670020020068</v>
      </c>
      <c r="K13" s="3">
        <f t="shared" ref="K13:K76" ca="1" si="36">K12+ SQRT( (I13-I12)^2 + (J13-J12)^2 )</f>
        <v>1149.0878829435469</v>
      </c>
      <c r="L13" s="3">
        <f t="shared" ref="L13:L76" si="37">IF(J13&lt;10^6, (-(9.780327*(1+0.0053024*((SIN($B$7))^2) - (5.8*10^(-6))*(SIN(2*($B$7))^2)) - ((3.086*10^(-6))*J13)+((6.26*10^(-13))*(J13)^2))), (6.674*10^(-11))*(5.972*10^(24))*(1)^(-2))</f>
        <v>-9.8071725843863504</v>
      </c>
      <c r="M13" s="3">
        <f t="shared" ref="M13:M76" ca="1" si="38">ATAN(G13/F13)</f>
        <v>1.4826249715133075</v>
      </c>
      <c r="N13" s="3">
        <f t="shared" ref="N13:N76" ca="1" si="39">M13*(180/PI())</f>
        <v>84.948153468416422</v>
      </c>
      <c r="O13" s="1">
        <f t="shared" ref="O13:O76" ca="1" si="40">(0.5)*($B$8)*(H13^2)</f>
        <v>81003272.802938536</v>
      </c>
      <c r="P13" s="1">
        <f t="shared" ref="P13:P76" si="41">($B$8)*L13*J13</f>
        <v>-1683896.4657764679</v>
      </c>
      <c r="Q13" s="1">
        <f t="shared" ref="Q13:Q76" ca="1" si="42" xml:space="preserve"> ABS(O13) + ABS(P13)</f>
        <v>82687169.268715009</v>
      </c>
      <c r="R13" s="1">
        <f t="shared" ref="R13:R76" ca="1" si="43" xml:space="preserve"> ($B$8)*H13</f>
        <v>155887.72190548413</v>
      </c>
      <c r="S13" s="3">
        <f t="shared" ref="S13:S76" si="44">IF(J13&lt;100000, IF(J13&gt;10000, (343.2)+(-4.313943*J13)+(-0.291943*J13^2)+(0.053721*J13^3)+((-3.039687*10^(-3))*J13^4)+((9.262166*10^(-5))*J13^5)+((-1.647967*10^(-6))*J13^6)+((1.694814*10^(-8))*J13^7)+((-9.299892*10^(-11))*J13^8)+((2.104694*10^(-13))*J13^9), ((-0.00406576*J13)+340.3)), "")</f>
        <v>335.64604641940321</v>
      </c>
      <c r="T13" s="12">
        <f t="shared" ref="T13:T76" ca="1" si="45" xml:space="preserve"> IF(J13&lt;30000, H13/S13, "")</f>
        <v>3.0962720712977139</v>
      </c>
      <c r="U13" s="12">
        <f t="shared" ref="U13:U76" si="46" xml:space="preserve"> IF(J13&lt;30000, (( 359.01*(1 - (2.25577*10^(-5))*(J13))^(5.25588) ) / (298.15 - 0.0074545*J13)), "")</f>
        <v>1.0803608181298225</v>
      </c>
      <c r="V13" s="5">
        <f t="shared" ref="V13:V76" ca="1" si="47">IF(T13&lt;0.92, -1.73136*10^(-3)*($B$2) + 1.79641*10^(-1), IF(T13&gt;1.05,1.007468*10^(-7)*($B$2)^6 - 7.447604*10^(-6)*($B$2)^5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3" s="3">
        <f t="shared" ref="W13:W76" ca="1" si="48">(0.5)*(U13)*(H13)*(V13)*($B$17)</f>
        <v>148.50522114524432</v>
      </c>
      <c r="X13" s="3">
        <f t="shared" ref="X13:X76" ca="1" si="49" xml:space="preserve"> - W13*COS(M13)</f>
        <v>-13.076947459915852</v>
      </c>
      <c r="Y13" s="3">
        <f t="shared" ref="Y13:Y76" ca="1" si="50" xml:space="preserve"> - W13*SIN(M13)</f>
        <v>-147.92834127552612</v>
      </c>
      <c r="Z13" s="3">
        <f t="shared" ca="1" si="30"/>
        <v>-1.0796314255037853E-2</v>
      </c>
      <c r="AA13" s="3">
        <f t="shared" ca="1" si="31"/>
        <v>-0.12340243661213059</v>
      </c>
      <c r="AB13" s="1">
        <f t="shared" si="19"/>
        <v>1295</v>
      </c>
      <c r="AC13" s="1">
        <f t="shared" si="28"/>
        <v>147099.75</v>
      </c>
      <c r="AD13" s="1">
        <f t="shared" ref="AD13:AD76" ca="1" si="51" xml:space="preserve"> AC13*COS(M13)</f>
        <v>12953.185667697031</v>
      </c>
      <c r="AE13" s="1">
        <f t="shared" ref="AE13:AE76" ca="1" si="52" xml:space="preserve"> AC13*SIN(M13)</f>
        <v>146528.32979025139</v>
      </c>
      <c r="AF13" s="1">
        <f t="shared" ref="AF13:AF76" si="53">IF(J13&gt;38000,0,(101325*(1-(2.25577*10^(-5))*J13)^5.25588))</f>
        <v>88308.605807906381</v>
      </c>
      <c r="AG13" s="1">
        <f t="shared" ref="AG13:AG76" si="54">1.6667*S13-273.15</f>
        <v>286.27126556721942</v>
      </c>
      <c r="AJ13"/>
      <c r="AK13"/>
    </row>
    <row r="14" spans="1:37" x14ac:dyDescent="0.2">
      <c r="D14" s="1">
        <f t="shared" si="22"/>
        <v>12</v>
      </c>
      <c r="E14" s="2">
        <f t="shared" si="23"/>
        <v>1.3</v>
      </c>
      <c r="F14" s="3">
        <f t="shared" ca="1" si="24"/>
        <v>91.513529885041038</v>
      </c>
      <c r="G14" s="3">
        <f t="shared" si="32"/>
        <v>1034.2337103943512</v>
      </c>
      <c r="H14" s="3">
        <f t="shared" ca="1" si="33"/>
        <v>1038.274575374013</v>
      </c>
      <c r="I14" s="3">
        <f t="shared" ca="1" si="34"/>
        <v>109.81623586204923</v>
      </c>
      <c r="J14" s="3">
        <f t="shared" si="35"/>
        <v>1248.1424269224251</v>
      </c>
      <c r="K14" s="3">
        <f t="shared" ca="1" si="36"/>
        <v>1252.9641855909128</v>
      </c>
      <c r="L14" s="3">
        <f t="shared" si="37"/>
        <v>-9.8068534235300291</v>
      </c>
      <c r="M14" s="3">
        <f t="shared" ca="1" si="38"/>
        <v>1.4825417958534239</v>
      </c>
      <c r="N14" s="3">
        <f t="shared" ca="1" si="39"/>
        <v>84.943387854146877</v>
      </c>
      <c r="O14" s="1">
        <f t="shared" ca="1" si="40"/>
        <v>80851057.040106535</v>
      </c>
      <c r="P14" s="1">
        <f t="shared" si="41"/>
        <v>-1836052.4748775894</v>
      </c>
      <c r="Q14" s="1">
        <f t="shared" ca="1" si="42"/>
        <v>82687109.514984131</v>
      </c>
      <c r="R14" s="1">
        <f t="shared" ca="1" si="43"/>
        <v>155741.18630610194</v>
      </c>
      <c r="S14" s="3">
        <f t="shared" si="44"/>
        <v>335.22535244631587</v>
      </c>
      <c r="T14" s="12">
        <f t="shared" ca="1" si="45"/>
        <v>3.097243593890429</v>
      </c>
      <c r="U14" s="12">
        <f t="shared" si="46"/>
        <v>1.0696739706667169</v>
      </c>
      <c r="V14" s="5">
        <f t="shared" ca="1" si="47"/>
        <v>0.52627457195753469</v>
      </c>
      <c r="W14" s="3">
        <f t="shared" ca="1" si="48"/>
        <v>146.8980036132925</v>
      </c>
      <c r="X14" s="3">
        <f t="shared" ca="1" si="49"/>
        <v>-12.94759128516205</v>
      </c>
      <c r="Y14" s="3">
        <f t="shared" ca="1" si="50"/>
        <v>-146.32629068449486</v>
      </c>
      <c r="Z14" s="3">
        <f t="shared" ca="1" si="30"/>
        <v>-1.0796314255037853E-2</v>
      </c>
      <c r="AA14" s="3">
        <f t="shared" ca="1" si="31"/>
        <v>-0.12340243661213059</v>
      </c>
      <c r="AB14" s="1">
        <f t="shared" si="19"/>
        <v>1290</v>
      </c>
      <c r="AC14" s="1">
        <f t="shared" si="28"/>
        <v>147099.75</v>
      </c>
      <c r="AD14" s="1">
        <f t="shared" ca="1" si="51"/>
        <v>12965.373213398618</v>
      </c>
      <c r="AE14" s="1">
        <f t="shared" ca="1" si="52"/>
        <v>146527.25189363168</v>
      </c>
      <c r="AF14" s="1">
        <f t="shared" si="53"/>
        <v>87202.19857552374</v>
      </c>
      <c r="AG14" s="1">
        <f t="shared" si="54"/>
        <v>285.57009492227473</v>
      </c>
      <c r="AJ14"/>
      <c r="AK14"/>
    </row>
    <row r="15" spans="1:37" x14ac:dyDescent="0.2">
      <c r="D15" s="1">
        <f t="shared" si="22"/>
        <v>13</v>
      </c>
      <c r="E15" s="2">
        <f t="shared" si="23"/>
        <v>1.4000000000000001</v>
      </c>
      <c r="F15" s="3">
        <f t="shared" ca="1" si="24"/>
        <v>91.513529885041038</v>
      </c>
      <c r="G15" s="3">
        <f t="shared" si="32"/>
        <v>1033.2530250519983</v>
      </c>
      <c r="H15" s="3">
        <f t="shared" ca="1" si="33"/>
        <v>1037.2977103662795</v>
      </c>
      <c r="I15" s="3">
        <f t="shared" ca="1" si="34"/>
        <v>118.96758885055333</v>
      </c>
      <c r="J15" s="3">
        <f t="shared" si="35"/>
        <v>1351.5167636947426</v>
      </c>
      <c r="K15" s="3">
        <f t="shared" ca="1" si="36"/>
        <v>1356.7427997878499</v>
      </c>
      <c r="L15" s="3">
        <f t="shared" si="37"/>
        <v>-9.8065345785567661</v>
      </c>
      <c r="M15" s="3">
        <f t="shared" ca="1" si="38"/>
        <v>1.4824584662426148</v>
      </c>
      <c r="N15" s="3">
        <f t="shared" ca="1" si="39"/>
        <v>84.938613419139045</v>
      </c>
      <c r="O15" s="1">
        <f t="shared" ca="1" si="40"/>
        <v>80698990.494834453</v>
      </c>
      <c r="P15" s="1">
        <f t="shared" si="41"/>
        <v>-1988054.381500744</v>
      </c>
      <c r="Q15" s="1">
        <f t="shared" ca="1" si="42"/>
        <v>82687044.876335204</v>
      </c>
      <c r="R15" s="1">
        <f t="shared" ca="1" si="43"/>
        <v>155594.65655494193</v>
      </c>
      <c r="S15" s="3">
        <f t="shared" si="44"/>
        <v>334.80505720284049</v>
      </c>
      <c r="T15" s="12">
        <f t="shared" ca="1" si="45"/>
        <v>3.0982139846765704</v>
      </c>
      <c r="U15" s="12">
        <f t="shared" si="46"/>
        <v>1.059078294223248</v>
      </c>
      <c r="V15" s="5">
        <f t="shared" ca="1" si="47"/>
        <v>0.52627457195753469</v>
      </c>
      <c r="W15" s="3">
        <f t="shared" ca="1" si="48"/>
        <v>145.30606199707569</v>
      </c>
      <c r="X15" s="3">
        <f t="shared" ca="1" si="49"/>
        <v>-12.819338666381098</v>
      </c>
      <c r="Y15" s="3">
        <f t="shared" ca="1" si="50"/>
        <v>-144.73947702425428</v>
      </c>
      <c r="Z15" s="3">
        <f t="shared" ca="1" si="30"/>
        <v>-1.0796314255037853E-2</v>
      </c>
      <c r="AA15" s="3">
        <f t="shared" ca="1" si="31"/>
        <v>-0.12340243661213059</v>
      </c>
      <c r="AB15" s="1">
        <f t="shared" si="19"/>
        <v>1285</v>
      </c>
      <c r="AC15" s="1">
        <f t="shared" si="28"/>
        <v>147099.75</v>
      </c>
      <c r="AD15" s="1">
        <f t="shared" ca="1" si="51"/>
        <v>12977.583227243083</v>
      </c>
      <c r="AE15" s="1">
        <f t="shared" ca="1" si="52"/>
        <v>146526.17098539934</v>
      </c>
      <c r="AF15" s="1">
        <f t="shared" si="53"/>
        <v>86108.075477328646</v>
      </c>
      <c r="AG15" s="1">
        <f t="shared" si="54"/>
        <v>284.86958883997431</v>
      </c>
      <c r="AJ15"/>
      <c r="AK15"/>
    </row>
    <row r="16" spans="1:37" x14ac:dyDescent="0.2">
      <c r="A16" s="31" t="s">
        <v>32</v>
      </c>
      <c r="B16" s="22">
        <v>0.8</v>
      </c>
      <c r="C16" s="27" t="s">
        <v>5</v>
      </c>
      <c r="D16" s="1">
        <f t="shared" si="22"/>
        <v>14</v>
      </c>
      <c r="E16" s="2">
        <f t="shared" si="23"/>
        <v>1.5000000000000002</v>
      </c>
      <c r="F16" s="3">
        <f t="shared" ca="1" si="24"/>
        <v>91.513529885041038</v>
      </c>
      <c r="G16" s="3">
        <f t="shared" si="32"/>
        <v>1032.2723715941427</v>
      </c>
      <c r="H16" s="3">
        <f t="shared" ca="1" si="33"/>
        <v>1036.3208843348743</v>
      </c>
      <c r="I16" s="3">
        <f t="shared" ca="1" si="34"/>
        <v>128.11894183905744</v>
      </c>
      <c r="J16" s="3">
        <f t="shared" si="35"/>
        <v>1454.7930335270498</v>
      </c>
      <c r="K16" s="3">
        <f t="shared" ca="1" si="36"/>
        <v>1460.4237294325812</v>
      </c>
      <c r="L16" s="3">
        <f t="shared" si="37"/>
        <v>-9.8062160494186443</v>
      </c>
      <c r="M16" s="3">
        <f t="shared" ca="1" si="38"/>
        <v>1.4823749822516614</v>
      </c>
      <c r="N16" s="3">
        <f t="shared" ca="1" si="39"/>
        <v>84.933830138800516</v>
      </c>
      <c r="O16" s="1">
        <f t="shared" ca="1" si="40"/>
        <v>80547073.148146197</v>
      </c>
      <c r="P16" s="1">
        <f t="shared" si="41"/>
        <v>-2139902.2190933088</v>
      </c>
      <c r="Q16" s="1">
        <f t="shared" ca="1" si="42"/>
        <v>82686975.367239505</v>
      </c>
      <c r="R16" s="1">
        <f t="shared" ca="1" si="43"/>
        <v>155448.13265023116</v>
      </c>
      <c r="S16" s="3">
        <f t="shared" si="44"/>
        <v>334.38516067600705</v>
      </c>
      <c r="T16" s="12">
        <f t="shared" ca="1" si="45"/>
        <v>3.0991832360018745</v>
      </c>
      <c r="U16" s="12">
        <f t="shared" si="46"/>
        <v>1.0485731313077657</v>
      </c>
      <c r="V16" s="5">
        <f t="shared" ca="1" si="47"/>
        <v>0.52627457195753469</v>
      </c>
      <c r="W16" s="3">
        <f t="shared" ca="1" si="48"/>
        <v>143.72927066794222</v>
      </c>
      <c r="X16" s="3">
        <f t="shared" ca="1" si="49"/>
        <v>-12.692181645135696</v>
      </c>
      <c r="Y16" s="3">
        <f t="shared" ca="1" si="50"/>
        <v>-143.16777490701418</v>
      </c>
      <c r="Z16" s="3">
        <f t="shared" ca="1" si="30"/>
        <v>-1.0796314255037853E-2</v>
      </c>
      <c r="AA16" s="3">
        <f t="shared" ca="1" si="31"/>
        <v>-0.12340243661213059</v>
      </c>
      <c r="AB16" s="1">
        <f t="shared" si="19"/>
        <v>1280</v>
      </c>
      <c r="AC16" s="1">
        <f t="shared" si="28"/>
        <v>147099.75</v>
      </c>
      <c r="AD16" s="1">
        <f t="shared" ca="1" si="51"/>
        <v>12989.81577153772</v>
      </c>
      <c r="AE16" s="1">
        <f t="shared" ca="1" si="52"/>
        <v>146525.08705434715</v>
      </c>
      <c r="AF16" s="1">
        <f t="shared" si="53"/>
        <v>85026.117146669349</v>
      </c>
      <c r="AG16" s="1">
        <f t="shared" si="54"/>
        <v>284.16974729870094</v>
      </c>
      <c r="AJ16"/>
      <c r="AK16"/>
    </row>
    <row r="17" spans="1:37" x14ac:dyDescent="0.2">
      <c r="A17" s="31" t="s">
        <v>33</v>
      </c>
      <c r="B17" s="17">
        <f xml:space="preserve"> PI()*((B16/2)^2)</f>
        <v>0.50265482457436694</v>
      </c>
      <c r="C17" s="27" t="s">
        <v>45</v>
      </c>
      <c r="D17" s="1">
        <f t="shared" si="22"/>
        <v>15</v>
      </c>
      <c r="E17" s="2">
        <f t="shared" si="23"/>
        <v>1.6000000000000003</v>
      </c>
      <c r="F17" s="3">
        <f t="shared" ca="1" si="24"/>
        <v>91.513529885041038</v>
      </c>
      <c r="G17" s="3">
        <f t="shared" si="32"/>
        <v>1031.2917499892008</v>
      </c>
      <c r="H17" s="3">
        <f t="shared" ca="1" si="33"/>
        <v>1035.3440972680573</v>
      </c>
      <c r="I17" s="3">
        <f t="shared" ca="1" si="34"/>
        <v>137.27029482756154</v>
      </c>
      <c r="J17" s="3">
        <f t="shared" si="35"/>
        <v>1557.9712396062171</v>
      </c>
      <c r="K17" s="3">
        <f t="shared" ca="1" si="36"/>
        <v>1564.0069784221514</v>
      </c>
      <c r="L17" s="3">
        <f t="shared" si="37"/>
        <v>-9.8058978360677944</v>
      </c>
      <c r="M17" s="3">
        <f t="shared" ca="1" si="38"/>
        <v>1.4822913434497518</v>
      </c>
      <c r="N17" s="3">
        <f t="shared" ca="1" si="39"/>
        <v>84.929037988447561</v>
      </c>
      <c r="O17" s="1">
        <f t="shared" ca="1" si="40"/>
        <v>80395304.981085628</v>
      </c>
      <c r="P17" s="1">
        <f t="shared" si="41"/>
        <v>-2291596.0210665693</v>
      </c>
      <c r="Q17" s="1">
        <f t="shared" ca="1" si="42"/>
        <v>82686901.002152205</v>
      </c>
      <c r="R17" s="1">
        <f t="shared" ca="1" si="43"/>
        <v>155301.6145902086</v>
      </c>
      <c r="S17" s="3">
        <f t="shared" si="44"/>
        <v>333.96566285285866</v>
      </c>
      <c r="T17" s="12">
        <f t="shared" ca="1" si="45"/>
        <v>3.1001513401819927</v>
      </c>
      <c r="U17" s="12">
        <f t="shared" si="46"/>
        <v>1.0381578283384905</v>
      </c>
      <c r="V17" s="5">
        <f t="shared" ca="1" si="47"/>
        <v>0.52627457195753469</v>
      </c>
      <c r="W17" s="3">
        <f t="shared" ca="1" si="48"/>
        <v>142.16750487534682</v>
      </c>
      <c r="X17" s="3">
        <f t="shared" ca="1" si="49"/>
        <v>-12.566112310314672</v>
      </c>
      <c r="Y17" s="3">
        <f t="shared" ca="1" si="50"/>
        <v>-141.61105982191617</v>
      </c>
      <c r="Z17" s="3">
        <f t="shared" ca="1" si="30"/>
        <v>-1.0796314255037853E-2</v>
      </c>
      <c r="AA17" s="3">
        <f t="shared" ca="1" si="31"/>
        <v>-0.12340243661213059</v>
      </c>
      <c r="AB17" s="1">
        <f t="shared" si="19"/>
        <v>1275</v>
      </c>
      <c r="AC17" s="1">
        <f t="shared" si="28"/>
        <v>147099.75</v>
      </c>
      <c r="AD17" s="1">
        <f t="shared" ca="1" si="51"/>
        <v>13002.070908819565</v>
      </c>
      <c r="AE17" s="1">
        <f t="shared" ca="1" si="52"/>
        <v>146524.00008921584</v>
      </c>
      <c r="AF17" s="1">
        <f t="shared" si="53"/>
        <v>83956.205217150869</v>
      </c>
      <c r="AG17" s="1">
        <f t="shared" si="54"/>
        <v>283.47057027685958</v>
      </c>
      <c r="AJ17"/>
      <c r="AK17"/>
    </row>
    <row r="18" spans="1:37" x14ac:dyDescent="0.2">
      <c r="A18" s="31" t="s">
        <v>47</v>
      </c>
      <c r="B18" s="22">
        <v>50</v>
      </c>
      <c r="C18" s="27" t="s">
        <v>46</v>
      </c>
      <c r="D18" s="1">
        <f t="shared" si="22"/>
        <v>16</v>
      </c>
      <c r="E18" s="2">
        <f t="shared" si="23"/>
        <v>1.7000000000000004</v>
      </c>
      <c r="F18" s="3">
        <f t="shared" ca="1" si="24"/>
        <v>91.513529885041038</v>
      </c>
      <c r="G18" s="3">
        <f t="shared" si="32"/>
        <v>1030.311160205594</v>
      </c>
      <c r="H18" s="3">
        <f t="shared" ca="1" si="33"/>
        <v>1034.3673491541665</v>
      </c>
      <c r="I18" s="3">
        <f t="shared" ca="1" si="34"/>
        <v>146.42164781606564</v>
      </c>
      <c r="J18" s="3">
        <f t="shared" si="35"/>
        <v>1661.0513851159567</v>
      </c>
      <c r="K18" s="3">
        <f t="shared" ca="1" si="36"/>
        <v>1667.4925506524353</v>
      </c>
      <c r="L18" s="3">
        <f t="shared" si="37"/>
        <v>-9.8055799384563933</v>
      </c>
      <c r="M18" s="3">
        <f t="shared" ca="1" si="38"/>
        <v>1.4822075494044742</v>
      </c>
      <c r="N18" s="3">
        <f t="shared" ca="1" si="39"/>
        <v>84.924236943304834</v>
      </c>
      <c r="O18" s="1">
        <f t="shared" ca="1" si="40"/>
        <v>80243685.974716291</v>
      </c>
      <c r="P18" s="1">
        <f t="shared" si="41"/>
        <v>-2443135.8207957344</v>
      </c>
      <c r="Q18" s="1">
        <f t="shared" ca="1" si="42"/>
        <v>82686821.795512021</v>
      </c>
      <c r="R18" s="1">
        <f t="shared" ca="1" si="43"/>
        <v>155155.10237312497</v>
      </c>
      <c r="S18" s="3">
        <f t="shared" si="44"/>
        <v>333.54656372045093</v>
      </c>
      <c r="T18" s="12">
        <f t="shared" ca="1" si="45"/>
        <v>3.1011182895023954</v>
      </c>
      <c r="U18" s="12">
        <f t="shared" si="46"/>
        <v>1.0278317356249489</v>
      </c>
      <c r="V18" s="5">
        <f t="shared" ca="1" si="47"/>
        <v>0.52627457195753469</v>
      </c>
      <c r="W18" s="3">
        <f t="shared" ca="1" si="48"/>
        <v>140.62064074174913</v>
      </c>
      <c r="X18" s="3">
        <f t="shared" ca="1" si="49"/>
        <v>-12.441122797908095</v>
      </c>
      <c r="Y18" s="3">
        <f t="shared" ca="1" si="50"/>
        <v>-140.06920812993641</v>
      </c>
      <c r="Z18" s="3">
        <f t="shared" ca="1" si="30"/>
        <v>-1.0796314255037853E-2</v>
      </c>
      <c r="AA18" s="3">
        <f t="shared" ca="1" si="31"/>
        <v>-0.12340243661213059</v>
      </c>
      <c r="AB18" s="1">
        <f t="shared" si="19"/>
        <v>1270</v>
      </c>
      <c r="AC18" s="1">
        <f t="shared" si="28"/>
        <v>147099.75</v>
      </c>
      <c r="AD18" s="1">
        <f t="shared" ca="1" si="51"/>
        <v>13014.348701856283</v>
      </c>
      <c r="AE18" s="1">
        <f t="shared" ca="1" si="52"/>
        <v>146522.91007869379</v>
      </c>
      <c r="AF18" s="1">
        <f t="shared" si="53"/>
        <v>82898.222315534775</v>
      </c>
      <c r="AG18" s="1">
        <f t="shared" si="54"/>
        <v>282.77205775287564</v>
      </c>
      <c r="AJ18"/>
      <c r="AK18"/>
    </row>
    <row r="19" spans="1:37" x14ac:dyDescent="0.2">
      <c r="A19" s="31" t="s">
        <v>48</v>
      </c>
      <c r="B19" s="22">
        <v>300</v>
      </c>
      <c r="C19" s="29" t="s">
        <v>1</v>
      </c>
      <c r="D19" s="1">
        <f t="shared" si="22"/>
        <v>17</v>
      </c>
      <c r="E19" s="2">
        <f t="shared" si="23"/>
        <v>1.8000000000000005</v>
      </c>
      <c r="F19" s="3">
        <f t="shared" ca="1" si="24"/>
        <v>91.513529885041038</v>
      </c>
      <c r="G19" s="3">
        <f t="shared" si="32"/>
        <v>1029.3306022117483</v>
      </c>
      <c r="H19" s="3">
        <f t="shared" ca="1" si="33"/>
        <v>1033.3906399816192</v>
      </c>
      <c r="I19" s="3">
        <f t="shared" ca="1" si="34"/>
        <v>155.57300080456974</v>
      </c>
      <c r="J19" s="3">
        <f t="shared" si="35"/>
        <v>1764.033473236824</v>
      </c>
      <c r="K19" s="3">
        <f t="shared" ca="1" si="36"/>
        <v>1770.8804500181457</v>
      </c>
      <c r="L19" s="3">
        <f t="shared" si="37"/>
        <v>-9.8052623565366677</v>
      </c>
      <c r="M19" s="3">
        <f t="shared" ca="1" si="38"/>
        <v>1.4821235996818092</v>
      </c>
      <c r="N19" s="3">
        <f t="shared" ca="1" si="39"/>
        <v>84.919426978504831</v>
      </c>
      <c r="O19" s="1">
        <f t="shared" ca="1" si="40"/>
        <v>80092216.110121533</v>
      </c>
      <c r="P19" s="1">
        <f t="shared" si="41"/>
        <v>-2594521.6516199494</v>
      </c>
      <c r="Q19" s="1">
        <f t="shared" ca="1" si="42"/>
        <v>82686737.761741489</v>
      </c>
      <c r="R19" s="1">
        <f t="shared" ca="1" si="43"/>
        <v>155008.59599724287</v>
      </c>
      <c r="S19" s="3">
        <f t="shared" si="44"/>
        <v>333.12786326585268</v>
      </c>
      <c r="T19" s="12">
        <f t="shared" ca="1" si="45"/>
        <v>3.1020840762182713</v>
      </c>
      <c r="U19" s="12">
        <f t="shared" si="46"/>
        <v>1.0175942073494733</v>
      </c>
      <c r="V19" s="5">
        <f t="shared" ca="1" si="47"/>
        <v>0.52627457195753469</v>
      </c>
      <c r="W19" s="3">
        <f t="shared" ca="1" si="48"/>
        <v>139.088555257536</v>
      </c>
      <c r="X19" s="3">
        <f t="shared" ca="1" si="49"/>
        <v>-12.317205290783466</v>
      </c>
      <c r="Y19" s="3">
        <f t="shared" ca="1" si="50"/>
        <v>-138.5420970588122</v>
      </c>
      <c r="Z19" s="3">
        <f t="shared" ca="1" si="30"/>
        <v>-1.0796314255037853E-2</v>
      </c>
      <c r="AA19" s="3">
        <f t="shared" ca="1" si="31"/>
        <v>-0.12340243661213059</v>
      </c>
      <c r="AB19" s="1">
        <f t="shared" si="19"/>
        <v>1265</v>
      </c>
      <c r="AC19" s="1">
        <f t="shared" si="28"/>
        <v>147099.75</v>
      </c>
      <c r="AD19" s="1">
        <f t="shared" ca="1" si="51"/>
        <v>13026.649213647335</v>
      </c>
      <c r="AE19" s="1">
        <f t="shared" ca="1" si="52"/>
        <v>146521.81701141669</v>
      </c>
      <c r="AF19" s="1">
        <f t="shared" si="53"/>
        <v>81852.052054681059</v>
      </c>
      <c r="AG19" s="1">
        <f t="shared" si="54"/>
        <v>282.07420970519672</v>
      </c>
      <c r="AJ19"/>
      <c r="AK19"/>
    </row>
    <row r="20" spans="1:37" x14ac:dyDescent="0.2">
      <c r="A20" s="31" t="s">
        <v>39</v>
      </c>
      <c r="B20" s="24">
        <f xml:space="preserve"> B19*B13*B18</f>
        <v>147099.75</v>
      </c>
      <c r="C20" s="29" t="s">
        <v>49</v>
      </c>
      <c r="D20" s="1">
        <f t="shared" si="22"/>
        <v>18</v>
      </c>
      <c r="E20" s="2">
        <f t="shared" si="23"/>
        <v>1.9000000000000006</v>
      </c>
      <c r="F20" s="3">
        <f t="shared" ca="1" si="24"/>
        <v>91.513529885041038</v>
      </c>
      <c r="G20" s="3">
        <f t="shared" si="32"/>
        <v>1028.3500759760946</v>
      </c>
      <c r="H20" s="3">
        <f t="shared" ca="1" si="33"/>
        <v>1032.4139697389123</v>
      </c>
      <c r="I20" s="3">
        <f t="shared" ca="1" si="34"/>
        <v>164.72435379307385</v>
      </c>
      <c r="J20" s="3">
        <f t="shared" si="35"/>
        <v>1866.9175071462162</v>
      </c>
      <c r="K20" s="3">
        <f t="shared" ca="1" si="36"/>
        <v>1874.1706804128407</v>
      </c>
      <c r="L20" s="3">
        <f t="shared" si="37"/>
        <v>-9.8049450902608939</v>
      </c>
      <c r="M20" s="3">
        <f t="shared" ca="1" si="38"/>
        <v>1.4820394938461232</v>
      </c>
      <c r="N20" s="3">
        <f t="shared" ca="1" si="39"/>
        <v>84.914608069087606</v>
      </c>
      <c r="O20" s="1">
        <f t="shared" ca="1" si="40"/>
        <v>79940895.368404493</v>
      </c>
      <c r="P20" s="1">
        <f t="shared" si="41"/>
        <v>-2745753.5468423101</v>
      </c>
      <c r="Q20" s="1">
        <f t="shared" ca="1" si="42"/>
        <v>82686648.9152468</v>
      </c>
      <c r="R20" s="1">
        <f t="shared" ca="1" si="43"/>
        <v>154862.09546083686</v>
      </c>
      <c r="S20" s="3">
        <f t="shared" si="44"/>
        <v>332.70956147614521</v>
      </c>
      <c r="T20" s="12">
        <f t="shared" ca="1" si="45"/>
        <v>3.1030486925544367</v>
      </c>
      <c r="U20" s="12">
        <f t="shared" si="46"/>
        <v>1.0074446015487672</v>
      </c>
      <c r="V20" s="5">
        <f t="shared" ca="1" si="47"/>
        <v>0.52627457195753469</v>
      </c>
      <c r="W20" s="3">
        <f t="shared" ca="1" si="48"/>
        <v>137.57112627596743</v>
      </c>
      <c r="X20" s="3">
        <f t="shared" ca="1" si="49"/>
        <v>-12.194352018462409</v>
      </c>
      <c r="Y20" s="3">
        <f t="shared" ca="1" si="50"/>
        <v>-137.02960469799217</v>
      </c>
      <c r="Z20" s="3">
        <f t="shared" ca="1" si="30"/>
        <v>-1.0796314255037853E-2</v>
      </c>
      <c r="AA20" s="3">
        <f t="shared" ca="1" si="31"/>
        <v>-0.12340243661213059</v>
      </c>
      <c r="AB20" s="1">
        <f t="shared" si="19"/>
        <v>1260</v>
      </c>
      <c r="AC20" s="1">
        <f t="shared" si="28"/>
        <v>147099.75</v>
      </c>
      <c r="AD20" s="1">
        <f t="shared" ca="1" si="51"/>
        <v>13038.972507424878</v>
      </c>
      <c r="AE20" s="1">
        <f t="shared" ca="1" si="52"/>
        <v>146520.72087596729</v>
      </c>
      <c r="AF20" s="1">
        <f t="shared" si="53"/>
        <v>80817.579026530919</v>
      </c>
      <c r="AG20" s="1">
        <f t="shared" si="54"/>
        <v>281.37702611229122</v>
      </c>
      <c r="AJ20"/>
      <c r="AK20"/>
    </row>
    <row r="21" spans="1:37" x14ac:dyDescent="0.2">
      <c r="A21" s="31" t="s">
        <v>53</v>
      </c>
      <c r="B21" s="22">
        <v>100</v>
      </c>
      <c r="C21" s="29" t="s">
        <v>5</v>
      </c>
      <c r="D21" s="1">
        <f t="shared" si="22"/>
        <v>19</v>
      </c>
      <c r="E21" s="2">
        <f t="shared" si="23"/>
        <v>2.0000000000000004</v>
      </c>
      <c r="F21" s="3">
        <f t="shared" ca="1" si="24"/>
        <v>91.513529885041038</v>
      </c>
      <c r="G21" s="3">
        <f t="shared" si="32"/>
        <v>1027.3695814670684</v>
      </c>
      <c r="H21" s="3">
        <f t="shared" ca="1" si="33"/>
        <v>1031.4373384146222</v>
      </c>
      <c r="I21" s="3">
        <f t="shared" ca="1" si="34"/>
        <v>173.87570678157795</v>
      </c>
      <c r="J21" s="3">
        <f t="shared" si="35"/>
        <v>1969.7034900183744</v>
      </c>
      <c r="K21" s="3">
        <f t="shared" ca="1" si="36"/>
        <v>1977.3632457289323</v>
      </c>
      <c r="L21" s="3">
        <f t="shared" si="37"/>
        <v>-9.8046281395813892</v>
      </c>
      <c r="M21" s="3">
        <f t="shared" ca="1" si="38"/>
        <v>1.4819552314601594</v>
      </c>
      <c r="N21" s="3">
        <f t="shared" ca="1" si="39"/>
        <v>84.909780190000177</v>
      </c>
      <c r="O21" s="1">
        <f t="shared" ca="1" si="40"/>
        <v>79789723.730687991</v>
      </c>
      <c r="P21" s="1">
        <f t="shared" si="41"/>
        <v>-2896831.5397298736</v>
      </c>
      <c r="Q21" s="1">
        <f t="shared" ca="1" si="42"/>
        <v>82686555.270417869</v>
      </c>
      <c r="R21" s="1">
        <f t="shared" ca="1" si="43"/>
        <v>154715.60076219332</v>
      </c>
      <c r="S21" s="3">
        <f t="shared" si="44"/>
        <v>332.29165833842291</v>
      </c>
      <c r="T21" s="12">
        <f t="shared" ca="1" si="45"/>
        <v>3.1040121307052293</v>
      </c>
      <c r="U21" s="12">
        <f t="shared" si="46"/>
        <v>0.99738228009554175</v>
      </c>
      <c r="V21" s="5">
        <f t="shared" ca="1" si="47"/>
        <v>0.52627457195753469</v>
      </c>
      <c r="W21" s="3">
        <f t="shared" ca="1" si="48"/>
        <v>136.06823250814651</v>
      </c>
      <c r="X21" s="3">
        <f t="shared" ca="1" si="49"/>
        <v>-12.072555256898617</v>
      </c>
      <c r="Y21" s="3">
        <f t="shared" ca="1" si="50"/>
        <v>-135.53160999361052</v>
      </c>
      <c r="Z21" s="3">
        <f t="shared" ca="1" si="30"/>
        <v>-1.0796314255037853E-2</v>
      </c>
      <c r="AA21" s="3">
        <f t="shared" ca="1" si="31"/>
        <v>-0.12340243661213059</v>
      </c>
      <c r="AB21" s="1">
        <f t="shared" si="19"/>
        <v>1255</v>
      </c>
      <c r="AC21" s="1">
        <f t="shared" si="28"/>
        <v>147099.75</v>
      </c>
      <c r="AD21" s="1">
        <f t="shared" ca="1" si="51"/>
        <v>13051.318646655089</v>
      </c>
      <c r="AE21" s="1">
        <f t="shared" ca="1" si="52"/>
        <v>146519.62166087507</v>
      </c>
      <c r="AF21" s="1">
        <f t="shared" si="53"/>
        <v>79794.6887951315</v>
      </c>
      <c r="AG21" s="1">
        <f t="shared" si="54"/>
        <v>280.68050695264947</v>
      </c>
      <c r="AJ21"/>
      <c r="AK21"/>
    </row>
    <row r="22" spans="1:37" x14ac:dyDescent="0.2">
      <c r="D22" s="1">
        <f t="shared" si="22"/>
        <v>20</v>
      </c>
      <c r="E22" s="2">
        <f t="shared" si="23"/>
        <v>2.1000000000000005</v>
      </c>
      <c r="F22" s="3">
        <f t="shared" ca="1" si="24"/>
        <v>91.513529885041038</v>
      </c>
      <c r="G22" s="3">
        <f t="shared" si="32"/>
        <v>1026.3891186531102</v>
      </c>
      <c r="H22" s="3">
        <f t="shared" ca="1" si="33"/>
        <v>1030.4607459974052</v>
      </c>
      <c r="I22" s="3">
        <f t="shared" ca="1" si="34"/>
        <v>183.02705977008205</v>
      </c>
      <c r="J22" s="3">
        <f t="shared" si="35"/>
        <v>2072.3914250243834</v>
      </c>
      <c r="K22" s="3">
        <f t="shared" ca="1" si="36"/>
        <v>2080.4581498576936</v>
      </c>
      <c r="L22" s="3">
        <f t="shared" si="37"/>
        <v>-9.8043115044505207</v>
      </c>
      <c r="M22" s="3">
        <f t="shared" ca="1" si="38"/>
        <v>1.4818708120850312</v>
      </c>
      <c r="N22" s="3">
        <f t="shared" ca="1" si="39"/>
        <v>84.904943316096194</v>
      </c>
      <c r="O22" s="1">
        <f t="shared" ca="1" si="40"/>
        <v>79638701.178114653</v>
      </c>
      <c r="P22" s="1">
        <f t="shared" si="41"/>
        <v>-3047755.6635136753</v>
      </c>
      <c r="Q22" s="1">
        <f t="shared" ca="1" si="42"/>
        <v>82686456.841628328</v>
      </c>
      <c r="R22" s="1">
        <f t="shared" ca="1" si="43"/>
        <v>154569.11189961078</v>
      </c>
      <c r="S22" s="3">
        <f t="shared" si="44"/>
        <v>331.87415383979288</v>
      </c>
      <c r="T22" s="12">
        <f t="shared" ca="1" si="45"/>
        <v>3.104974382834417</v>
      </c>
      <c r="U22" s="12">
        <f t="shared" si="46"/>
        <v>0.98740660868021757</v>
      </c>
      <c r="V22" s="5">
        <f t="shared" ca="1" si="47"/>
        <v>0.52627457195753469</v>
      </c>
      <c r="W22" s="3">
        <f t="shared" ca="1" si="48"/>
        <v>134.57975351801335</v>
      </c>
      <c r="X22" s="3">
        <f t="shared" ca="1" si="49"/>
        <v>-11.951807328256233</v>
      </c>
      <c r="Y22" s="3">
        <f t="shared" ca="1" si="50"/>
        <v>-134.04799274348522</v>
      </c>
      <c r="Z22" s="3">
        <f t="shared" ca="1" si="30"/>
        <v>-1.0796314255037853E-2</v>
      </c>
      <c r="AA22" s="3">
        <f t="shared" ca="1" si="31"/>
        <v>-0.12340243661213059</v>
      </c>
      <c r="AB22" s="1">
        <f t="shared" si="19"/>
        <v>1250</v>
      </c>
      <c r="AC22" s="1">
        <f t="shared" si="28"/>
        <v>147099.75</v>
      </c>
      <c r="AD22" s="1">
        <f t="shared" ca="1" si="51"/>
        <v>13063.687695039054</v>
      </c>
      <c r="AE22" s="1">
        <f t="shared" ca="1" si="52"/>
        <v>146518.519354616</v>
      </c>
      <c r="AF22" s="1">
        <f t="shared" si="53"/>
        <v>78783.267889701572</v>
      </c>
      <c r="AG22" s="1">
        <f t="shared" si="54"/>
        <v>279.98465220478283</v>
      </c>
      <c r="AJ22"/>
      <c r="AK22"/>
    </row>
    <row r="23" spans="1:37" x14ac:dyDescent="0.2">
      <c r="A23" s="31" t="s">
        <v>57</v>
      </c>
      <c r="D23" s="1">
        <f t="shared" si="22"/>
        <v>21</v>
      </c>
      <c r="E23" s="2">
        <f t="shared" si="23"/>
        <v>2.2000000000000006</v>
      </c>
      <c r="F23" s="3">
        <f t="shared" ca="1" si="24"/>
        <v>91.513529885041038</v>
      </c>
      <c r="G23" s="3">
        <f t="shared" si="32"/>
        <v>1025.4086875026651</v>
      </c>
      <c r="H23" s="3">
        <f t="shared" ca="1" si="33"/>
        <v>1029.4841924759983</v>
      </c>
      <c r="I23" s="3">
        <f t="shared" ca="1" si="34"/>
        <v>192.17841275858615</v>
      </c>
      <c r="J23" s="3">
        <f t="shared" si="35"/>
        <v>2174.981315332172</v>
      </c>
      <c r="K23" s="3">
        <f t="shared" ca="1" si="36"/>
        <v>2183.4553966892681</v>
      </c>
      <c r="L23" s="3">
        <f t="shared" si="37"/>
        <v>-9.8039951848207085</v>
      </c>
      <c r="M23" s="3">
        <f t="shared" ca="1" si="38"/>
        <v>1.4817862352802151</v>
      </c>
      <c r="N23" s="3">
        <f t="shared" ca="1" si="39"/>
        <v>84.900097422135531</v>
      </c>
      <c r="O23" s="1">
        <f t="shared" ca="1" si="40"/>
        <v>79487827.691846862</v>
      </c>
      <c r="P23" s="1">
        <f t="shared" si="41"/>
        <v>-3198525.9513887437</v>
      </c>
      <c r="Q23" s="1">
        <f t="shared" ca="1" si="42"/>
        <v>82686353.643235609</v>
      </c>
      <c r="R23" s="1">
        <f t="shared" ca="1" si="43"/>
        <v>154422.62887139973</v>
      </c>
      <c r="S23" s="3">
        <f t="shared" si="44"/>
        <v>331.4570479673751</v>
      </c>
      <c r="T23" s="12">
        <f t="shared" ca="1" si="45"/>
        <v>3.1059354410750957</v>
      </c>
      <c r="U23" s="12">
        <f t="shared" si="46"/>
        <v>0.97751695679268991</v>
      </c>
      <c r="V23" s="5">
        <f t="shared" ca="1" si="47"/>
        <v>0.52627457195753469</v>
      </c>
      <c r="W23" s="3">
        <f t="shared" ca="1" si="48"/>
        <v>133.10556971736185</v>
      </c>
      <c r="X23" s="3">
        <f t="shared" ca="1" si="49"/>
        <v>-11.832100600689103</v>
      </c>
      <c r="Y23" s="3">
        <f t="shared" ca="1" si="50"/>
        <v>-132.578633592139</v>
      </c>
      <c r="Z23" s="3">
        <f t="shared" ca="1" si="30"/>
        <v>-1.0796314255037853E-2</v>
      </c>
      <c r="AA23" s="3">
        <f t="shared" ca="1" si="31"/>
        <v>-0.12340243661213059</v>
      </c>
      <c r="AB23" s="1">
        <f t="shared" si="19"/>
        <v>1245</v>
      </c>
      <c r="AC23" s="1">
        <f t="shared" si="28"/>
        <v>147099.75</v>
      </c>
      <c r="AD23" s="1">
        <f t="shared" ca="1" si="51"/>
        <v>13076.079716513859</v>
      </c>
      <c r="AE23" s="1">
        <f t="shared" ca="1" si="52"/>
        <v>146517.41394561221</v>
      </c>
      <c r="AF23" s="1">
        <f t="shared" si="53"/>
        <v>77783.203797737995</v>
      </c>
      <c r="AG23" s="1">
        <f t="shared" si="54"/>
        <v>279.28946184722417</v>
      </c>
      <c r="AJ23"/>
      <c r="AK23"/>
    </row>
    <row r="24" spans="1:37" x14ac:dyDescent="0.2">
      <c r="A24" s="31" t="s">
        <v>56</v>
      </c>
      <c r="D24" s="1">
        <f t="shared" si="22"/>
        <v>22</v>
      </c>
      <c r="E24" s="2">
        <f t="shared" si="23"/>
        <v>2.3000000000000007</v>
      </c>
      <c r="F24" s="3">
        <f t="shared" ca="1" si="24"/>
        <v>91.513529885041038</v>
      </c>
      <c r="G24" s="3">
        <f t="shared" si="32"/>
        <v>1024.428287984183</v>
      </c>
      <c r="H24" s="3">
        <f t="shared" ca="1" si="33"/>
        <v>1028.5076778392199</v>
      </c>
      <c r="I24" s="3">
        <f t="shared" ca="1" si="34"/>
        <v>201.32976574709025</v>
      </c>
      <c r="J24" s="3">
        <f t="shared" si="35"/>
        <v>2277.4731641065141</v>
      </c>
      <c r="K24" s="3">
        <f t="shared" ca="1" si="36"/>
        <v>2286.3549901126767</v>
      </c>
      <c r="L24" s="3">
        <f t="shared" si="37"/>
        <v>-9.8036791806444139</v>
      </c>
      <c r="M24" s="3">
        <f t="shared" ca="1" si="38"/>
        <v>1.4817015006035417</v>
      </c>
      <c r="N24" s="3">
        <f t="shared" ca="1" si="39"/>
        <v>84.895242482783743</v>
      </c>
      <c r="O24" s="1">
        <f t="shared" ca="1" si="40"/>
        <v>79337103.253066838</v>
      </c>
      <c r="P24" s="1">
        <f t="shared" si="41"/>
        <v>-3349142.4365141089</v>
      </c>
      <c r="Q24" s="1">
        <f t="shared" ca="1" si="42"/>
        <v>82686245.689580947</v>
      </c>
      <c r="R24" s="1">
        <f t="shared" ca="1" si="43"/>
        <v>154276.15167588298</v>
      </c>
      <c r="S24" s="3">
        <f t="shared" si="44"/>
        <v>331.04034070830232</v>
      </c>
      <c r="T24" s="12">
        <f t="shared" ca="1" si="45"/>
        <v>3.1068952975295963</v>
      </c>
      <c r="U24" s="12">
        <f t="shared" si="46"/>
        <v>0.9677126977041669</v>
      </c>
      <c r="V24" s="5">
        <f t="shared" ca="1" si="47"/>
        <v>0.52627457195753469</v>
      </c>
      <c r="W24" s="3">
        <f t="shared" ca="1" si="48"/>
        <v>131.64556236088077</v>
      </c>
      <c r="X24" s="3">
        <f t="shared" ca="1" si="49"/>
        <v>-11.713427488121079</v>
      </c>
      <c r="Y24" s="3">
        <f t="shared" ca="1" si="50"/>
        <v>-131.12341402584468</v>
      </c>
      <c r="Z24" s="3">
        <f t="shared" ca="1" si="30"/>
        <v>-1.0796314255037853E-2</v>
      </c>
      <c r="AA24" s="3">
        <f t="shared" ca="1" si="31"/>
        <v>-0.12340243661213059</v>
      </c>
      <c r="AB24" s="1">
        <f t="shared" si="19"/>
        <v>1240</v>
      </c>
      <c r="AC24" s="1">
        <f t="shared" si="28"/>
        <v>147099.75</v>
      </c>
      <c r="AD24" s="1">
        <f t="shared" ca="1" si="51"/>
        <v>13088.494775253819</v>
      </c>
      <c r="AE24" s="1">
        <f t="shared" ca="1" si="52"/>
        <v>146516.30542223161</v>
      </c>
      <c r="AF24" s="1">
        <f t="shared" si="53"/>
        <v>76794.384958163413</v>
      </c>
      <c r="AG24" s="1">
        <f t="shared" si="54"/>
        <v>278.59493585852749</v>
      </c>
      <c r="AJ24"/>
      <c r="AK24"/>
    </row>
    <row r="25" spans="1:37" x14ac:dyDescent="0.2">
      <c r="A25" s="31" t="s">
        <v>58</v>
      </c>
      <c r="D25" s="1">
        <f t="shared" si="22"/>
        <v>23</v>
      </c>
      <c r="E25" s="2">
        <f t="shared" si="23"/>
        <v>2.4000000000000008</v>
      </c>
      <c r="F25" s="3">
        <f t="shared" ca="1" si="24"/>
        <v>91.513529885041038</v>
      </c>
      <c r="G25" s="3">
        <f t="shared" si="32"/>
        <v>1023.4479200661186</v>
      </c>
      <c r="H25" s="3">
        <f t="shared" ca="1" si="33"/>
        <v>1027.5312020759684</v>
      </c>
      <c r="I25" s="3">
        <f t="shared" ca="1" si="34"/>
        <v>210.48111873559435</v>
      </c>
      <c r="J25" s="3">
        <f t="shared" si="35"/>
        <v>2379.8669745090292</v>
      </c>
      <c r="K25" s="3">
        <f t="shared" ca="1" si="36"/>
        <v>2389.1569340158267</v>
      </c>
      <c r="L25" s="3">
        <f t="shared" si="37"/>
        <v>-9.8033634918741459</v>
      </c>
      <c r="M25" s="3">
        <f t="shared" ca="1" si="38"/>
        <v>1.4816166076111892</v>
      </c>
      <c r="N25" s="3">
        <f t="shared" ca="1" si="39"/>
        <v>84.890378472611701</v>
      </c>
      <c r="O25" s="1">
        <f t="shared" ca="1" si="40"/>
        <v>79186527.842976332</v>
      </c>
      <c r="P25" s="1">
        <f t="shared" si="41"/>
        <v>-3499605.1520128194</v>
      </c>
      <c r="Q25" s="1">
        <f t="shared" ca="1" si="42"/>
        <v>82686132.994989157</v>
      </c>
      <c r="R25" s="1">
        <f t="shared" ca="1" si="43"/>
        <v>154129.68031139526</v>
      </c>
      <c r="S25" s="3">
        <f t="shared" si="44"/>
        <v>330.6240320497202</v>
      </c>
      <c r="T25" s="12">
        <f t="shared" ca="1" si="45"/>
        <v>3.1078539442693787</v>
      </c>
      <c r="U25" s="12">
        <f t="shared" si="46"/>
        <v>0.95799320844906699</v>
      </c>
      <c r="V25" s="5">
        <f t="shared" ca="1" si="47"/>
        <v>0.52627457195753469</v>
      </c>
      <c r="W25" s="3">
        <f t="shared" ca="1" si="48"/>
        <v>130.19961354121725</v>
      </c>
      <c r="X25" s="3">
        <f t="shared" ca="1" si="49"/>
        <v>-11.59578045002673</v>
      </c>
      <c r="Y25" s="3">
        <f t="shared" ca="1" si="50"/>
        <v>-129.68221636769283</v>
      </c>
      <c r="Z25" s="3">
        <f t="shared" ca="1" si="30"/>
        <v>-1.0796314255037853E-2</v>
      </c>
      <c r="AA25" s="3">
        <f t="shared" ca="1" si="31"/>
        <v>-0.12340243661213059</v>
      </c>
      <c r="AB25" s="1">
        <f t="shared" si="19"/>
        <v>1235</v>
      </c>
      <c r="AC25" s="1">
        <f t="shared" si="28"/>
        <v>147099.75</v>
      </c>
      <c r="AD25" s="1">
        <f t="shared" ca="1" si="51"/>
        <v>13100.932935671388</v>
      </c>
      <c r="AE25" s="1">
        <f t="shared" ca="1" si="52"/>
        <v>146515.19377278775</v>
      </c>
      <c r="AF25" s="1">
        <f t="shared" si="53"/>
        <v>75816.700754513891</v>
      </c>
      <c r="AG25" s="1">
        <f t="shared" si="54"/>
        <v>277.90107421726873</v>
      </c>
      <c r="AJ25"/>
      <c r="AK25"/>
    </row>
    <row r="26" spans="1:37" x14ac:dyDescent="0.2">
      <c r="D26" s="1">
        <f t="shared" si="22"/>
        <v>24</v>
      </c>
      <c r="E26" s="2">
        <f t="shared" si="23"/>
        <v>2.5000000000000009</v>
      </c>
      <c r="F26" s="3">
        <f t="shared" ca="1" si="24"/>
        <v>91.513529885041038</v>
      </c>
      <c r="G26" s="3">
        <f t="shared" si="32"/>
        <v>1022.4675837169312</v>
      </c>
      <c r="H26" s="3">
        <f t="shared" ca="1" si="33"/>
        <v>1026.5547651752245</v>
      </c>
      <c r="I26" s="3">
        <f t="shared" ca="1" si="34"/>
        <v>219.63247172409845</v>
      </c>
      <c r="J26" s="3">
        <f t="shared" si="35"/>
        <v>2482.1627496981819</v>
      </c>
      <c r="K26" s="3">
        <f t="shared" ca="1" si="36"/>
        <v>2491.8612322855188</v>
      </c>
      <c r="L26" s="3">
        <f t="shared" si="37"/>
        <v>-9.8030481184624652</v>
      </c>
      <c r="M26" s="3">
        <f t="shared" ca="1" si="38"/>
        <v>1.4815315558576752</v>
      </c>
      <c r="N26" s="3">
        <f t="shared" ca="1" si="39"/>
        <v>84.88550536609516</v>
      </c>
      <c r="O26" s="1">
        <f t="shared" ca="1" si="40"/>
        <v>79036101.442797035</v>
      </c>
      <c r="P26" s="1">
        <f t="shared" si="41"/>
        <v>-3649914.130971957</v>
      </c>
      <c r="Q26" s="1">
        <f t="shared" ca="1" si="42"/>
        <v>82686015.573768988</v>
      </c>
      <c r="R26" s="1">
        <f t="shared" ca="1" si="43"/>
        <v>153983.21477628368</v>
      </c>
      <c r="S26" s="3">
        <f t="shared" si="44"/>
        <v>330.20812197878712</v>
      </c>
      <c r="T26" s="12">
        <f t="shared" ca="1" si="45"/>
        <v>3.1088113733349396</v>
      </c>
      <c r="U26" s="12">
        <f t="shared" si="46"/>
        <v>0.94835786980698844</v>
      </c>
      <c r="V26" s="5">
        <f t="shared" ca="1" si="47"/>
        <v>0.52627457195753469</v>
      </c>
      <c r="W26" s="3">
        <f t="shared" ca="1" si="48"/>
        <v>128.76760618406493</v>
      </c>
      <c r="X26" s="3">
        <f t="shared" ca="1" si="49"/>
        <v>-11.479151991213252</v>
      </c>
      <c r="Y26" s="3">
        <f t="shared" ca="1" si="50"/>
        <v>-128.25492377268432</v>
      </c>
      <c r="Z26" s="3">
        <f t="shared" ca="1" si="30"/>
        <v>-1.0796314255037853E-2</v>
      </c>
      <c r="AA26" s="3">
        <f t="shared" ca="1" si="31"/>
        <v>-0.12340243661213059</v>
      </c>
      <c r="AB26" s="1">
        <f t="shared" si="19"/>
        <v>1230</v>
      </c>
      <c r="AC26" s="1">
        <f t="shared" si="28"/>
        <v>147099.75</v>
      </c>
      <c r="AD26" s="1">
        <f t="shared" ca="1" si="51"/>
        <v>13113.394262418418</v>
      </c>
      <c r="AE26" s="1">
        <f t="shared" ca="1" si="52"/>
        <v>146514.07898553938</v>
      </c>
      <c r="AF26" s="1">
        <f t="shared" si="53"/>
        <v>74850.041508167647</v>
      </c>
      <c r="AG26" s="1">
        <f t="shared" si="54"/>
        <v>277.20787690204452</v>
      </c>
      <c r="AJ26"/>
      <c r="AK26"/>
    </row>
    <row r="27" spans="1:37" x14ac:dyDescent="0.2">
      <c r="D27" s="1">
        <f t="shared" si="22"/>
        <v>25</v>
      </c>
      <c r="E27" s="2">
        <f t="shared" si="23"/>
        <v>2.600000000000001</v>
      </c>
      <c r="F27" s="3">
        <f t="shared" ca="1" si="24"/>
        <v>91.513529885041038</v>
      </c>
      <c r="G27" s="3">
        <f t="shared" si="32"/>
        <v>1021.487278905085</v>
      </c>
      <c r="H27" s="3">
        <f t="shared" ca="1" si="33"/>
        <v>1025.5783671260501</v>
      </c>
      <c r="I27" s="3">
        <f t="shared" ca="1" si="34"/>
        <v>228.78382471260255</v>
      </c>
      <c r="J27" s="3">
        <f t="shared" si="35"/>
        <v>2584.3604928292825</v>
      </c>
      <c r="K27" s="3">
        <f t="shared" ca="1" si="36"/>
        <v>2594.467888807455</v>
      </c>
      <c r="L27" s="3">
        <f t="shared" si="37"/>
        <v>-9.8027330603619749</v>
      </c>
      <c r="M27" s="3">
        <f t="shared" ca="1" si="38"/>
        <v>1.481446344895849</v>
      </c>
      <c r="N27" s="3">
        <f t="shared" ca="1" si="39"/>
        <v>84.880623137614279</v>
      </c>
      <c r="O27" s="1">
        <f t="shared" ca="1" si="40"/>
        <v>78885824.033770144</v>
      </c>
      <c r="P27" s="1">
        <f t="shared" si="41"/>
        <v>-3800069.4064426459</v>
      </c>
      <c r="Q27" s="1">
        <f t="shared" ca="1" si="42"/>
        <v>82685893.440212786</v>
      </c>
      <c r="R27" s="1">
        <f t="shared" ca="1" si="43"/>
        <v>153836.75506890751</v>
      </c>
      <c r="S27" s="3">
        <f t="shared" si="44"/>
        <v>329.79261048267443</v>
      </c>
      <c r="T27" s="12">
        <f t="shared" ca="1" si="45"/>
        <v>3.1097675767357091</v>
      </c>
      <c r="U27" s="12">
        <f t="shared" si="46"/>
        <v>0.93880606628474095</v>
      </c>
      <c r="V27" s="5">
        <f t="shared" ca="1" si="47"/>
        <v>0.52627457195753469</v>
      </c>
      <c r="W27" s="3">
        <f t="shared" ca="1" si="48"/>
        <v>127.34942404327406</v>
      </c>
      <c r="X27" s="3">
        <f t="shared" ca="1" si="49"/>
        <v>-11.363534661602854</v>
      </c>
      <c r="Y27" s="3">
        <f t="shared" ca="1" si="50"/>
        <v>-126.84142022284432</v>
      </c>
      <c r="Z27" s="3">
        <f t="shared" ca="1" si="30"/>
        <v>-1.0796314255037853E-2</v>
      </c>
      <c r="AA27" s="3">
        <f t="shared" ca="1" si="31"/>
        <v>-0.12340243661213059</v>
      </c>
      <c r="AB27" s="1">
        <f t="shared" si="19"/>
        <v>1225</v>
      </c>
      <c r="AC27" s="1">
        <f t="shared" si="28"/>
        <v>147099.75</v>
      </c>
      <c r="AD27" s="1">
        <f t="shared" ca="1" si="51"/>
        <v>13125.878820387161</v>
      </c>
      <c r="AE27" s="1">
        <f t="shared" ca="1" si="52"/>
        <v>146512.96104869019</v>
      </c>
      <c r="AF27" s="1">
        <f t="shared" si="53"/>
        <v>73894.298471613409</v>
      </c>
      <c r="AG27" s="1">
        <f t="shared" si="54"/>
        <v>276.51534389147355</v>
      </c>
      <c r="AJ27"/>
      <c r="AK27"/>
    </row>
    <row r="28" spans="1:37" x14ac:dyDescent="0.2">
      <c r="D28" s="1">
        <f t="shared" si="22"/>
        <v>26</v>
      </c>
      <c r="E28" s="2">
        <f t="shared" si="23"/>
        <v>2.7000000000000011</v>
      </c>
      <c r="F28" s="3">
        <f t="shared" ca="1" si="24"/>
        <v>91.513529885041038</v>
      </c>
      <c r="G28" s="3">
        <f t="shared" si="32"/>
        <v>1020.5070055990487</v>
      </c>
      <c r="H28" s="3">
        <f t="shared" ca="1" si="33"/>
        <v>1024.6020079175901</v>
      </c>
      <c r="I28" s="3">
        <f t="shared" ca="1" si="34"/>
        <v>237.93517770110665</v>
      </c>
      <c r="J28" s="3">
        <f t="shared" si="35"/>
        <v>2686.4602070544888</v>
      </c>
      <c r="K28" s="3">
        <f t="shared" ca="1" si="36"/>
        <v>2696.976907466249</v>
      </c>
      <c r="L28" s="3">
        <f t="shared" si="37"/>
        <v>-9.8024183175253299</v>
      </c>
      <c r="M28" s="3">
        <f t="shared" ca="1" si="38"/>
        <v>1.4813609742768841</v>
      </c>
      <c r="N28" s="3">
        <f t="shared" ca="1" si="39"/>
        <v>84.875731761453167</v>
      </c>
      <c r="O28" s="1">
        <f t="shared" ca="1" si="40"/>
        <v>78735695.597156793</v>
      </c>
      <c r="P28" s="1">
        <f t="shared" si="41"/>
        <v>-3950071.0114400717</v>
      </c>
      <c r="Q28" s="1">
        <f t="shared" ca="1" si="42"/>
        <v>82685766.608596861</v>
      </c>
      <c r="R28" s="1">
        <f t="shared" ca="1" si="43"/>
        <v>153690.30118763851</v>
      </c>
      <c r="S28" s="3">
        <f t="shared" si="44"/>
        <v>329.37749754856617</v>
      </c>
      <c r="T28" s="12">
        <f t="shared" ca="1" si="45"/>
        <v>3.1107225464499564</v>
      </c>
      <c r="U28" s="12">
        <f t="shared" si="46"/>
        <v>0.92933718609844729</v>
      </c>
      <c r="V28" s="5">
        <f t="shared" ca="1" si="47"/>
        <v>0.52627457195753469</v>
      </c>
      <c r="W28" s="3">
        <f t="shared" ca="1" si="48"/>
        <v>125.94495169598592</v>
      </c>
      <c r="X28" s="3">
        <f t="shared" ca="1" si="49"/>
        <v>-11.248921056016194</v>
      </c>
      <c r="Y28" s="3">
        <f t="shared" ca="1" si="50"/>
        <v>-125.44159052236121</v>
      </c>
      <c r="Z28" s="3">
        <f t="shared" ca="1" si="30"/>
        <v>-1.0796314255037853E-2</v>
      </c>
      <c r="AA28" s="3">
        <f t="shared" ca="1" si="31"/>
        <v>-0.12340243661213059</v>
      </c>
      <c r="AB28" s="1">
        <f t="shared" si="19"/>
        <v>1220</v>
      </c>
      <c r="AC28" s="1">
        <f t="shared" si="28"/>
        <v>147099.75</v>
      </c>
      <c r="AD28" s="1">
        <f t="shared" ca="1" si="51"/>
        <v>13138.386674711446</v>
      </c>
      <c r="AE28" s="1">
        <f t="shared" ca="1" si="52"/>
        <v>146511.83995038853</v>
      </c>
      <c r="AF28" s="1">
        <f t="shared" si="53"/>
        <v>72949.363821759151</v>
      </c>
      <c r="AG28" s="1">
        <f t="shared" si="54"/>
        <v>275.82347516419532</v>
      </c>
      <c r="AJ28"/>
      <c r="AK28"/>
    </row>
    <row r="29" spans="1:37" x14ac:dyDescent="0.2">
      <c r="D29" s="1">
        <f t="shared" si="22"/>
        <v>27</v>
      </c>
      <c r="E29" s="2">
        <f t="shared" si="23"/>
        <v>2.8000000000000012</v>
      </c>
      <c r="F29" s="3">
        <f t="shared" ca="1" si="24"/>
        <v>91.513529885041038</v>
      </c>
      <c r="G29" s="3">
        <f t="shared" si="32"/>
        <v>1019.5267637672962</v>
      </c>
      <c r="H29" s="3">
        <f t="shared" ca="1" si="33"/>
        <v>1023.6256875390714</v>
      </c>
      <c r="I29" s="3">
        <f t="shared" ca="1" si="34"/>
        <v>247.08653068961075</v>
      </c>
      <c r="J29" s="3">
        <f t="shared" si="35"/>
        <v>2788.4618955228061</v>
      </c>
      <c r="K29" s="3">
        <f t="shared" ca="1" si="36"/>
        <v>2799.3882921454333</v>
      </c>
      <c r="L29" s="3">
        <f t="shared" si="37"/>
        <v>-9.8021038899052311</v>
      </c>
      <c r="M29" s="3">
        <f t="shared" ca="1" si="38"/>
        <v>1.4812754435502695</v>
      </c>
      <c r="N29" s="3">
        <f t="shared" ca="1" si="39"/>
        <v>84.870831211799469</v>
      </c>
      <c r="O29" s="1">
        <f t="shared" ca="1" si="40"/>
        <v>78585716.114237741</v>
      </c>
      <c r="P29" s="1">
        <f t="shared" si="41"/>
        <v>-4099918.9789434918</v>
      </c>
      <c r="Q29" s="1">
        <f t="shared" ca="1" si="42"/>
        <v>82685635.093181238</v>
      </c>
      <c r="R29" s="1">
        <f t="shared" ca="1" si="43"/>
        <v>153543.85313086069</v>
      </c>
      <c r="S29" s="3">
        <f t="shared" si="44"/>
        <v>328.9627831636592</v>
      </c>
      <c r="T29" s="12">
        <f t="shared" ca="1" si="45"/>
        <v>3.1116762744246875</v>
      </c>
      <c r="U29" s="12">
        <f t="shared" si="46"/>
        <v>0.91995062115570259</v>
      </c>
      <c r="V29" s="5">
        <f t="shared" ca="1" si="47"/>
        <v>0.52627457195753469</v>
      </c>
      <c r="W29" s="3">
        <f t="shared" ca="1" si="48"/>
        <v>124.55407453778899</v>
      </c>
      <c r="X29" s="3">
        <f t="shared" ca="1" si="49"/>
        <v>-11.135303813956408</v>
      </c>
      <c r="Y29" s="3">
        <f t="shared" ca="1" si="50"/>
        <v>-124.05532029274674</v>
      </c>
      <c r="Z29" s="3">
        <f t="shared" ca="1" si="30"/>
        <v>-1.0796314255037853E-2</v>
      </c>
      <c r="AA29" s="3">
        <f t="shared" ca="1" si="31"/>
        <v>-0.12340243661213059</v>
      </c>
      <c r="AB29" s="1">
        <f t="shared" si="19"/>
        <v>1215</v>
      </c>
      <c r="AC29" s="1">
        <f t="shared" si="28"/>
        <v>147099.75</v>
      </c>
      <c r="AD29" s="1">
        <f t="shared" ca="1" si="51"/>
        <v>13150.917890767791</v>
      </c>
      <c r="AE29" s="1">
        <f t="shared" ca="1" si="52"/>
        <v>146510.71567872699</v>
      </c>
      <c r="AF29" s="1">
        <f t="shared" si="53"/>
        <v>72015.130653280256</v>
      </c>
      <c r="AG29" s="1">
        <f t="shared" si="54"/>
        <v>275.1322706988708</v>
      </c>
      <c r="AJ29"/>
      <c r="AK29"/>
    </row>
    <row r="30" spans="1:37" x14ac:dyDescent="0.2">
      <c r="D30" s="1">
        <f t="shared" si="22"/>
        <v>28</v>
      </c>
      <c r="E30" s="2">
        <f t="shared" si="23"/>
        <v>2.9000000000000012</v>
      </c>
      <c r="F30" s="3">
        <f t="shared" ca="1" si="24"/>
        <v>91.513529885041038</v>
      </c>
      <c r="G30" s="3">
        <f t="shared" si="32"/>
        <v>1018.5465533783057</v>
      </c>
      <c r="H30" s="3">
        <f t="shared" ca="1" si="33"/>
        <v>1022.649405979804</v>
      </c>
      <c r="I30" s="3">
        <f t="shared" ca="1" si="34"/>
        <v>256.23788367811488</v>
      </c>
      <c r="J30" s="3">
        <f t="shared" si="35"/>
        <v>2890.3655613800861</v>
      </c>
      <c r="K30" s="3">
        <f t="shared" ca="1" si="36"/>
        <v>2901.7020467274656</v>
      </c>
      <c r="L30" s="3">
        <f t="shared" si="37"/>
        <v>-9.801789777454422</v>
      </c>
      <c r="M30" s="3">
        <f t="shared" ca="1" si="38"/>
        <v>1.4811897522638029</v>
      </c>
      <c r="N30" s="3">
        <f t="shared" ca="1" si="39"/>
        <v>84.865921462743884</v>
      </c>
      <c r="O30" s="1">
        <f t="shared" ca="1" si="40"/>
        <v>78435885.566313446</v>
      </c>
      <c r="P30" s="1">
        <f t="shared" si="41"/>
        <v>-4249613.3418962462</v>
      </c>
      <c r="Q30" s="1">
        <f t="shared" ca="1" si="42"/>
        <v>82685498.908209696</v>
      </c>
      <c r="R30" s="1">
        <f t="shared" ca="1" si="43"/>
        <v>153397.4108969706</v>
      </c>
      <c r="S30" s="3">
        <f t="shared" si="44"/>
        <v>328.54846731516329</v>
      </c>
      <c r="T30" s="12">
        <f t="shared" ca="1" si="45"/>
        <v>3.1126287525755449</v>
      </c>
      <c r="U30" s="12">
        <f t="shared" si="46"/>
        <v>0.91064576703780942</v>
      </c>
      <c r="V30" s="5">
        <f t="shared" ca="1" si="47"/>
        <v>0.52627457195753469</v>
      </c>
      <c r="W30" s="3">
        <f t="shared" ca="1" si="48"/>
        <v>123.17667877789951</v>
      </c>
      <c r="X30" s="3">
        <f t="shared" ca="1" si="49"/>
        <v>-11.02267561939407</v>
      </c>
      <c r="Y30" s="3">
        <f t="shared" ca="1" si="50"/>
        <v>-122.68249596802086</v>
      </c>
      <c r="Z30" s="3">
        <f t="shared" ca="1" si="30"/>
        <v>-1.0796314255037853E-2</v>
      </c>
      <c r="AA30" s="3">
        <f t="shared" ca="1" si="31"/>
        <v>-0.12340243661213059</v>
      </c>
      <c r="AB30" s="1">
        <f t="shared" si="19"/>
        <v>1210</v>
      </c>
      <c r="AC30" s="1">
        <f t="shared" si="28"/>
        <v>147099.75</v>
      </c>
      <c r="AD30" s="1">
        <f t="shared" ca="1" si="51"/>
        <v>13163.47253417651</v>
      </c>
      <c r="AE30" s="1">
        <f t="shared" ca="1" si="52"/>
        <v>146509.58822174228</v>
      </c>
      <c r="AF30" s="1">
        <f t="shared" si="53"/>
        <v>71091.492972007676</v>
      </c>
      <c r="AG30" s="1">
        <f t="shared" si="54"/>
        <v>274.44173047418269</v>
      </c>
      <c r="AJ30"/>
      <c r="AK30"/>
    </row>
    <row r="31" spans="1:37" x14ac:dyDescent="0.2">
      <c r="D31" s="1">
        <f t="shared" si="22"/>
        <v>29</v>
      </c>
      <c r="E31" s="2">
        <f t="shared" si="23"/>
        <v>3.0000000000000013</v>
      </c>
      <c r="F31" s="3">
        <f t="shared" ca="1" si="24"/>
        <v>91.513529885041038</v>
      </c>
      <c r="G31" s="3">
        <f t="shared" si="32"/>
        <v>1017.5663744005602</v>
      </c>
      <c r="H31" s="3">
        <f t="shared" ca="1" si="33"/>
        <v>1021.6731632291813</v>
      </c>
      <c r="I31" s="3">
        <f t="shared" ca="1" si="34"/>
        <v>265.38923666661901</v>
      </c>
      <c r="J31" s="3">
        <f t="shared" si="35"/>
        <v>2992.1712077690295</v>
      </c>
      <c r="K31" s="3">
        <f t="shared" ca="1" si="36"/>
        <v>3003.9181750937405</v>
      </c>
      <c r="L31" s="3">
        <f t="shared" si="37"/>
        <v>-9.8014759801257032</v>
      </c>
      <c r="M31" s="3">
        <f t="shared" ca="1" si="38"/>
        <v>1.4811038999635824</v>
      </c>
      <c r="N31" s="3">
        <f t="shared" ca="1" si="39"/>
        <v>84.861002488279752</v>
      </c>
      <c r="O31" s="1">
        <f t="shared" ca="1" si="40"/>
        <v>78286203.93470411</v>
      </c>
      <c r="P31" s="1">
        <f t="shared" si="41"/>
        <v>-4399154.1332057789</v>
      </c>
      <c r="Q31" s="1">
        <f t="shared" ca="1" si="42"/>
        <v>82685358.067909896</v>
      </c>
      <c r="R31" s="1">
        <f t="shared" ca="1" si="43"/>
        <v>153250.97448437719</v>
      </c>
      <c r="S31" s="3">
        <f t="shared" si="44"/>
        <v>328.13454999030102</v>
      </c>
      <c r="T31" s="12">
        <f t="shared" ca="1" si="45"/>
        <v>3.1135799727867117</v>
      </c>
      <c r="U31" s="12">
        <f t="shared" si="46"/>
        <v>0.90142202298207119</v>
      </c>
      <c r="V31" s="5">
        <f t="shared" ca="1" si="47"/>
        <v>0.52627457195753469</v>
      </c>
      <c r="W31" s="3">
        <f t="shared" ca="1" si="48"/>
        <v>121.812651434364</v>
      </c>
      <c r="X31" s="3">
        <f t="shared" ca="1" si="49"/>
        <v>-10.911029200552814</v>
      </c>
      <c r="Y31" s="3">
        <f t="shared" ca="1" si="50"/>
        <v>-121.32300478991833</v>
      </c>
      <c r="Z31" s="3">
        <f t="shared" ca="1" si="30"/>
        <v>-1.0796314255037853E-2</v>
      </c>
      <c r="AA31" s="3">
        <f t="shared" ca="1" si="31"/>
        <v>-0.12340243661213059</v>
      </c>
      <c r="AB31" s="1">
        <f t="shared" si="19"/>
        <v>1205</v>
      </c>
      <c r="AC31" s="1">
        <f t="shared" si="28"/>
        <v>147099.75</v>
      </c>
      <c r="AD31" s="1">
        <f t="shared" ca="1" si="51"/>
        <v>13176.050670802795</v>
      </c>
      <c r="AE31" s="1">
        <f t="shared" ca="1" si="52"/>
        <v>146508.45756741465</v>
      </c>
      <c r="AF31" s="1">
        <f t="shared" si="53"/>
        <v>70178.345688355475</v>
      </c>
      <c r="AG31" s="1">
        <f t="shared" si="54"/>
        <v>273.75185446883472</v>
      </c>
      <c r="AJ31"/>
      <c r="AK31"/>
    </row>
    <row r="32" spans="1:37" x14ac:dyDescent="0.2">
      <c r="D32" s="1">
        <f t="shared" si="22"/>
        <v>30</v>
      </c>
      <c r="E32" s="2">
        <f t="shared" si="23"/>
        <v>3.1000000000000014</v>
      </c>
      <c r="F32" s="3">
        <f t="shared" ca="1" si="24"/>
        <v>91.513529885041038</v>
      </c>
      <c r="G32" s="3">
        <f t="shared" si="32"/>
        <v>1016.5862268025477</v>
      </c>
      <c r="H32" s="3">
        <f t="shared" ca="1" si="33"/>
        <v>1020.6969592766803</v>
      </c>
      <c r="I32" s="3">
        <f t="shared" ca="1" si="34"/>
        <v>274.54058965512314</v>
      </c>
      <c r="J32" s="3">
        <f t="shared" si="35"/>
        <v>3093.8788378291852</v>
      </c>
      <c r="K32" s="3">
        <f t="shared" ca="1" si="36"/>
        <v>3106.0366811245949</v>
      </c>
      <c r="L32" s="3">
        <f t="shared" si="37"/>
        <v>-9.8011624978719141</v>
      </c>
      <c r="M32" s="3">
        <f t="shared" ca="1" si="38"/>
        <v>1.481017886193998</v>
      </c>
      <c r="N32" s="3">
        <f t="shared" ca="1" si="39"/>
        <v>84.856074262302556</v>
      </c>
      <c r="O32" s="1">
        <f t="shared" ca="1" si="40"/>
        <v>78136671.200749591</v>
      </c>
      <c r="P32" s="1">
        <f t="shared" si="41"/>
        <v>-4548541.3857436432</v>
      </c>
      <c r="Q32" s="1">
        <f t="shared" ca="1" si="42"/>
        <v>82685212.586493239</v>
      </c>
      <c r="R32" s="1">
        <f t="shared" ca="1" si="43"/>
        <v>153104.54389150205</v>
      </c>
      <c r="S32" s="3">
        <f t="shared" si="44"/>
        <v>327.72103117630763</v>
      </c>
      <c r="T32" s="12">
        <f t="shared" ca="1" si="45"/>
        <v>3.1145299269108091</v>
      </c>
      <c r="U32" s="12">
        <f t="shared" si="46"/>
        <v>0.8922787918641526</v>
      </c>
      <c r="V32" s="5">
        <f t="shared" ca="1" si="47"/>
        <v>0.52627457195753469</v>
      </c>
      <c r="W32" s="3">
        <f t="shared" ca="1" si="48"/>
        <v>120.4618803292849</v>
      </c>
      <c r="X32" s="3">
        <f t="shared" ca="1" si="49"/>
        <v>-10.80035732969594</v>
      </c>
      <c r="Y32" s="3">
        <f t="shared" ca="1" si="50"/>
        <v>-119.97673480311855</v>
      </c>
      <c r="Z32" s="3">
        <f t="shared" ca="1" si="30"/>
        <v>-1.0796314255037853E-2</v>
      </c>
      <c r="AA32" s="3">
        <f t="shared" ca="1" si="31"/>
        <v>-0.12340243661213059</v>
      </c>
      <c r="AB32" s="1">
        <f t="shared" si="19"/>
        <v>1200</v>
      </c>
      <c r="AC32" s="1">
        <f t="shared" si="28"/>
        <v>147099.75</v>
      </c>
      <c r="AD32" s="1">
        <f t="shared" ca="1" si="51"/>
        <v>13188.652366757986</v>
      </c>
      <c r="AE32" s="1">
        <f t="shared" ca="1" si="52"/>
        <v>146507.32370366782</v>
      </c>
      <c r="AF32" s="1">
        <f t="shared" si="53"/>
        <v>69275.584610787249</v>
      </c>
      <c r="AG32" s="1">
        <f t="shared" si="54"/>
        <v>273.06264266155199</v>
      </c>
      <c r="AJ32"/>
      <c r="AK32"/>
    </row>
    <row r="33" spans="4:37" s="5" customFormat="1" x14ac:dyDescent="0.2">
      <c r="D33" s="1">
        <f t="shared" si="22"/>
        <v>31</v>
      </c>
      <c r="E33" s="2">
        <f t="shared" si="23"/>
        <v>3.2000000000000015</v>
      </c>
      <c r="F33" s="3">
        <f t="shared" ca="1" si="24"/>
        <v>91.513529885041038</v>
      </c>
      <c r="G33" s="3">
        <f t="shared" si="32"/>
        <v>1015.6061105527605</v>
      </c>
      <c r="H33" s="3">
        <f t="shared" ca="1" si="33"/>
        <v>1019.7207941118619</v>
      </c>
      <c r="I33" s="3">
        <f t="shared" ca="1" si="34"/>
        <v>283.69194264362727</v>
      </c>
      <c r="J33" s="3">
        <f t="shared" si="35"/>
        <v>3195.4884546969506</v>
      </c>
      <c r="K33" s="3">
        <f t="shared" ca="1" si="36"/>
        <v>3208.0575686993179</v>
      </c>
      <c r="L33" s="3">
        <f t="shared" si="37"/>
        <v>-9.8008493306459457</v>
      </c>
      <c r="M33" s="3">
        <f t="shared" ca="1" si="38"/>
        <v>1.4809317104977242</v>
      </c>
      <c r="N33" s="3">
        <f t="shared" ca="1" si="39"/>
        <v>84.851136758609471</v>
      </c>
      <c r="O33" s="1">
        <f t="shared" ca="1" si="40"/>
        <v>77987287.345809475</v>
      </c>
      <c r="P33" s="1">
        <f t="shared" si="41"/>
        <v>-4697775.1323455181</v>
      </c>
      <c r="Q33" s="1">
        <f t="shared" ca="1" si="42"/>
        <v>82685062.478154987</v>
      </c>
      <c r="R33" s="1">
        <f t="shared" ca="1" si="43"/>
        <v>152958.11911677927</v>
      </c>
      <c r="S33" s="3">
        <f t="shared" si="44"/>
        <v>327.30791086043132</v>
      </c>
      <c r="T33" s="12">
        <f t="shared" ca="1" si="45"/>
        <v>3.1154786067687961</v>
      </c>
      <c r="U33" s="12">
        <f t="shared" si="46"/>
        <v>0.88321548018050511</v>
      </c>
      <c r="V33" s="5">
        <f t="shared" ca="1" si="47"/>
        <v>0.52627457195753469</v>
      </c>
      <c r="W33" s="3">
        <f t="shared" ca="1" si="48"/>
        <v>119.12425408406899</v>
      </c>
      <c r="X33" s="3">
        <f t="shared" ca="1" si="49"/>
        <v>-10.690652822913602</v>
      </c>
      <c r="Y33" s="3">
        <f t="shared" ca="1" si="50"/>
        <v>-118.64357485049815</v>
      </c>
      <c r="Z33" s="3">
        <f t="shared" ca="1" si="30"/>
        <v>-1.0796314255037853E-2</v>
      </c>
      <c r="AA33" s="3">
        <f t="shared" ca="1" si="31"/>
        <v>-0.12340243661213059</v>
      </c>
      <c r="AB33" s="1">
        <f t="shared" si="19"/>
        <v>1195</v>
      </c>
      <c r="AC33" s="1">
        <f t="shared" si="28"/>
        <v>147099.75</v>
      </c>
      <c r="AD33" s="1">
        <f t="shared" ca="1" si="51"/>
        <v>13201.277688400611</v>
      </c>
      <c r="AE33" s="1">
        <f t="shared" ca="1" si="52"/>
        <v>146506.18661836855</v>
      </c>
      <c r="AF33" s="1">
        <f t="shared" si="53"/>
        <v>68383.106439322059</v>
      </c>
      <c r="AG33" s="1">
        <f t="shared" si="54"/>
        <v>272.37409503108097</v>
      </c>
      <c r="AJ33"/>
      <c r="AK33"/>
    </row>
    <row r="34" spans="4:37" s="5" customFormat="1" x14ac:dyDescent="0.2">
      <c r="D34" s="1">
        <f t="shared" si="22"/>
        <v>32</v>
      </c>
      <c r="E34" s="2">
        <f t="shared" si="23"/>
        <v>3.3000000000000016</v>
      </c>
      <c r="F34" s="3">
        <f t="shared" ca="1" si="24"/>
        <v>91.513529885041038</v>
      </c>
      <c r="G34" s="3">
        <f t="shared" si="32"/>
        <v>1014.6260256196958</v>
      </c>
      <c r="H34" s="3">
        <f t="shared" ca="1" si="33"/>
        <v>1018.7446677243714</v>
      </c>
      <c r="I34" s="3">
        <f t="shared" ca="1" si="34"/>
        <v>292.8432956321314</v>
      </c>
      <c r="J34" s="3">
        <f t="shared" si="35"/>
        <v>3297.0000615055737</v>
      </c>
      <c r="K34" s="3">
        <f t="shared" ca="1" si="36"/>
        <v>3309.9808416961596</v>
      </c>
      <c r="L34" s="3">
        <f t="shared" si="37"/>
        <v>-9.8005364784007352</v>
      </c>
      <c r="M34" s="3">
        <f t="shared" ca="1" si="38"/>
        <v>1.480845372415712</v>
      </c>
      <c r="N34" s="3">
        <f t="shared" ca="1" si="39"/>
        <v>84.846189950898918</v>
      </c>
      <c r="O34" s="1">
        <f t="shared" ca="1" si="40"/>
        <v>77838052.351262987</v>
      </c>
      <c r="P34" s="1">
        <f t="shared" si="41"/>
        <v>-4846855.405811226</v>
      </c>
      <c r="Q34" s="1">
        <f t="shared" ca="1" si="42"/>
        <v>82684907.757074207</v>
      </c>
      <c r="R34" s="1">
        <f t="shared" ca="1" si="43"/>
        <v>152811.7001586557</v>
      </c>
      <c r="S34" s="3">
        <f t="shared" si="44"/>
        <v>326.89518902993314</v>
      </c>
      <c r="T34" s="12">
        <f t="shared" ca="1" si="45"/>
        <v>3.1164260041498717</v>
      </c>
      <c r="U34" s="12">
        <f t="shared" si="46"/>
        <v>0.87423149803085698</v>
      </c>
      <c r="V34" s="5">
        <f t="shared" ca="1" si="47"/>
        <v>0.52627457195753469</v>
      </c>
      <c r="W34" s="3">
        <f t="shared" ca="1" si="48"/>
        <v>117.79966211469836</v>
      </c>
      <c r="X34" s="3">
        <f t="shared" ca="1" si="49"/>
        <v>-10.581908539910861</v>
      </c>
      <c r="Y34" s="3">
        <f t="shared" ca="1" si="50"/>
        <v>-117.32341456840601</v>
      </c>
      <c r="Z34" s="3">
        <f t="shared" ca="1" si="30"/>
        <v>-1.0796314255037853E-2</v>
      </c>
      <c r="AA34" s="3">
        <f t="shared" ca="1" si="31"/>
        <v>-0.12340243661213059</v>
      </c>
      <c r="AB34" s="1">
        <f t="shared" si="19"/>
        <v>1190</v>
      </c>
      <c r="AC34" s="1">
        <f t="shared" si="28"/>
        <v>147099.75</v>
      </c>
      <c r="AD34" s="1">
        <f t="shared" ca="1" si="51"/>
        <v>13213.92670233754</v>
      </c>
      <c r="AE34" s="1">
        <f t="shared" ca="1" si="52"/>
        <v>146505.04629932632</v>
      </c>
      <c r="AF34" s="1">
        <f t="shared" si="53"/>
        <v>67500.808759078878</v>
      </c>
      <c r="AG34" s="1">
        <f t="shared" si="54"/>
        <v>271.68621155618962</v>
      </c>
      <c r="AJ34"/>
      <c r="AK34"/>
    </row>
    <row r="35" spans="4:37" s="5" customFormat="1" x14ac:dyDescent="0.2">
      <c r="D35" s="1">
        <f t="shared" si="22"/>
        <v>33</v>
      </c>
      <c r="E35" s="2">
        <f t="shared" si="23"/>
        <v>3.4000000000000017</v>
      </c>
      <c r="F35" s="3">
        <f t="shared" ca="1" si="24"/>
        <v>91.513529885041038</v>
      </c>
      <c r="G35" s="3">
        <f t="shared" si="32"/>
        <v>1013.6459719718557</v>
      </c>
      <c r="H35" s="3">
        <f t="shared" ca="1" si="33"/>
        <v>1017.7685801039391</v>
      </c>
      <c r="I35" s="3">
        <f t="shared" ca="1" si="34"/>
        <v>301.99464862063553</v>
      </c>
      <c r="J35" s="3">
        <f t="shared" si="35"/>
        <v>3398.4136613851515</v>
      </c>
      <c r="K35" s="3">
        <f t="shared" ca="1" si="36"/>
        <v>3411.8065039923376</v>
      </c>
      <c r="L35" s="3">
        <f t="shared" si="37"/>
        <v>-9.8002239410892695</v>
      </c>
      <c r="M35" s="3">
        <f t="shared" ca="1" si="38"/>
        <v>1.48075887148718</v>
      </c>
      <c r="N35" s="3">
        <f t="shared" ca="1" si="39"/>
        <v>84.841233812770071</v>
      </c>
      <c r="O35" s="1">
        <f t="shared" ca="1" si="40"/>
        <v>77688966.198509127</v>
      </c>
      <c r="P35" s="1">
        <f t="shared" si="41"/>
        <v>-4995782.2389047407</v>
      </c>
      <c r="Q35" s="1">
        <f t="shared" ca="1" si="42"/>
        <v>82684748.437413871</v>
      </c>
      <c r="R35" s="1">
        <f t="shared" ca="1" si="43"/>
        <v>152665.28701559087</v>
      </c>
      <c r="S35" s="3">
        <f t="shared" si="44"/>
        <v>326.48286567208675</v>
      </c>
      <c r="T35" s="12">
        <f t="shared" ca="1" si="45"/>
        <v>3.1173721108113734</v>
      </c>
      <c r="U35" s="12">
        <f t="shared" si="46"/>
        <v>0.86532625910076966</v>
      </c>
      <c r="V35" s="5">
        <f t="shared" ca="1" si="47"/>
        <v>0.52627457195753469</v>
      </c>
      <c r="W35" s="3">
        <f t="shared" ca="1" si="48"/>
        <v>116.48799462702408</v>
      </c>
      <c r="X35" s="3">
        <f t="shared" ca="1" si="49"/>
        <v>-10.474117383796608</v>
      </c>
      <c r="Y35" s="3">
        <f t="shared" ca="1" si="50"/>
        <v>-116.01614438196108</v>
      </c>
      <c r="Z35" s="3">
        <f t="shared" ca="1" si="30"/>
        <v>-1.0796314255037853E-2</v>
      </c>
      <c r="AA35" s="3">
        <f t="shared" ca="1" si="31"/>
        <v>-0.12340243661213059</v>
      </c>
      <c r="AB35" s="1">
        <f t="shared" si="19"/>
        <v>1185</v>
      </c>
      <c r="AC35" s="1">
        <f t="shared" si="28"/>
        <v>147099.75</v>
      </c>
      <c r="AD35" s="1">
        <f t="shared" ca="1" si="51"/>
        <v>13226.599475425242</v>
      </c>
      <c r="AE35" s="1">
        <f t="shared" ca="1" si="52"/>
        <v>146503.90273429299</v>
      </c>
      <c r="AF35" s="1">
        <f t="shared" si="53"/>
        <v>66628.590033860048</v>
      </c>
      <c r="AG35" s="1">
        <f t="shared" si="54"/>
        <v>270.99899221566704</v>
      </c>
      <c r="AJ35"/>
      <c r="AK35"/>
    </row>
    <row r="36" spans="4:37" s="5" customFormat="1" x14ac:dyDescent="0.2">
      <c r="D36" s="1">
        <f t="shared" si="22"/>
        <v>34</v>
      </c>
      <c r="E36" s="2">
        <f t="shared" si="23"/>
        <v>3.5000000000000018</v>
      </c>
      <c r="F36" s="3">
        <f t="shared" ca="1" si="24"/>
        <v>91.513529885041038</v>
      </c>
      <c r="G36" s="3">
        <f t="shared" si="32"/>
        <v>1012.6659495777468</v>
      </c>
      <c r="H36" s="3">
        <f t="shared" ca="1" si="33"/>
        <v>1016.7925312403804</v>
      </c>
      <c r="I36" s="3">
        <f t="shared" ca="1" si="34"/>
        <v>311.14600160913966</v>
      </c>
      <c r="J36" s="3">
        <f t="shared" si="35"/>
        <v>3499.7292574626317</v>
      </c>
      <c r="K36" s="3">
        <f t="shared" ca="1" si="36"/>
        <v>3513.5345594640476</v>
      </c>
      <c r="L36" s="3">
        <f t="shared" si="37"/>
        <v>-9.7999117186645766</v>
      </c>
      <c r="M36" s="3">
        <f t="shared" ca="1" si="38"/>
        <v>1.480672207249607</v>
      </c>
      <c r="N36" s="3">
        <f t="shared" ca="1" si="39"/>
        <v>84.836268317722414</v>
      </c>
      <c r="O36" s="1">
        <f t="shared" ca="1" si="40"/>
        <v>77540028.86896649</v>
      </c>
      <c r="P36" s="1">
        <f t="shared" si="41"/>
        <v>-5144555.6643541986</v>
      </c>
      <c r="Q36" s="1">
        <f t="shared" ca="1" si="42"/>
        <v>82684584.533320695</v>
      </c>
      <c r="R36" s="1">
        <f t="shared" ca="1" si="43"/>
        <v>152518.87968605707</v>
      </c>
      <c r="S36" s="3">
        <f t="shared" si="44"/>
        <v>326.07094077417872</v>
      </c>
      <c r="T36" s="12">
        <f t="shared" ca="1" si="45"/>
        <v>3.1183169184786776</v>
      </c>
      <c r="U36" s="12">
        <f t="shared" si="46"/>
        <v>0.85649918064425468</v>
      </c>
      <c r="V36" s="5">
        <f t="shared" ca="1" si="47"/>
        <v>0.52627457195753469</v>
      </c>
      <c r="W36" s="3">
        <f t="shared" ca="1" si="48"/>
        <v>115.18914261208222</v>
      </c>
      <c r="X36" s="3">
        <f t="shared" ca="1" si="49"/>
        <v>-10.367272300873102</v>
      </c>
      <c r="Y36" s="3">
        <f t="shared" ca="1" si="50"/>
        <v>-114.72165550037258</v>
      </c>
      <c r="Z36" s="3">
        <f t="shared" ca="1" si="30"/>
        <v>-1.0796314255037853E-2</v>
      </c>
      <c r="AA36" s="3">
        <f t="shared" ca="1" si="31"/>
        <v>-0.12340243661213059</v>
      </c>
      <c r="AB36" s="1">
        <f t="shared" si="19"/>
        <v>1180</v>
      </c>
      <c r="AC36" s="1">
        <f t="shared" si="28"/>
        <v>147099.75</v>
      </c>
      <c r="AD36" s="1">
        <f t="shared" ca="1" si="51"/>
        <v>13239.296074770835</v>
      </c>
      <c r="AE36" s="1">
        <f t="shared" ca="1" si="52"/>
        <v>146502.7559109625</v>
      </c>
      <c r="AF36" s="1">
        <f t="shared" si="53"/>
        <v>65766.349599772875</v>
      </c>
      <c r="AG36" s="1">
        <f t="shared" si="54"/>
        <v>270.31243698832373</v>
      </c>
      <c r="AJ36"/>
      <c r="AK36"/>
    </row>
    <row r="37" spans="4:37" s="5" customFormat="1" x14ac:dyDescent="0.2">
      <c r="D37" s="1">
        <f t="shared" si="22"/>
        <v>35</v>
      </c>
      <c r="E37" s="2">
        <f t="shared" si="23"/>
        <v>3.6000000000000019</v>
      </c>
      <c r="F37" s="3">
        <f t="shared" ca="1" si="24"/>
        <v>91.513529885041038</v>
      </c>
      <c r="G37" s="3">
        <f t="shared" si="32"/>
        <v>1011.6859584058803</v>
      </c>
      <c r="H37" s="3">
        <f t="shared" ca="1" si="33"/>
        <v>1015.8165211235959</v>
      </c>
      <c r="I37" s="3">
        <f t="shared" ca="1" si="34"/>
        <v>320.29735459764379</v>
      </c>
      <c r="J37" s="3">
        <f t="shared" si="35"/>
        <v>3600.9468528618131</v>
      </c>
      <c r="K37" s="3">
        <f t="shared" ca="1" si="36"/>
        <v>3615.1650119864712</v>
      </c>
      <c r="L37" s="3">
        <f t="shared" si="37"/>
        <v>-9.7995998110797391</v>
      </c>
      <c r="M37" s="3">
        <f t="shared" ca="1" si="38"/>
        <v>1.480585379238724</v>
      </c>
      <c r="N37" s="3">
        <f t="shared" ca="1" si="39"/>
        <v>84.831293439155303</v>
      </c>
      <c r="O37" s="1">
        <f t="shared" ca="1" si="40"/>
        <v>77391240.34407337</v>
      </c>
      <c r="P37" s="1">
        <f t="shared" si="41"/>
        <v>-5293175.7148519214</v>
      </c>
      <c r="Q37" s="1">
        <f t="shared" ca="1" si="42"/>
        <v>82684416.058925286</v>
      </c>
      <c r="R37" s="1">
        <f t="shared" ca="1" si="43"/>
        <v>152372.47816853938</v>
      </c>
      <c r="S37" s="3">
        <f t="shared" si="44"/>
        <v>325.65941432350854</v>
      </c>
      <c r="T37" s="12">
        <f t="shared" ca="1" si="45"/>
        <v>3.1192604188450956</v>
      </c>
      <c r="U37" s="12">
        <f t="shared" si="46"/>
        <v>0.84774968346645951</v>
      </c>
      <c r="V37" s="5">
        <f t="shared" ca="1" si="47"/>
        <v>0.52627457195753469</v>
      </c>
      <c r="W37" s="3">
        <f t="shared" ca="1" si="48"/>
        <v>113.90299784143231</v>
      </c>
      <c r="X37" s="3">
        <f t="shared" ca="1" si="49"/>
        <v>-10.26136628042636</v>
      </c>
      <c r="Y37" s="3">
        <f t="shared" ca="1" si="50"/>
        <v>-113.43983991228242</v>
      </c>
      <c r="Z37" s="3">
        <f t="shared" ca="1" si="30"/>
        <v>-1.0796314255037853E-2</v>
      </c>
      <c r="AA37" s="3">
        <f t="shared" ca="1" si="31"/>
        <v>-0.12340243661213059</v>
      </c>
      <c r="AB37" s="1">
        <f t="shared" si="19"/>
        <v>1175</v>
      </c>
      <c r="AC37" s="1">
        <f t="shared" si="28"/>
        <v>147099.75</v>
      </c>
      <c r="AD37" s="1">
        <f t="shared" ca="1" si="51"/>
        <v>13252.016567733266</v>
      </c>
      <c r="AE37" s="1">
        <f t="shared" ca="1" si="52"/>
        <v>146501.60581697058</v>
      </c>
      <c r="AF37" s="1">
        <f t="shared" si="53"/>
        <v>64913.987658889782</v>
      </c>
      <c r="AG37" s="1">
        <f t="shared" si="54"/>
        <v>269.62654585299174</v>
      </c>
      <c r="AJ37"/>
      <c r="AK37"/>
    </row>
    <row r="38" spans="4:37" s="5" customFormat="1" x14ac:dyDescent="0.2">
      <c r="D38" s="1">
        <f t="shared" si="22"/>
        <v>36</v>
      </c>
      <c r="E38" s="2">
        <f t="shared" si="23"/>
        <v>3.700000000000002</v>
      </c>
      <c r="F38" s="3">
        <f t="shared" ca="1" si="24"/>
        <v>91.513529885041038</v>
      </c>
      <c r="G38" s="3">
        <f t="shared" si="32"/>
        <v>1010.7059984247724</v>
      </c>
      <c r="H38" s="3">
        <f t="shared" ca="1" si="33"/>
        <v>1014.8405497435724</v>
      </c>
      <c r="I38" s="3">
        <f t="shared" ca="1" si="34"/>
        <v>329.44870758614792</v>
      </c>
      <c r="J38" s="3">
        <f t="shared" si="35"/>
        <v>3702.0664507033457</v>
      </c>
      <c r="K38" s="3">
        <f t="shared" ca="1" si="36"/>
        <v>3716.697865433784</v>
      </c>
      <c r="L38" s="3">
        <f t="shared" si="37"/>
        <v>-9.7992882182878827</v>
      </c>
      <c r="M38" s="3">
        <f t="shared" ca="1" si="38"/>
        <v>1.4804983869885049</v>
      </c>
      <c r="N38" s="3">
        <f t="shared" ca="1" si="39"/>
        <v>84.826309150367408</v>
      </c>
      <c r="O38" s="1">
        <f t="shared" ca="1" si="40"/>
        <v>77242600.605287716</v>
      </c>
      <c r="P38" s="1">
        <f t="shared" si="41"/>
        <v>-5441642.4230544204</v>
      </c>
      <c r="Q38" s="1">
        <f t="shared" ca="1" si="42"/>
        <v>82684243.028342143</v>
      </c>
      <c r="R38" s="1">
        <f t="shared" ca="1" si="43"/>
        <v>152226.08246153587</v>
      </c>
      <c r="S38" s="3">
        <f t="shared" si="44"/>
        <v>325.24828630738835</v>
      </c>
      <c r="T38" s="12">
        <f t="shared" ca="1" si="45"/>
        <v>3.1202026035717787</v>
      </c>
      <c r="U38" s="12">
        <f t="shared" si="46"/>
        <v>0.83907719190641428</v>
      </c>
      <c r="V38" s="5">
        <f t="shared" ca="1" si="47"/>
        <v>0.52627457195753469</v>
      </c>
      <c r="W38" s="3">
        <f t="shared" ca="1" si="48"/>
        <v>112.62945286251822</v>
      </c>
      <c r="X38" s="3">
        <f t="shared" ca="1" si="49"/>
        <v>-10.156392354517438</v>
      </c>
      <c r="Y38" s="3">
        <f t="shared" ca="1" si="50"/>
        <v>-112.17059038113027</v>
      </c>
      <c r="Z38" s="3">
        <f t="shared" ca="1" si="30"/>
        <v>-1.0796314255037853E-2</v>
      </c>
      <c r="AA38" s="3">
        <f t="shared" ca="1" si="31"/>
        <v>-0.12340243661213059</v>
      </c>
      <c r="AB38" s="1">
        <f t="shared" si="19"/>
        <v>1170</v>
      </c>
      <c r="AC38" s="1">
        <f t="shared" si="28"/>
        <v>147099.75</v>
      </c>
      <c r="AD38" s="1">
        <f t="shared" ca="1" si="51"/>
        <v>13264.761021924605</v>
      </c>
      <c r="AE38" s="1">
        <f t="shared" ca="1" si="52"/>
        <v>146500.45243989429</v>
      </c>
      <c r="AF38" s="1">
        <f t="shared" si="53"/>
        <v>64071.405272946482</v>
      </c>
      <c r="AG38" s="1">
        <f t="shared" si="54"/>
        <v>268.9413187885242</v>
      </c>
      <c r="AJ38"/>
      <c r="AK38"/>
    </row>
    <row r="39" spans="4:37" s="5" customFormat="1" x14ac:dyDescent="0.2">
      <c r="D39" s="1">
        <f t="shared" si="22"/>
        <v>37</v>
      </c>
      <c r="E39" s="2">
        <f t="shared" si="23"/>
        <v>3.800000000000002</v>
      </c>
      <c r="F39" s="3">
        <f t="shared" ca="1" si="24"/>
        <v>91.513529885041038</v>
      </c>
      <c r="G39" s="3">
        <f t="shared" si="32"/>
        <v>1009.7260696029435</v>
      </c>
      <c r="H39" s="3">
        <f t="shared" ca="1" si="33"/>
        <v>1013.8646170903829</v>
      </c>
      <c r="I39" s="3">
        <f t="shared" ca="1" si="34"/>
        <v>338.60006057465205</v>
      </c>
      <c r="J39" s="3">
        <f t="shared" si="35"/>
        <v>3803.0880541047318</v>
      </c>
      <c r="K39" s="3">
        <f t="shared" ca="1" si="36"/>
        <v>3818.1331236791652</v>
      </c>
      <c r="L39" s="3">
        <f t="shared" si="37"/>
        <v>-9.7989769402421825</v>
      </c>
      <c r="M39" s="3">
        <f t="shared" ca="1" si="38"/>
        <v>1.4804112300311594</v>
      </c>
      <c r="N39" s="3">
        <f t="shared" ca="1" si="39"/>
        <v>84.821315424556303</v>
      </c>
      <c r="O39" s="1">
        <f t="shared" ca="1" si="40"/>
        <v>77094109.63408716</v>
      </c>
      <c r="P39" s="1">
        <f t="shared" si="41"/>
        <v>-5589955.821582417</v>
      </c>
      <c r="Q39" s="1">
        <f t="shared" ca="1" si="42"/>
        <v>82684065.455669582</v>
      </c>
      <c r="R39" s="1">
        <f t="shared" ca="1" si="43"/>
        <v>152079.69256355744</v>
      </c>
      <c r="S39" s="3">
        <f t="shared" si="44"/>
        <v>324.83755671314316</v>
      </c>
      <c r="T39" s="12">
        <f t="shared" ca="1" si="45"/>
        <v>3.121143464287611</v>
      </c>
      <c r="U39" s="12">
        <f t="shared" si="46"/>
        <v>0.83048113381984234</v>
      </c>
      <c r="V39" s="5">
        <f t="shared" ca="1" si="47"/>
        <v>0.52627457195753469</v>
      </c>
      <c r="W39" s="3">
        <f t="shared" ca="1" si="48"/>
        <v>111.36840099405099</v>
      </c>
      <c r="X39" s="3">
        <f t="shared" ca="1" si="49"/>
        <v>-10.05234359777422</v>
      </c>
      <c r="Y39" s="3">
        <f t="shared" ca="1" si="50"/>
        <v>-110.91380044054043</v>
      </c>
      <c r="Z39" s="3">
        <f t="shared" ca="1" si="30"/>
        <v>-1.0796314255037853E-2</v>
      </c>
      <c r="AA39" s="3">
        <f t="shared" ca="1" si="31"/>
        <v>-0.12340243661213059</v>
      </c>
      <c r="AB39" s="1">
        <f t="shared" si="19"/>
        <v>1165</v>
      </c>
      <c r="AC39" s="1">
        <f t="shared" si="28"/>
        <v>147099.75</v>
      </c>
      <c r="AD39" s="1">
        <f t="shared" ca="1" si="51"/>
        <v>13277.529505211056</v>
      </c>
      <c r="AE39" s="1">
        <f t="shared" ca="1" si="52"/>
        <v>146499.2957672519</v>
      </c>
      <c r="AF39" s="1">
        <f t="shared" si="53"/>
        <v>63238.504357078025</v>
      </c>
      <c r="AG39" s="1">
        <f t="shared" si="54"/>
        <v>268.2567557737957</v>
      </c>
      <c r="AJ39"/>
      <c r="AK39"/>
    </row>
    <row r="40" spans="4:37" s="5" customFormat="1" x14ac:dyDescent="0.2">
      <c r="D40" s="1">
        <f t="shared" si="22"/>
        <v>38</v>
      </c>
      <c r="E40" s="2">
        <f t="shared" si="23"/>
        <v>3.9000000000000021</v>
      </c>
      <c r="F40" s="3">
        <f t="shared" ca="1" si="24"/>
        <v>91.513529885041038</v>
      </c>
      <c r="G40" s="3">
        <f t="shared" si="32"/>
        <v>1008.7461719089193</v>
      </c>
      <c r="H40" s="3">
        <f t="shared" ca="1" si="33"/>
        <v>1012.888723154187</v>
      </c>
      <c r="I40" s="3">
        <f t="shared" ca="1" si="34"/>
        <v>347.75141356315618</v>
      </c>
      <c r="J40" s="3">
        <f t="shared" si="35"/>
        <v>3904.0116661803249</v>
      </c>
      <c r="K40" s="3">
        <f t="shared" ca="1" si="36"/>
        <v>3919.4707905948044</v>
      </c>
      <c r="L40" s="3">
        <f t="shared" si="37"/>
        <v>-9.7986659768958599</v>
      </c>
      <c r="M40" s="3">
        <f t="shared" ca="1" si="38"/>
        <v>1.4803239078971235</v>
      </c>
      <c r="N40" s="3">
        <f t="shared" ca="1" si="39"/>
        <v>84.816312234817971</v>
      </c>
      <c r="O40" s="1">
        <f t="shared" ca="1" si="40"/>
        <v>76945767.411968946</v>
      </c>
      <c r="P40" s="1">
        <f t="shared" si="41"/>
        <v>-5738115.9430208504</v>
      </c>
      <c r="Q40" s="1">
        <f t="shared" ca="1" si="42"/>
        <v>82683883.354989797</v>
      </c>
      <c r="R40" s="1">
        <f t="shared" ca="1" si="43"/>
        <v>151933.30847312804</v>
      </c>
      <c r="S40" s="3">
        <f t="shared" si="44"/>
        <v>324.42722552811068</v>
      </c>
      <c r="T40" s="12">
        <f t="shared" ca="1" si="45"/>
        <v>3.1220829925891134</v>
      </c>
      <c r="U40" s="12">
        <f t="shared" si="46"/>
        <v>0.82196094056203872</v>
      </c>
      <c r="V40" s="5">
        <f t="shared" ca="1" si="47"/>
        <v>0.52627457195753469</v>
      </c>
      <c r="W40" s="3">
        <f t="shared" ca="1" si="48"/>
        <v>110.11973632141434</v>
      </c>
      <c r="X40" s="3">
        <f t="shared" ca="1" si="49"/>
        <v>-9.9492131271843203</v>
      </c>
      <c r="Y40" s="3">
        <f t="shared" ca="1" si="50"/>
        <v>-109.66936438973138</v>
      </c>
      <c r="Z40" s="3">
        <f t="shared" ca="1" si="30"/>
        <v>-1.0796314255037853E-2</v>
      </c>
      <c r="AA40" s="3">
        <f t="shared" ca="1" si="31"/>
        <v>-0.12340243661213059</v>
      </c>
      <c r="AB40" s="1">
        <f t="shared" si="19"/>
        <v>1160</v>
      </c>
      <c r="AC40" s="1">
        <f t="shared" si="28"/>
        <v>147099.75</v>
      </c>
      <c r="AD40" s="1">
        <f t="shared" ca="1" si="51"/>
        <v>13290.322085714331</v>
      </c>
      <c r="AE40" s="1">
        <f t="shared" ca="1" si="52"/>
        <v>146498.13578650233</v>
      </c>
      <c r="AF40" s="1">
        <f t="shared" si="53"/>
        <v>62415.187673592904</v>
      </c>
      <c r="AG40" s="1">
        <f t="shared" si="54"/>
        <v>267.57285678770211</v>
      </c>
      <c r="AJ40"/>
      <c r="AK40"/>
    </row>
    <row r="41" spans="4:37" s="5" customFormat="1" x14ac:dyDescent="0.2">
      <c r="D41" s="1">
        <f t="shared" si="22"/>
        <v>39</v>
      </c>
      <c r="E41" s="2">
        <f t="shared" si="23"/>
        <v>4.0000000000000018</v>
      </c>
      <c r="F41" s="3">
        <f t="shared" ca="1" si="24"/>
        <v>91.513529885041038</v>
      </c>
      <c r="G41" s="3">
        <f t="shared" si="32"/>
        <v>1007.7663053112298</v>
      </c>
      <c r="H41" s="3">
        <f t="shared" ca="1" si="33"/>
        <v>1011.9128679252315</v>
      </c>
      <c r="I41" s="3">
        <f t="shared" ca="1" si="34"/>
        <v>356.90276655166031</v>
      </c>
      <c r="J41" s="3">
        <f t="shared" si="35"/>
        <v>4004.8372900413324</v>
      </c>
      <c r="K41" s="3">
        <f t="shared" ca="1" si="36"/>
        <v>4020.7108700519125</v>
      </c>
      <c r="L41" s="3">
        <f t="shared" si="37"/>
        <v>-9.7983553282021827</v>
      </c>
      <c r="M41" s="3">
        <f t="shared" ca="1" si="38"/>
        <v>1.4802364201150526</v>
      </c>
      <c r="N41" s="3">
        <f t="shared" ca="1" si="39"/>
        <v>84.811299554146345</v>
      </c>
      <c r="O41" s="1">
        <f t="shared" ca="1" si="40"/>
        <v>76797573.920450017</v>
      </c>
      <c r="P41" s="1">
        <f t="shared" si="41"/>
        <v>-5886122.8199188923</v>
      </c>
      <c r="Q41" s="1">
        <f t="shared" ca="1" si="42"/>
        <v>82683696.740368903</v>
      </c>
      <c r="R41" s="1">
        <f t="shared" ca="1" si="43"/>
        <v>151786.93018878473</v>
      </c>
      <c r="S41" s="3">
        <f t="shared" si="44"/>
        <v>324.01729273964156</v>
      </c>
      <c r="T41" s="12">
        <f t="shared" ca="1" si="45"/>
        <v>3.1230211800403391</v>
      </c>
      <c r="U41" s="12">
        <f t="shared" si="46"/>
        <v>0.81351604697080615</v>
      </c>
      <c r="V41" s="5">
        <f t="shared" ca="1" si="47"/>
        <v>0.52627457195753469</v>
      </c>
      <c r="W41" s="3">
        <f t="shared" ca="1" si="48"/>
        <v>108.88335369209165</v>
      </c>
      <c r="X41" s="3">
        <f t="shared" ca="1" si="49"/>
        <v>-9.846994101888388</v>
      </c>
      <c r="Y41" s="3">
        <f t="shared" ca="1" si="50"/>
        <v>-108.43717728894691</v>
      </c>
      <c r="Z41" s="3">
        <f t="shared" ca="1" si="30"/>
        <v>-1.0796314255037853E-2</v>
      </c>
      <c r="AA41" s="3">
        <f t="shared" ca="1" si="31"/>
        <v>-0.12340243661213059</v>
      </c>
      <c r="AB41" s="1">
        <f t="shared" si="19"/>
        <v>1155</v>
      </c>
      <c r="AC41" s="1">
        <f t="shared" si="28"/>
        <v>147099.75</v>
      </c>
      <c r="AD41" s="1">
        <f t="shared" ca="1" si="51"/>
        <v>13303.138831812657</v>
      </c>
      <c r="AE41" s="1">
        <f t="shared" ca="1" si="52"/>
        <v>146496.97248504494</v>
      </c>
      <c r="AF41" s="1">
        <f t="shared" si="53"/>
        <v>61601.358825784249</v>
      </c>
      <c r="AG41" s="1">
        <f t="shared" si="54"/>
        <v>266.88962180916064</v>
      </c>
      <c r="AJ41"/>
      <c r="AK41"/>
    </row>
    <row r="42" spans="4:37" s="5" customFormat="1" x14ac:dyDescent="0.2">
      <c r="D42" s="1">
        <f t="shared" si="22"/>
        <v>40</v>
      </c>
      <c r="E42" s="2">
        <f t="shared" si="23"/>
        <v>4.1000000000000014</v>
      </c>
      <c r="F42" s="3">
        <f t="shared" ca="1" si="24"/>
        <v>91.513529885041038</v>
      </c>
      <c r="G42" s="3">
        <f t="shared" si="32"/>
        <v>1006.7864697784096</v>
      </c>
      <c r="H42" s="3">
        <f t="shared" ca="1" si="33"/>
        <v>1010.9370513938505</v>
      </c>
      <c r="I42" s="3">
        <f t="shared" ca="1" si="34"/>
        <v>366.05411954016444</v>
      </c>
      <c r="J42" s="3">
        <f t="shared" si="35"/>
        <v>4105.5649287958149</v>
      </c>
      <c r="K42" s="3">
        <f t="shared" ca="1" si="36"/>
        <v>4121.8533659207296</v>
      </c>
      <c r="L42" s="3">
        <f t="shared" si="37"/>
        <v>-9.7980449941144681</v>
      </c>
      <c r="M42" s="3">
        <f t="shared" ca="1" si="38"/>
        <v>1.4801487662118114</v>
      </c>
      <c r="N42" s="3">
        <f t="shared" ca="1" si="39"/>
        <v>84.806277355432783</v>
      </c>
      <c r="O42" s="1">
        <f t="shared" ca="1" si="40"/>
        <v>76649529.141066954</v>
      </c>
      <c r="P42" s="1">
        <f t="shared" si="41"/>
        <v>-6033976.4847899629</v>
      </c>
      <c r="Q42" s="1">
        <f t="shared" ca="1" si="42"/>
        <v>82683505.625856921</v>
      </c>
      <c r="R42" s="1">
        <f t="shared" ca="1" si="43"/>
        <v>151640.55770907758</v>
      </c>
      <c r="S42" s="3">
        <f t="shared" si="44"/>
        <v>323.60775833509916</v>
      </c>
      <c r="T42" s="12">
        <f t="shared" ca="1" si="45"/>
        <v>3.1239580181727744</v>
      </c>
      <c r="U42" s="12">
        <f t="shared" si="46"/>
        <v>0.80514589134945957</v>
      </c>
      <c r="V42" s="5">
        <f t="shared" ca="1" si="47"/>
        <v>0.52627457195753469</v>
      </c>
      <c r="W42" s="3">
        <f t="shared" ca="1" si="48"/>
        <v>107.65914871111539</v>
      </c>
      <c r="X42" s="3">
        <f t="shared" ca="1" si="49"/>
        <v>-9.7456797229745451</v>
      </c>
      <c r="Y42" s="3">
        <f t="shared" ca="1" si="50"/>
        <v>-107.21713495490943</v>
      </c>
      <c r="Z42" s="3">
        <f t="shared" ca="1" si="30"/>
        <v>-1.0796314255037853E-2</v>
      </c>
      <c r="AA42" s="3">
        <f t="shared" ca="1" si="31"/>
        <v>-0.12340243661213059</v>
      </c>
      <c r="AB42" s="1">
        <f t="shared" si="19"/>
        <v>1150</v>
      </c>
      <c r="AC42" s="1">
        <f t="shared" si="28"/>
        <v>147099.75</v>
      </c>
      <c r="AD42" s="1">
        <f t="shared" ca="1" si="51"/>
        <v>13315.979812142175</v>
      </c>
      <c r="AE42" s="1">
        <f t="shared" ca="1" si="52"/>
        <v>146495.80585021921</v>
      </c>
      <c r="AF42" s="1">
        <f t="shared" si="53"/>
        <v>60796.922251778815</v>
      </c>
      <c r="AG42" s="1">
        <f t="shared" si="54"/>
        <v>266.2070508171098</v>
      </c>
      <c r="AJ42"/>
      <c r="AK42"/>
    </row>
    <row r="43" spans="4:37" s="5" customFormat="1" x14ac:dyDescent="0.2">
      <c r="D43" s="1">
        <f t="shared" si="22"/>
        <v>41</v>
      </c>
      <c r="E43" s="2">
        <f t="shared" si="23"/>
        <v>4.2000000000000011</v>
      </c>
      <c r="F43" s="3">
        <f t="shared" ca="1" si="24"/>
        <v>91.513529885041038</v>
      </c>
      <c r="G43" s="3">
        <f t="shared" si="32"/>
        <v>1005.8066652789981</v>
      </c>
      <c r="H43" s="3">
        <f t="shared" ca="1" si="33"/>
        <v>1009.9612735504659</v>
      </c>
      <c r="I43" s="3">
        <f t="shared" ca="1" si="34"/>
        <v>375.20547252866857</v>
      </c>
      <c r="J43" s="3">
        <f t="shared" si="35"/>
        <v>4206.1945855486847</v>
      </c>
      <c r="K43" s="3">
        <f t="shared" ca="1" si="36"/>
        <v>4222.8982820705323</v>
      </c>
      <c r="L43" s="3">
        <f t="shared" si="37"/>
        <v>-9.7977349745860813</v>
      </c>
      <c r="M43" s="3">
        <f t="shared" ca="1" si="38"/>
        <v>1.4800609457124663</v>
      </c>
      <c r="N43" s="3">
        <f t="shared" ca="1" si="39"/>
        <v>84.801245611465575</v>
      </c>
      <c r="O43" s="1">
        <f t="shared" ca="1" si="40"/>
        <v>76501633.055375919</v>
      </c>
      <c r="P43" s="1">
        <f t="shared" si="41"/>
        <v>-6181676.9701117435</v>
      </c>
      <c r="Q43" s="1">
        <f t="shared" ca="1" si="42"/>
        <v>82683310.025487661</v>
      </c>
      <c r="R43" s="1">
        <f t="shared" ca="1" si="43"/>
        <v>151494.19103256988</v>
      </c>
      <c r="S43" s="3">
        <f t="shared" si="44"/>
        <v>323.19862230185959</v>
      </c>
      <c r="T43" s="12">
        <f t="shared" ca="1" si="45"/>
        <v>3.1248934984852341</v>
      </c>
      <c r="U43" s="12">
        <f t="shared" si="46"/>
        <v>0.7968499154498907</v>
      </c>
      <c r="V43" s="5">
        <f t="shared" ca="1" si="47"/>
        <v>0.52627457195753469</v>
      </c>
      <c r="W43" s="3">
        <f t="shared" ca="1" si="48"/>
        <v>106.44701773653807</v>
      </c>
      <c r="X43" s="3">
        <f t="shared" ca="1" si="49"/>
        <v>-9.6452632332732762</v>
      </c>
      <c r="Y43" s="3">
        <f t="shared" ca="1" si="50"/>
        <v>-106.0091339562951</v>
      </c>
      <c r="Z43" s="3">
        <f t="shared" ca="1" si="30"/>
        <v>-1.0796314255037853E-2</v>
      </c>
      <c r="AA43" s="3">
        <f t="shared" ca="1" si="31"/>
        <v>-0.12340243661213059</v>
      </c>
      <c r="AB43" s="1">
        <f t="shared" si="19"/>
        <v>1145</v>
      </c>
      <c r="AC43" s="1">
        <f t="shared" si="28"/>
        <v>147099.75</v>
      </c>
      <c r="AD43" s="1">
        <f t="shared" ca="1" si="51"/>
        <v>13328.845095598017</v>
      </c>
      <c r="AE43" s="1">
        <f t="shared" ca="1" si="52"/>
        <v>146494.6358693043</v>
      </c>
      <c r="AF43" s="1">
        <f t="shared" si="53"/>
        <v>60001.783218423014</v>
      </c>
      <c r="AG43" s="1">
        <f t="shared" si="54"/>
        <v>265.52514379050945</v>
      </c>
      <c r="AJ43"/>
      <c r="AK43"/>
    </row>
    <row r="44" spans="4:37" s="5" customFormat="1" x14ac:dyDescent="0.2">
      <c r="D44" s="1">
        <f t="shared" si="22"/>
        <v>42</v>
      </c>
      <c r="E44" s="2">
        <f t="shared" si="23"/>
        <v>4.3000000000000007</v>
      </c>
      <c r="F44" s="3">
        <f t="shared" ca="1" si="24"/>
        <v>91.513529885041038</v>
      </c>
      <c r="G44" s="3">
        <f t="shared" si="32"/>
        <v>1004.8268917815395</v>
      </c>
      <c r="H44" s="3">
        <f t="shared" ca="1" si="33"/>
        <v>1008.9855343855877</v>
      </c>
      <c r="I44" s="3">
        <f t="shared" ca="1" si="34"/>
        <v>384.35682551717269</v>
      </c>
      <c r="J44" s="3">
        <f t="shared" si="35"/>
        <v>4306.7262634017115</v>
      </c>
      <c r="K44" s="3">
        <f t="shared" ca="1" si="36"/>
        <v>4323.8456223696458</v>
      </c>
      <c r="L44" s="3">
        <f t="shared" si="37"/>
        <v>-9.7974252695704287</v>
      </c>
      <c r="M44" s="3">
        <f t="shared" ca="1" si="38"/>
        <v>1.4799729581402772</v>
      </c>
      <c r="N44" s="3">
        <f t="shared" ca="1" si="39"/>
        <v>84.796204294929538</v>
      </c>
      <c r="O44" s="1">
        <f t="shared" ca="1" si="40"/>
        <v>76353885.644952744</v>
      </c>
      <c r="P44" s="1">
        <f t="shared" si="41"/>
        <v>-6329224.3083261838</v>
      </c>
      <c r="Q44" s="1">
        <f t="shared" ca="1" si="42"/>
        <v>82683109.953278929</v>
      </c>
      <c r="R44" s="1">
        <f t="shared" ca="1" si="43"/>
        <v>151347.83015783815</v>
      </c>
      <c r="S44" s="3">
        <f t="shared" si="44"/>
        <v>322.78988462731189</v>
      </c>
      <c r="T44" s="12">
        <f t="shared" ca="1" si="45"/>
        <v>3.1258276124437621</v>
      </c>
      <c r="U44" s="12">
        <f t="shared" si="46"/>
        <v>0.78862756445569804</v>
      </c>
      <c r="V44" s="5">
        <f t="shared" ca="1" si="47"/>
        <v>0.52627457195753469</v>
      </c>
      <c r="W44" s="3">
        <f t="shared" ca="1" si="48"/>
        <v>105.2468578749255</v>
      </c>
      <c r="X44" s="3">
        <f t="shared" ca="1" si="49"/>
        <v>-9.5457379171532626</v>
      </c>
      <c r="Y44" s="3">
        <f t="shared" ca="1" si="50"/>
        <v>-104.81307160923102</v>
      </c>
      <c r="Z44" s="3">
        <f t="shared" ca="1" si="30"/>
        <v>-1.0796314255037853E-2</v>
      </c>
      <c r="AA44" s="3">
        <f t="shared" ca="1" si="31"/>
        <v>-0.12340243661213059</v>
      </c>
      <c r="AB44" s="1">
        <f t="shared" si="19"/>
        <v>1140</v>
      </c>
      <c r="AC44" s="1">
        <f t="shared" si="28"/>
        <v>147099.75</v>
      </c>
      <c r="AD44" s="1">
        <f t="shared" ca="1" si="51"/>
        <v>13341.734751335536</v>
      </c>
      <c r="AE44" s="1">
        <f t="shared" ca="1" si="52"/>
        <v>146493.46252951873</v>
      </c>
      <c r="AF44" s="1">
        <f t="shared" si="53"/>
        <v>59215.847815205918</v>
      </c>
      <c r="AG44" s="1">
        <f t="shared" si="54"/>
        <v>264.84390070834081</v>
      </c>
      <c r="AJ44"/>
      <c r="AK44"/>
    </row>
    <row r="45" spans="4:37" s="5" customFormat="1" x14ac:dyDescent="0.2">
      <c r="D45" s="1">
        <f t="shared" si="22"/>
        <v>43</v>
      </c>
      <c r="E45" s="2">
        <f t="shared" si="23"/>
        <v>4.4000000000000004</v>
      </c>
      <c r="F45" s="3">
        <f t="shared" ca="1" si="24"/>
        <v>91.513529885041038</v>
      </c>
      <c r="G45" s="3">
        <f t="shared" si="32"/>
        <v>1003.8471492545825</v>
      </c>
      <c r="H45" s="3">
        <f t="shared" ca="1" si="33"/>
        <v>1008.009833889815</v>
      </c>
      <c r="I45" s="3">
        <f t="shared" ca="1" si="34"/>
        <v>393.50817850567682</v>
      </c>
      <c r="J45" s="3">
        <f t="shared" si="35"/>
        <v>4407.1599654535175</v>
      </c>
      <c r="K45" s="3">
        <f t="shared" ca="1" si="36"/>
        <v>4424.6953906854487</v>
      </c>
      <c r="L45" s="3">
        <f t="shared" si="37"/>
        <v>-9.7971158790209749</v>
      </c>
      <c r="M45" s="3">
        <f t="shared" ca="1" si="38"/>
        <v>1.4798848030166882</v>
      </c>
      <c r="N45" s="3">
        <f t="shared" ca="1" si="39"/>
        <v>84.79115337840544</v>
      </c>
      <c r="O45" s="1">
        <f t="shared" ca="1" si="40"/>
        <v>76206286.891392931</v>
      </c>
      <c r="P45" s="1">
        <f t="shared" si="41"/>
        <v>-6476618.5318395291</v>
      </c>
      <c r="Q45" s="1">
        <f t="shared" ca="1" si="42"/>
        <v>82682905.423232466</v>
      </c>
      <c r="R45" s="1">
        <f t="shared" ca="1" si="43"/>
        <v>151201.47508347227</v>
      </c>
      <c r="S45" s="3">
        <f t="shared" si="44"/>
        <v>322.3815452988577</v>
      </c>
      <c r="T45" s="12">
        <f t="shared" ca="1" si="45"/>
        <v>3.1267603514815296</v>
      </c>
      <c r="U45" s="12">
        <f t="shared" si="46"/>
        <v>0.78047828696537669</v>
      </c>
      <c r="V45" s="5">
        <f t="shared" ca="1" si="47"/>
        <v>0.52627457195753469</v>
      </c>
      <c r="W45" s="3">
        <f t="shared" ca="1" si="48"/>
        <v>104.05856697687119</v>
      </c>
      <c r="X45" s="3">
        <f t="shared" ca="1" si="49"/>
        <v>-9.4470971003179418</v>
      </c>
      <c r="Y45" s="3">
        <f t="shared" ca="1" si="50"/>
        <v>-103.62884597281372</v>
      </c>
      <c r="Z45" s="3">
        <f t="shared" ca="1" si="30"/>
        <v>-1.0796314255037853E-2</v>
      </c>
      <c r="AA45" s="3">
        <f t="shared" ca="1" si="31"/>
        <v>-0.12340243661213059</v>
      </c>
      <c r="AB45" s="1">
        <f t="shared" si="19"/>
        <v>1135</v>
      </c>
      <c r="AC45" s="1">
        <f t="shared" si="28"/>
        <v>147099.75</v>
      </c>
      <c r="AD45" s="1">
        <f t="shared" ca="1" si="51"/>
        <v>13354.648848771591</v>
      </c>
      <c r="AE45" s="1">
        <f t="shared" ca="1" si="52"/>
        <v>146492.28581802014</v>
      </c>
      <c r="AF45" s="1">
        <f t="shared" si="53"/>
        <v>58439.022948219201</v>
      </c>
      <c r="AG45" s="1">
        <f t="shared" si="54"/>
        <v>264.16332154960617</v>
      </c>
      <c r="AJ45"/>
      <c r="AK45"/>
    </row>
    <row r="46" spans="4:37" s="5" customFormat="1" x14ac:dyDescent="0.2">
      <c r="D46" s="1">
        <f t="shared" si="22"/>
        <v>44</v>
      </c>
      <c r="E46" s="2">
        <f t="shared" si="23"/>
        <v>4.5</v>
      </c>
      <c r="F46" s="3">
        <f t="shared" ca="1" si="24"/>
        <v>91.513529885041038</v>
      </c>
      <c r="G46" s="3">
        <f t="shared" si="32"/>
        <v>1002.8674376666804</v>
      </c>
      <c r="H46" s="3">
        <f t="shared" ca="1" si="33"/>
        <v>1007.0341720538352</v>
      </c>
      <c r="I46" s="3">
        <f t="shared" ca="1" si="34"/>
        <v>402.65953149418095</v>
      </c>
      <c r="J46" s="3">
        <f t="shared" si="35"/>
        <v>4507.4956947995806</v>
      </c>
      <c r="K46" s="3">
        <f t="shared" ca="1" si="36"/>
        <v>4525.4475908843851</v>
      </c>
      <c r="L46" s="3">
        <f t="shared" si="37"/>
        <v>-9.7968068028912185</v>
      </c>
      <c r="M46" s="3">
        <f t="shared" ca="1" si="38"/>
        <v>1.4797964798613195</v>
      </c>
      <c r="N46" s="3">
        <f t="shared" ca="1" si="39"/>
        <v>84.786092834369526</v>
      </c>
      <c r="O46" s="1">
        <f t="shared" ca="1" si="40"/>
        <v>76058836.776311502</v>
      </c>
      <c r="P46" s="1">
        <f t="shared" si="41"/>
        <v>-6623859.6730223112</v>
      </c>
      <c r="Q46" s="1">
        <f t="shared" ca="1" si="42"/>
        <v>82682696.449333817</v>
      </c>
      <c r="R46" s="1">
        <f t="shared" ca="1" si="43"/>
        <v>151055.12580807527</v>
      </c>
      <c r="S46" s="3">
        <f t="shared" si="44"/>
        <v>321.97360430391166</v>
      </c>
      <c r="T46" s="12">
        <f t="shared" ca="1" si="45"/>
        <v>3.1276917069987302</v>
      </c>
      <c r="U46" s="12">
        <f t="shared" si="46"/>
        <v>0.77240153497557551</v>
      </c>
      <c r="V46" s="5">
        <f t="shared" ca="1" si="47"/>
        <v>0.52627457195753469</v>
      </c>
      <c r="W46" s="3">
        <f t="shared" ca="1" si="48"/>
        <v>102.88204363253298</v>
      </c>
      <c r="X46" s="3">
        <f t="shared" ca="1" si="49"/>
        <v>-9.3493341496028073</v>
      </c>
      <c r="Y46" s="3">
        <f t="shared" ca="1" si="50"/>
        <v>-102.45635584464974</v>
      </c>
      <c r="Z46" s="3">
        <f t="shared" ca="1" si="30"/>
        <v>-1.0796314255037853E-2</v>
      </c>
      <c r="AA46" s="3">
        <f t="shared" ca="1" si="31"/>
        <v>-0.12340243661213059</v>
      </c>
      <c r="AB46" s="1">
        <f t="shared" si="19"/>
        <v>1130</v>
      </c>
      <c r="AC46" s="1">
        <f t="shared" si="28"/>
        <v>147099.75</v>
      </c>
      <c r="AD46" s="1">
        <f t="shared" ca="1" si="51"/>
        <v>13367.587457585727</v>
      </c>
      <c r="AE46" s="1">
        <f t="shared" ca="1" si="52"/>
        <v>146491.10572190484</v>
      </c>
      <c r="AF46" s="1">
        <f t="shared" si="53"/>
        <v>57671.216334153789</v>
      </c>
      <c r="AG46" s="1">
        <f t="shared" si="54"/>
        <v>263.48340629332961</v>
      </c>
      <c r="AJ46"/>
      <c r="AK46"/>
    </row>
    <row r="47" spans="4:37" s="5" customFormat="1" x14ac:dyDescent="0.2">
      <c r="D47" s="1">
        <f t="shared" si="22"/>
        <v>45</v>
      </c>
      <c r="E47" s="2">
        <f t="shared" si="23"/>
        <v>4.5999999999999996</v>
      </c>
      <c r="F47" s="3">
        <f t="shared" ca="1" si="24"/>
        <v>91.513529885041038</v>
      </c>
      <c r="G47" s="3">
        <f t="shared" si="32"/>
        <v>1001.8877569863913</v>
      </c>
      <c r="H47" s="3">
        <f t="shared" ca="1" si="33"/>
        <v>1006.0585488684258</v>
      </c>
      <c r="I47" s="3">
        <f t="shared" ca="1" si="34"/>
        <v>411.81088448268508</v>
      </c>
      <c r="J47" s="3">
        <f t="shared" si="35"/>
        <v>4607.7334545322346</v>
      </c>
      <c r="K47" s="3">
        <f t="shared" ca="1" si="36"/>
        <v>4626.102226831973</v>
      </c>
      <c r="L47" s="3">
        <f t="shared" si="37"/>
        <v>-9.7964980411347184</v>
      </c>
      <c r="M47" s="3">
        <f t="shared" ca="1" si="38"/>
        <v>1.4797079881919584</v>
      </c>
      <c r="N47" s="3">
        <f t="shared" ca="1" si="39"/>
        <v>84.781022635193068</v>
      </c>
      <c r="O47" s="1">
        <f t="shared" ca="1" si="40"/>
        <v>75911535.281343192</v>
      </c>
      <c r="P47" s="1">
        <f t="shared" si="41"/>
        <v>-6770947.7642093925</v>
      </c>
      <c r="Q47" s="1">
        <f t="shared" ca="1" si="42"/>
        <v>82682483.045552582</v>
      </c>
      <c r="R47" s="1">
        <f t="shared" ca="1" si="43"/>
        <v>150908.78233026387</v>
      </c>
      <c r="S47" s="3">
        <f t="shared" si="44"/>
        <v>321.56606162990101</v>
      </c>
      <c r="T47" s="12">
        <f t="shared" ca="1" si="45"/>
        <v>3.1286216703624818</v>
      </c>
      <c r="U47" s="12">
        <f t="shared" si="46"/>
        <v>0.76439676386441291</v>
      </c>
      <c r="V47" s="5">
        <f t="shared" ca="1" si="47"/>
        <v>0.52627457195753469</v>
      </c>
      <c r="W47" s="3">
        <f t="shared" ca="1" si="48"/>
        <v>101.717187167191</v>
      </c>
      <c r="X47" s="3">
        <f t="shared" ca="1" si="49"/>
        <v>-9.2524424727734527</v>
      </c>
      <c r="Y47" s="3">
        <f t="shared" ca="1" si="50"/>
        <v>-101.29550075641752</v>
      </c>
      <c r="Z47" s="3">
        <f t="shared" ca="1" si="30"/>
        <v>-1.0796314255037853E-2</v>
      </c>
      <c r="AA47" s="3">
        <f t="shared" ca="1" si="31"/>
        <v>-0.12340243661213059</v>
      </c>
      <c r="AB47" s="1">
        <f t="shared" si="19"/>
        <v>1125</v>
      </c>
      <c r="AC47" s="1">
        <f t="shared" si="28"/>
        <v>147099.75</v>
      </c>
      <c r="AD47" s="1">
        <f t="shared" ca="1" si="51"/>
        <v>13380.550647721404</v>
      </c>
      <c r="AE47" s="1">
        <f t="shared" ca="1" si="52"/>
        <v>146489.92222820743</v>
      </c>
      <c r="AF47" s="1">
        <f t="shared" si="53"/>
        <v>56912.336494332907</v>
      </c>
      <c r="AG47" s="1">
        <f t="shared" si="54"/>
        <v>262.80415491855604</v>
      </c>
      <c r="AJ47"/>
      <c r="AK47"/>
    </row>
    <row r="48" spans="4:37" s="5" customFormat="1" x14ac:dyDescent="0.2">
      <c r="D48" s="1">
        <f t="shared" si="22"/>
        <v>46</v>
      </c>
      <c r="E48" s="2">
        <f t="shared" si="23"/>
        <v>4.6999999999999993</v>
      </c>
      <c r="F48" s="3">
        <f t="shared" ca="1" si="24"/>
        <v>91.513529885041038</v>
      </c>
      <c r="G48" s="3">
        <f t="shared" si="32"/>
        <v>1000.9081071822778</v>
      </c>
      <c r="H48" s="3">
        <f t="shared" ca="1" si="33"/>
        <v>1005.0829643244534</v>
      </c>
      <c r="I48" s="3">
        <f t="shared" ca="1" si="34"/>
        <v>420.96223747118921</v>
      </c>
      <c r="J48" s="3">
        <f t="shared" si="35"/>
        <v>4707.8732477406675</v>
      </c>
      <c r="K48" s="3">
        <f t="shared" ca="1" si="36"/>
        <v>4726.6593023928099</v>
      </c>
      <c r="L48" s="3">
        <f t="shared" si="37"/>
        <v>-9.7961895937050691</v>
      </c>
      <c r="M48" s="3">
        <f t="shared" ca="1" si="38"/>
        <v>1.4796193275245506</v>
      </c>
      <c r="N48" s="3">
        <f t="shared" ca="1" si="39"/>
        <v>84.775942753141791</v>
      </c>
      <c r="O48" s="1">
        <f t="shared" ca="1" si="40"/>
        <v>75764382.388142288</v>
      </c>
      <c r="P48" s="1">
        <f t="shared" si="41"/>
        <v>-6917882.8376999423</v>
      </c>
      <c r="Q48" s="1">
        <f t="shared" ca="1" si="42"/>
        <v>82682265.225842237</v>
      </c>
      <c r="R48" s="1">
        <f t="shared" ca="1" si="43"/>
        <v>150762.44464866802</v>
      </c>
      <c r="S48" s="3">
        <f t="shared" si="44"/>
        <v>321.15891726426594</v>
      </c>
      <c r="T48" s="12">
        <f t="shared" ca="1" si="45"/>
        <v>3.1295502329067197</v>
      </c>
      <c r="U48" s="12">
        <f t="shared" si="46"/>
        <v>0.75646343237485614</v>
      </c>
      <c r="V48" s="5">
        <f t="shared" ca="1" si="47"/>
        <v>0.52627457195753469</v>
      </c>
      <c r="W48" s="3">
        <f t="shared" ca="1" si="48"/>
        <v>100.56389763682697</v>
      </c>
      <c r="X48" s="3">
        <f t="shared" ca="1" si="49"/>
        <v>-9.1564155183244527</v>
      </c>
      <c r="Y48" s="3">
        <f t="shared" ca="1" si="50"/>
        <v>-100.14618096945084</v>
      </c>
      <c r="Z48" s="3">
        <f t="shared" ca="1" si="30"/>
        <v>-1.0796314255037853E-2</v>
      </c>
      <c r="AA48" s="3">
        <f t="shared" ca="1" si="31"/>
        <v>-0.12340243661213059</v>
      </c>
      <c r="AB48" s="1">
        <f t="shared" si="19"/>
        <v>1120</v>
      </c>
      <c r="AC48" s="1">
        <f t="shared" si="28"/>
        <v>147099.75</v>
      </c>
      <c r="AD48" s="1">
        <f t="shared" ca="1" si="51"/>
        <v>13393.538489387309</v>
      </c>
      <c r="AE48" s="1">
        <f t="shared" ca="1" si="52"/>
        <v>146488.73532390059</v>
      </c>
      <c r="AF48" s="1">
        <f t="shared" si="53"/>
        <v>56162.292748781336</v>
      </c>
      <c r="AG48" s="1">
        <f t="shared" si="54"/>
        <v>262.12556740435207</v>
      </c>
      <c r="AJ48"/>
      <c r="AK48"/>
    </row>
    <row r="49" spans="4:37" s="5" customFormat="1" x14ac:dyDescent="0.2">
      <c r="D49" s="1">
        <f t="shared" si="22"/>
        <v>47</v>
      </c>
      <c r="E49" s="2">
        <f t="shared" si="23"/>
        <v>4.7999999999999989</v>
      </c>
      <c r="F49" s="3">
        <f t="shared" ca="1" si="24"/>
        <v>91.513529885041038</v>
      </c>
      <c r="G49" s="3">
        <f t="shared" si="32"/>
        <v>999.92848822290728</v>
      </c>
      <c r="H49" s="3">
        <f t="shared" ca="1" si="33"/>
        <v>1004.1074184128753</v>
      </c>
      <c r="I49" s="3">
        <f t="shared" ca="1" si="34"/>
        <v>430.11359045969334</v>
      </c>
      <c r="J49" s="3">
        <f t="shared" si="35"/>
        <v>4807.9150775109265</v>
      </c>
      <c r="K49" s="3">
        <f t="shared" ca="1" si="36"/>
        <v>4827.1188214305876</v>
      </c>
      <c r="L49" s="3">
        <f t="shared" si="37"/>
        <v>-9.7958814605559237</v>
      </c>
      <c r="M49" s="3">
        <f t="shared" ca="1" si="38"/>
        <v>1.4795304973731915</v>
      </c>
      <c r="N49" s="3">
        <f t="shared" ca="1" si="39"/>
        <v>84.77085316037541</v>
      </c>
      <c r="O49" s="1">
        <f t="shared" ca="1" si="40"/>
        <v>75617378.078382671</v>
      </c>
      <c r="P49" s="1">
        <f t="shared" si="41"/>
        <v>-7064664.9257574864</v>
      </c>
      <c r="Q49" s="1">
        <f t="shared" ca="1" si="42"/>
        <v>82682043.004140154</v>
      </c>
      <c r="R49" s="1">
        <f t="shared" ca="1" si="43"/>
        <v>150616.11276193129</v>
      </c>
      <c r="S49" s="3">
        <f t="shared" si="44"/>
        <v>320.75217119445921</v>
      </c>
      <c r="T49" s="12">
        <f t="shared" ca="1" si="45"/>
        <v>3.1304773859320973</v>
      </c>
      <c r="U49" s="12">
        <f t="shared" si="46"/>
        <v>0.7486010025981632</v>
      </c>
      <c r="V49" s="5">
        <f t="shared" ca="1" si="47"/>
        <v>0.52627457195753469</v>
      </c>
      <c r="W49" s="3">
        <f t="shared" ca="1" si="48"/>
        <v>99.422075823725081</v>
      </c>
      <c r="X49" s="3">
        <f t="shared" ca="1" si="49"/>
        <v>-9.0612467752788941</v>
      </c>
      <c r="Y49" s="3">
        <f t="shared" ca="1" si="50"/>
        <v>-99.00829747034355</v>
      </c>
      <c r="Z49" s="3">
        <f t="shared" ca="1" si="30"/>
        <v>-1.0796314255037853E-2</v>
      </c>
      <c r="AA49" s="3">
        <f t="shared" ca="1" si="31"/>
        <v>-0.12340243661213059</v>
      </c>
      <c r="AB49" s="1">
        <f t="shared" si="19"/>
        <v>1115</v>
      </c>
      <c r="AC49" s="1">
        <f t="shared" si="28"/>
        <v>147099.75</v>
      </c>
      <c r="AD49" s="1">
        <f t="shared" ca="1" si="51"/>
        <v>13406.55105305858</v>
      </c>
      <c r="AE49" s="1">
        <f t="shared" ca="1" si="52"/>
        <v>146487.54499589457</v>
      </c>
      <c r="AF49" s="1">
        <f t="shared" si="53"/>
        <v>55420.995210331064</v>
      </c>
      <c r="AG49" s="1">
        <f t="shared" si="54"/>
        <v>261.44764372980524</v>
      </c>
      <c r="AJ49"/>
      <c r="AK49"/>
    </row>
    <row r="50" spans="4:37" s="5" customFormat="1" x14ac:dyDescent="0.2">
      <c r="D50" s="1">
        <f t="shared" si="22"/>
        <v>48</v>
      </c>
      <c r="E50" s="2">
        <f t="shared" si="23"/>
        <v>4.8999999999999986</v>
      </c>
      <c r="F50" s="3">
        <f t="shared" ca="1" si="24"/>
        <v>91.513529885041038</v>
      </c>
      <c r="G50" s="3">
        <f t="shared" si="32"/>
        <v>998.94890007685171</v>
      </c>
      <c r="H50" s="3">
        <f t="shared" ca="1" si="33"/>
        <v>1003.1319111247394</v>
      </c>
      <c r="I50" s="3">
        <f t="shared" ca="1" si="34"/>
        <v>439.26494344819747</v>
      </c>
      <c r="J50" s="3">
        <f t="shared" si="35"/>
        <v>4907.8589469259141</v>
      </c>
      <c r="K50" s="3">
        <f t="shared" ca="1" si="36"/>
        <v>4927.4807878080965</v>
      </c>
      <c r="L50" s="3">
        <f t="shared" si="37"/>
        <v>-9.7955736416409724</v>
      </c>
      <c r="M50" s="3">
        <f t="shared" ca="1" si="38"/>
        <v>1.4794414972501178</v>
      </c>
      <c r="N50" s="3">
        <f t="shared" ca="1" si="39"/>
        <v>84.76575382894714</v>
      </c>
      <c r="O50" s="1">
        <f t="shared" ca="1" si="40"/>
        <v>75470522.333757907</v>
      </c>
      <c r="P50" s="1">
        <f t="shared" si="41"/>
        <v>-7211294.0606098948</v>
      </c>
      <c r="Q50" s="1">
        <f t="shared" ca="1" si="42"/>
        <v>82681816.394367799</v>
      </c>
      <c r="R50" s="1">
        <f t="shared" ca="1" si="43"/>
        <v>150469.78666871091</v>
      </c>
      <c r="S50" s="3">
        <f t="shared" si="44"/>
        <v>320.34582340794651</v>
      </c>
      <c r="T50" s="12">
        <f t="shared" ca="1" si="45"/>
        <v>3.1314031207058832</v>
      </c>
      <c r="U50" s="12">
        <f t="shared" si="46"/>
        <v>0.74080893995738883</v>
      </c>
      <c r="V50" s="5">
        <f t="shared" ca="1" si="47"/>
        <v>0.52627457195753469</v>
      </c>
      <c r="W50" s="3">
        <f t="shared" ca="1" si="48"/>
        <v>98.291623232094636</v>
      </c>
      <c r="X50" s="3">
        <f t="shared" ca="1" si="49"/>
        <v>-8.9669297729886992</v>
      </c>
      <c r="Y50" s="3">
        <f t="shared" ca="1" si="50"/>
        <v>-97.881751966576161</v>
      </c>
      <c r="Z50" s="3">
        <f t="shared" ca="1" si="30"/>
        <v>-1.0796314255037853E-2</v>
      </c>
      <c r="AA50" s="3">
        <f t="shared" ca="1" si="31"/>
        <v>-0.12340243661213059</v>
      </c>
      <c r="AB50" s="1">
        <f t="shared" si="19"/>
        <v>1110</v>
      </c>
      <c r="AC50" s="1">
        <f t="shared" si="28"/>
        <v>147099.75</v>
      </c>
      <c r="AD50" s="1">
        <f t="shared" ca="1" si="51"/>
        <v>13419.588409477987</v>
      </c>
      <c r="AE50" s="1">
        <f t="shared" ca="1" si="52"/>
        <v>146486.35123103691</v>
      </c>
      <c r="AF50" s="1">
        <f t="shared" si="53"/>
        <v>54688.354778762769</v>
      </c>
      <c r="AG50" s="1">
        <f t="shared" si="54"/>
        <v>260.77038387402445</v>
      </c>
      <c r="AJ50"/>
      <c r="AK50"/>
    </row>
    <row r="51" spans="4:37" s="5" customFormat="1" x14ac:dyDescent="0.2">
      <c r="D51" s="1">
        <f t="shared" si="22"/>
        <v>49</v>
      </c>
      <c r="E51" s="2">
        <f t="shared" si="23"/>
        <v>4.9999999999999982</v>
      </c>
      <c r="F51" s="3">
        <f t="shared" ca="1" si="24"/>
        <v>91.513529885041038</v>
      </c>
      <c r="G51" s="3">
        <f t="shared" si="32"/>
        <v>997.96934271268765</v>
      </c>
      <c r="H51" s="3">
        <f t="shared" ca="1" si="33"/>
        <v>1002.1564424511844</v>
      </c>
      <c r="I51" s="3">
        <f t="shared" ca="1" si="34"/>
        <v>448.4162964367016</v>
      </c>
      <c r="J51" s="3">
        <f t="shared" si="35"/>
        <v>5007.7048590653903</v>
      </c>
      <c r="K51" s="3">
        <f t="shared" ca="1" si="36"/>
        <v>5027.7452053872366</v>
      </c>
      <c r="L51" s="3">
        <f t="shared" si="37"/>
        <v>-9.7952661369139591</v>
      </c>
      <c r="M51" s="3">
        <f t="shared" ca="1" si="38"/>
        <v>1.4793523266656974</v>
      </c>
      <c r="N51" s="3">
        <f t="shared" ca="1" si="39"/>
        <v>84.760644730803136</v>
      </c>
      <c r="O51" s="1">
        <f t="shared" ca="1" si="40"/>
        <v>75323815.135981053</v>
      </c>
      <c r="P51" s="1">
        <f t="shared" si="41"/>
        <v>-7357770.2744494062</v>
      </c>
      <c r="Q51" s="1">
        <f t="shared" ca="1" si="42"/>
        <v>82681585.410430461</v>
      </c>
      <c r="R51" s="1">
        <f t="shared" ca="1" si="43"/>
        <v>150323.46636767767</v>
      </c>
      <c r="S51" s="3">
        <f t="shared" si="44"/>
        <v>319.93987389220632</v>
      </c>
      <c r="T51" s="12">
        <f t="shared" ca="1" si="45"/>
        <v>3.1323274284618536</v>
      </c>
      <c r="U51" s="12">
        <f t="shared" si="46"/>
        <v>0.73308671319094687</v>
      </c>
      <c r="V51" s="5">
        <f t="shared" ca="1" si="47"/>
        <v>0.52627457195753469</v>
      </c>
      <c r="W51" s="3">
        <f t="shared" ca="1" si="48"/>
        <v>97.172442083712895</v>
      </c>
      <c r="X51" s="3">
        <f t="shared" ca="1" si="49"/>
        <v>-8.8734580809357446</v>
      </c>
      <c r="Y51" s="3">
        <f t="shared" ca="1" si="50"/>
        <v>-96.766446882162683</v>
      </c>
      <c r="Z51" s="3">
        <f t="shared" ca="1" si="30"/>
        <v>-1.0796314255037853E-2</v>
      </c>
      <c r="AA51" s="3">
        <f t="shared" ca="1" si="31"/>
        <v>-0.12340243661213059</v>
      </c>
      <c r="AB51" s="1">
        <f t="shared" si="19"/>
        <v>1105</v>
      </c>
      <c r="AC51" s="1">
        <f t="shared" si="28"/>
        <v>147099.75</v>
      </c>
      <c r="AD51" s="1">
        <f t="shared" ca="1" si="51"/>
        <v>13432.650629657344</v>
      </c>
      <c r="AE51" s="1">
        <f t="shared" ca="1" si="52"/>
        <v>146485.15401611204</v>
      </c>
      <c r="AF51" s="1">
        <f t="shared" si="53"/>
        <v>53964.283134982885</v>
      </c>
      <c r="AG51" s="1">
        <f t="shared" si="54"/>
        <v>260.09378781614032</v>
      </c>
      <c r="AJ51"/>
      <c r="AK51"/>
    </row>
    <row r="52" spans="4:37" s="5" customFormat="1" x14ac:dyDescent="0.2">
      <c r="D52" s="1">
        <f t="shared" si="22"/>
        <v>50</v>
      </c>
      <c r="E52" s="2">
        <f t="shared" si="23"/>
        <v>5.0999999999999979</v>
      </c>
      <c r="F52" s="3">
        <f t="shared" ca="1" si="24"/>
        <v>91.513529885041038</v>
      </c>
      <c r="G52" s="3">
        <f t="shared" si="32"/>
        <v>996.98981609899624</v>
      </c>
      <c r="H52" s="3">
        <f t="shared" ca="1" si="33"/>
        <v>1001.1810123834404</v>
      </c>
      <c r="I52" s="3">
        <f t="shared" ca="1" si="34"/>
        <v>457.56764942520573</v>
      </c>
      <c r="J52" s="3">
        <f t="shared" si="35"/>
        <v>5107.4528170059748</v>
      </c>
      <c r="K52" s="3">
        <f t="shared" ca="1" si="36"/>
        <v>5127.9120780290277</v>
      </c>
      <c r="L52" s="3">
        <f t="shared" si="37"/>
        <v>-9.7949589463286717</v>
      </c>
      <c r="M52" s="3">
        <f t="shared" ca="1" si="38"/>
        <v>1.479262985128422</v>
      </c>
      <c r="N52" s="3">
        <f t="shared" ca="1" si="39"/>
        <v>84.755525837782045</v>
      </c>
      <c r="O52" s="1">
        <f t="shared" ca="1" si="40"/>
        <v>75177256.46678479</v>
      </c>
      <c r="P52" s="1">
        <f t="shared" si="41"/>
        <v>-7504093.599432637</v>
      </c>
      <c r="Q52" s="1">
        <f t="shared" ca="1" si="42"/>
        <v>82681350.066217422</v>
      </c>
      <c r="R52" s="1">
        <f t="shared" ca="1" si="43"/>
        <v>150177.15185751606</v>
      </c>
      <c r="S52" s="3">
        <f t="shared" si="44"/>
        <v>319.53432263472979</v>
      </c>
      <c r="T52" s="12">
        <f t="shared" ca="1" si="45"/>
        <v>3.1332503004001961</v>
      </c>
      <c r="U52" s="12">
        <f t="shared" si="46"/>
        <v>0.72543379433624111</v>
      </c>
      <c r="V52" s="5">
        <f t="shared" ca="1" si="47"/>
        <v>0.52627457195753469</v>
      </c>
      <c r="W52" s="3">
        <f t="shared" ca="1" si="48"/>
        <v>96.064435313590224</v>
      </c>
      <c r="X52" s="3">
        <f t="shared" ca="1" si="49"/>
        <v>-8.7808253085336343</v>
      </c>
      <c r="Y52" s="3">
        <f t="shared" ca="1" si="50"/>
        <v>-95.66228535331976</v>
      </c>
      <c r="Z52" s="3">
        <f t="shared" ca="1" si="30"/>
        <v>-1.0796314255037853E-2</v>
      </c>
      <c r="AA52" s="3">
        <f t="shared" ca="1" si="31"/>
        <v>-0.12340243661213059</v>
      </c>
      <c r="AB52" s="1">
        <f t="shared" si="19"/>
        <v>1100</v>
      </c>
      <c r="AC52" s="1">
        <f t="shared" si="28"/>
        <v>147099.75</v>
      </c>
      <c r="AD52" s="1">
        <f t="shared" ca="1" si="51"/>
        <v>13445.737784878644</v>
      </c>
      <c r="AE52" s="1">
        <f t="shared" ca="1" si="52"/>
        <v>146483.95333784103</v>
      </c>
      <c r="AF52" s="1">
        <f t="shared" si="53"/>
        <v>53248.692735236662</v>
      </c>
      <c r="AG52" s="1">
        <f t="shared" si="54"/>
        <v>259.41785553530417</v>
      </c>
      <c r="AJ52"/>
      <c r="AK52"/>
    </row>
    <row r="53" spans="4:37" s="5" customFormat="1" x14ac:dyDescent="0.2">
      <c r="D53" s="1">
        <f t="shared" si="22"/>
        <v>51</v>
      </c>
      <c r="E53" s="2">
        <f t="shared" si="23"/>
        <v>5.1999999999999975</v>
      </c>
      <c r="F53" s="3">
        <f t="shared" ca="1" si="24"/>
        <v>91.513529885041038</v>
      </c>
      <c r="G53" s="3">
        <f t="shared" si="32"/>
        <v>996.01032020436332</v>
      </c>
      <c r="H53" s="3">
        <f t="shared" ca="1" si="33"/>
        <v>1000.2056209128294</v>
      </c>
      <c r="I53" s="3">
        <f t="shared" ca="1" si="34"/>
        <v>466.71900241370986</v>
      </c>
      <c r="J53" s="3">
        <f t="shared" si="35"/>
        <v>5207.1028238211429</v>
      </c>
      <c r="K53" s="3">
        <f t="shared" ca="1" si="36"/>
        <v>5227.9814095936144</v>
      </c>
      <c r="L53" s="3">
        <f t="shared" si="37"/>
        <v>-9.7946520698389481</v>
      </c>
      <c r="M53" s="3">
        <f t="shared" ca="1" si="38"/>
        <v>1.4791734721448975</v>
      </c>
      <c r="N53" s="3">
        <f t="shared" ca="1" si="39"/>
        <v>84.750397121614469</v>
      </c>
      <c r="O53" s="1">
        <f t="shared" ca="1" si="40"/>
        <v>75030846.307921395</v>
      </c>
      <c r="P53" s="1">
        <f t="shared" si="41"/>
        <v>-7650264.0676805992</v>
      </c>
      <c r="Q53" s="1">
        <f t="shared" ca="1" si="42"/>
        <v>82681110.375601992</v>
      </c>
      <c r="R53" s="1">
        <f t="shared" ca="1" si="43"/>
        <v>150030.84313692441</v>
      </c>
      <c r="S53" s="3">
        <f t="shared" si="44"/>
        <v>319.12916962302097</v>
      </c>
      <c r="T53" s="12">
        <f t="shared" ca="1" si="45"/>
        <v>3.1341717276874013</v>
      </c>
      <c r="U53" s="12">
        <f t="shared" si="46"/>
        <v>0.71784965871335193</v>
      </c>
      <c r="V53" s="5">
        <f t="shared" ca="1" si="47"/>
        <v>0.52627457195753469</v>
      </c>
      <c r="W53" s="3">
        <f t="shared" ca="1" si="48"/>
        <v>94.96750656565554</v>
      </c>
      <c r="X53" s="3">
        <f t="shared" ca="1" si="49"/>
        <v>-8.6890251049302751</v>
      </c>
      <c r="Y53" s="3">
        <f t="shared" ca="1" si="50"/>
        <v>-94.569171224155923</v>
      </c>
      <c r="Z53" s="3">
        <f t="shared" ca="1" si="30"/>
        <v>-1.0796314255037853E-2</v>
      </c>
      <c r="AA53" s="3">
        <f t="shared" ca="1" si="31"/>
        <v>-0.12340243661213059</v>
      </c>
      <c r="AB53" s="1">
        <f t="shared" si="19"/>
        <v>1095</v>
      </c>
      <c r="AC53" s="1">
        <f t="shared" si="28"/>
        <v>147099.75</v>
      </c>
      <c r="AD53" s="1">
        <f t="shared" ca="1" si="51"/>
        <v>13458.849946695391</v>
      </c>
      <c r="AE53" s="1">
        <f t="shared" ca="1" si="52"/>
        <v>146482.74918288106</v>
      </c>
      <c r="AF53" s="1">
        <f t="shared" si="53"/>
        <v>52541.49680535627</v>
      </c>
      <c r="AG53" s="1">
        <f t="shared" si="54"/>
        <v>258.74258701068914</v>
      </c>
      <c r="AJ53"/>
      <c r="AK53"/>
    </row>
    <row r="54" spans="4:37" s="5" customFormat="1" x14ac:dyDescent="0.2">
      <c r="D54" s="1">
        <f t="shared" si="22"/>
        <v>52</v>
      </c>
      <c r="E54" s="2">
        <f t="shared" si="23"/>
        <v>5.2999999999999972</v>
      </c>
      <c r="F54" s="3">
        <f t="shared" ca="1" si="24"/>
        <v>91.513529885041038</v>
      </c>
      <c r="G54" s="3">
        <f t="shared" si="32"/>
        <v>995.03085499737938</v>
      </c>
      <c r="H54" s="3">
        <f t="shared" ca="1" si="33"/>
        <v>999.23026803076584</v>
      </c>
      <c r="I54" s="3">
        <f t="shared" ca="1" si="34"/>
        <v>475.87035540221399</v>
      </c>
      <c r="J54" s="3">
        <f t="shared" si="35"/>
        <v>5306.6548825812297</v>
      </c>
      <c r="K54" s="3">
        <f t="shared" ca="1" si="36"/>
        <v>5327.9532039402802</v>
      </c>
      <c r="L54" s="3">
        <f t="shared" si="37"/>
        <v>-9.7943455073986705</v>
      </c>
      <c r="M54" s="3">
        <f t="shared" ca="1" si="38"/>
        <v>1.4790837872198341</v>
      </c>
      <c r="N54" s="3">
        <f t="shared" ca="1" si="39"/>
        <v>84.745258553922383</v>
      </c>
      <c r="O54" s="1">
        <f t="shared" ca="1" si="40"/>
        <v>74884584.641162708</v>
      </c>
      <c r="P54" s="1">
        <f t="shared" si="41"/>
        <v>-7796281.7112787031</v>
      </c>
      <c r="Q54" s="1">
        <f t="shared" ca="1" si="42"/>
        <v>82680866.352441415</v>
      </c>
      <c r="R54" s="1">
        <f t="shared" ca="1" si="43"/>
        <v>149884.54020461487</v>
      </c>
      <c r="S54" s="3">
        <f t="shared" si="44"/>
        <v>318.72441484459654</v>
      </c>
      <c r="T54" s="12">
        <f t="shared" ca="1" si="45"/>
        <v>3.1350917014561621</v>
      </c>
      <c r="U54" s="12">
        <f t="shared" si="46"/>
        <v>0.71033378490879084</v>
      </c>
      <c r="V54" s="5">
        <f t="shared" ca="1" si="47"/>
        <v>0.52627457195753469</v>
      </c>
      <c r="W54" s="3">
        <f t="shared" ca="1" si="48"/>
        <v>93.881560188463624</v>
      </c>
      <c r="X54" s="3">
        <f t="shared" ca="1" si="49"/>
        <v>-8.5980511588112893</v>
      </c>
      <c r="Y54" s="3">
        <f t="shared" ca="1" si="50"/>
        <v>-93.487009042382908</v>
      </c>
      <c r="Z54" s="3">
        <f t="shared" ca="1" si="30"/>
        <v>-1.0796314255037853E-2</v>
      </c>
      <c r="AA54" s="3">
        <f t="shared" ca="1" si="31"/>
        <v>-0.12340243661213059</v>
      </c>
      <c r="AB54" s="1">
        <f t="shared" si="19"/>
        <v>1090</v>
      </c>
      <c r="AC54" s="1">
        <f t="shared" si="28"/>
        <v>147099.75</v>
      </c>
      <c r="AD54" s="1">
        <f t="shared" ca="1" si="51"/>
        <v>13471.987186933957</v>
      </c>
      <c r="AE54" s="1">
        <f t="shared" ca="1" si="52"/>
        <v>146481.54153782513</v>
      </c>
      <c r="AF54" s="1">
        <f t="shared" si="53"/>
        <v>51842.609335044508</v>
      </c>
      <c r="AG54" s="1">
        <f t="shared" si="54"/>
        <v>258.06798222148905</v>
      </c>
      <c r="AJ54"/>
      <c r="AK54"/>
    </row>
    <row r="55" spans="4:37" s="5" customFormat="1" x14ac:dyDescent="0.2">
      <c r="D55" s="1">
        <f t="shared" si="22"/>
        <v>53</v>
      </c>
      <c r="E55" s="2">
        <f t="shared" si="23"/>
        <v>5.3999999999999968</v>
      </c>
      <c r="F55" s="3">
        <f t="shared" ca="1" si="24"/>
        <v>91.513529885041038</v>
      </c>
      <c r="G55" s="3">
        <f t="shared" si="32"/>
        <v>994.05142044663955</v>
      </c>
      <c r="H55" s="3">
        <f t="shared" ca="1" si="33"/>
        <v>998.25495372875662</v>
      </c>
      <c r="I55" s="3">
        <f t="shared" ca="1" si="34"/>
        <v>485.02170839071812</v>
      </c>
      <c r="J55" s="3">
        <f t="shared" si="35"/>
        <v>5406.1089963534305</v>
      </c>
      <c r="K55" s="3">
        <f t="shared" ca="1" si="36"/>
        <v>5427.8274649274535</v>
      </c>
      <c r="L55" s="3">
        <f t="shared" si="37"/>
        <v>-9.7940392589617726</v>
      </c>
      <c r="M55" s="3">
        <f t="shared" ca="1" si="38"/>
        <v>1.4789939298560386</v>
      </c>
      <c r="N55" s="3">
        <f t="shared" ca="1" si="39"/>
        <v>84.740110106218737</v>
      </c>
      <c r="O55" s="1">
        <f t="shared" ca="1" si="40"/>
        <v>74738471.448300153</v>
      </c>
      <c r="P55" s="1">
        <f t="shared" si="41"/>
        <v>-7942146.5622767881</v>
      </c>
      <c r="Q55" s="1">
        <f t="shared" ca="1" si="42"/>
        <v>82680618.010576934</v>
      </c>
      <c r="R55" s="1">
        <f t="shared" ca="1" si="43"/>
        <v>149738.24305931351</v>
      </c>
      <c r="S55" s="3">
        <f t="shared" si="44"/>
        <v>318.32005828698607</v>
      </c>
      <c r="T55" s="12">
        <f t="shared" ca="1" si="45"/>
        <v>3.1360102128052683</v>
      </c>
      <c r="U55" s="12">
        <f t="shared" si="46"/>
        <v>0.70288565475930664</v>
      </c>
      <c r="V55" s="5">
        <f t="shared" ca="1" si="47"/>
        <v>0.52627457195753469</v>
      </c>
      <c r="W55" s="3">
        <f t="shared" ca="1" si="48"/>
        <v>92.806501230921967</v>
      </c>
      <c r="X55" s="3">
        <f t="shared" ca="1" si="49"/>
        <v>-8.5078971982039313</v>
      </c>
      <c r="Y55" s="3">
        <f t="shared" ca="1" si="50"/>
        <v>-92.415704055046362</v>
      </c>
      <c r="Z55" s="3">
        <f t="shared" ca="1" si="30"/>
        <v>-1.0796314255037853E-2</v>
      </c>
      <c r="AA55" s="3">
        <f t="shared" ca="1" si="31"/>
        <v>-0.12340243661213059</v>
      </c>
      <c r="AB55" s="1">
        <f t="shared" si="19"/>
        <v>1085</v>
      </c>
      <c r="AC55" s="1">
        <f t="shared" si="28"/>
        <v>147099.75</v>
      </c>
      <c r="AD55" s="1">
        <f t="shared" ca="1" si="51"/>
        <v>13485.149577694794</v>
      </c>
      <c r="AE55" s="1">
        <f t="shared" ca="1" si="52"/>
        <v>146480.33038920173</v>
      </c>
      <c r="AF55" s="1">
        <f t="shared" si="53"/>
        <v>51151.945072193179</v>
      </c>
      <c r="AG55" s="1">
        <f t="shared" si="54"/>
        <v>257.39404114691968</v>
      </c>
      <c r="AJ55"/>
      <c r="AK55"/>
    </row>
    <row r="56" spans="4:37" s="5" customFormat="1" x14ac:dyDescent="0.2">
      <c r="D56" s="1">
        <f t="shared" si="22"/>
        <v>54</v>
      </c>
      <c r="E56" s="2">
        <f t="shared" si="23"/>
        <v>5.4999999999999964</v>
      </c>
      <c r="F56" s="3">
        <f t="shared" ca="1" si="24"/>
        <v>91.513529885041038</v>
      </c>
      <c r="G56" s="3">
        <f t="shared" si="32"/>
        <v>993.07201652074343</v>
      </c>
      <c r="H56" s="3">
        <f t="shared" ca="1" si="33"/>
        <v>997.27967799840178</v>
      </c>
      <c r="I56" s="3">
        <f t="shared" ca="1" si="34"/>
        <v>494.17306137922225</v>
      </c>
      <c r="J56" s="3">
        <f t="shared" si="35"/>
        <v>5505.4651682017993</v>
      </c>
      <c r="K56" s="3">
        <f t="shared" ca="1" si="36"/>
        <v>5527.6041964127189</v>
      </c>
      <c r="L56" s="3">
        <f t="shared" si="37"/>
        <v>-9.7937333244822291</v>
      </c>
      <c r="M56" s="3">
        <f t="shared" ca="1" si="38"/>
        <v>1.4789038995544048</v>
      </c>
      <c r="N56" s="3">
        <f t="shared" ca="1" si="39"/>
        <v>84.734951749906827</v>
      </c>
      <c r="O56" s="1">
        <f t="shared" ca="1" si="40"/>
        <v>74592506.711144701</v>
      </c>
      <c r="P56" s="1">
        <f t="shared" si="41"/>
        <v>-8087858.6526891179</v>
      </c>
      <c r="Q56" s="1">
        <f t="shared" ca="1" si="42"/>
        <v>82680365.363833815</v>
      </c>
      <c r="R56" s="1">
        <f t="shared" ca="1" si="43"/>
        <v>149591.95169976028</v>
      </c>
      <c r="S56" s="3">
        <f t="shared" si="44"/>
        <v>317.91609993773187</v>
      </c>
      <c r="T56" s="12">
        <f t="shared" ca="1" si="45"/>
        <v>3.136927252799504</v>
      </c>
      <c r="U56" s="12">
        <f t="shared" si="46"/>
        <v>0.69550475333576389</v>
      </c>
      <c r="V56" s="5">
        <f t="shared" ca="1" si="47"/>
        <v>0.52627457195753469</v>
      </c>
      <c r="W56" s="3">
        <f t="shared" ca="1" si="48"/>
        <v>91.742235438040211</v>
      </c>
      <c r="X56" s="3">
        <f t="shared" ca="1" si="49"/>
        <v>-8.418556990281937</v>
      </c>
      <c r="Y56" s="3">
        <f t="shared" ca="1" si="50"/>
        <v>-91.355162204279267</v>
      </c>
      <c r="Z56" s="3">
        <f t="shared" ca="1" si="30"/>
        <v>-1.0796314255037853E-2</v>
      </c>
      <c r="AA56" s="3">
        <f t="shared" ca="1" si="31"/>
        <v>-0.12340243661213059</v>
      </c>
      <c r="AB56" s="1">
        <f t="shared" si="19"/>
        <v>1080</v>
      </c>
      <c r="AC56" s="1">
        <f t="shared" si="28"/>
        <v>147099.75</v>
      </c>
      <c r="AD56" s="1">
        <f t="shared" ca="1" si="51"/>
        <v>13498.337191353698</v>
      </c>
      <c r="AE56" s="1">
        <f t="shared" ca="1" si="52"/>
        <v>146479.11572347445</v>
      </c>
      <c r="AF56" s="1">
        <f t="shared" si="53"/>
        <v>50469.419517236864</v>
      </c>
      <c r="AG56" s="1">
        <f t="shared" si="54"/>
        <v>256.72076376621771</v>
      </c>
      <c r="AJ56"/>
      <c r="AK56"/>
    </row>
    <row r="57" spans="4:37" s="5" customFormat="1" x14ac:dyDescent="0.2">
      <c r="D57" s="1">
        <f t="shared" si="22"/>
        <v>55</v>
      </c>
      <c r="E57" s="2">
        <f t="shared" si="23"/>
        <v>5.5999999999999961</v>
      </c>
      <c r="F57" s="3">
        <f t="shared" ca="1" si="24"/>
        <v>91.513529885041038</v>
      </c>
      <c r="G57" s="3">
        <f t="shared" si="32"/>
        <v>992.09264318829526</v>
      </c>
      <c r="H57" s="3">
        <f t="shared" ca="1" si="33"/>
        <v>996.3044408313948</v>
      </c>
      <c r="I57" s="3">
        <f t="shared" ca="1" si="34"/>
        <v>503.32441436772638</v>
      </c>
      <c r="J57" s="3">
        <f t="shared" si="35"/>
        <v>5604.7234011872515</v>
      </c>
      <c r="K57" s="3">
        <f t="shared" ca="1" si="36"/>
        <v>5627.2834022528268</v>
      </c>
      <c r="L57" s="3">
        <f t="shared" si="37"/>
        <v>-9.7934277039140678</v>
      </c>
      <c r="M57" s="3">
        <f t="shared" ca="1" si="38"/>
        <v>1.4788136958139038</v>
      </c>
      <c r="N57" s="3">
        <f t="shared" ca="1" si="39"/>
        <v>84.729783456279819</v>
      </c>
      <c r="O57" s="1">
        <f t="shared" ca="1" si="40"/>
        <v>74446690.411526874</v>
      </c>
      <c r="P57" s="1">
        <f t="shared" si="41"/>
        <v>-8233418.014494407</v>
      </c>
      <c r="Q57" s="1">
        <f t="shared" ca="1" si="42"/>
        <v>82680108.426021278</v>
      </c>
      <c r="R57" s="1">
        <f t="shared" ca="1" si="43"/>
        <v>149445.66612470921</v>
      </c>
      <c r="S57" s="3">
        <f t="shared" si="44"/>
        <v>317.51253978438893</v>
      </c>
      <c r="T57" s="12">
        <f t="shared" ca="1" si="45"/>
        <v>3.1378428124695437</v>
      </c>
      <c r="U57" s="12">
        <f t="shared" si="46"/>
        <v>0.68819056892707409</v>
      </c>
      <c r="V57" s="5">
        <f t="shared" ca="1" si="47"/>
        <v>0.52627457195753469</v>
      </c>
      <c r="W57" s="3">
        <f t="shared" ca="1" si="48"/>
        <v>90.688669246699007</v>
      </c>
      <c r="X57" s="3">
        <f t="shared" ca="1" si="49"/>
        <v>-8.330024341171109</v>
      </c>
      <c r="Y57" s="3">
        <f t="shared" ca="1" si="50"/>
        <v>-90.305290123074556</v>
      </c>
      <c r="Z57" s="3">
        <f t="shared" ca="1" si="30"/>
        <v>-1.0796314255037853E-2</v>
      </c>
      <c r="AA57" s="3">
        <f t="shared" ca="1" si="31"/>
        <v>-0.12340243661213059</v>
      </c>
      <c r="AB57" s="1">
        <f t="shared" si="19"/>
        <v>1075</v>
      </c>
      <c r="AC57" s="1">
        <f t="shared" si="28"/>
        <v>147099.75</v>
      </c>
      <c r="AD57" s="1">
        <f t="shared" ca="1" si="51"/>
        <v>13511.550100563265</v>
      </c>
      <c r="AE57" s="1">
        <f t="shared" ca="1" si="52"/>
        <v>146477.8975270415</v>
      </c>
      <c r="AF57" s="1">
        <f t="shared" si="53"/>
        <v>49794.948917540969</v>
      </c>
      <c r="AG57" s="1">
        <f t="shared" si="54"/>
        <v>256.04815005864111</v>
      </c>
      <c r="AJ57"/>
      <c r="AK57"/>
    </row>
    <row r="58" spans="4:37" s="5" customFormat="1" x14ac:dyDescent="0.2">
      <c r="D58" s="1">
        <f t="shared" si="22"/>
        <v>56</v>
      </c>
      <c r="E58" s="2">
        <f t="shared" si="23"/>
        <v>5.6999999999999957</v>
      </c>
      <c r="F58" s="3">
        <f t="shared" ca="1" si="24"/>
        <v>91.513529885041038</v>
      </c>
      <c r="G58" s="3">
        <f t="shared" si="32"/>
        <v>991.11330041790382</v>
      </c>
      <c r="H58" s="3">
        <f t="shared" ca="1" si="33"/>
        <v>995.32924221952317</v>
      </c>
      <c r="I58" s="3">
        <f t="shared" ca="1" si="34"/>
        <v>512.47576735623045</v>
      </c>
      <c r="J58" s="3">
        <f t="shared" si="35"/>
        <v>5703.8836983675619</v>
      </c>
      <c r="K58" s="3">
        <f t="shared" ca="1" si="36"/>
        <v>5726.8650863036992</v>
      </c>
      <c r="L58" s="3">
        <f t="shared" si="37"/>
        <v>-9.7931223972113592</v>
      </c>
      <c r="M58" s="3">
        <f t="shared" ca="1" si="38"/>
        <v>1.4787233181315751</v>
      </c>
      <c r="N58" s="3">
        <f t="shared" ca="1" si="39"/>
        <v>84.724605196520216</v>
      </c>
      <c r="O58" s="1">
        <f t="shared" ca="1" si="40"/>
        <v>74301022.53129676</v>
      </c>
      <c r="P58" s="1">
        <f t="shared" si="41"/>
        <v>-8378824.67963582</v>
      </c>
      <c r="Q58" s="1">
        <f t="shared" ca="1" si="42"/>
        <v>82679847.210932583</v>
      </c>
      <c r="R58" s="1">
        <f t="shared" ca="1" si="43"/>
        <v>149299.38633292846</v>
      </c>
      <c r="S58" s="3">
        <f t="shared" si="44"/>
        <v>317.10937781452509</v>
      </c>
      <c r="T58" s="12">
        <f t="shared" ca="1" si="45"/>
        <v>3.1387568828118475</v>
      </c>
      <c r="U58" s="12">
        <f t="shared" si="46"/>
        <v>0.68094259302419202</v>
      </c>
      <c r="V58" s="5">
        <f t="shared" ca="1" si="47"/>
        <v>0.52627457195753469</v>
      </c>
      <c r="W58" s="3">
        <f t="shared" ca="1" si="48"/>
        <v>89.645709781440374</v>
      </c>
      <c r="X58" s="3">
        <f t="shared" ca="1" si="49"/>
        <v>-8.242293095755528</v>
      </c>
      <c r="Y58" s="3">
        <f t="shared" ca="1" si="50"/>
        <v>-89.265995131079421</v>
      </c>
      <c r="Z58" s="3">
        <f t="shared" ca="1" si="30"/>
        <v>-1.0796314255037853E-2</v>
      </c>
      <c r="AA58" s="3">
        <f t="shared" ca="1" si="31"/>
        <v>-0.12340243661213059</v>
      </c>
      <c r="AB58" s="1">
        <f t="shared" si="19"/>
        <v>1070</v>
      </c>
      <c r="AC58" s="1">
        <f t="shared" si="28"/>
        <v>147099.75</v>
      </c>
      <c r="AD58" s="1">
        <f t="shared" ca="1" si="51"/>
        <v>13524.788378254094</v>
      </c>
      <c r="AE58" s="1">
        <f t="shared" ca="1" si="52"/>
        <v>146476.67578623546</v>
      </c>
      <c r="AF58" s="1">
        <f t="shared" si="53"/>
        <v>49128.450261824735</v>
      </c>
      <c r="AG58" s="1">
        <f t="shared" si="54"/>
        <v>255.37620000346897</v>
      </c>
      <c r="AJ58"/>
      <c r="AK58"/>
    </row>
    <row r="59" spans="4:37" s="5" customFormat="1" x14ac:dyDescent="0.2">
      <c r="D59" s="1">
        <f t="shared" si="22"/>
        <v>57</v>
      </c>
      <c r="E59" s="2">
        <f t="shared" si="23"/>
        <v>5.7999999999999954</v>
      </c>
      <c r="F59" s="3">
        <f t="shared" ca="1" si="24"/>
        <v>91.513529885041038</v>
      </c>
      <c r="G59" s="3">
        <f t="shared" si="32"/>
        <v>990.13398817818268</v>
      </c>
      <c r="H59" s="3">
        <f t="shared" ca="1" si="33"/>
        <v>994.35408215466884</v>
      </c>
      <c r="I59" s="3">
        <f t="shared" ca="1" si="34"/>
        <v>521.62712034473452</v>
      </c>
      <c r="J59" s="3">
        <f t="shared" si="35"/>
        <v>5802.9460627973658</v>
      </c>
      <c r="K59" s="3">
        <f t="shared" ca="1" si="36"/>
        <v>5826.3492524204412</v>
      </c>
      <c r="L59" s="3">
        <f t="shared" si="37"/>
        <v>-9.7928174043282237</v>
      </c>
      <c r="M59" s="3">
        <f t="shared" ca="1" si="38"/>
        <v>1.4786327660025178</v>
      </c>
      <c r="N59" s="3">
        <f t="shared" ca="1" si="39"/>
        <v>84.719416941699308</v>
      </c>
      <c r="O59" s="1">
        <f t="shared" ca="1" si="40"/>
        <v>74155503.052324042</v>
      </c>
      <c r="P59" s="1">
        <f t="shared" si="41"/>
        <v>-8524078.6800209973</v>
      </c>
      <c r="Q59" s="1">
        <f t="shared" ca="1" si="42"/>
        <v>82679581.732345045</v>
      </c>
      <c r="R59" s="1">
        <f t="shared" ca="1" si="43"/>
        <v>149153.11232320033</v>
      </c>
      <c r="S59" s="3">
        <f t="shared" si="44"/>
        <v>316.70661401572102</v>
      </c>
      <c r="T59" s="12">
        <f t="shared" ca="1" si="45"/>
        <v>3.1396694547885571</v>
      </c>
      <c r="U59" s="12">
        <f t="shared" si="46"/>
        <v>0.67376032030416877</v>
      </c>
      <c r="V59" s="5">
        <f t="shared" ca="1" si="47"/>
        <v>0.52627457195753469</v>
      </c>
      <c r="W59" s="3">
        <f t="shared" ca="1" si="48"/>
        <v>88.6132648502781</v>
      </c>
      <c r="X59" s="3">
        <f t="shared" ca="1" si="49"/>
        <v>-8.1553571374845486</v>
      </c>
      <c r="Y59" s="3">
        <f t="shared" ca="1" si="50"/>
        <v>-88.237185230409594</v>
      </c>
      <c r="Z59" s="3">
        <f t="shared" ca="1" si="30"/>
        <v>-1.0796314255037853E-2</v>
      </c>
      <c r="AA59" s="3">
        <f t="shared" ca="1" si="31"/>
        <v>-0.12340243661213059</v>
      </c>
      <c r="AB59" s="1">
        <f t="shared" si="19"/>
        <v>1065</v>
      </c>
      <c r="AC59" s="1">
        <f t="shared" si="28"/>
        <v>147099.75</v>
      </c>
      <c r="AD59" s="1">
        <f t="shared" ca="1" si="51"/>
        <v>13538.052097636122</v>
      </c>
      <c r="AE59" s="1">
        <f t="shared" ca="1" si="52"/>
        <v>146475.45048732293</v>
      </c>
      <c r="AF59" s="1">
        <f t="shared" si="53"/>
        <v>48469.841274618266</v>
      </c>
      <c r="AG59" s="1">
        <f t="shared" si="54"/>
        <v>254.70491358000231</v>
      </c>
      <c r="AJ59"/>
      <c r="AK59"/>
    </row>
    <row r="60" spans="4:37" s="5" customFormat="1" x14ac:dyDescent="0.2">
      <c r="D60" s="1">
        <f t="shared" si="22"/>
        <v>58</v>
      </c>
      <c r="E60" s="2">
        <f t="shared" si="23"/>
        <v>5.899999999999995</v>
      </c>
      <c r="F60" s="3">
        <f t="shared" ca="1" si="24"/>
        <v>91.513529885041038</v>
      </c>
      <c r="G60" s="3">
        <f t="shared" si="32"/>
        <v>989.15470643774984</v>
      </c>
      <c r="H60" s="3">
        <f t="shared" ca="1" si="33"/>
        <v>993.37896062880827</v>
      </c>
      <c r="I60" s="3">
        <f t="shared" ca="1" si="34"/>
        <v>530.77847333323859</v>
      </c>
      <c r="J60" s="3">
        <f t="shared" si="35"/>
        <v>5901.9104975281625</v>
      </c>
      <c r="K60" s="3">
        <f t="shared" ca="1" si="36"/>
        <v>5925.7359044573541</v>
      </c>
      <c r="L60" s="3">
        <f t="shared" si="37"/>
        <v>-9.7925127252188311</v>
      </c>
      <c r="M60" s="3">
        <f t="shared" ca="1" si="38"/>
        <v>1.4785420389198805</v>
      </c>
      <c r="N60" s="3">
        <f t="shared" ca="1" si="39"/>
        <v>84.714218662776659</v>
      </c>
      <c r="O60" s="1">
        <f t="shared" ca="1" si="40"/>
        <v>74010131.956497848</v>
      </c>
      <c r="P60" s="1">
        <f t="shared" si="41"/>
        <v>-8669180.0475220699</v>
      </c>
      <c r="Q60" s="1">
        <f t="shared" ca="1" si="42"/>
        <v>82679312.004019916</v>
      </c>
      <c r="R60" s="1">
        <f t="shared" ca="1" si="43"/>
        <v>149006.84409432125</v>
      </c>
      <c r="S60" s="3">
        <f t="shared" si="44"/>
        <v>316.3042483755699</v>
      </c>
      <c r="T60" s="12">
        <f t="shared" ca="1" si="45"/>
        <v>3.1405805193273939</v>
      </c>
      <c r="U60" s="12">
        <f t="shared" si="46"/>
        <v>0.66664324861427016</v>
      </c>
      <c r="V60" s="5">
        <f t="shared" ca="1" si="47"/>
        <v>0.52627457195753469</v>
      </c>
      <c r="W60" s="3">
        <f t="shared" ca="1" si="48"/>
        <v>87.591242940529256</v>
      </c>
      <c r="X60" s="3">
        <f t="shared" ca="1" si="49"/>
        <v>-8.0692103881805828</v>
      </c>
      <c r="Y60" s="3">
        <f t="shared" ca="1" si="50"/>
        <v>-87.218769101484654</v>
      </c>
      <c r="Z60" s="3">
        <f t="shared" ca="1" si="30"/>
        <v>-1.0796314255037853E-2</v>
      </c>
      <c r="AA60" s="3">
        <f t="shared" ca="1" si="31"/>
        <v>-0.12340243661213059</v>
      </c>
      <c r="AB60" s="1">
        <f t="shared" si="19"/>
        <v>1060</v>
      </c>
      <c r="AC60" s="1">
        <f t="shared" si="28"/>
        <v>147099.75</v>
      </c>
      <c r="AD60" s="1">
        <f t="shared" ca="1" si="51"/>
        <v>13551.341332200012</v>
      </c>
      <c r="AE60" s="1">
        <f t="shared" ca="1" si="52"/>
        <v>146474.22161650393</v>
      </c>
      <c r="AF60" s="1">
        <f t="shared" si="53"/>
        <v>47819.040410754096</v>
      </c>
      <c r="AG60" s="1">
        <f t="shared" si="54"/>
        <v>254.03429076756242</v>
      </c>
      <c r="AJ60"/>
      <c r="AK60"/>
    </row>
    <row r="61" spans="4:37" s="5" customFormat="1" x14ac:dyDescent="0.2">
      <c r="D61" s="1">
        <f t="shared" si="22"/>
        <v>59</v>
      </c>
      <c r="E61" s="2">
        <f t="shared" si="23"/>
        <v>5.9999999999999947</v>
      </c>
      <c r="F61" s="3">
        <f t="shared" ca="1" si="24"/>
        <v>91.513529885041038</v>
      </c>
      <c r="G61" s="3">
        <f t="shared" si="32"/>
        <v>988.17545516522796</v>
      </c>
      <c r="H61" s="3">
        <f t="shared" ca="1" si="33"/>
        <v>992.40387763401327</v>
      </c>
      <c r="I61" s="3">
        <f t="shared" ca="1" si="34"/>
        <v>539.92982632174267</v>
      </c>
      <c r="J61" s="3">
        <f t="shared" si="35"/>
        <v>6000.7770056083109</v>
      </c>
      <c r="K61" s="3">
        <f t="shared" ca="1" si="36"/>
        <v>6025.0250462679378</v>
      </c>
      <c r="L61" s="3">
        <f t="shared" si="37"/>
        <v>-9.7922083598373924</v>
      </c>
      <c r="M61" s="3">
        <f t="shared" ca="1" si="38"/>
        <v>1.4784511363748523</v>
      </c>
      <c r="N61" s="3">
        <f t="shared" ca="1" si="39"/>
        <v>84.70901033059954</v>
      </c>
      <c r="O61" s="1">
        <f t="shared" ca="1" si="40"/>
        <v>73864909.225726917</v>
      </c>
      <c r="P61" s="1">
        <f t="shared" si="41"/>
        <v>-8814128.8139756545</v>
      </c>
      <c r="Q61" s="1">
        <f t="shared" ca="1" si="42"/>
        <v>82679038.039702564</v>
      </c>
      <c r="R61" s="1">
        <f t="shared" ca="1" si="43"/>
        <v>148860.58164510198</v>
      </c>
      <c r="S61" s="3">
        <f t="shared" si="44"/>
        <v>315.90228088167794</v>
      </c>
      <c r="T61" s="12">
        <f t="shared" ca="1" si="45"/>
        <v>3.1414900673215489</v>
      </c>
      <c r="U61" s="12">
        <f t="shared" si="46"/>
        <v>0.65959087895615087</v>
      </c>
      <c r="V61" s="5">
        <f t="shared" ca="1" si="47"/>
        <v>0.52627457195753469</v>
      </c>
      <c r="W61" s="3">
        <f t="shared" ca="1" si="48"/>
        <v>86.579553214665708</v>
      </c>
      <c r="X61" s="3">
        <f t="shared" ca="1" si="49"/>
        <v>-7.983846807847506</v>
      </c>
      <c r="Y61" s="3">
        <f t="shared" ca="1" si="50"/>
        <v>-86.210656098883476</v>
      </c>
      <c r="Z61" s="3">
        <f t="shared" ca="1" si="30"/>
        <v>-1.0796314255037853E-2</v>
      </c>
      <c r="AA61" s="3">
        <f t="shared" ca="1" si="31"/>
        <v>-0.12340243661213059</v>
      </c>
      <c r="AB61" s="1">
        <f t="shared" si="19"/>
        <v>1055</v>
      </c>
      <c r="AC61" s="1">
        <f t="shared" si="28"/>
        <v>147099.75</v>
      </c>
      <c r="AD61" s="1">
        <f t="shared" ca="1" si="51"/>
        <v>13564.656155718425</v>
      </c>
      <c r="AE61" s="1">
        <f t="shared" ca="1" si="52"/>
        <v>146472.98915991175</v>
      </c>
      <c r="AF61" s="1">
        <f t="shared" si="53"/>
        <v>47175.966849892611</v>
      </c>
      <c r="AG61" s="1">
        <f t="shared" si="54"/>
        <v>253.36433154549263</v>
      </c>
      <c r="AJ61"/>
      <c r="AK61"/>
    </row>
    <row r="62" spans="4:37" s="5" customFormat="1" x14ac:dyDescent="0.2">
      <c r="D62" s="1">
        <f t="shared" si="22"/>
        <v>60</v>
      </c>
      <c r="E62" s="2">
        <f t="shared" si="23"/>
        <v>6.0999999999999943</v>
      </c>
      <c r="F62" s="3">
        <f t="shared" ca="1" si="24"/>
        <v>91.513529885041038</v>
      </c>
      <c r="G62" s="3">
        <f t="shared" si="32"/>
        <v>987.19623432924425</v>
      </c>
      <c r="H62" s="3">
        <f t="shared" ca="1" si="33"/>
        <v>991.42883316245172</v>
      </c>
      <c r="I62" s="3">
        <f t="shared" ca="1" si="34"/>
        <v>549.08117931024674</v>
      </c>
      <c r="J62" s="3">
        <f t="shared" si="35"/>
        <v>6099.5455900830348</v>
      </c>
      <c r="K62" s="3">
        <f t="shared" ca="1" si="36"/>
        <v>6124.2166817049083</v>
      </c>
      <c r="L62" s="3">
        <f t="shared" si="37"/>
        <v>-9.791904308138168</v>
      </c>
      <c r="M62" s="3">
        <f t="shared" ca="1" si="38"/>
        <v>1.4783600578566531</v>
      </c>
      <c r="N62" s="3">
        <f t="shared" ca="1" si="39"/>
        <v>84.703791915902428</v>
      </c>
      <c r="O62" s="1">
        <f t="shared" ca="1" si="40"/>
        <v>73719834.841939539</v>
      </c>
      <c r="P62" s="1">
        <f t="shared" si="41"/>
        <v>-8958925.0111828856</v>
      </c>
      <c r="Q62" s="1">
        <f t="shared" ca="1" si="42"/>
        <v>82678759.853122428</v>
      </c>
      <c r="R62" s="1">
        <f t="shared" ca="1" si="43"/>
        <v>148714.32497436774</v>
      </c>
      <c r="S62" s="3">
        <f t="shared" si="44"/>
        <v>315.50071152166402</v>
      </c>
      <c r="T62" s="12">
        <f t="shared" ca="1" si="45"/>
        <v>3.1423980896295847</v>
      </c>
      <c r="U62" s="12">
        <f t="shared" si="46"/>
        <v>0.65260271547009241</v>
      </c>
      <c r="V62" s="5">
        <f t="shared" ca="1" si="47"/>
        <v>0.52627457195753469</v>
      </c>
      <c r="W62" s="3">
        <f t="shared" ca="1" si="48"/>
        <v>85.578105506186432</v>
      </c>
      <c r="X62" s="3">
        <f t="shared" ca="1" si="49"/>
        <v>-7.8992603944799118</v>
      </c>
      <c r="Y62" s="3">
        <f t="shared" ca="1" si="50"/>
        <v>-85.21275624722027</v>
      </c>
      <c r="Z62" s="3">
        <f t="shared" ca="1" si="30"/>
        <v>-1.0796314255037853E-2</v>
      </c>
      <c r="AA62" s="3">
        <f t="shared" ca="1" si="31"/>
        <v>-0.12340243661213059</v>
      </c>
      <c r="AB62" s="1">
        <f t="shared" si="19"/>
        <v>1050</v>
      </c>
      <c r="AC62" s="1">
        <f t="shared" si="28"/>
        <v>147099.75</v>
      </c>
      <c r="AD62" s="1">
        <f t="shared" ca="1" si="51"/>
        <v>13577.996642247439</v>
      </c>
      <c r="AE62" s="1">
        <f t="shared" ca="1" si="52"/>
        <v>146471.75310361249</v>
      </c>
      <c r="AF62" s="1">
        <f t="shared" si="53"/>
        <v>46540.540491081498</v>
      </c>
      <c r="AG62" s="1">
        <f t="shared" si="54"/>
        <v>252.69503589315741</v>
      </c>
      <c r="AJ62"/>
      <c r="AK62"/>
    </row>
    <row r="63" spans="4:37" s="5" customFormat="1" x14ac:dyDescent="0.2">
      <c r="D63" s="1">
        <f t="shared" si="22"/>
        <v>61</v>
      </c>
      <c r="E63" s="2">
        <f t="shared" si="23"/>
        <v>6.199999999999994</v>
      </c>
      <c r="F63" s="3">
        <f t="shared" ca="1" si="24"/>
        <v>91.513529885041038</v>
      </c>
      <c r="G63" s="3">
        <f t="shared" si="32"/>
        <v>986.21704389843046</v>
      </c>
      <c r="H63" s="3">
        <f t="shared" ca="1" si="33"/>
        <v>990.45382720638679</v>
      </c>
      <c r="I63" s="3">
        <f t="shared" ca="1" si="34"/>
        <v>558.23253229875081</v>
      </c>
      <c r="J63" s="3">
        <f t="shared" si="35"/>
        <v>6198.2162539944184</v>
      </c>
      <c r="K63" s="3">
        <f t="shared" ca="1" si="36"/>
        <v>6223.3108146201994</v>
      </c>
      <c r="L63" s="3">
        <f t="shared" si="37"/>
        <v>-9.7916005700754685</v>
      </c>
      <c r="M63" s="3">
        <f t="shared" ca="1" si="38"/>
        <v>1.4782688028525248</v>
      </c>
      <c r="N63" s="3">
        <f t="shared" ca="1" si="39"/>
        <v>84.698563389306429</v>
      </c>
      <c r="O63" s="1">
        <f t="shared" ca="1" si="40"/>
        <v>73574908.787083432</v>
      </c>
      <c r="P63" s="1">
        <f t="shared" si="41"/>
        <v>-9103568.6709094178</v>
      </c>
      <c r="Q63" s="1">
        <f t="shared" ca="1" si="42"/>
        <v>82678477.457992852</v>
      </c>
      <c r="R63" s="1">
        <f t="shared" ca="1" si="43"/>
        <v>148568.07408095803</v>
      </c>
      <c r="S63" s="3">
        <f t="shared" si="44"/>
        <v>315.09954028315968</v>
      </c>
      <c r="T63" s="12">
        <f t="shared" ca="1" si="45"/>
        <v>3.1433045770753258</v>
      </c>
      <c r="U63" s="12">
        <f t="shared" si="46"/>
        <v>0.64567826541929818</v>
      </c>
      <c r="V63" s="5">
        <f t="shared" ca="1" si="47"/>
        <v>0.52627457195753469</v>
      </c>
      <c r="W63" s="3">
        <f t="shared" ca="1" si="48"/>
        <v>84.586810315509751</v>
      </c>
      <c r="X63" s="3">
        <f t="shared" ca="1" si="49"/>
        <v>-7.8154451838729635</v>
      </c>
      <c r="Y63" s="3">
        <f t="shared" ca="1" si="50"/>
        <v>-84.224980237040739</v>
      </c>
      <c r="Z63" s="3">
        <f t="shared" ca="1" si="30"/>
        <v>-1.0796314255037853E-2</v>
      </c>
      <c r="AA63" s="3">
        <f t="shared" ca="1" si="31"/>
        <v>-0.12340243661213059</v>
      </c>
      <c r="AB63" s="1">
        <f t="shared" si="19"/>
        <v>1045</v>
      </c>
      <c r="AC63" s="1">
        <f t="shared" si="28"/>
        <v>147099.75</v>
      </c>
      <c r="AD63" s="1">
        <f t="shared" ca="1" si="51"/>
        <v>13591.362866127822</v>
      </c>
      <c r="AE63" s="1">
        <f t="shared" ca="1" si="52"/>
        <v>146470.51343360459</v>
      </c>
      <c r="AF63" s="1">
        <f t="shared" si="53"/>
        <v>45912.681947348785</v>
      </c>
      <c r="AG63" s="1">
        <f t="shared" si="54"/>
        <v>252.02640378994226</v>
      </c>
      <c r="AJ63"/>
      <c r="AK63"/>
    </row>
    <row r="64" spans="4:37" s="5" customFormat="1" x14ac:dyDescent="0.2">
      <c r="D64" s="1">
        <f t="shared" si="22"/>
        <v>62</v>
      </c>
      <c r="E64" s="2">
        <f t="shared" si="23"/>
        <v>6.2999999999999936</v>
      </c>
      <c r="F64" s="3">
        <f t="shared" ca="1" si="24"/>
        <v>91.513529885041038</v>
      </c>
      <c r="G64" s="3">
        <f t="shared" si="32"/>
        <v>985.2378838414229</v>
      </c>
      <c r="H64" s="3">
        <f t="shared" ca="1" si="33"/>
        <v>989.47885975817871</v>
      </c>
      <c r="I64" s="3">
        <f t="shared" ca="1" si="34"/>
        <v>567.38388528725488</v>
      </c>
      <c r="J64" s="3">
        <f t="shared" si="35"/>
        <v>6296.7890003814109</v>
      </c>
      <c r="K64" s="3">
        <f t="shared" ca="1" si="36"/>
        <v>6322.3074488649781</v>
      </c>
      <c r="L64" s="3">
        <f t="shared" si="37"/>
        <v>-9.7912971456036502</v>
      </c>
      <c r="M64" s="3">
        <f t="shared" ca="1" si="38"/>
        <v>1.4781773708477206</v>
      </c>
      <c r="N64" s="3">
        <f t="shared" ca="1" si="39"/>
        <v>84.693324721318717</v>
      </c>
      <c r="O64" s="1">
        <f t="shared" ca="1" si="40"/>
        <v>73430131.043125913</v>
      </c>
      <c r="P64" s="1">
        <f t="shared" si="41"/>
        <v>-9248059.8248854447</v>
      </c>
      <c r="Q64" s="1">
        <f t="shared" ca="1" si="42"/>
        <v>82678190.868011355</v>
      </c>
      <c r="R64" s="1">
        <f t="shared" ca="1" si="43"/>
        <v>148421.82896372682</v>
      </c>
      <c r="S64" s="3">
        <f t="shared" si="44"/>
        <v>314.69876715380929</v>
      </c>
      <c r="T64" s="12">
        <f t="shared" ca="1" si="45"/>
        <v>3.144209520447756</v>
      </c>
      <c r="U64" s="12">
        <f t="shared" si="46"/>
        <v>0.63881703917424981</v>
      </c>
      <c r="V64" s="5">
        <f t="shared" ca="1" si="47"/>
        <v>0.52627457195753469</v>
      </c>
      <c r="W64" s="3">
        <f t="shared" ca="1" si="48"/>
        <v>83.605578805886054</v>
      </c>
      <c r="X64" s="3">
        <f t="shared" ca="1" si="49"/>
        <v>-7.7323952494330923</v>
      </c>
      <c r="Y64" s="3">
        <f t="shared" ca="1" si="50"/>
        <v>-83.247239420738566</v>
      </c>
      <c r="Z64" s="3">
        <f t="shared" ca="1" si="30"/>
        <v>-1.0796314255037853E-2</v>
      </c>
      <c r="AA64" s="3">
        <f t="shared" ca="1" si="31"/>
        <v>-0.12340243661213059</v>
      </c>
      <c r="AB64" s="1">
        <f t="shared" si="19"/>
        <v>1040</v>
      </c>
      <c r="AC64" s="1">
        <f t="shared" si="28"/>
        <v>147099.75</v>
      </c>
      <c r="AD64" s="1">
        <f t="shared" ca="1" si="51"/>
        <v>13604.754901986484</v>
      </c>
      <c r="AE64" s="1">
        <f t="shared" ca="1" si="52"/>
        <v>146469.27013581851</v>
      </c>
      <c r="AF64" s="1">
        <f t="shared" si="53"/>
        <v>45292.312540329505</v>
      </c>
      <c r="AG64" s="1">
        <f t="shared" si="54"/>
        <v>251.35843521525396</v>
      </c>
      <c r="AJ64"/>
      <c r="AK64"/>
    </row>
    <row r="65" spans="4:37" s="5" customFormat="1" x14ac:dyDescent="0.2">
      <c r="D65" s="1">
        <f t="shared" si="22"/>
        <v>63</v>
      </c>
      <c r="E65" s="2">
        <f t="shared" si="23"/>
        <v>6.3999999999999932</v>
      </c>
      <c r="F65" s="3">
        <f t="shared" ca="1" si="24"/>
        <v>91.513529885041038</v>
      </c>
      <c r="G65" s="3">
        <f t="shared" si="32"/>
        <v>984.25875412686253</v>
      </c>
      <c r="H65" s="3">
        <f t="shared" ca="1" si="33"/>
        <v>988.5039308102846</v>
      </c>
      <c r="I65" s="3">
        <f t="shared" ca="1" si="34"/>
        <v>576.53523827575896</v>
      </c>
      <c r="J65" s="3">
        <f t="shared" si="35"/>
        <v>6395.2638322798248</v>
      </c>
      <c r="K65" s="3">
        <f t="shared" ca="1" si="36"/>
        <v>6421.2065882896522</v>
      </c>
      <c r="L65" s="3">
        <f t="shared" si="37"/>
        <v>-9.7909940346771158</v>
      </c>
      <c r="M65" s="3">
        <f t="shared" ca="1" si="38"/>
        <v>1.4780857613254965</v>
      </c>
      <c r="N65" s="3">
        <f t="shared" ca="1" si="39"/>
        <v>84.688075882332072</v>
      </c>
      <c r="O65" s="1">
        <f t="shared" ca="1" si="40"/>
        <v>73285501.592053786</v>
      </c>
      <c r="P65" s="1">
        <f t="shared" si="41"/>
        <v>-9392398.504805712</v>
      </c>
      <c r="Q65" s="1">
        <f t="shared" ca="1" si="42"/>
        <v>82677900.0968595</v>
      </c>
      <c r="R65" s="1">
        <f t="shared" ca="1" si="43"/>
        <v>148275.58962154269</v>
      </c>
      <c r="S65" s="3">
        <f t="shared" si="44"/>
        <v>314.29839212127001</v>
      </c>
      <c r="T65" s="12">
        <f t="shared" ca="1" si="45"/>
        <v>3.1451129105009126</v>
      </c>
      <c r="U65" s="12">
        <f t="shared" si="46"/>
        <v>0.63201855019712261</v>
      </c>
      <c r="V65" s="5">
        <f t="shared" ca="1" si="47"/>
        <v>0.52627457195753469</v>
      </c>
      <c r="W65" s="3">
        <f t="shared" ca="1" si="48"/>
        <v>82.634322799330647</v>
      </c>
      <c r="X65" s="3">
        <f t="shared" ca="1" si="49"/>
        <v>-7.6501047019893056</v>
      </c>
      <c r="Y65" s="3">
        <f t="shared" ca="1" si="50"/>
        <v>-82.279445808492042</v>
      </c>
      <c r="Z65" s="3">
        <f t="shared" ca="1" si="30"/>
        <v>-1.0796314255037853E-2</v>
      </c>
      <c r="AA65" s="3">
        <f t="shared" ca="1" si="31"/>
        <v>-0.12340243661213059</v>
      </c>
      <c r="AB65" s="1">
        <f t="shared" si="19"/>
        <v>1035</v>
      </c>
      <c r="AC65" s="1">
        <f t="shared" si="28"/>
        <v>147099.75</v>
      </c>
      <c r="AD65" s="1">
        <f t="shared" ca="1" si="51"/>
        <v>13618.172824737745</v>
      </c>
      <c r="AE65" s="1">
        <f t="shared" ca="1" si="52"/>
        <v>146468.02319611635</v>
      </c>
      <c r="AF65" s="1">
        <f t="shared" si="53"/>
        <v>44679.354294925703</v>
      </c>
      <c r="AG65" s="1">
        <f t="shared" si="54"/>
        <v>250.69113014852076</v>
      </c>
      <c r="AJ65"/>
      <c r="AK65"/>
    </row>
    <row r="66" spans="4:37" s="5" customFormat="1" x14ac:dyDescent="0.2">
      <c r="D66" s="1">
        <f t="shared" si="22"/>
        <v>64</v>
      </c>
      <c r="E66" s="2">
        <f t="shared" si="23"/>
        <v>6.4999999999999929</v>
      </c>
      <c r="F66" s="3">
        <f t="shared" ca="1" si="24"/>
        <v>91.513529885041038</v>
      </c>
      <c r="G66" s="3">
        <f t="shared" si="32"/>
        <v>983.27965472339486</v>
      </c>
      <c r="H66" s="3">
        <f t="shared" ca="1" si="33"/>
        <v>987.5290403552591</v>
      </c>
      <c r="I66" s="3">
        <f t="shared" ca="1" si="34"/>
        <v>585.68659126426303</v>
      </c>
      <c r="J66" s="3">
        <f t="shared" si="35"/>
        <v>6493.6407527223373</v>
      </c>
      <c r="K66" s="3">
        <f t="shared" ca="1" si="36"/>
        <v>6520.008236743879</v>
      </c>
      <c r="L66" s="3">
        <f t="shared" si="37"/>
        <v>-9.7906912372503143</v>
      </c>
      <c r="M66" s="3">
        <f t="shared" ca="1" si="38"/>
        <v>1.4779939737671006</v>
      </c>
      <c r="N66" s="3">
        <f t="shared" ca="1" si="39"/>
        <v>84.682816842624177</v>
      </c>
      <c r="O66" s="1">
        <f t="shared" ca="1" si="40"/>
        <v>73141020.415873423</v>
      </c>
      <c r="P66" s="1">
        <f t="shared" si="41"/>
        <v>-9536584.7423295192</v>
      </c>
      <c r="Q66" s="1">
        <f t="shared" ca="1" si="42"/>
        <v>82677605.158202946</v>
      </c>
      <c r="R66" s="1">
        <f t="shared" ca="1" si="43"/>
        <v>148129.35605328885</v>
      </c>
      <c r="S66" s="3">
        <f t="shared" si="44"/>
        <v>313.89841517321162</v>
      </c>
      <c r="T66" s="12">
        <f t="shared" ca="1" si="45"/>
        <v>3.1460147379537831</v>
      </c>
      <c r="U66" s="12">
        <f t="shared" si="46"/>
        <v>0.62528231502625997</v>
      </c>
      <c r="V66" s="5">
        <f t="shared" ca="1" si="47"/>
        <v>0.52627457195753469</v>
      </c>
      <c r="W66" s="3">
        <f t="shared" ca="1" si="48"/>
        <v>81.672954772576446</v>
      </c>
      <c r="X66" s="3">
        <f t="shared" ca="1" si="49"/>
        <v>-7.56856768960533</v>
      </c>
      <c r="Y66" s="3">
        <f t="shared" ca="1" si="50"/>
        <v>-81.321512064220627</v>
      </c>
      <c r="Z66" s="3">
        <f t="shared" ca="1" si="30"/>
        <v>-1.0796314255037853E-2</v>
      </c>
      <c r="AA66" s="3">
        <f t="shared" ca="1" si="31"/>
        <v>-0.12340243661213059</v>
      </c>
      <c r="AB66" s="1">
        <f t="shared" si="19"/>
        <v>1030</v>
      </c>
      <c r="AC66" s="1">
        <f t="shared" si="28"/>
        <v>147099.75</v>
      </c>
      <c r="AD66" s="1">
        <f t="shared" ca="1" si="51"/>
        <v>13631.616709584861</v>
      </c>
      <c r="AE66" s="1">
        <f t="shared" ca="1" si="52"/>
        <v>146466.77260029138</v>
      </c>
      <c r="AF66" s="1">
        <f t="shared" si="53"/>
        <v>44073.729933999639</v>
      </c>
      <c r="AG66" s="1">
        <f t="shared" si="54"/>
        <v>250.02448856919182</v>
      </c>
      <c r="AJ66"/>
      <c r="AK66"/>
    </row>
    <row r="67" spans="4:37" s="5" customFormat="1" x14ac:dyDescent="0.2">
      <c r="D67" s="1">
        <f t="shared" si="22"/>
        <v>65</v>
      </c>
      <c r="E67" s="2">
        <f t="shared" si="23"/>
        <v>6.5999999999999925</v>
      </c>
      <c r="F67" s="3">
        <f t="shared" ca="1" si="24"/>
        <v>91.513529885041038</v>
      </c>
      <c r="G67" s="3">
        <f t="shared" si="32"/>
        <v>982.30058559966983</v>
      </c>
      <c r="H67" s="3">
        <f t="shared" ca="1" si="33"/>
        <v>986.5541883857544</v>
      </c>
      <c r="I67" s="3">
        <f t="shared" ca="1" si="34"/>
        <v>594.8379442527671</v>
      </c>
      <c r="J67" s="3">
        <f t="shared" si="35"/>
        <v>6591.9197647384899</v>
      </c>
      <c r="K67" s="3">
        <f t="shared" ca="1" si="36"/>
        <v>6618.7123980765773</v>
      </c>
      <c r="L67" s="3">
        <f t="shared" si="37"/>
        <v>-9.7903887532777425</v>
      </c>
      <c r="M67" s="3">
        <f t="shared" ca="1" si="38"/>
        <v>1.4779020076517642</v>
      </c>
      <c r="N67" s="3">
        <f t="shared" ca="1" si="39"/>
        <v>84.677547572357184</v>
      </c>
      <c r="O67" s="1">
        <f t="shared" ca="1" si="40"/>
        <v>72996687.496610597</v>
      </c>
      <c r="P67" s="1">
        <f t="shared" si="41"/>
        <v>-9680618.5690807458</v>
      </c>
      <c r="Q67" s="1">
        <f t="shared" ca="1" si="42"/>
        <v>82677306.065691337</v>
      </c>
      <c r="R67" s="1">
        <f t="shared" ca="1" si="43"/>
        <v>147983.12825786317</v>
      </c>
      <c r="S67" s="3">
        <f t="shared" si="44"/>
        <v>313.49883629731687</v>
      </c>
      <c r="T67" s="12">
        <f t="shared" ca="1" si="45"/>
        <v>3.1469149934901943</v>
      </c>
      <c r="U67" s="12">
        <f t="shared" si="46"/>
        <v>0.61860785326071044</v>
      </c>
      <c r="V67" s="5">
        <f t="shared" ca="1" si="47"/>
        <v>0.52627457195753469</v>
      </c>
      <c r="W67" s="3">
        <f t="shared" ca="1" si="48"/>
        <v>80.721387853047332</v>
      </c>
      <c r="X67" s="3">
        <f t="shared" ca="1" si="49"/>
        <v>-7.4877783973923879</v>
      </c>
      <c r="Y67" s="3">
        <f t="shared" ca="1" si="50"/>
        <v>-80.373351501562013</v>
      </c>
      <c r="Z67" s="3">
        <f t="shared" ca="1" si="30"/>
        <v>-1.0796314255037853E-2</v>
      </c>
      <c r="AA67" s="3">
        <f t="shared" ca="1" si="31"/>
        <v>-0.12340243661213059</v>
      </c>
      <c r="AB67" s="1">
        <f t="shared" ref="AB67:AB130" si="55">IF(AB66 &gt;( $B$8 + $B$18*$B$2), AB66 -( $B$18*$B$2), $B$8)</f>
        <v>1025</v>
      </c>
      <c r="AC67" s="1">
        <f t="shared" si="28"/>
        <v>147099.75</v>
      </c>
      <c r="AD67" s="1">
        <f t="shared" ca="1" si="51"/>
        <v>13645.086632021277</v>
      </c>
      <c r="AE67" s="1">
        <f t="shared" ca="1" si="52"/>
        <v>146465.51833406775</v>
      </c>
      <c r="AF67" s="1">
        <f t="shared" si="53"/>
        <v>43475.362873100275</v>
      </c>
      <c r="AG67" s="1">
        <f t="shared" si="54"/>
        <v>249.35851045673803</v>
      </c>
      <c r="AJ67"/>
      <c r="AK67"/>
    </row>
    <row r="68" spans="4:37" s="5" customFormat="1" x14ac:dyDescent="0.2">
      <c r="D68" s="1">
        <f t="shared" ref="D68:D131" si="56">D67 + 1</f>
        <v>66</v>
      </c>
      <c r="E68" s="2">
        <f t="shared" ref="E68:E131" si="57" xml:space="preserve"> E67 + $B$2</f>
        <v>6.6999999999999922</v>
      </c>
      <c r="F68" s="3">
        <f t="shared" ref="F68:F131" ca="1" si="58">INDIRECT(ADDRESS(ROW()-1,COLUMN()))</f>
        <v>91.513529885041038</v>
      </c>
      <c r="G68" s="3">
        <f t="shared" si="32"/>
        <v>981.32154672434206</v>
      </c>
      <c r="H68" s="3">
        <f t="shared" ca="1" si="33"/>
        <v>985.57937489452127</v>
      </c>
      <c r="I68" s="3">
        <f t="shared" ca="1" si="34"/>
        <v>603.98929724127117</v>
      </c>
      <c r="J68" s="3">
        <f t="shared" si="35"/>
        <v>6690.1008713546908</v>
      </c>
      <c r="K68" s="3">
        <f t="shared" ca="1" si="36"/>
        <v>6717.3190761359356</v>
      </c>
      <c r="L68" s="3">
        <f t="shared" si="37"/>
        <v>-9.7900865827139452</v>
      </c>
      <c r="M68" s="3">
        <f t="shared" ca="1" si="38"/>
        <v>1.4778098624566915</v>
      </c>
      <c r="N68" s="3">
        <f t="shared" ca="1" si="39"/>
        <v>84.672268041577112</v>
      </c>
      <c r="O68" s="1">
        <f t="shared" ca="1" si="40"/>
        <v>72852502.816310644</v>
      </c>
      <c r="P68" s="1">
        <f t="shared" si="41"/>
        <v>-9824500.0166478641</v>
      </c>
      <c r="Q68" s="1">
        <f t="shared" ca="1" si="42"/>
        <v>82677002.832958505</v>
      </c>
      <c r="R68" s="1">
        <f t="shared" ca="1" si="43"/>
        <v>147836.9062341782</v>
      </c>
      <c r="S68" s="3">
        <f t="shared" si="44"/>
        <v>313.09965548128099</v>
      </c>
      <c r="T68" s="12">
        <f t="shared" ca="1" si="45"/>
        <v>3.1478136677587152</v>
      </c>
      <c r="U68" s="12">
        <f t="shared" si="46"/>
        <v>0.61199468754481767</v>
      </c>
      <c r="V68" s="5">
        <f t="shared" ca="1" si="47"/>
        <v>0.52627457195753469</v>
      </c>
      <c r="W68" s="3">
        <f t="shared" ca="1" si="48"/>
        <v>79.779535814850419</v>
      </c>
      <c r="X68" s="3">
        <f t="shared" ca="1" si="49"/>
        <v>-7.4077310473226712</v>
      </c>
      <c r="Y68" s="3">
        <f t="shared" ca="1" si="50"/>
        <v>-79.434878079868241</v>
      </c>
      <c r="Z68" s="3">
        <f t="shared" ca="1" si="30"/>
        <v>-1.0796314255037853E-2</v>
      </c>
      <c r="AA68" s="3">
        <f t="shared" ca="1" si="31"/>
        <v>-0.12340243661213059</v>
      </c>
      <c r="AB68" s="1">
        <f t="shared" si="55"/>
        <v>1020</v>
      </c>
      <c r="AC68" s="1">
        <f t="shared" ref="AC68:AC131" si="59">IF(AB67&gt;$B$8, IF(J68&gt;($B$21), $B$19*$B$13*$B$18, 0), 0)</f>
        <v>147099.75</v>
      </c>
      <c r="AD68" s="1">
        <f t="shared" ca="1" si="51"/>
        <v>13658.582667832061</v>
      </c>
      <c r="AE68" s="1">
        <f t="shared" ca="1" si="52"/>
        <v>146464.26038309993</v>
      </c>
      <c r="AF68" s="1">
        <f t="shared" si="53"/>
        <v>42884.177215222189</v>
      </c>
      <c r="AG68" s="1">
        <f t="shared" si="54"/>
        <v>248.69319579065109</v>
      </c>
      <c r="AJ68"/>
      <c r="AK68"/>
    </row>
    <row r="69" spans="4:37" s="5" customFormat="1" x14ac:dyDescent="0.2">
      <c r="D69" s="1">
        <f t="shared" si="56"/>
        <v>67</v>
      </c>
      <c r="E69" s="2">
        <f t="shared" si="57"/>
        <v>6.7999999999999918</v>
      </c>
      <c r="F69" s="3">
        <f t="shared" ca="1" si="58"/>
        <v>91.513529885041038</v>
      </c>
      <c r="G69" s="3">
        <f t="shared" si="32"/>
        <v>980.34253806607069</v>
      </c>
      <c r="H69" s="3">
        <f t="shared" ca="1" si="33"/>
        <v>984.60459987440925</v>
      </c>
      <c r="I69" s="3">
        <f t="shared" ca="1" si="34"/>
        <v>613.14065022977525</v>
      </c>
      <c r="J69" s="3">
        <f t="shared" si="35"/>
        <v>6788.1840755942112</v>
      </c>
      <c r="K69" s="3">
        <f t="shared" ca="1" si="36"/>
        <v>6815.828274769422</v>
      </c>
      <c r="L69" s="3">
        <f t="shared" si="37"/>
        <v>-9.7897847255135151</v>
      </c>
      <c r="M69" s="3">
        <f t="shared" ca="1" si="38"/>
        <v>1.4777175376570504</v>
      </c>
      <c r="N69" s="3">
        <f t="shared" ca="1" si="39"/>
        <v>84.666978220213281</v>
      </c>
      <c r="O69" s="1">
        <f t="shared" ca="1" si="40"/>
        <v>72708466.357038409</v>
      </c>
      <c r="P69" s="1">
        <f t="shared" si="41"/>
        <v>-9968229.1165839434</v>
      </c>
      <c r="Q69" s="1">
        <f t="shared" ca="1" si="42"/>
        <v>82676695.473622352</v>
      </c>
      <c r="R69" s="1">
        <f t="shared" ca="1" si="43"/>
        <v>147690.68998116138</v>
      </c>
      <c r="S69" s="3">
        <f t="shared" si="44"/>
        <v>312.7008727128121</v>
      </c>
      <c r="T69" s="12">
        <f t="shared" ca="1" si="45"/>
        <v>3.1487107513725454</v>
      </c>
      <c r="U69" s="12">
        <f t="shared" si="46"/>
        <v>0.60544234355287541</v>
      </c>
      <c r="V69" s="5">
        <f t="shared" ca="1" si="47"/>
        <v>0.52627457195753469</v>
      </c>
      <c r="W69" s="3">
        <f t="shared" ca="1" si="48"/>
        <v>78.84731307478917</v>
      </c>
      <c r="X69" s="3">
        <f t="shared" ca="1" si="49"/>
        <v>-7.3284198980436361</v>
      </c>
      <c r="Y69" s="3">
        <f t="shared" ca="1" si="50"/>
        <v>-78.506006400222503</v>
      </c>
      <c r="Z69" s="3">
        <f t="shared" ca="1" si="30"/>
        <v>-1.0796314255037853E-2</v>
      </c>
      <c r="AA69" s="3">
        <f t="shared" ca="1" si="31"/>
        <v>-0.12340243661213059</v>
      </c>
      <c r="AB69" s="1">
        <f t="shared" si="55"/>
        <v>1015</v>
      </c>
      <c r="AC69" s="1">
        <f t="shared" si="59"/>
        <v>147099.75</v>
      </c>
      <c r="AD69" s="1">
        <f t="shared" ca="1" si="51"/>
        <v>13672.104893095329</v>
      </c>
      <c r="AE69" s="1">
        <f t="shared" ca="1" si="52"/>
        <v>146462.99873297248</v>
      </c>
      <c r="AF69" s="1">
        <f t="shared" si="53"/>
        <v>42300.097745597617</v>
      </c>
      <c r="AG69" s="1">
        <f t="shared" si="54"/>
        <v>248.02854455044394</v>
      </c>
      <c r="AJ69"/>
      <c r="AK69"/>
    </row>
    <row r="70" spans="4:37" s="5" customFormat="1" x14ac:dyDescent="0.2">
      <c r="D70" s="1">
        <f t="shared" si="56"/>
        <v>68</v>
      </c>
      <c r="E70" s="2">
        <f t="shared" si="57"/>
        <v>6.8999999999999915</v>
      </c>
      <c r="F70" s="3">
        <f t="shared" ca="1" si="58"/>
        <v>91.513529885041038</v>
      </c>
      <c r="G70" s="3">
        <f t="shared" si="32"/>
        <v>979.36355959351931</v>
      </c>
      <c r="H70" s="3">
        <f t="shared" ca="1" si="33"/>
        <v>983.62986331836692</v>
      </c>
      <c r="I70" s="3">
        <f t="shared" ca="1" si="34"/>
        <v>622.29200321827932</v>
      </c>
      <c r="J70" s="3">
        <f t="shared" si="35"/>
        <v>6886.1693804771903</v>
      </c>
      <c r="K70" s="3">
        <f t="shared" ca="1" si="36"/>
        <v>6914.2399978237945</v>
      </c>
      <c r="L70" s="3">
        <f t="shared" si="37"/>
        <v>-9.7894831816310912</v>
      </c>
      <c r="M70" s="3">
        <f t="shared" ca="1" si="38"/>
        <v>1.4776250327259619</v>
      </c>
      <c r="N70" s="3">
        <f t="shared" ca="1" si="39"/>
        <v>84.66167807807777</v>
      </c>
      <c r="O70" s="1">
        <f t="shared" ca="1" si="40"/>
        <v>72564578.100878179</v>
      </c>
      <c r="P70" s="1">
        <f t="shared" si="41"/>
        <v>-10111805.900406666</v>
      </c>
      <c r="Q70" s="1">
        <f t="shared" ca="1" si="42"/>
        <v>82676384.001284838</v>
      </c>
      <c r="R70" s="1">
        <f t="shared" ca="1" si="43"/>
        <v>147544.47949775503</v>
      </c>
      <c r="S70" s="3">
        <f t="shared" si="44"/>
        <v>312.30248797963105</v>
      </c>
      <c r="T70" s="12">
        <f t="shared" ca="1" si="45"/>
        <v>3.1496062349094096</v>
      </c>
      <c r="U70" s="12">
        <f t="shared" si="46"/>
        <v>0.598950349973838</v>
      </c>
      <c r="V70" s="5">
        <f t="shared" ca="1" si="47"/>
        <v>0.52627457195753469</v>
      </c>
      <c r="W70" s="3">
        <f t="shared" ca="1" si="48"/>
        <v>77.924634688395599</v>
      </c>
      <c r="X70" s="3">
        <f t="shared" ca="1" si="49"/>
        <v>-7.2498392446928843</v>
      </c>
      <c r="Y70" s="3">
        <f t="shared" ca="1" si="50"/>
        <v>-77.586651701475162</v>
      </c>
      <c r="Z70" s="3">
        <f t="shared" ref="Z70:Z133" ca="1" si="60" xml:space="preserve"> (X70+AD70)/(AB70)</f>
        <v>-1.0796314255037853E-2</v>
      </c>
      <c r="AA70" s="3">
        <f t="shared" ref="AA70:AA133" ca="1" si="61" xml:space="preserve"> (Y70+AE70)/(AB70)</f>
        <v>-0.12340243661213059</v>
      </c>
      <c r="AB70" s="1">
        <f t="shared" si="55"/>
        <v>1010</v>
      </c>
      <c r="AC70" s="1">
        <f t="shared" si="59"/>
        <v>147099.75</v>
      </c>
      <c r="AD70" s="1">
        <f t="shared" ca="1" si="51"/>
        <v>13685.653384183603</v>
      </c>
      <c r="AE70" s="1">
        <f t="shared" ca="1" si="52"/>
        <v>146461.7333691995</v>
      </c>
      <c r="AF70" s="1">
        <f t="shared" si="53"/>
        <v>41723.049926520944</v>
      </c>
      <c r="AG70" s="1">
        <f t="shared" si="54"/>
        <v>247.36455671565113</v>
      </c>
      <c r="AJ70"/>
      <c r="AK70"/>
    </row>
    <row r="71" spans="4:37" s="5" customFormat="1" x14ac:dyDescent="0.2">
      <c r="D71" s="1">
        <f t="shared" si="56"/>
        <v>69</v>
      </c>
      <c r="E71" s="2">
        <f t="shared" si="57"/>
        <v>6.9999999999999911</v>
      </c>
      <c r="F71" s="3">
        <f t="shared" ca="1" si="58"/>
        <v>91.513529885041038</v>
      </c>
      <c r="G71" s="3">
        <f t="shared" si="32"/>
        <v>978.38461127535618</v>
      </c>
      <c r="H71" s="3">
        <f t="shared" ca="1" si="33"/>
        <v>982.65516521944267</v>
      </c>
      <c r="I71" s="3">
        <f t="shared" ca="1" si="34"/>
        <v>631.44335620678339</v>
      </c>
      <c r="J71" s="3">
        <f t="shared" si="35"/>
        <v>6984.0567890206339</v>
      </c>
      <c r="K71" s="3">
        <f t="shared" ca="1" si="36"/>
        <v>7012.5542491451124</v>
      </c>
      <c r="L71" s="3">
        <f t="shared" si="37"/>
        <v>-9.7891819510213551</v>
      </c>
      <c r="M71" s="3">
        <f t="shared" ca="1" si="38"/>
        <v>1.4775323471344901</v>
      </c>
      <c r="N71" s="3">
        <f t="shared" ca="1" si="39"/>
        <v>84.656367584864753</v>
      </c>
      <c r="O71" s="1">
        <f t="shared" ca="1" si="40"/>
        <v>72420838.029933766</v>
      </c>
      <c r="P71" s="1">
        <f t="shared" si="41"/>
        <v>-10255230.399598343</v>
      </c>
      <c r="Q71" s="1">
        <f t="shared" ca="1" si="42"/>
        <v>82676068.429532111</v>
      </c>
      <c r="R71" s="1">
        <f t="shared" ca="1" si="43"/>
        <v>147398.27478291639</v>
      </c>
      <c r="S71" s="3">
        <f t="shared" si="44"/>
        <v>311.9045012694715</v>
      </c>
      <c r="T71" s="12">
        <f t="shared" ca="1" si="45"/>
        <v>3.1505001089114537</v>
      </c>
      <c r="U71" s="12">
        <f t="shared" si="46"/>
        <v>0.59251823849609087</v>
      </c>
      <c r="V71" s="5">
        <f t="shared" ca="1" si="47"/>
        <v>0.52627457195753469</v>
      </c>
      <c r="W71" s="3">
        <f t="shared" ca="1" si="48"/>
        <v>77.011416345982624</v>
      </c>
      <c r="X71" s="3">
        <f t="shared" ca="1" si="49"/>
        <v>-7.1719834187139107</v>
      </c>
      <c r="Y71" s="3">
        <f t="shared" ca="1" si="50"/>
        <v>-76.676729856299772</v>
      </c>
      <c r="Z71" s="3">
        <f t="shared" ca="1" si="60"/>
        <v>-1.0796314255037853E-2</v>
      </c>
      <c r="AA71" s="3">
        <f t="shared" ca="1" si="61"/>
        <v>-0.12340243661213059</v>
      </c>
      <c r="AB71" s="1">
        <f t="shared" si="55"/>
        <v>1005</v>
      </c>
      <c r="AC71" s="1">
        <f t="shared" si="59"/>
        <v>147099.75</v>
      </c>
      <c r="AD71" s="1">
        <f t="shared" ca="1" si="51"/>
        <v>13699.22821776536</v>
      </c>
      <c r="AE71" s="1">
        <f t="shared" ca="1" si="52"/>
        <v>146460.46427722427</v>
      </c>
      <c r="AF71" s="1">
        <f t="shared" si="53"/>
        <v>41152.959892205472</v>
      </c>
      <c r="AG71" s="1">
        <f t="shared" si="54"/>
        <v>246.70123226582814</v>
      </c>
      <c r="AJ71"/>
      <c r="AK71"/>
    </row>
    <row r="72" spans="4:37" s="5" customFormat="1" x14ac:dyDescent="0.2">
      <c r="D72" s="1">
        <f t="shared" si="56"/>
        <v>70</v>
      </c>
      <c r="E72" s="2">
        <f t="shared" si="57"/>
        <v>7.0999999999999908</v>
      </c>
      <c r="F72" s="3">
        <f t="shared" ca="1" si="58"/>
        <v>91.513529885041038</v>
      </c>
      <c r="G72" s="3">
        <f t="shared" si="32"/>
        <v>977.40569308025408</v>
      </c>
      <c r="H72" s="3">
        <f t="shared" ca="1" si="33"/>
        <v>981.68050557078504</v>
      </c>
      <c r="I72" s="3">
        <f t="shared" ca="1" si="34"/>
        <v>640.59470919528746</v>
      </c>
      <c r="J72" s="3">
        <f t="shared" si="35"/>
        <v>7081.8463042384146</v>
      </c>
      <c r="K72" s="3">
        <f t="shared" ca="1" si="36"/>
        <v>7110.771032578743</v>
      </c>
      <c r="L72" s="3">
        <f t="shared" si="37"/>
        <v>-9.7888810336390453</v>
      </c>
      <c r="M72" s="3">
        <f t="shared" ca="1" si="38"/>
        <v>1.4774394803516331</v>
      </c>
      <c r="N72" s="3">
        <f t="shared" ca="1" si="39"/>
        <v>84.651046710150098</v>
      </c>
      <c r="O72" s="1">
        <f t="shared" ca="1" si="40"/>
        <v>72277246.126328409</v>
      </c>
      <c r="P72" s="1">
        <f t="shared" si="41"/>
        <v>-10398502.645605927</v>
      </c>
      <c r="Q72" s="1">
        <f t="shared" ca="1" si="42"/>
        <v>82675748.77193433</v>
      </c>
      <c r="R72" s="1">
        <f t="shared" ca="1" si="43"/>
        <v>147252.07583561775</v>
      </c>
      <c r="S72" s="3">
        <f t="shared" si="44"/>
        <v>311.50691257007963</v>
      </c>
      <c r="T72" s="12">
        <f t="shared" ca="1" si="45"/>
        <v>3.1513923638851407</v>
      </c>
      <c r="U72" s="12">
        <f t="shared" si="46"/>
        <v>0.5861455437922789</v>
      </c>
      <c r="V72" s="5">
        <f t="shared" ca="1" si="47"/>
        <v>0.52627457195753469</v>
      </c>
      <c r="W72" s="3">
        <f t="shared" ca="1" si="48"/>
        <v>76.107574368715788</v>
      </c>
      <c r="X72" s="3">
        <f t="shared" ca="1" si="49"/>
        <v>-7.0948467876723491</v>
      </c>
      <c r="Y72" s="3">
        <f t="shared" ca="1" si="50"/>
        <v>-75.776157367268624</v>
      </c>
      <c r="Z72" s="3">
        <f t="shared" ca="1" si="60"/>
        <v>-1.0796314255037853E-2</v>
      </c>
      <c r="AA72" s="3">
        <f t="shared" ca="1" si="61"/>
        <v>-0.12340243661213059</v>
      </c>
      <c r="AB72" s="1">
        <f t="shared" si="55"/>
        <v>1000</v>
      </c>
      <c r="AC72" s="1">
        <f t="shared" si="59"/>
        <v>147099.75</v>
      </c>
      <c r="AD72" s="1">
        <f t="shared" ca="1" si="51"/>
        <v>13712.829470806268</v>
      </c>
      <c r="AE72" s="1">
        <f t="shared" ca="1" si="52"/>
        <v>146459.19144241881</v>
      </c>
      <c r="AF72" s="1">
        <f t="shared" si="53"/>
        <v>40589.754443672566</v>
      </c>
      <c r="AG72" s="1">
        <f t="shared" si="54"/>
        <v>246.0385711805518</v>
      </c>
      <c r="AJ72"/>
      <c r="AK72"/>
    </row>
    <row r="73" spans="4:37" s="5" customFormat="1" x14ac:dyDescent="0.2">
      <c r="D73" s="1">
        <f t="shared" si="56"/>
        <v>71</v>
      </c>
      <c r="E73" s="2">
        <f t="shared" si="57"/>
        <v>7.1999999999999904</v>
      </c>
      <c r="F73" s="3">
        <f t="shared" ca="1" si="58"/>
        <v>91.513529885041038</v>
      </c>
      <c r="G73" s="3">
        <f t="shared" si="32"/>
        <v>976.42680497689014</v>
      </c>
      <c r="H73" s="3">
        <f t="shared" ca="1" si="33"/>
        <v>980.7058843656431</v>
      </c>
      <c r="I73" s="3">
        <f t="shared" ca="1" si="34"/>
        <v>649.74606218379154</v>
      </c>
      <c r="J73" s="3">
        <f t="shared" si="35"/>
        <v>7179.5379291412719</v>
      </c>
      <c r="K73" s="3">
        <f t="shared" ca="1" si="36"/>
        <v>7208.8903519693749</v>
      </c>
      <c r="L73" s="3">
        <f t="shared" si="37"/>
        <v>-9.7885804294389374</v>
      </c>
      <c r="M73" s="3">
        <f t="shared" ca="1" si="38"/>
        <v>1.4773464318443117</v>
      </c>
      <c r="N73" s="3">
        <f t="shared" ca="1" si="39"/>
        <v>84.645715423390584</v>
      </c>
      <c r="O73" s="1">
        <f t="shared" ca="1" si="40"/>
        <v>72133802.372204855</v>
      </c>
      <c r="P73" s="1">
        <f t="shared" si="41"/>
        <v>-10541622.669841021</v>
      </c>
      <c r="Q73" s="1">
        <f t="shared" ca="1" si="42"/>
        <v>82675425.042045876</v>
      </c>
      <c r="R73" s="1">
        <f t="shared" ca="1" si="43"/>
        <v>147105.88265484647</v>
      </c>
      <c r="S73" s="3">
        <f t="shared" si="44"/>
        <v>311.10972186921458</v>
      </c>
      <c r="T73" s="12">
        <f t="shared" ca="1" si="45"/>
        <v>3.152282990301138</v>
      </c>
      <c r="U73" s="12">
        <f t="shared" si="46"/>
        <v>0.57983180350419194</v>
      </c>
      <c r="V73" s="5">
        <f t="shared" ca="1" si="47"/>
        <v>0.52627457195753469</v>
      </c>
      <c r="W73" s="3">
        <f t="shared" ca="1" si="48"/>
        <v>75.213025704704378</v>
      </c>
      <c r="X73" s="3">
        <f t="shared" ca="1" si="49"/>
        <v>-7.0184237550731217</v>
      </c>
      <c r="Y73" s="3">
        <f t="shared" ca="1" si="50"/>
        <v>-74.884851362947543</v>
      </c>
      <c r="Z73" s="3">
        <f t="shared" ca="1" si="60"/>
        <v>-1.0796314255037853E-2</v>
      </c>
      <c r="AA73" s="3">
        <f t="shared" ca="1" si="61"/>
        <v>-0.12340243661213059</v>
      </c>
      <c r="AB73" s="1">
        <f t="shared" si="55"/>
        <v>995</v>
      </c>
      <c r="AC73" s="1">
        <f t="shared" si="59"/>
        <v>147099.75</v>
      </c>
      <c r="AD73" s="1">
        <f t="shared" ca="1" si="51"/>
        <v>13726.457220570812</v>
      </c>
      <c r="AE73" s="1">
        <f t="shared" ca="1" si="52"/>
        <v>146457.91485008362</v>
      </c>
      <c r="AF73" s="1">
        <f t="shared" si="53"/>
        <v>40033.361043672689</v>
      </c>
      <c r="AG73" s="1">
        <f t="shared" si="54"/>
        <v>245.37657343941999</v>
      </c>
      <c r="AJ73"/>
      <c r="AK73"/>
    </row>
    <row r="74" spans="4:37" s="5" customFormat="1" x14ac:dyDescent="0.2">
      <c r="D74" s="1">
        <f t="shared" si="56"/>
        <v>72</v>
      </c>
      <c r="E74" s="2">
        <f t="shared" si="57"/>
        <v>7.2999999999999901</v>
      </c>
      <c r="F74" s="3">
        <f t="shared" ca="1" si="58"/>
        <v>91.513529885041038</v>
      </c>
      <c r="G74" s="3">
        <f t="shared" si="32"/>
        <v>975.44794693394624</v>
      </c>
      <c r="H74" s="3">
        <f t="shared" ca="1" si="33"/>
        <v>979.73130159736706</v>
      </c>
      <c r="I74" s="3">
        <f t="shared" ca="1" si="34"/>
        <v>658.89741517229561</v>
      </c>
      <c r="J74" s="3">
        <f t="shared" si="35"/>
        <v>7277.1316667368137</v>
      </c>
      <c r="K74" s="3">
        <f t="shared" ca="1" si="36"/>
        <v>7306.912211161025</v>
      </c>
      <c r="L74" s="3">
        <f t="shared" si="37"/>
        <v>-9.7882801383758586</v>
      </c>
      <c r="M74" s="3">
        <f t="shared" ca="1" si="38"/>
        <v>1.4772532010773605</v>
      </c>
      <c r="N74" s="3">
        <f t="shared" ca="1" si="39"/>
        <v>84.640373693923507</v>
      </c>
      <c r="O74" s="1">
        <f t="shared" ca="1" si="40"/>
        <v>71990506.749725327</v>
      </c>
      <c r="P74" s="1">
        <f t="shared" si="41"/>
        <v>-10684590.503679896</v>
      </c>
      <c r="Q74" s="1">
        <f t="shared" ca="1" si="42"/>
        <v>82675097.253405228</v>
      </c>
      <c r="R74" s="1">
        <f t="shared" ca="1" si="43"/>
        <v>146959.69523960506</v>
      </c>
      <c r="S74" s="3">
        <f t="shared" si="44"/>
        <v>310.71292915464812</v>
      </c>
      <c r="T74" s="12">
        <f t="shared" ca="1" si="45"/>
        <v>3.1531719785942185</v>
      </c>
      <c r="U74" s="12">
        <f t="shared" si="46"/>
        <v>0.57357655822771236</v>
      </c>
      <c r="V74" s="5">
        <f t="shared" ca="1" si="47"/>
        <v>0.52627457195753469</v>
      </c>
      <c r="W74" s="3">
        <f t="shared" ca="1" si="48"/>
        <v>74.327687925112613</v>
      </c>
      <c r="X74" s="3">
        <f t="shared" ca="1" si="49"/>
        <v>-6.9427087601781601</v>
      </c>
      <c r="Y74" s="3">
        <f t="shared" ca="1" si="50"/>
        <v>-74.002729594010759</v>
      </c>
      <c r="Z74" s="3">
        <f t="shared" ca="1" si="60"/>
        <v>-1.0796314255037853E-2</v>
      </c>
      <c r="AA74" s="3">
        <f t="shared" ca="1" si="61"/>
        <v>-0.12340243661213059</v>
      </c>
      <c r="AB74" s="1">
        <f t="shared" si="55"/>
        <v>990</v>
      </c>
      <c r="AC74" s="1">
        <f t="shared" si="59"/>
        <v>147099.75</v>
      </c>
      <c r="AD74" s="1">
        <f t="shared" ca="1" si="51"/>
        <v>13740.111544623564</v>
      </c>
      <c r="AE74" s="1">
        <f t="shared" ca="1" si="52"/>
        <v>146456.63448544694</v>
      </c>
      <c r="AF74" s="1">
        <f t="shared" si="53"/>
        <v>39483.70781163864</v>
      </c>
      <c r="AG74" s="1">
        <f t="shared" si="54"/>
        <v>244.71523902205206</v>
      </c>
      <c r="AJ74"/>
      <c r="AK74"/>
    </row>
    <row r="75" spans="4:37" s="5" customFormat="1" x14ac:dyDescent="0.2">
      <c r="D75" s="1">
        <f t="shared" si="56"/>
        <v>73</v>
      </c>
      <c r="E75" s="2">
        <f t="shared" si="57"/>
        <v>7.3999999999999897</v>
      </c>
      <c r="F75" s="3">
        <f t="shared" ca="1" si="58"/>
        <v>91.513529885041038</v>
      </c>
      <c r="G75" s="3">
        <f t="shared" si="32"/>
        <v>974.4691189201086</v>
      </c>
      <c r="H75" s="3">
        <f t="shared" ca="1" si="33"/>
        <v>978.75675725940869</v>
      </c>
      <c r="I75" s="3">
        <f t="shared" ca="1" si="34"/>
        <v>668.04876816079968</v>
      </c>
      <c r="J75" s="3">
        <f t="shared" si="35"/>
        <v>7374.6275200295167</v>
      </c>
      <c r="K75" s="3">
        <f t="shared" ca="1" si="36"/>
        <v>7404.8366139970522</v>
      </c>
      <c r="L75" s="3">
        <f t="shared" si="37"/>
        <v>-9.7879801604046861</v>
      </c>
      <c r="M75" s="3">
        <f t="shared" ca="1" si="38"/>
        <v>1.4771597875135165</v>
      </c>
      <c r="N75" s="3">
        <f t="shared" ca="1" si="39"/>
        <v>84.635021490965983</v>
      </c>
      <c r="O75" s="1">
        <f t="shared" ca="1" si="40"/>
        <v>71847359.241071478</v>
      </c>
      <c r="P75" s="1">
        <f t="shared" si="41"/>
        <v>-10827406.178463498</v>
      </c>
      <c r="Q75" s="1">
        <f t="shared" ca="1" si="42"/>
        <v>82674765.419534981</v>
      </c>
      <c r="R75" s="1">
        <f t="shared" ca="1" si="43"/>
        <v>146813.5135889113</v>
      </c>
      <c r="S75" s="3">
        <f t="shared" si="44"/>
        <v>310.31653441416478</v>
      </c>
      <c r="T75" s="12">
        <f t="shared" ca="1" si="45"/>
        <v>3.1540593191631499</v>
      </c>
      <c r="U75" s="12">
        <f t="shared" si="46"/>
        <v>0.5673793514978166</v>
      </c>
      <c r="V75" s="5">
        <f t="shared" ca="1" si="47"/>
        <v>0.52627457195753469</v>
      </c>
      <c r="W75" s="3">
        <f t="shared" ca="1" si="48"/>
        <v>73.451479220289627</v>
      </c>
      <c r="X75" s="3">
        <f t="shared" ca="1" si="49"/>
        <v>-6.8676962778249298</v>
      </c>
      <c r="Y75" s="3">
        <f t="shared" ca="1" si="50"/>
        <v>-73.129710429374654</v>
      </c>
      <c r="Z75" s="3">
        <f t="shared" ca="1" si="60"/>
        <v>-1.0796314255037853E-2</v>
      </c>
      <c r="AA75" s="3">
        <f t="shared" ca="1" si="61"/>
        <v>-0.12340243661213059</v>
      </c>
      <c r="AB75" s="1">
        <f t="shared" si="55"/>
        <v>985</v>
      </c>
      <c r="AC75" s="1">
        <f t="shared" si="59"/>
        <v>147099.75</v>
      </c>
      <c r="AD75" s="1">
        <f t="shared" ca="1" si="51"/>
        <v>13753.792520830792</v>
      </c>
      <c r="AE75" s="1">
        <f t="shared" ca="1" si="52"/>
        <v>146455.35033366462</v>
      </c>
      <c r="AF75" s="1">
        <f t="shared" si="53"/>
        <v>38940.72351867026</v>
      </c>
      <c r="AG75" s="1">
        <f t="shared" si="54"/>
        <v>244.05456790808853</v>
      </c>
      <c r="AJ75"/>
      <c r="AK75"/>
    </row>
    <row r="76" spans="4:37" s="5" customFormat="1" x14ac:dyDescent="0.2">
      <c r="D76" s="1">
        <f t="shared" si="56"/>
        <v>74</v>
      </c>
      <c r="E76" s="2">
        <f t="shared" si="57"/>
        <v>7.4999999999999893</v>
      </c>
      <c r="F76" s="3">
        <f t="shared" ca="1" si="58"/>
        <v>91.513529885041038</v>
      </c>
      <c r="G76" s="3">
        <f t="shared" si="32"/>
        <v>973.49032090406808</v>
      </c>
      <c r="H76" s="3">
        <f t="shared" ca="1" si="33"/>
        <v>977.7822513453217</v>
      </c>
      <c r="I76" s="3">
        <f t="shared" ca="1" si="34"/>
        <v>677.20012114930375</v>
      </c>
      <c r="J76" s="3">
        <f t="shared" si="35"/>
        <v>7472.0254920207253</v>
      </c>
      <c r="K76" s="3">
        <f t="shared" ca="1" si="36"/>
        <v>7502.6635643201635</v>
      </c>
      <c r="L76" s="3">
        <f t="shared" si="37"/>
        <v>-9.7876804954803376</v>
      </c>
      <c r="M76" s="3">
        <f t="shared" ca="1" si="38"/>
        <v>1.4770661906134099</v>
      </c>
      <c r="N76" s="3">
        <f t="shared" ca="1" si="39"/>
        <v>84.62965878361436</v>
      </c>
      <c r="O76" s="1">
        <f t="shared" ca="1" si="40"/>
        <v>71704359.828444436</v>
      </c>
      <c r="P76" s="1">
        <f t="shared" si="41"/>
        <v>-10970069.725497469</v>
      </c>
      <c r="Q76" s="1">
        <f t="shared" ca="1" si="42"/>
        <v>82674429.553941905</v>
      </c>
      <c r="R76" s="1">
        <f t="shared" ca="1" si="43"/>
        <v>146667.33770179824</v>
      </c>
      <c r="S76" s="3">
        <f t="shared" si="44"/>
        <v>309.9205376355618</v>
      </c>
      <c r="T76" s="12">
        <f t="shared" ca="1" si="45"/>
        <v>3.1549450023705887</v>
      </c>
      <c r="U76" s="12">
        <f t="shared" si="46"/>
        <v>0.56123972977363612</v>
      </c>
      <c r="V76" s="5">
        <f t="shared" ca="1" si="47"/>
        <v>0.52627457195753469</v>
      </c>
      <c r="W76" s="3">
        <f t="shared" ca="1" si="48"/>
        <v>72.584318395919027</v>
      </c>
      <c r="X76" s="3">
        <f t="shared" ca="1" si="49"/>
        <v>-6.7933808182455593</v>
      </c>
      <c r="Y76" s="3">
        <f t="shared" ca="1" si="50"/>
        <v>-72.265712852350958</v>
      </c>
      <c r="Z76" s="3">
        <f t="shared" ca="1" si="60"/>
        <v>-1.0796314255037853E-2</v>
      </c>
      <c r="AA76" s="3">
        <f t="shared" ca="1" si="61"/>
        <v>-0.12340243661213059</v>
      </c>
      <c r="AB76" s="1">
        <f t="shared" si="55"/>
        <v>980</v>
      </c>
      <c r="AC76" s="1">
        <f t="shared" si="59"/>
        <v>147099.75</v>
      </c>
      <c r="AD76" s="1">
        <f t="shared" ca="1" si="51"/>
        <v>13767.50022736181</v>
      </c>
      <c r="AE76" s="1">
        <f t="shared" ca="1" si="52"/>
        <v>146454.0623798196</v>
      </c>
      <c r="AF76" s="1">
        <f t="shared" si="53"/>
        <v>38404.337582550797</v>
      </c>
      <c r="AG76" s="1">
        <f t="shared" si="54"/>
        <v>243.39456007719093</v>
      </c>
      <c r="AJ76"/>
      <c r="AK76"/>
    </row>
    <row r="77" spans="4:37" s="5" customFormat="1" x14ac:dyDescent="0.2">
      <c r="D77" s="1">
        <f t="shared" si="56"/>
        <v>75</v>
      </c>
      <c r="E77" s="2">
        <f t="shared" si="57"/>
        <v>7.599999999999989</v>
      </c>
      <c r="F77" s="3">
        <f t="shared" ca="1" si="58"/>
        <v>91.513529885041038</v>
      </c>
      <c r="G77" s="3">
        <f t="shared" ref="G77:G140" si="62">G76 + L76*$B$2</f>
        <v>972.51155285452</v>
      </c>
      <c r="H77" s="3">
        <f t="shared" ref="H77:H140" ca="1" si="63">SQRT(F77^2 + G77^2)</f>
        <v>976.80778384876214</v>
      </c>
      <c r="I77" s="3">
        <f t="shared" ref="I77:I140" ca="1" si="64">I76 + F76*($B$2)</f>
        <v>686.35147413780783</v>
      </c>
      <c r="J77" s="3">
        <f t="shared" ref="J77:J140" si="65" xml:space="preserve"> J76 + G76*($B$2) + (0.5)*(L76)*($B$2)^2</f>
        <v>7569.3255857086542</v>
      </c>
      <c r="K77" s="3">
        <f t="shared" ref="K77:K140" ca="1" si="66">K76+ SQRT( (I77-I76)^2 + (J77-J76)^2 )</f>
        <v>7600.3930659724274</v>
      </c>
      <c r="L77" s="3">
        <f t="shared" ref="L77:L140" si="67">IF(J77&lt;10^6, (-(9.780327*(1+0.0053024*((SIN($B$7))^2) - (5.8*10^(-6))*(SIN(2*($B$7))^2)) - ((3.086*10^(-6))*J77)+((6.26*10^(-13))*(J77)^2))), (6.674*10^(-11))*(5.972*10^(24))*(1)^(-2))</f>
        <v>-9.787381143557786</v>
      </c>
      <c r="M77" s="3">
        <f t="shared" ref="M77:M140" ca="1" si="68">ATAN(G77/F77)</f>
        <v>1.4769724098355532</v>
      </c>
      <c r="N77" s="3">
        <f t="shared" ref="N77:N140" ca="1" si="69">M77*(180/PI())</f>
        <v>84.624285540843715</v>
      </c>
      <c r="O77" s="1">
        <f t="shared" ref="O77:O140" ca="1" si="70">(0.5)*($B$8)*(H77^2)</f>
        <v>71561508.494064748</v>
      </c>
      <c r="P77" s="1">
        <f t="shared" ref="P77:P140" si="71">($B$8)*L77*J77</f>
        <v>-11112581.176052157</v>
      </c>
      <c r="Q77" s="1">
        <f t="shared" ref="Q77:Q140" ca="1" si="72" xml:space="preserve"> ABS(O77) + ABS(P77)</f>
        <v>82674089.670116901</v>
      </c>
      <c r="R77" s="1">
        <f t="shared" ref="R77:R140" ca="1" si="73" xml:space="preserve"> ($B$8)*H77</f>
        <v>146521.16757731431</v>
      </c>
      <c r="S77" s="3">
        <f t="shared" ref="S77:S140" si="74">IF(J77&lt;100000, IF(J77&gt;10000, (343.2)+(-4.313943*J77)+(-0.291943*J77^2)+(0.053721*J77^3)+((-3.039687*10^(-3))*J77^4)+((9.262166*10^(-5))*J77^5)+((-1.647967*10^(-6))*J77^6)+((1.694814*10^(-8))*J77^7)+((-9.299892*10^(-11))*J77^8)+((2.104694*10^(-13))*J77^9), ((-0.00406576*J77)+340.3)), "")</f>
        <v>309.52493880664917</v>
      </c>
      <c r="T77" s="12">
        <f t="shared" ref="T77:T140" ca="1" si="75" xml:space="preserve"> IF(J77&lt;30000, H77/S77, "")</f>
        <v>3.1558290185429754</v>
      </c>
      <c r="U77" s="12">
        <f t="shared" ref="U77:U140" si="76" xml:space="preserve"> IF(J77&lt;30000, (( 359.01*(1 - (2.25577*10^(-5))*(J77))^(5.25588) ) / (298.15 - 0.0074545*J77)), "")</f>
        <v>0.55515724242357667</v>
      </c>
      <c r="V77" s="5">
        <f t="shared" ref="V77:V140" ca="1" si="77">IF(T77&lt;0.92, -1.73136*10^(-3)*($B$2) + 1.79641*10^(-1), IF(T77&gt;1.05,1.007468*10^(-7)*($B$2)^6 - 7.447604*10^(-6)*($B$2)^5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77" s="3">
        <f t="shared" ref="W77:W140" ca="1" si="78">(0.5)*(U77)*(H77)*(V77)*($B$17)</f>
        <v>71.7261248691877</v>
      </c>
      <c r="X77" s="3">
        <f t="shared" ref="X77:X140" ca="1" si="79" xml:space="preserve"> - W77*COS(M77)</f>
        <v>-6.7197569268867268</v>
      </c>
      <c r="Y77" s="3">
        <f t="shared" ref="Y77:Y140" ca="1" si="80" xml:space="preserve"> - W77*SIN(M77)</f>
        <v>-71.410656456819268</v>
      </c>
      <c r="Z77" s="3">
        <f t="shared" ca="1" si="60"/>
        <v>-1.0796314255037853E-2</v>
      </c>
      <c r="AA77" s="3">
        <f t="shared" ca="1" si="61"/>
        <v>-0.12340243661213059</v>
      </c>
      <c r="AB77" s="1">
        <f t="shared" si="55"/>
        <v>975</v>
      </c>
      <c r="AC77" s="1">
        <f t="shared" si="59"/>
        <v>147099.75</v>
      </c>
      <c r="AD77" s="1">
        <f t="shared" ref="AD77:AD140" ca="1" si="81" xml:space="preserve"> AC77*COS(M77)</f>
        <v>13781.234742690489</v>
      </c>
      <c r="AE77" s="1">
        <f t="shared" ref="AE77:AE140" ca="1" si="82" xml:space="preserve"> AC77*SIN(M77)</f>
        <v>146452.77060892142</v>
      </c>
      <c r="AF77" s="1">
        <f t="shared" ref="AF77:AF140" si="83">IF(J77&gt;38000,0,(101325*(1-(2.25577*10^(-5))*J77)^5.25588))</f>
        <v>37874.480062794828</v>
      </c>
      <c r="AG77" s="1">
        <f t="shared" ref="AG77:AG140" si="84">1.6667*S77-273.15</f>
        <v>242.73521550904218</v>
      </c>
      <c r="AJ77"/>
      <c r="AK77"/>
    </row>
    <row r="78" spans="4:37" s="5" customFormat="1" x14ac:dyDescent="0.2">
      <c r="D78" s="1">
        <f t="shared" si="56"/>
        <v>76</v>
      </c>
      <c r="E78" s="2">
        <f t="shared" si="57"/>
        <v>7.6999999999999886</v>
      </c>
      <c r="F78" s="3">
        <f t="shared" ca="1" si="58"/>
        <v>91.513529885041038</v>
      </c>
      <c r="G78" s="3">
        <f t="shared" si="62"/>
        <v>971.53281474016421</v>
      </c>
      <c r="H78" s="3">
        <f t="shared" ca="1" si="63"/>
        <v>975.83335476348952</v>
      </c>
      <c r="I78" s="3">
        <f t="shared" ca="1" si="64"/>
        <v>695.5028271263119</v>
      </c>
      <c r="J78" s="3">
        <f t="shared" si="65"/>
        <v>7666.5278040883886</v>
      </c>
      <c r="K78" s="3">
        <f t="shared" ca="1" si="66"/>
        <v>7698.0251227952858</v>
      </c>
      <c r="L78" s="3">
        <f t="shared" si="67"/>
        <v>-9.7870821045920415</v>
      </c>
      <c r="M78" s="3">
        <f t="shared" ca="1" si="68"/>
        <v>1.476878444636331</v>
      </c>
      <c r="N78" s="3">
        <f t="shared" ca="1" si="69"/>
        <v>84.618901731507179</v>
      </c>
      <c r="O78" s="1">
        <f t="shared" ca="1" si="70"/>
        <v>71418805.22017248</v>
      </c>
      <c r="P78" s="1">
        <f t="shared" si="71"/>
        <v>-11254940.561362619</v>
      </c>
      <c r="Q78" s="1">
        <f t="shared" ca="1" si="72"/>
        <v>82673745.781535104</v>
      </c>
      <c r="R78" s="1">
        <f t="shared" ca="1" si="73"/>
        <v>146375.00321452343</v>
      </c>
      <c r="S78" s="3">
        <f t="shared" si="74"/>
        <v>309.12973791524962</v>
      </c>
      <c r="T78" s="12">
        <f t="shared" ca="1" si="75"/>
        <v>3.1567113579704262</v>
      </c>
      <c r="U78" s="12">
        <f t="shared" si="76"/>
        <v>0.54913144171049399</v>
      </c>
      <c r="V78" s="5">
        <f t="shared" ca="1" si="77"/>
        <v>0.52627457195753469</v>
      </c>
      <c r="W78" s="3">
        <f t="shared" ca="1" si="78"/>
        <v>70.876818664973825</v>
      </c>
      <c r="X78" s="3">
        <f t="shared" ca="1" si="79"/>
        <v>-6.6468191842302415</v>
      </c>
      <c r="Y78" s="3">
        <f t="shared" ca="1" si="80"/>
        <v>-70.56446144341875</v>
      </c>
      <c r="Z78" s="3">
        <f t="shared" ca="1" si="60"/>
        <v>-1.0796314255037853E-2</v>
      </c>
      <c r="AA78" s="3">
        <f t="shared" ca="1" si="61"/>
        <v>-0.12340243661213059</v>
      </c>
      <c r="AB78" s="1">
        <f t="shared" si="55"/>
        <v>970</v>
      </c>
      <c r="AC78" s="1">
        <f t="shared" si="59"/>
        <v>147099.75</v>
      </c>
      <c r="AD78" s="1">
        <f t="shared" ca="1" si="81"/>
        <v>13794.996145596731</v>
      </c>
      <c r="AE78" s="1">
        <f t="shared" ca="1" si="82"/>
        <v>146451.47500590587</v>
      </c>
      <c r="AF78" s="1">
        <f t="shared" si="83"/>
        <v>37351.08165572727</v>
      </c>
      <c r="AG78" s="1">
        <f t="shared" si="84"/>
        <v>242.07653418334655</v>
      </c>
      <c r="AJ78"/>
      <c r="AK78"/>
    </row>
    <row r="79" spans="4:37" s="5" customFormat="1" x14ac:dyDescent="0.2">
      <c r="D79" s="1">
        <f t="shared" si="56"/>
        <v>77</v>
      </c>
      <c r="E79" s="2">
        <f t="shared" si="57"/>
        <v>7.7999999999999883</v>
      </c>
      <c r="F79" s="3">
        <f t="shared" ca="1" si="58"/>
        <v>91.513529885041038</v>
      </c>
      <c r="G79" s="3">
        <f t="shared" si="62"/>
        <v>970.554106529705</v>
      </c>
      <c r="H79" s="3">
        <f t="shared" ca="1" si="63"/>
        <v>974.85896408336635</v>
      </c>
      <c r="I79" s="3">
        <f t="shared" ca="1" si="64"/>
        <v>704.65418011481597</v>
      </c>
      <c r="J79" s="3">
        <f t="shared" si="65"/>
        <v>7763.6321501518823</v>
      </c>
      <c r="K79" s="3">
        <f t="shared" ca="1" si="66"/>
        <v>7795.5597386295576</v>
      </c>
      <c r="L79" s="3">
        <f t="shared" si="67"/>
        <v>-9.7867833785381713</v>
      </c>
      <c r="M79" s="3">
        <f t="shared" ca="1" si="68"/>
        <v>1.4767842944699894</v>
      </c>
      <c r="N79" s="3">
        <f t="shared" ca="1" si="69"/>
        <v>84.613507324335345</v>
      </c>
      <c r="O79" s="1">
        <f t="shared" ca="1" si="70"/>
        <v>71276249.989027053</v>
      </c>
      <c r="P79" s="1">
        <f t="shared" si="71"/>
        <v>-11397147.912628651</v>
      </c>
      <c r="Q79" s="1">
        <f t="shared" ca="1" si="72"/>
        <v>82673397.901655704</v>
      </c>
      <c r="R79" s="1">
        <f t="shared" ca="1" si="73"/>
        <v>146228.84461250494</v>
      </c>
      <c r="S79" s="3">
        <f t="shared" si="74"/>
        <v>308.73493494919848</v>
      </c>
      <c r="T79" s="12">
        <f t="shared" ca="1" si="75"/>
        <v>3.1575920109066273</v>
      </c>
      <c r="U79" s="12">
        <f t="shared" si="76"/>
        <v>0.54316188277692734</v>
      </c>
      <c r="V79" s="5">
        <f t="shared" ca="1" si="77"/>
        <v>0.52627457195753469</v>
      </c>
      <c r="W79" s="3">
        <f t="shared" ca="1" si="78"/>
        <v>70.036320412053797</v>
      </c>
      <c r="X79" s="3">
        <f t="shared" ca="1" si="79"/>
        <v>-6.5745622056142903</v>
      </c>
      <c r="Y79" s="3">
        <f t="shared" ca="1" si="80"/>
        <v>-69.727048615758662</v>
      </c>
      <c r="Z79" s="3">
        <f t="shared" ca="1" si="60"/>
        <v>-1.0796314255037853E-2</v>
      </c>
      <c r="AA79" s="3">
        <f t="shared" ca="1" si="61"/>
        <v>-0.12340243661213059</v>
      </c>
      <c r="AB79" s="1">
        <f t="shared" si="55"/>
        <v>965</v>
      </c>
      <c r="AC79" s="1">
        <f t="shared" si="59"/>
        <v>147099.75</v>
      </c>
      <c r="AD79" s="1">
        <f t="shared" ca="1" si="81"/>
        <v>13808.784515167968</v>
      </c>
      <c r="AE79" s="1">
        <f t="shared" ca="1" si="82"/>
        <v>146450.17555563449</v>
      </c>
      <c r="AF79" s="1">
        <f t="shared" si="83"/>
        <v>36834.073689593635</v>
      </c>
      <c r="AG79" s="1">
        <f t="shared" si="84"/>
        <v>241.41851607982915</v>
      </c>
      <c r="AJ79"/>
      <c r="AK79"/>
    </row>
    <row r="80" spans="4:37" s="5" customFormat="1" x14ac:dyDescent="0.2">
      <c r="D80" s="1">
        <f t="shared" si="56"/>
        <v>78</v>
      </c>
      <c r="E80" s="2">
        <f t="shared" si="57"/>
        <v>7.8999999999999879</v>
      </c>
      <c r="F80" s="3">
        <f t="shared" ca="1" si="58"/>
        <v>91.513529885041038</v>
      </c>
      <c r="G80" s="3">
        <f t="shared" si="62"/>
        <v>969.57542819185119</v>
      </c>
      <c r="H80" s="3">
        <f t="shared" ca="1" si="63"/>
        <v>973.88461180235913</v>
      </c>
      <c r="I80" s="3">
        <f t="shared" ca="1" si="64"/>
        <v>713.80553310332004</v>
      </c>
      <c r="J80" s="3">
        <f t="shared" si="65"/>
        <v>7860.6386268879605</v>
      </c>
      <c r="K80" s="3">
        <f t="shared" ca="1" si="66"/>
        <v>7892.996917315455</v>
      </c>
      <c r="L80" s="3">
        <f t="shared" si="67"/>
        <v>-9.7864849653512813</v>
      </c>
      <c r="M80" s="3">
        <f t="shared" ca="1" si="68"/>
        <v>1.476689958788626</v>
      </c>
      <c r="N80" s="3">
        <f t="shared" ca="1" si="69"/>
        <v>84.608102287935736</v>
      </c>
      <c r="O80" s="1">
        <f t="shared" ca="1" si="70"/>
        <v>71133842.782907382</v>
      </c>
      <c r="P80" s="1">
        <f t="shared" si="71"/>
        <v>-11539203.261014786</v>
      </c>
      <c r="Q80" s="1">
        <f t="shared" ca="1" si="72"/>
        <v>82673046.043922171</v>
      </c>
      <c r="R80" s="1">
        <f t="shared" ca="1" si="73"/>
        <v>146082.69177035388</v>
      </c>
      <c r="S80" s="3">
        <f t="shared" si="74"/>
        <v>308.34052989634404</v>
      </c>
      <c r="T80" s="12">
        <f t="shared" ca="1" si="75"/>
        <v>3.158470967568725</v>
      </c>
      <c r="U80" s="12">
        <f t="shared" si="76"/>
        <v>0.53724812363039098</v>
      </c>
      <c r="V80" s="5">
        <f t="shared" ca="1" si="77"/>
        <v>0.52627457195753469</v>
      </c>
      <c r="W80" s="3">
        <f t="shared" ca="1" si="78"/>
        <v>69.204551339328475</v>
      </c>
      <c r="X80" s="3">
        <f t="shared" ca="1" si="79"/>
        <v>-6.5029806410553945</v>
      </c>
      <c r="Y80" s="3">
        <f t="shared" ca="1" si="80"/>
        <v>-68.898339376648323</v>
      </c>
      <c r="Z80" s="3">
        <f t="shared" ca="1" si="60"/>
        <v>-1.0796314255037853E-2</v>
      </c>
      <c r="AA80" s="3">
        <f t="shared" ca="1" si="61"/>
        <v>-0.12340243661213059</v>
      </c>
      <c r="AB80" s="1">
        <f t="shared" si="55"/>
        <v>960</v>
      </c>
      <c r="AC80" s="1">
        <f t="shared" si="59"/>
        <v>147099.75</v>
      </c>
      <c r="AD80" s="1">
        <f t="shared" ca="1" si="81"/>
        <v>13822.599930800599</v>
      </c>
      <c r="AE80" s="1">
        <f t="shared" ca="1" si="82"/>
        <v>146448.87224289414</v>
      </c>
      <c r="AF80" s="1">
        <f t="shared" si="83"/>
        <v>36323.388119701172</v>
      </c>
      <c r="AG80" s="1">
        <f t="shared" si="84"/>
        <v>240.76116117823665</v>
      </c>
      <c r="AJ80"/>
      <c r="AK80"/>
    </row>
    <row r="81" spans="4:37" s="5" customFormat="1" x14ac:dyDescent="0.2">
      <c r="D81" s="1">
        <f t="shared" si="56"/>
        <v>79</v>
      </c>
      <c r="E81" s="2">
        <f t="shared" si="57"/>
        <v>7.9999999999999876</v>
      </c>
      <c r="F81" s="3">
        <f t="shared" ca="1" si="58"/>
        <v>91.513529885041038</v>
      </c>
      <c r="G81" s="3">
        <f t="shared" si="62"/>
        <v>968.59677969531606</v>
      </c>
      <c r="H81" s="3">
        <f t="shared" ca="1" si="63"/>
        <v>972.91029791453889</v>
      </c>
      <c r="I81" s="3">
        <f t="shared" ca="1" si="64"/>
        <v>722.95688609182412</v>
      </c>
      <c r="J81" s="3">
        <f t="shared" si="65"/>
        <v>7957.5472372823187</v>
      </c>
      <c r="K81" s="3">
        <f t="shared" ca="1" si="66"/>
        <v>7990.3366626925908</v>
      </c>
      <c r="L81" s="3">
        <f t="shared" si="67"/>
        <v>-9.7861868649865311</v>
      </c>
      <c r="M81" s="3">
        <f t="shared" ca="1" si="68"/>
        <v>1.4765954370421783</v>
      </c>
      <c r="N81" s="3">
        <f t="shared" ca="1" si="69"/>
        <v>84.602686590792075</v>
      </c>
      <c r="O81" s="1">
        <f t="shared" ca="1" si="70"/>
        <v>70991583.584111765</v>
      </c>
      <c r="P81" s="1">
        <f t="shared" si="71"/>
        <v>-11681106.637650313</v>
      </c>
      <c r="Q81" s="1">
        <f t="shared" ca="1" si="72"/>
        <v>82672690.221762076</v>
      </c>
      <c r="R81" s="1">
        <f t="shared" ca="1" si="73"/>
        <v>145936.54468718084</v>
      </c>
      <c r="S81" s="3">
        <f t="shared" si="74"/>
        <v>307.94652274454705</v>
      </c>
      <c r="T81" s="12">
        <f t="shared" ca="1" si="75"/>
        <v>3.1593482181372239</v>
      </c>
      <c r="U81" s="12">
        <f t="shared" si="76"/>
        <v>0.53138972512872173</v>
      </c>
      <c r="V81" s="5">
        <f t="shared" ca="1" si="77"/>
        <v>0.52627457195753469</v>
      </c>
      <c r="W81" s="3">
        <f t="shared" ca="1" si="78"/>
        <v>68.381433272068151</v>
      </c>
      <c r="X81" s="3">
        <f t="shared" ca="1" si="79"/>
        <v>-6.432069175071101</v>
      </c>
      <c r="Y81" s="3">
        <f t="shared" ca="1" si="80"/>
        <v>-68.078255724345709</v>
      </c>
      <c r="Z81" s="3">
        <f t="shared" ca="1" si="60"/>
        <v>-1.0796314255037853E-2</v>
      </c>
      <c r="AA81" s="3">
        <f t="shared" ca="1" si="61"/>
        <v>-0.12340243661213059</v>
      </c>
      <c r="AB81" s="1">
        <f t="shared" si="55"/>
        <v>955</v>
      </c>
      <c r="AC81" s="1">
        <f t="shared" si="59"/>
        <v>147099.75</v>
      </c>
      <c r="AD81" s="1">
        <f t="shared" ca="1" si="81"/>
        <v>13836.442472201627</v>
      </c>
      <c r="AE81" s="1">
        <f t="shared" ca="1" si="82"/>
        <v>146447.56505239668</v>
      </c>
      <c r="AF81" s="1">
        <f t="shared" si="83"/>
        <v>35818.957523590834</v>
      </c>
      <c r="AG81" s="1">
        <f t="shared" si="84"/>
        <v>240.10446945833667</v>
      </c>
      <c r="AJ81"/>
      <c r="AK81"/>
    </row>
    <row r="82" spans="4:37" s="5" customFormat="1" x14ac:dyDescent="0.2">
      <c r="D82" s="1">
        <f t="shared" si="56"/>
        <v>80</v>
      </c>
      <c r="E82" s="2">
        <f t="shared" si="57"/>
        <v>8.0999999999999872</v>
      </c>
      <c r="F82" s="3">
        <f t="shared" ca="1" si="58"/>
        <v>91.513529885041038</v>
      </c>
      <c r="G82" s="3">
        <f t="shared" si="62"/>
        <v>967.61816100881742</v>
      </c>
      <c r="H82" s="3">
        <f t="shared" ca="1" si="63"/>
        <v>971.93602241408155</v>
      </c>
      <c r="I82" s="3">
        <f t="shared" ca="1" si="64"/>
        <v>732.10823908032819</v>
      </c>
      <c r="J82" s="3">
        <f t="shared" si="65"/>
        <v>8054.3579843175257</v>
      </c>
      <c r="K82" s="3">
        <f t="shared" ca="1" si="66"/>
        <v>8087.5789785999932</v>
      </c>
      <c r="L82" s="3">
        <f t="shared" si="67"/>
        <v>-9.7858890773991192</v>
      </c>
      <c r="M82" s="3">
        <f t="shared" ca="1" si="68"/>
        <v>1.4765007286784146</v>
      </c>
      <c r="N82" s="3">
        <f t="shared" ca="1" si="69"/>
        <v>84.597260201263836</v>
      </c>
      <c r="O82" s="1">
        <f t="shared" ca="1" si="70"/>
        <v>70849472.374957949</v>
      </c>
      <c r="P82" s="1">
        <f t="shared" si="71"/>
        <v>-11822858.07362929</v>
      </c>
      <c r="Q82" s="1">
        <f t="shared" ca="1" si="72"/>
        <v>82672330.448587239</v>
      </c>
      <c r="R82" s="1">
        <f t="shared" ca="1" si="73"/>
        <v>145790.40336211224</v>
      </c>
      <c r="S82" s="3">
        <f t="shared" si="74"/>
        <v>307.55291348168117</v>
      </c>
      <c r="T82" s="12">
        <f t="shared" ca="1" si="75"/>
        <v>3.1602237527558756</v>
      </c>
      <c r="U82" s="12">
        <f t="shared" si="76"/>
        <v>0.52558625096548395</v>
      </c>
      <c r="V82" s="5">
        <f t="shared" ca="1" si="77"/>
        <v>0.52627457195753469</v>
      </c>
      <c r="W82" s="3">
        <f t="shared" ca="1" si="78"/>
        <v>67.566888628176557</v>
      </c>
      <c r="X82" s="3">
        <f t="shared" ca="1" si="79"/>
        <v>-6.3618225265032491</v>
      </c>
      <c r="Y82" s="3">
        <f t="shared" ca="1" si="80"/>
        <v>-67.266720248825052</v>
      </c>
      <c r="Z82" s="3">
        <f t="shared" ca="1" si="60"/>
        <v>-1.0796314255037853E-2</v>
      </c>
      <c r="AA82" s="3">
        <f t="shared" ca="1" si="61"/>
        <v>-0.12340243661213059</v>
      </c>
      <c r="AB82" s="1">
        <f t="shared" si="55"/>
        <v>950</v>
      </c>
      <c r="AC82" s="1">
        <f t="shared" si="59"/>
        <v>147099.75</v>
      </c>
      <c r="AD82" s="1">
        <f t="shared" ca="1" si="81"/>
        <v>13850.312219389989</v>
      </c>
      <c r="AE82" s="1">
        <f t="shared" ca="1" si="82"/>
        <v>146446.2539687783</v>
      </c>
      <c r="AF82" s="1">
        <f t="shared" si="83"/>
        <v>35320.715096239896</v>
      </c>
      <c r="AG82" s="1">
        <f t="shared" si="84"/>
        <v>239.44844089991807</v>
      </c>
      <c r="AJ82"/>
      <c r="AK82"/>
    </row>
    <row r="83" spans="4:37" s="5" customFormat="1" x14ac:dyDescent="0.2">
      <c r="D83" s="1">
        <f t="shared" si="56"/>
        <v>81</v>
      </c>
      <c r="E83" s="2">
        <f t="shared" si="57"/>
        <v>8.1999999999999869</v>
      </c>
      <c r="F83" s="3">
        <f t="shared" ca="1" si="58"/>
        <v>91.513529885041038</v>
      </c>
      <c r="G83" s="3">
        <f t="shared" si="62"/>
        <v>966.63957210107753</v>
      </c>
      <c r="H83" s="3">
        <f t="shared" ca="1" si="63"/>
        <v>970.96178529526821</v>
      </c>
      <c r="I83" s="3">
        <f t="shared" ca="1" si="64"/>
        <v>741.25959206883226</v>
      </c>
      <c r="J83" s="3">
        <f t="shared" si="65"/>
        <v>8151.0708709730197</v>
      </c>
      <c r="K83" s="3">
        <f t="shared" ca="1" si="66"/>
        <v>8184.723868876109</v>
      </c>
      <c r="L83" s="3">
        <f t="shared" si="67"/>
        <v>-9.7855916025443026</v>
      </c>
      <c r="M83" s="3">
        <f t="shared" ca="1" si="68"/>
        <v>1.476405833142922</v>
      </c>
      <c r="N83" s="3">
        <f t="shared" ca="1" si="69"/>
        <v>84.591823087585468</v>
      </c>
      <c r="O83" s="1">
        <f t="shared" ca="1" si="70"/>
        <v>70707509.137783095</v>
      </c>
      <c r="P83" s="1">
        <f t="shared" si="71"/>
        <v>-11964457.600010559</v>
      </c>
      <c r="Q83" s="1">
        <f t="shared" ca="1" si="72"/>
        <v>82671966.737793654</v>
      </c>
      <c r="R83" s="1">
        <f t="shared" ca="1" si="73"/>
        <v>145644.26779429024</v>
      </c>
      <c r="S83" s="3">
        <f t="shared" si="74"/>
        <v>307.15970209563272</v>
      </c>
      <c r="T83" s="12">
        <f t="shared" ca="1" si="75"/>
        <v>3.1610975615315704</v>
      </c>
      <c r="U83" s="12">
        <f t="shared" si="76"/>
        <v>0.51983726765543059</v>
      </c>
      <c r="V83" s="5">
        <f t="shared" ca="1" si="77"/>
        <v>0.52627457195753469</v>
      </c>
      <c r="W83" s="3">
        <f t="shared" ca="1" si="78"/>
        <v>66.760840414473435</v>
      </c>
      <c r="X83" s="3">
        <f t="shared" ca="1" si="79"/>
        <v>-6.2922354483420477</v>
      </c>
      <c r="Y83" s="3">
        <f t="shared" ca="1" si="80"/>
        <v>-66.463656128063079</v>
      </c>
      <c r="Z83" s="3">
        <f t="shared" ca="1" si="60"/>
        <v>-1.0796314255037853E-2</v>
      </c>
      <c r="AA83" s="3">
        <f t="shared" ca="1" si="61"/>
        <v>-0.12340243661213059</v>
      </c>
      <c r="AB83" s="1">
        <f t="shared" si="55"/>
        <v>945</v>
      </c>
      <c r="AC83" s="1">
        <f t="shared" si="59"/>
        <v>147099.75</v>
      </c>
      <c r="AD83" s="1">
        <f t="shared" ca="1" si="81"/>
        <v>13864.20925269824</v>
      </c>
      <c r="AE83" s="1">
        <f t="shared" ca="1" si="82"/>
        <v>146444.93897659931</v>
      </c>
      <c r="AF83" s="1">
        <f t="shared" si="83"/>
        <v>34828.594645295008</v>
      </c>
      <c r="AG83" s="1">
        <f t="shared" si="84"/>
        <v>238.7930754827911</v>
      </c>
      <c r="AJ83"/>
      <c r="AK83"/>
    </row>
    <row r="84" spans="4:37" s="5" customFormat="1" x14ac:dyDescent="0.2">
      <c r="D84" s="1">
        <f t="shared" si="56"/>
        <v>82</v>
      </c>
      <c r="E84" s="2">
        <f t="shared" si="57"/>
        <v>8.2999999999999865</v>
      </c>
      <c r="F84" s="3">
        <f t="shared" ca="1" si="58"/>
        <v>91.513529885041038</v>
      </c>
      <c r="G84" s="3">
        <f t="shared" si="62"/>
        <v>965.66101294082307</v>
      </c>
      <c r="H84" s="3">
        <f t="shared" ca="1" si="63"/>
        <v>969.98758655248616</v>
      </c>
      <c r="I84" s="3">
        <f t="shared" ca="1" si="64"/>
        <v>750.41094505733633</v>
      </c>
      <c r="J84" s="3">
        <f t="shared" si="65"/>
        <v>8247.6859002251149</v>
      </c>
      <c r="K84" s="3">
        <f t="shared" ca="1" si="66"/>
        <v>8281.7713373588231</v>
      </c>
      <c r="L84" s="3">
        <f t="shared" si="67"/>
        <v>-9.7852944403773758</v>
      </c>
      <c r="M84" s="3">
        <f t="shared" ca="1" si="68"/>
        <v>1.4763107498790962</v>
      </c>
      <c r="N84" s="3">
        <f t="shared" ca="1" si="69"/>
        <v>84.586375217865921</v>
      </c>
      <c r="O84" s="1">
        <f t="shared" ca="1" si="70"/>
        <v>70565693.854943767</v>
      </c>
      <c r="P84" s="1">
        <f t="shared" si="71"/>
        <v>-12105905.247817753</v>
      </c>
      <c r="Q84" s="1">
        <f t="shared" ca="1" si="72"/>
        <v>82671599.102761522</v>
      </c>
      <c r="R84" s="1">
        <f t="shared" ca="1" si="73"/>
        <v>145498.13798287293</v>
      </c>
      <c r="S84" s="3">
        <f t="shared" si="74"/>
        <v>306.76688857430076</v>
      </c>
      <c r="T84" s="12">
        <f t="shared" ca="1" si="75"/>
        <v>3.161969634534235</v>
      </c>
      <c r="U84" s="12">
        <f t="shared" si="76"/>
        <v>0.51414234452002128</v>
      </c>
      <c r="V84" s="5">
        <f t="shared" ca="1" si="77"/>
        <v>0.52627457195753469</v>
      </c>
      <c r="W84" s="3">
        <f t="shared" ca="1" si="78"/>
        <v>65.963212222996049</v>
      </c>
      <c r="X84" s="3">
        <f t="shared" ca="1" si="79"/>
        <v>-6.2233027275507427</v>
      </c>
      <c r="Y84" s="3">
        <f t="shared" ca="1" si="80"/>
        <v>-65.668987124344127</v>
      </c>
      <c r="Z84" s="3">
        <f t="shared" ca="1" si="60"/>
        <v>-1.0796314255037853E-2</v>
      </c>
      <c r="AA84" s="3">
        <f t="shared" ca="1" si="61"/>
        <v>-0.12340243661213059</v>
      </c>
      <c r="AB84" s="1">
        <f t="shared" si="55"/>
        <v>940</v>
      </c>
      <c r="AC84" s="1">
        <f t="shared" si="59"/>
        <v>147099.75</v>
      </c>
      <c r="AD84" s="1">
        <f t="shared" ca="1" si="81"/>
        <v>13878.133652773964</v>
      </c>
      <c r="AE84" s="1">
        <f t="shared" ca="1" si="82"/>
        <v>146443.6200603435</v>
      </c>
      <c r="AF84" s="1">
        <f t="shared" si="83"/>
        <v>34342.530586335582</v>
      </c>
      <c r="AG84" s="1">
        <f t="shared" si="84"/>
        <v>238.13837318678713</v>
      </c>
      <c r="AJ84"/>
      <c r="AK84"/>
    </row>
    <row r="85" spans="4:37" s="5" customFormat="1" x14ac:dyDescent="0.2">
      <c r="D85" s="1">
        <f t="shared" si="56"/>
        <v>83</v>
      </c>
      <c r="E85" s="2">
        <f t="shared" si="57"/>
        <v>8.3999999999999861</v>
      </c>
      <c r="F85" s="3">
        <f t="shared" ca="1" si="58"/>
        <v>91.513529885041038</v>
      </c>
      <c r="G85" s="3">
        <f t="shared" si="62"/>
        <v>964.68248349678538</v>
      </c>
      <c r="H85" s="3">
        <f t="shared" ca="1" si="63"/>
        <v>969.01342618022886</v>
      </c>
      <c r="I85" s="3">
        <f t="shared" ca="1" si="64"/>
        <v>759.56229804584041</v>
      </c>
      <c r="J85" s="3">
        <f t="shared" si="65"/>
        <v>8344.2030750469949</v>
      </c>
      <c r="K85" s="3">
        <f t="shared" ca="1" si="66"/>
        <v>8378.72138788546</v>
      </c>
      <c r="L85" s="3">
        <f t="shared" si="67"/>
        <v>-9.784997590853683</v>
      </c>
      <c r="M85" s="3">
        <f t="shared" ca="1" si="68"/>
        <v>1.4762154783281307</v>
      </c>
      <c r="N85" s="3">
        <f t="shared" ca="1" si="69"/>
        <v>84.580916560087928</v>
      </c>
      <c r="O85" s="1">
        <f t="shared" ca="1" si="70"/>
        <v>70424026.508815944</v>
      </c>
      <c r="P85" s="1">
        <f t="shared" si="71"/>
        <v>-12247201.048039312</v>
      </c>
      <c r="Q85" s="1">
        <f t="shared" ca="1" si="72"/>
        <v>82671227.556855261</v>
      </c>
      <c r="R85" s="1">
        <f t="shared" ca="1" si="73"/>
        <v>145352.01392703434</v>
      </c>
      <c r="S85" s="3">
        <f t="shared" si="74"/>
        <v>306.37447290559692</v>
      </c>
      <c r="T85" s="12">
        <f t="shared" ca="1" si="75"/>
        <v>3.1628399617967218</v>
      </c>
      <c r="U85" s="12">
        <f t="shared" si="76"/>
        <v>0.50850105367299903</v>
      </c>
      <c r="V85" s="5">
        <f t="shared" ca="1" si="77"/>
        <v>0.52627457195753469</v>
      </c>
      <c r="W85" s="3">
        <f t="shared" ca="1" si="78"/>
        <v>65.173928227319607</v>
      </c>
      <c r="X85" s="3">
        <f t="shared" ca="1" si="79"/>
        <v>-6.1550191848910627</v>
      </c>
      <c r="Y85" s="3">
        <f t="shared" ca="1" si="80"/>
        <v>-64.882637580584145</v>
      </c>
      <c r="Z85" s="3">
        <f t="shared" ca="1" si="60"/>
        <v>-1.0796314255037853E-2</v>
      </c>
      <c r="AA85" s="3">
        <f t="shared" ca="1" si="61"/>
        <v>-0.12340243661213059</v>
      </c>
      <c r="AB85" s="1">
        <f t="shared" si="55"/>
        <v>935</v>
      </c>
      <c r="AC85" s="1">
        <f t="shared" si="59"/>
        <v>147099.75</v>
      </c>
      <c r="AD85" s="1">
        <f t="shared" ca="1" si="81"/>
        <v>13892.085500581392</v>
      </c>
      <c r="AE85" s="1">
        <f t="shared" ca="1" si="82"/>
        <v>146442.29720441782</v>
      </c>
      <c r="AF85" s="1">
        <f t="shared" si="83"/>
        <v>33862.457938167499</v>
      </c>
      <c r="AG85" s="1">
        <f t="shared" si="84"/>
        <v>237.48433399175843</v>
      </c>
      <c r="AJ85"/>
      <c r="AK85"/>
    </row>
    <row r="86" spans="4:37" s="5" customFormat="1" x14ac:dyDescent="0.2">
      <c r="D86" s="1">
        <f t="shared" si="56"/>
        <v>84</v>
      </c>
      <c r="E86" s="2">
        <f t="shared" si="57"/>
        <v>8.4999999999999858</v>
      </c>
      <c r="F86" s="3">
        <f t="shared" ca="1" si="58"/>
        <v>91.513529885041038</v>
      </c>
      <c r="G86" s="3">
        <f t="shared" si="62"/>
        <v>963.70398373770001</v>
      </c>
      <c r="H86" s="3">
        <f t="shared" ca="1" si="63"/>
        <v>968.03930417309675</v>
      </c>
      <c r="I86" s="3">
        <f t="shared" ca="1" si="64"/>
        <v>768.71365103434448</v>
      </c>
      <c r="J86" s="3">
        <f t="shared" si="65"/>
        <v>8440.6223984087192</v>
      </c>
      <c r="K86" s="3">
        <f t="shared" ca="1" si="66"/>
        <v>8475.5740242928023</v>
      </c>
      <c r="L86" s="3">
        <f t="shared" si="67"/>
        <v>-9.7847010539286163</v>
      </c>
      <c r="M86" s="3">
        <f t="shared" ca="1" si="68"/>
        <v>1.4761200179290059</v>
      </c>
      <c r="N86" s="3">
        <f t="shared" ca="1" si="69"/>
        <v>84.575447082107445</v>
      </c>
      <c r="O86" s="1">
        <f t="shared" ca="1" si="70"/>
        <v>70282507.081794992</v>
      </c>
      <c r="P86" s="1">
        <f t="shared" si="71"/>
        <v>-12388345.031628491</v>
      </c>
      <c r="Q86" s="1">
        <f t="shared" ca="1" si="72"/>
        <v>82670852.113423482</v>
      </c>
      <c r="R86" s="1">
        <f t="shared" ca="1" si="73"/>
        <v>145205.89562596451</v>
      </c>
      <c r="S86" s="3">
        <f t="shared" si="74"/>
        <v>305.98245507744576</v>
      </c>
      <c r="T86" s="12">
        <f t="shared" ca="1" si="75"/>
        <v>3.1637085333146993</v>
      </c>
      <c r="U86" s="12">
        <f t="shared" si="76"/>
        <v>0.5029129700060182</v>
      </c>
      <c r="V86" s="5">
        <f t="shared" ca="1" si="77"/>
        <v>0.52627457195753469</v>
      </c>
      <c r="W86" s="3">
        <f t="shared" ca="1" si="78"/>
        <v>64.39291317889554</v>
      </c>
      <c r="X86" s="3">
        <f t="shared" ca="1" si="79"/>
        <v>-6.0873796747492452</v>
      </c>
      <c r="Y86" s="3">
        <f t="shared" ca="1" si="80"/>
        <v>-64.104532416672598</v>
      </c>
      <c r="Z86" s="3">
        <f t="shared" ca="1" si="60"/>
        <v>-1.0796314255037853E-2</v>
      </c>
      <c r="AA86" s="3">
        <f t="shared" ca="1" si="61"/>
        <v>-0.12340243661213059</v>
      </c>
      <c r="AB86" s="1">
        <f t="shared" si="55"/>
        <v>930</v>
      </c>
      <c r="AC86" s="1">
        <f t="shared" si="59"/>
        <v>147099.75</v>
      </c>
      <c r="AD86" s="1">
        <f t="shared" ca="1" si="81"/>
        <v>13906.064877402925</v>
      </c>
      <c r="AE86" s="1">
        <f t="shared" ca="1" si="82"/>
        <v>146440.9703931518</v>
      </c>
      <c r="AF86" s="1">
        <f t="shared" si="83"/>
        <v>33388.312318146585</v>
      </c>
      <c r="AG86" s="1">
        <f t="shared" si="84"/>
        <v>236.8309578775789</v>
      </c>
      <c r="AJ86"/>
      <c r="AK86"/>
    </row>
    <row r="87" spans="4:37" s="5" customFormat="1" x14ac:dyDescent="0.2">
      <c r="D87" s="1">
        <f t="shared" si="56"/>
        <v>85</v>
      </c>
      <c r="E87" s="2">
        <f t="shared" si="57"/>
        <v>8.5999999999999854</v>
      </c>
      <c r="F87" s="3">
        <f t="shared" ca="1" si="58"/>
        <v>91.513529885041038</v>
      </c>
      <c r="G87" s="3">
        <f t="shared" si="62"/>
        <v>962.72551363230718</v>
      </c>
      <c r="H87" s="3">
        <f t="shared" ca="1" si="63"/>
        <v>967.06522052579783</v>
      </c>
      <c r="I87" s="3">
        <f t="shared" ca="1" si="64"/>
        <v>777.86500402284855</v>
      </c>
      <c r="J87" s="3">
        <f t="shared" si="65"/>
        <v>8536.9438732772196</v>
      </c>
      <c r="K87" s="3">
        <f t="shared" ca="1" si="66"/>
        <v>8572.3292504170968</v>
      </c>
      <c r="L87" s="3">
        <f t="shared" si="67"/>
        <v>-9.7844048295576158</v>
      </c>
      <c r="M87" s="3">
        <f t="shared" ca="1" si="68"/>
        <v>1.4760243681184784</v>
      </c>
      <c r="N87" s="3">
        <f t="shared" ca="1" si="69"/>
        <v>84.569966751652998</v>
      </c>
      <c r="O87" s="1">
        <f t="shared" ca="1" si="70"/>
        <v>70141135.556295753</v>
      </c>
      <c r="P87" s="1">
        <f t="shared" si="71"/>
        <v>-12529337.229503389</v>
      </c>
      <c r="Q87" s="1">
        <f t="shared" ca="1" si="72"/>
        <v>82670472.785799146</v>
      </c>
      <c r="R87" s="1">
        <f t="shared" ca="1" si="73"/>
        <v>145059.78307886969</v>
      </c>
      <c r="S87" s="3">
        <f t="shared" si="74"/>
        <v>305.59083507778445</v>
      </c>
      <c r="T87" s="12">
        <f t="shared" ca="1" si="75"/>
        <v>3.1645753390465492</v>
      </c>
      <c r="U87" s="12">
        <f t="shared" si="76"/>
        <v>0.49737767117433351</v>
      </c>
      <c r="V87" s="5">
        <f t="shared" ca="1" si="77"/>
        <v>0.52627457195753469</v>
      </c>
      <c r="W87" s="3">
        <f t="shared" ca="1" si="78"/>
        <v>63.620092403408982</v>
      </c>
      <c r="X87" s="3">
        <f t="shared" ca="1" si="79"/>
        <v>-6.0203790849627907</v>
      </c>
      <c r="Y87" s="3">
        <f t="shared" ca="1" si="80"/>
        <v>-63.334597125833525</v>
      </c>
      <c r="Z87" s="3">
        <f t="shared" ca="1" si="60"/>
        <v>-1.0796314255037853E-2</v>
      </c>
      <c r="AA87" s="3">
        <f t="shared" ca="1" si="61"/>
        <v>-0.12340243661213059</v>
      </c>
      <c r="AB87" s="1">
        <f t="shared" si="55"/>
        <v>925</v>
      </c>
      <c r="AC87" s="1">
        <f t="shared" si="59"/>
        <v>147099.75</v>
      </c>
      <c r="AD87" s="1">
        <f t="shared" ca="1" si="81"/>
        <v>13920.071864840642</v>
      </c>
      <c r="AE87" s="1">
        <f t="shared" ca="1" si="82"/>
        <v>146439.63961079723</v>
      </c>
      <c r="AF87" s="1">
        <f t="shared" si="83"/>
        <v>32920.029937532207</v>
      </c>
      <c r="AG87" s="1">
        <f t="shared" si="84"/>
        <v>236.17824482414341</v>
      </c>
      <c r="AJ87"/>
      <c r="AK87"/>
    </row>
    <row r="88" spans="4:37" s="5" customFormat="1" x14ac:dyDescent="0.2">
      <c r="D88" s="1">
        <f t="shared" si="56"/>
        <v>86</v>
      </c>
      <c r="E88" s="2">
        <f t="shared" si="57"/>
        <v>8.6999999999999851</v>
      </c>
      <c r="F88" s="3">
        <f t="shared" ca="1" si="58"/>
        <v>91.513529885041038</v>
      </c>
      <c r="G88" s="3">
        <f t="shared" si="62"/>
        <v>961.74707314935142</v>
      </c>
      <c r="H88" s="3">
        <f t="shared" ca="1" si="63"/>
        <v>966.09117523314751</v>
      </c>
      <c r="I88" s="3">
        <f t="shared" ca="1" si="64"/>
        <v>787.01635701135262</v>
      </c>
      <c r="J88" s="3">
        <f t="shared" si="65"/>
        <v>8633.167502616303</v>
      </c>
      <c r="K88" s="3">
        <f t="shared" ca="1" si="66"/>
        <v>8668.9870700940664</v>
      </c>
      <c r="L88" s="3">
        <f t="shared" si="67"/>
        <v>-9.784108917696166</v>
      </c>
      <c r="M88" s="3">
        <f t="shared" ca="1" si="68"/>
        <v>1.4759285283310692</v>
      </c>
      <c r="N88" s="3">
        <f t="shared" ca="1" si="69"/>
        <v>84.56447553632502</v>
      </c>
      <c r="O88" s="1">
        <f t="shared" ca="1" si="70"/>
        <v>69999911.914752305</v>
      </c>
      <c r="P88" s="1">
        <f t="shared" si="71"/>
        <v>-12670177.672546936</v>
      </c>
      <c r="Q88" s="1">
        <f t="shared" ca="1" si="72"/>
        <v>82670089.587299243</v>
      </c>
      <c r="R88" s="1">
        <f t="shared" ca="1" si="73"/>
        <v>144913.67628497211</v>
      </c>
      <c r="S88" s="3">
        <f t="shared" si="74"/>
        <v>305.19961289456273</v>
      </c>
      <c r="T88" s="12">
        <f t="shared" ca="1" si="75"/>
        <v>3.1654403689132558</v>
      </c>
      <c r="U88" s="12">
        <f t="shared" si="76"/>
        <v>0.49189473758254165</v>
      </c>
      <c r="V88" s="5">
        <f t="shared" ca="1" si="77"/>
        <v>0.52627457195753469</v>
      </c>
      <c r="W88" s="3">
        <f t="shared" ca="1" si="78"/>
        <v>62.855391797154326</v>
      </c>
      <c r="X88" s="3">
        <f t="shared" ca="1" si="79"/>
        <v>-5.9540123366479181</v>
      </c>
      <c r="Y88" s="3">
        <f t="shared" ca="1" si="80"/>
        <v>-62.572757771004625</v>
      </c>
      <c r="Z88" s="3">
        <f t="shared" ca="1" si="60"/>
        <v>-1.0796314255037853E-2</v>
      </c>
      <c r="AA88" s="3">
        <f t="shared" ca="1" si="61"/>
        <v>-0.12340243661213059</v>
      </c>
      <c r="AB88" s="1">
        <f t="shared" si="55"/>
        <v>920</v>
      </c>
      <c r="AC88" s="1">
        <f t="shared" si="59"/>
        <v>147099.75</v>
      </c>
      <c r="AD88" s="1">
        <f t="shared" ca="1" si="81"/>
        <v>13934.106544817951</v>
      </c>
      <c r="AE88" s="1">
        <f t="shared" ca="1" si="82"/>
        <v>146438.3048415276</v>
      </c>
      <c r="AF88" s="1">
        <f t="shared" si="83"/>
        <v>32457.54759687031</v>
      </c>
      <c r="AG88" s="1">
        <f t="shared" si="84"/>
        <v>235.52619481136776</v>
      </c>
      <c r="AJ88"/>
      <c r="AK88"/>
    </row>
    <row r="89" spans="4:37" s="5" customFormat="1" x14ac:dyDescent="0.2">
      <c r="D89" s="1">
        <f t="shared" si="56"/>
        <v>87</v>
      </c>
      <c r="E89" s="2">
        <f t="shared" si="57"/>
        <v>8.7999999999999847</v>
      </c>
      <c r="F89" s="3">
        <f t="shared" ca="1" si="58"/>
        <v>91.513529885041038</v>
      </c>
      <c r="G89" s="3">
        <f t="shared" si="62"/>
        <v>960.76866225758181</v>
      </c>
      <c r="H89" s="3">
        <f t="shared" ca="1" si="63"/>
        <v>965.11716829007014</v>
      </c>
      <c r="I89" s="3">
        <f t="shared" ca="1" si="64"/>
        <v>796.1677099998567</v>
      </c>
      <c r="J89" s="3">
        <f t="shared" si="65"/>
        <v>8729.2932893866491</v>
      </c>
      <c r="K89" s="3">
        <f t="shared" ca="1" si="66"/>
        <v>8765.5474871589195</v>
      </c>
      <c r="L89" s="3">
        <f t="shared" si="67"/>
        <v>-9.7838133182998011</v>
      </c>
      <c r="M89" s="3">
        <f t="shared" ca="1" si="68"/>
        <v>1.4758324979990538</v>
      </c>
      <c r="N89" s="3">
        <f t="shared" ca="1" si="69"/>
        <v>84.558973403595289</v>
      </c>
      <c r="O89" s="1">
        <f t="shared" ca="1" si="70"/>
        <v>69858836.139618263</v>
      </c>
      <c r="P89" s="1">
        <f t="shared" si="71"/>
        <v>-12810866.391606925</v>
      </c>
      <c r="Q89" s="1">
        <f t="shared" ca="1" si="72"/>
        <v>82669702.53122519</v>
      </c>
      <c r="R89" s="1">
        <f t="shared" ca="1" si="73"/>
        <v>144767.57524351051</v>
      </c>
      <c r="S89" s="3">
        <f t="shared" si="74"/>
        <v>304.80878851574334</v>
      </c>
      <c r="T89" s="12">
        <f t="shared" ca="1" si="75"/>
        <v>3.1663036127982966</v>
      </c>
      <c r="U89" s="12">
        <f t="shared" si="76"/>
        <v>0.48646375237038236</v>
      </c>
      <c r="V89" s="5">
        <f t="shared" ca="1" si="77"/>
        <v>0.52627457195753469</v>
      </c>
      <c r="W89" s="3">
        <f t="shared" ca="1" si="78"/>
        <v>62.098737823429509</v>
      </c>
      <c r="X89" s="3">
        <f t="shared" ca="1" si="79"/>
        <v>-5.8882743840276683</v>
      </c>
      <c r="Y89" s="3">
        <f t="shared" ca="1" si="80"/>
        <v>-61.81894098123518</v>
      </c>
      <c r="Z89" s="3">
        <f t="shared" ca="1" si="60"/>
        <v>-1.0796314255037853E-2</v>
      </c>
      <c r="AA89" s="3">
        <f t="shared" ca="1" si="61"/>
        <v>-0.12340243661213059</v>
      </c>
      <c r="AB89" s="1">
        <f t="shared" si="55"/>
        <v>915</v>
      </c>
      <c r="AC89" s="1">
        <f t="shared" si="59"/>
        <v>147099.75</v>
      </c>
      <c r="AD89" s="1">
        <f t="shared" ca="1" si="81"/>
        <v>13948.168999581103</v>
      </c>
      <c r="AE89" s="1">
        <f t="shared" ca="1" si="82"/>
        <v>146436.96606943762</v>
      </c>
      <c r="AF89" s="1">
        <f t="shared" si="83"/>
        <v>32000.802681406414</v>
      </c>
      <c r="AG89" s="1">
        <f t="shared" si="84"/>
        <v>234.87480781918947</v>
      </c>
      <c r="AJ89"/>
      <c r="AK89"/>
    </row>
    <row r="90" spans="4:37" s="5" customFormat="1" x14ac:dyDescent="0.2">
      <c r="D90" s="1">
        <f t="shared" si="56"/>
        <v>88</v>
      </c>
      <c r="E90" s="2">
        <f t="shared" si="57"/>
        <v>8.8999999999999844</v>
      </c>
      <c r="F90" s="3">
        <f t="shared" ca="1" si="58"/>
        <v>91.513529885041038</v>
      </c>
      <c r="G90" s="3">
        <f t="shared" si="62"/>
        <v>959.79028092575186</v>
      </c>
      <c r="H90" s="3">
        <f t="shared" ca="1" si="63"/>
        <v>964.14319969159862</v>
      </c>
      <c r="I90" s="3">
        <f t="shared" ca="1" si="64"/>
        <v>805.31906298836077</v>
      </c>
      <c r="J90" s="3">
        <f t="shared" si="65"/>
        <v>8825.3212365458148</v>
      </c>
      <c r="K90" s="3">
        <f t="shared" ca="1" si="66"/>
        <v>8862.0105054463638</v>
      </c>
      <c r="L90" s="3">
        <f t="shared" si="67"/>
        <v>-9.7835180313240997</v>
      </c>
      <c r="M90" s="3">
        <f t="shared" ca="1" si="68"/>
        <v>1.4757362765524498</v>
      </c>
      <c r="N90" s="3">
        <f t="shared" ca="1" si="69"/>
        <v>84.553460320806238</v>
      </c>
      <c r="O90" s="1">
        <f t="shared" ca="1" si="70"/>
        <v>69717908.213366538</v>
      </c>
      <c r="P90" s="1">
        <f t="shared" si="71"/>
        <v>-12951403.417496022</v>
      </c>
      <c r="Q90" s="1">
        <f t="shared" ca="1" si="72"/>
        <v>82669311.630862564</v>
      </c>
      <c r="R90" s="1">
        <f t="shared" ca="1" si="73"/>
        <v>144621.47995373979</v>
      </c>
      <c r="S90" s="3">
        <f t="shared" si="74"/>
        <v>304.41836192930151</v>
      </c>
      <c r="T90" s="12">
        <f t="shared" ca="1" si="75"/>
        <v>3.1671650605475383</v>
      </c>
      <c r="U90" s="12">
        <f t="shared" si="76"/>
        <v>0.48108430139859149</v>
      </c>
      <c r="V90" s="5">
        <f t="shared" ca="1" si="77"/>
        <v>0.52627457195753469</v>
      </c>
      <c r="W90" s="3">
        <f t="shared" ca="1" si="78"/>
        <v>61.350057508948183</v>
      </c>
      <c r="X90" s="3">
        <f t="shared" ca="1" si="79"/>
        <v>-5.8231602142606897</v>
      </c>
      <c r="Y90" s="3">
        <f t="shared" ca="1" si="80"/>
        <v>-61.073073948101715</v>
      </c>
      <c r="Z90" s="3">
        <f t="shared" ca="1" si="60"/>
        <v>-1.0796314255037853E-2</v>
      </c>
      <c r="AA90" s="3">
        <f t="shared" ca="1" si="61"/>
        <v>-0.12340243661213059</v>
      </c>
      <c r="AB90" s="1">
        <f t="shared" si="55"/>
        <v>910</v>
      </c>
      <c r="AC90" s="1">
        <f t="shared" si="59"/>
        <v>147099.75</v>
      </c>
      <c r="AD90" s="1">
        <f t="shared" ca="1" si="81"/>
        <v>13962.259311700842</v>
      </c>
      <c r="AE90" s="1">
        <f t="shared" ca="1" si="82"/>
        <v>146435.62327854286</v>
      </c>
      <c r="AF90" s="1">
        <f t="shared" si="83"/>
        <v>31549.733156527629</v>
      </c>
      <c r="AG90" s="1">
        <f t="shared" si="84"/>
        <v>234.22408382756686</v>
      </c>
      <c r="AJ90"/>
      <c r="AK90"/>
    </row>
    <row r="91" spans="4:37" s="5" customFormat="1" x14ac:dyDescent="0.2">
      <c r="D91" s="1">
        <f t="shared" si="56"/>
        <v>89</v>
      </c>
      <c r="E91" s="2">
        <f t="shared" si="57"/>
        <v>8.999999999999984</v>
      </c>
      <c r="F91" s="3">
        <f t="shared" ca="1" si="58"/>
        <v>91.513529885041038</v>
      </c>
      <c r="G91" s="3">
        <f t="shared" si="62"/>
        <v>958.8119291226194</v>
      </c>
      <c r="H91" s="3">
        <f t="shared" ca="1" si="63"/>
        <v>963.16926943287558</v>
      </c>
      <c r="I91" s="3">
        <f t="shared" ca="1" si="64"/>
        <v>814.47041597686484</v>
      </c>
      <c r="J91" s="3">
        <f t="shared" si="65"/>
        <v>8921.2513470482336</v>
      </c>
      <c r="K91" s="3">
        <f t="shared" ca="1" si="66"/>
        <v>8958.3761287906163</v>
      </c>
      <c r="L91" s="3">
        <f t="shared" si="67"/>
        <v>-9.7832230567246867</v>
      </c>
      <c r="M91" s="3">
        <f t="shared" ca="1" si="68"/>
        <v>1.4756398634190069</v>
      </c>
      <c r="N91" s="3">
        <f t="shared" ca="1" si="69"/>
        <v>84.547936255170328</v>
      </c>
      <c r="O91" s="1">
        <f t="shared" ca="1" si="70"/>
        <v>69577128.118489444</v>
      </c>
      <c r="P91" s="1">
        <f t="shared" si="71"/>
        <v>-13091788.780991768</v>
      </c>
      <c r="Q91" s="1">
        <f t="shared" ca="1" si="72"/>
        <v>82668916.899481207</v>
      </c>
      <c r="R91" s="1">
        <f t="shared" ca="1" si="73"/>
        <v>144475.39041493135</v>
      </c>
      <c r="S91" s="3">
        <f t="shared" si="74"/>
        <v>304.0283331232252</v>
      </c>
      <c r="T91" s="12">
        <f t="shared" ca="1" si="75"/>
        <v>3.1680247019691259</v>
      </c>
      <c r="U91" s="12">
        <f t="shared" si="76"/>
        <v>0.47575597323481011</v>
      </c>
      <c r="V91" s="5">
        <f t="shared" ca="1" si="77"/>
        <v>0.52627457195753469</v>
      </c>
      <c r="W91" s="3">
        <f t="shared" ca="1" si="78"/>
        <v>60.609278440270181</v>
      </c>
      <c r="X91" s="3">
        <f t="shared" ca="1" si="79"/>
        <v>-5.7586648472706363</v>
      </c>
      <c r="Y91" s="3">
        <f t="shared" ca="1" si="80"/>
        <v>-60.33508442214206</v>
      </c>
      <c r="Z91" s="3">
        <f t="shared" ca="1" si="60"/>
        <v>-1.0796314255037853E-2</v>
      </c>
      <c r="AA91" s="3">
        <f t="shared" ca="1" si="61"/>
        <v>-0.12340243661213059</v>
      </c>
      <c r="AB91" s="1">
        <f t="shared" si="55"/>
        <v>905</v>
      </c>
      <c r="AC91" s="1">
        <f t="shared" si="59"/>
        <v>147099.75</v>
      </c>
      <c r="AD91" s="1">
        <f t="shared" ca="1" si="81"/>
        <v>13976.377564073879</v>
      </c>
      <c r="AE91" s="1">
        <f t="shared" ca="1" si="82"/>
        <v>146434.27645277916</v>
      </c>
      <c r="AF91" s="1">
        <f t="shared" si="83"/>
        <v>31104.277563234056</v>
      </c>
      <c r="AG91" s="1">
        <f t="shared" si="84"/>
        <v>233.5740228164795</v>
      </c>
      <c r="AJ91"/>
      <c r="AK91"/>
    </row>
    <row r="92" spans="4:37" s="5" customFormat="1" x14ac:dyDescent="0.2">
      <c r="D92" s="1">
        <f t="shared" si="56"/>
        <v>90</v>
      </c>
      <c r="E92" s="2">
        <f t="shared" si="57"/>
        <v>9.0999999999999837</v>
      </c>
      <c r="F92" s="3">
        <f t="shared" ca="1" si="58"/>
        <v>91.513529885041038</v>
      </c>
      <c r="G92" s="3">
        <f t="shared" si="62"/>
        <v>957.83360681694694</v>
      </c>
      <c r="H92" s="3">
        <f t="shared" ca="1" si="63"/>
        <v>962.19537750915322</v>
      </c>
      <c r="I92" s="3">
        <f t="shared" ca="1" si="64"/>
        <v>823.62176896536891</v>
      </c>
      <c r="J92" s="3">
        <f t="shared" si="65"/>
        <v>9017.0836238452121</v>
      </c>
      <c r="K92" s="3">
        <f t="shared" ca="1" si="66"/>
        <v>9054.6443610254137</v>
      </c>
      <c r="L92" s="3">
        <f t="shared" si="67"/>
        <v>-9.7829283944572385</v>
      </c>
      <c r="M92" s="3">
        <f t="shared" ca="1" si="68"/>
        <v>1.4755432580241949</v>
      </c>
      <c r="N92" s="3">
        <f t="shared" ca="1" si="69"/>
        <v>84.542401173769406</v>
      </c>
      <c r="O92" s="1">
        <f t="shared" ca="1" si="70"/>
        <v>69436495.837498635</v>
      </c>
      <c r="P92" s="1">
        <f t="shared" si="71"/>
        <v>-13232022.512836605</v>
      </c>
      <c r="Q92" s="1">
        <f t="shared" ca="1" si="72"/>
        <v>82668518.35033524</v>
      </c>
      <c r="R92" s="1">
        <f t="shared" ca="1" si="73"/>
        <v>144329.30662637297</v>
      </c>
      <c r="S92" s="3">
        <f t="shared" si="74"/>
        <v>303.63870208551509</v>
      </c>
      <c r="T92" s="12">
        <f t="shared" ca="1" si="75"/>
        <v>3.1688825268333742</v>
      </c>
      <c r="U92" s="12">
        <f t="shared" si="76"/>
        <v>0.47047835913955144</v>
      </c>
      <c r="V92" s="5">
        <f t="shared" ca="1" si="77"/>
        <v>0.52627457195753469</v>
      </c>
      <c r="W92" s="3">
        <f t="shared" ca="1" si="78"/>
        <v>59.876328760250416</v>
      </c>
      <c r="X92" s="3">
        <f t="shared" ca="1" si="79"/>
        <v>-5.6947833355763473</v>
      </c>
      <c r="Y92" s="3">
        <f t="shared" ca="1" si="80"/>
        <v>-59.604900709307728</v>
      </c>
      <c r="Z92" s="3">
        <f t="shared" ca="1" si="60"/>
        <v>-1.0796314255037853E-2</v>
      </c>
      <c r="AA92" s="3">
        <f t="shared" ca="1" si="61"/>
        <v>-0.12340243661213059</v>
      </c>
      <c r="AB92" s="1">
        <f t="shared" si="55"/>
        <v>900</v>
      </c>
      <c r="AC92" s="1">
        <f t="shared" si="59"/>
        <v>147099.75</v>
      </c>
      <c r="AD92" s="1">
        <f t="shared" ca="1" si="81"/>
        <v>13990.523839924606</v>
      </c>
      <c r="AE92" s="1">
        <f t="shared" ca="1" si="82"/>
        <v>146432.92557600219</v>
      </c>
      <c r="AF92" s="1">
        <f t="shared" si="83"/>
        <v>30664.375013639423</v>
      </c>
      <c r="AG92" s="1">
        <f t="shared" si="84"/>
        <v>232.92462476592806</v>
      </c>
      <c r="AJ92"/>
      <c r="AK92"/>
    </row>
    <row r="93" spans="4:37" s="5" customFormat="1" x14ac:dyDescent="0.2">
      <c r="D93" s="1">
        <f t="shared" si="56"/>
        <v>91</v>
      </c>
      <c r="E93" s="2">
        <f t="shared" si="57"/>
        <v>9.1999999999999833</v>
      </c>
      <c r="F93" s="3">
        <f t="shared" ca="1" si="58"/>
        <v>91.513529885041038</v>
      </c>
      <c r="G93" s="3">
        <f t="shared" si="62"/>
        <v>956.85531397750117</v>
      </c>
      <c r="H93" s="3">
        <f t="shared" ca="1" si="63"/>
        <v>961.22152391579471</v>
      </c>
      <c r="I93" s="3">
        <f t="shared" ca="1" si="64"/>
        <v>832.77312195387299</v>
      </c>
      <c r="J93" s="3">
        <f t="shared" si="65"/>
        <v>9112.8180698849337</v>
      </c>
      <c r="K93" s="3">
        <f t="shared" ca="1" si="66"/>
        <v>9150.8152059840213</v>
      </c>
      <c r="L93" s="3">
        <f t="shared" si="67"/>
        <v>-9.7826340444774775</v>
      </c>
      <c r="M93" s="3">
        <f t="shared" ca="1" si="68"/>
        <v>1.4754464597911927</v>
      </c>
      <c r="N93" s="3">
        <f t="shared" ca="1" si="69"/>
        <v>84.536855043554056</v>
      </c>
      <c r="O93" s="1">
        <f t="shared" ca="1" si="70"/>
        <v>69296011.352925196</v>
      </c>
      <c r="P93" s="1">
        <f t="shared" si="71"/>
        <v>-13372104.643737882</v>
      </c>
      <c r="Q93" s="1">
        <f t="shared" ca="1" si="72"/>
        <v>82668115.996663079</v>
      </c>
      <c r="R93" s="1">
        <f t="shared" ca="1" si="73"/>
        <v>144183.2285873692</v>
      </c>
      <c r="S93" s="3">
        <f t="shared" si="74"/>
        <v>303.24946880418463</v>
      </c>
      <c r="T93" s="12">
        <f t="shared" ca="1" si="75"/>
        <v>3.1697385248726624</v>
      </c>
      <c r="U93" s="12">
        <f t="shared" si="76"/>
        <v>0.46525105305222197</v>
      </c>
      <c r="V93" s="5">
        <f t="shared" ca="1" si="77"/>
        <v>0.52627457195753469</v>
      </c>
      <c r="W93" s="3">
        <f t="shared" ca="1" si="78"/>
        <v>59.151137164505826</v>
      </c>
      <c r="X93" s="3">
        <f t="shared" ca="1" si="79"/>
        <v>-5.6315107641226403</v>
      </c>
      <c r="Y93" s="3">
        <f t="shared" ca="1" si="80"/>
        <v>-58.882451667434438</v>
      </c>
      <c r="Z93" s="3">
        <f t="shared" ca="1" si="60"/>
        <v>-1.0796314255037853E-2</v>
      </c>
      <c r="AA93" s="3">
        <f t="shared" ca="1" si="61"/>
        <v>-0.12340243661213059</v>
      </c>
      <c r="AB93" s="1">
        <f t="shared" si="55"/>
        <v>895</v>
      </c>
      <c r="AC93" s="1">
        <f t="shared" si="59"/>
        <v>147099.75</v>
      </c>
      <c r="AD93" s="1">
        <f t="shared" ca="1" si="81"/>
        <v>14004.698222806688</v>
      </c>
      <c r="AE93" s="1">
        <f t="shared" ca="1" si="82"/>
        <v>146431.57063198707</v>
      </c>
      <c r="AF93" s="1">
        <f t="shared" si="83"/>
        <v>30229.965186500642</v>
      </c>
      <c r="AG93" s="1">
        <f t="shared" si="84"/>
        <v>232.27588965593458</v>
      </c>
      <c r="AJ93"/>
      <c r="AK93"/>
    </row>
    <row r="94" spans="4:37" s="5" customFormat="1" x14ac:dyDescent="0.2">
      <c r="D94" s="1">
        <f t="shared" si="56"/>
        <v>92</v>
      </c>
      <c r="E94" s="2">
        <f t="shared" si="57"/>
        <v>9.2999999999999829</v>
      </c>
      <c r="F94" s="3">
        <f t="shared" ca="1" si="58"/>
        <v>91.513529885041038</v>
      </c>
      <c r="G94" s="3">
        <f t="shared" si="62"/>
        <v>955.87705057305345</v>
      </c>
      <c r="H94" s="3">
        <f t="shared" ca="1" si="63"/>
        <v>960.24770864827371</v>
      </c>
      <c r="I94" s="3">
        <f t="shared" ca="1" si="64"/>
        <v>841.92447494237706</v>
      </c>
      <c r="J94" s="3">
        <f t="shared" si="65"/>
        <v>9208.4546881124625</v>
      </c>
      <c r="K94" s="3">
        <f t="shared" ca="1" si="66"/>
        <v>9246.88866749925</v>
      </c>
      <c r="L94" s="3">
        <f t="shared" si="67"/>
        <v>-9.7823400067411672</v>
      </c>
      <c r="M94" s="3">
        <f t="shared" ca="1" si="68"/>
        <v>1.4753494681408765</v>
      </c>
      <c r="N94" s="3">
        <f t="shared" ca="1" si="69"/>
        <v>84.53129783134294</v>
      </c>
      <c r="O94" s="1">
        <f t="shared" ca="1" si="70"/>
        <v>69155674.647319496</v>
      </c>
      <c r="P94" s="1">
        <f t="shared" si="71"/>
        <v>-13512035.20436787</v>
      </c>
      <c r="Q94" s="1">
        <f t="shared" ca="1" si="72"/>
        <v>82667709.851687372</v>
      </c>
      <c r="R94" s="1">
        <f t="shared" ca="1" si="73"/>
        <v>144037.15629724105</v>
      </c>
      <c r="S94" s="3">
        <f t="shared" si="74"/>
        <v>302.86063326725991</v>
      </c>
      <c r="T94" s="12">
        <f t="shared" ca="1" si="75"/>
        <v>3.1705926857813225</v>
      </c>
      <c r="U94" s="12">
        <f t="shared" si="76"/>
        <v>0.46007365157719465</v>
      </c>
      <c r="V94" s="5">
        <f t="shared" ca="1" si="77"/>
        <v>0.52627457195753469</v>
      </c>
      <c r="W94" s="3">
        <f t="shared" ca="1" si="78"/>
        <v>58.433632897899798</v>
      </c>
      <c r="X94" s="3">
        <f t="shared" ca="1" si="79"/>
        <v>-5.5688422501117154</v>
      </c>
      <c r="Y94" s="3">
        <f t="shared" ca="1" si="80"/>
        <v>-58.167666702730031</v>
      </c>
      <c r="Z94" s="3">
        <f t="shared" ca="1" si="60"/>
        <v>-1.0796314255037853E-2</v>
      </c>
      <c r="AA94" s="3">
        <f t="shared" ca="1" si="61"/>
        <v>-0.12340243661213059</v>
      </c>
      <c r="AB94" s="1">
        <f t="shared" si="55"/>
        <v>890</v>
      </c>
      <c r="AC94" s="1">
        <f t="shared" si="59"/>
        <v>147099.75</v>
      </c>
      <c r="AD94" s="1">
        <f t="shared" ca="1" si="81"/>
        <v>14018.900796604645</v>
      </c>
      <c r="AE94" s="1">
        <f t="shared" ca="1" si="82"/>
        <v>146430.21160442766</v>
      </c>
      <c r="AF94" s="1">
        <f t="shared" si="83"/>
        <v>29800.988322775938</v>
      </c>
      <c r="AG94" s="1">
        <f t="shared" si="84"/>
        <v>231.62781746654213</v>
      </c>
      <c r="AJ94"/>
      <c r="AK94"/>
    </row>
    <row r="95" spans="4:37" s="5" customFormat="1" x14ac:dyDescent="0.2">
      <c r="D95" s="1">
        <f t="shared" si="56"/>
        <v>93</v>
      </c>
      <c r="E95" s="2">
        <f t="shared" si="57"/>
        <v>9.3999999999999826</v>
      </c>
      <c r="F95" s="3">
        <f t="shared" ca="1" si="58"/>
        <v>91.513529885041038</v>
      </c>
      <c r="G95" s="3">
        <f t="shared" si="62"/>
        <v>954.89881657237936</v>
      </c>
      <c r="H95" s="3">
        <f t="shared" ca="1" si="63"/>
        <v>959.2739317021759</v>
      </c>
      <c r="I95" s="3">
        <f t="shared" ca="1" si="64"/>
        <v>851.07582793088113</v>
      </c>
      <c r="J95" s="3">
        <f t="shared" si="65"/>
        <v>9303.9934814697335</v>
      </c>
      <c r="K95" s="3">
        <f t="shared" ca="1" si="66"/>
        <v>9342.8647494034594</v>
      </c>
      <c r="L95" s="3">
        <f t="shared" si="67"/>
        <v>-9.7820462812041225</v>
      </c>
      <c r="M95" s="3">
        <f t="shared" ca="1" si="68"/>
        <v>1.4752522824918091</v>
      </c>
      <c r="N95" s="3">
        <f t="shared" ca="1" si="69"/>
        <v>84.525729503822134</v>
      </c>
      <c r="O95" s="1">
        <f t="shared" ca="1" si="70"/>
        <v>69015485.703251317</v>
      </c>
      <c r="P95" s="1">
        <f t="shared" si="71"/>
        <v>-13651814.225363759</v>
      </c>
      <c r="Q95" s="1">
        <f t="shared" ca="1" si="72"/>
        <v>82667299.928615078</v>
      </c>
      <c r="R95" s="1">
        <f t="shared" ca="1" si="73"/>
        <v>143891.08975532639</v>
      </c>
      <c r="S95" s="3">
        <f t="shared" si="74"/>
        <v>302.47219546277961</v>
      </c>
      <c r="T95" s="12">
        <f t="shared" ca="1" si="75"/>
        <v>3.171444999215534</v>
      </c>
      <c r="U95" s="12">
        <f t="shared" si="76"/>
        <v>0.45494575396994213</v>
      </c>
      <c r="V95" s="5">
        <f t="shared" ca="1" si="77"/>
        <v>0.52627457195753469</v>
      </c>
      <c r="W95" s="3">
        <f t="shared" ca="1" si="78"/>
        <v>57.723745751045421</v>
      </c>
      <c r="X95" s="3">
        <f t="shared" ca="1" si="79"/>
        <v>-5.5067729428353251</v>
      </c>
      <c r="Y95" s="3">
        <f t="shared" ca="1" si="80"/>
        <v>-57.460475766281213</v>
      </c>
      <c r="Z95" s="3">
        <f t="shared" ca="1" si="60"/>
        <v>-1.0796314255037853E-2</v>
      </c>
      <c r="AA95" s="3">
        <f t="shared" ca="1" si="61"/>
        <v>-0.12340243661213059</v>
      </c>
      <c r="AB95" s="1">
        <f t="shared" si="55"/>
        <v>885</v>
      </c>
      <c r="AC95" s="1">
        <f t="shared" si="59"/>
        <v>147099.75</v>
      </c>
      <c r="AD95" s="1">
        <f t="shared" ca="1" si="81"/>
        <v>14033.131645535495</v>
      </c>
      <c r="AE95" s="1">
        <f t="shared" ca="1" si="82"/>
        <v>146428.84847693628</v>
      </c>
      <c r="AF95" s="1">
        <f t="shared" si="83"/>
        <v>29377.385221212051</v>
      </c>
      <c r="AG95" s="1">
        <f t="shared" si="84"/>
        <v>230.98040817781481</v>
      </c>
      <c r="AJ95"/>
      <c r="AK95"/>
    </row>
    <row r="96" spans="4:37" s="5" customFormat="1" x14ac:dyDescent="0.2">
      <c r="D96" s="1">
        <f t="shared" si="56"/>
        <v>94</v>
      </c>
      <c r="E96" s="2">
        <f t="shared" si="57"/>
        <v>9.4999999999999822</v>
      </c>
      <c r="F96" s="3">
        <f t="shared" ca="1" si="58"/>
        <v>91.513529885041038</v>
      </c>
      <c r="G96" s="3">
        <f t="shared" si="62"/>
        <v>953.92061194425889</v>
      </c>
      <c r="H96" s="3">
        <f t="shared" ca="1" si="63"/>
        <v>958.30019307319856</v>
      </c>
      <c r="I96" s="3">
        <f t="shared" ca="1" si="64"/>
        <v>860.22718091938521</v>
      </c>
      <c r="J96" s="3">
        <f t="shared" si="65"/>
        <v>9399.4344528955662</v>
      </c>
      <c r="K96" s="3">
        <f t="shared" ca="1" si="66"/>
        <v>9438.7434555285781</v>
      </c>
      <c r="L96" s="3">
        <f t="shared" si="67"/>
        <v>-9.7817528678222079</v>
      </c>
      <c r="M96" s="3">
        <f t="shared" ca="1" si="68"/>
        <v>1.4751549022602271</v>
      </c>
      <c r="N96" s="3">
        <f t="shared" ca="1" si="69"/>
        <v>84.520150027544474</v>
      </c>
      <c r="O96" s="1">
        <f t="shared" ca="1" si="70"/>
        <v>68875444.503309727</v>
      </c>
      <c r="P96" s="1">
        <f t="shared" si="71"/>
        <v>-13791441.73732771</v>
      </c>
      <c r="Q96" s="1">
        <f t="shared" ca="1" si="72"/>
        <v>82666886.240637437</v>
      </c>
      <c r="R96" s="1">
        <f t="shared" ca="1" si="73"/>
        <v>143745.02896097978</v>
      </c>
      <c r="S96" s="3">
        <f t="shared" si="74"/>
        <v>302.08415537879534</v>
      </c>
      <c r="T96" s="12">
        <f t="shared" ca="1" si="75"/>
        <v>3.1722954547932107</v>
      </c>
      <c r="U96" s="12">
        <f t="shared" si="76"/>
        <v>0.44986696212322058</v>
      </c>
      <c r="V96" s="5">
        <f t="shared" ca="1" si="77"/>
        <v>0.52627457195753469</v>
      </c>
      <c r="W96" s="3">
        <f t="shared" ca="1" si="78"/>
        <v>57.021406056825796</v>
      </c>
      <c r="X96" s="3">
        <f t="shared" ca="1" si="79"/>
        <v>-5.4452980235075517</v>
      </c>
      <c r="Y96" s="3">
        <f t="shared" ca="1" si="80"/>
        <v>-56.760809350577397</v>
      </c>
      <c r="Z96" s="3">
        <f t="shared" ca="1" si="60"/>
        <v>-1.0796314255037853E-2</v>
      </c>
      <c r="AA96" s="3">
        <f t="shared" ca="1" si="61"/>
        <v>-0.12340243661213059</v>
      </c>
      <c r="AB96" s="1">
        <f t="shared" si="55"/>
        <v>880</v>
      </c>
      <c r="AC96" s="1">
        <f t="shared" si="59"/>
        <v>147099.75</v>
      </c>
      <c r="AD96" s="1">
        <f t="shared" ca="1" si="81"/>
        <v>14047.39085415047</v>
      </c>
      <c r="AE96" s="1">
        <f t="shared" ca="1" si="82"/>
        <v>146427.48123304322</v>
      </c>
      <c r="AF96" s="1">
        <f t="shared" si="83"/>
        <v>28959.09723395959</v>
      </c>
      <c r="AG96" s="1">
        <f t="shared" si="84"/>
        <v>230.33366176983827</v>
      </c>
      <c r="AJ96"/>
      <c r="AK96"/>
    </row>
    <row r="97" spans="4:37" s="5" customFormat="1" x14ac:dyDescent="0.2">
      <c r="D97" s="1">
        <f t="shared" si="56"/>
        <v>95</v>
      </c>
      <c r="E97" s="2">
        <f t="shared" si="57"/>
        <v>9.5999999999999819</v>
      </c>
      <c r="F97" s="3">
        <f t="shared" ca="1" si="58"/>
        <v>91.513529885041038</v>
      </c>
      <c r="G97" s="3">
        <f t="shared" si="62"/>
        <v>952.94243665747672</v>
      </c>
      <c r="H97" s="3">
        <f t="shared" ca="1" si="63"/>
        <v>957.32649275715198</v>
      </c>
      <c r="I97" s="3">
        <f t="shared" ca="1" si="64"/>
        <v>869.37853390788928</v>
      </c>
      <c r="J97" s="3">
        <f t="shared" si="65"/>
        <v>9494.777605325653</v>
      </c>
      <c r="K97" s="3">
        <f t="shared" ca="1" si="66"/>
        <v>9534.5247897061035</v>
      </c>
      <c r="L97" s="3">
        <f t="shared" si="67"/>
        <v>-9.7814597665513308</v>
      </c>
      <c r="M97" s="3">
        <f t="shared" ca="1" si="68"/>
        <v>1.4750573268600311</v>
      </c>
      <c r="N97" s="3">
        <f t="shared" ca="1" si="69"/>
        <v>84.514559368928943</v>
      </c>
      <c r="O97" s="1">
        <f t="shared" ca="1" si="70"/>
        <v>68735551.030103207</v>
      </c>
      <c r="P97" s="1">
        <f t="shared" si="71"/>
        <v>-13930917.77082682</v>
      </c>
      <c r="Q97" s="1">
        <f t="shared" ca="1" si="72"/>
        <v>82666468.800930023</v>
      </c>
      <c r="R97" s="1">
        <f t="shared" ca="1" si="73"/>
        <v>143598.97391357279</v>
      </c>
      <c r="S97" s="3">
        <f t="shared" si="74"/>
        <v>301.69651300337119</v>
      </c>
      <c r="T97" s="12">
        <f t="shared" ca="1" si="75"/>
        <v>3.1731440420938997</v>
      </c>
      <c r="U97" s="12">
        <f t="shared" si="76"/>
        <v>0.4448368805533095</v>
      </c>
      <c r="V97" s="5">
        <f t="shared" ca="1" si="77"/>
        <v>0.52627457195753469</v>
      </c>
      <c r="W97" s="3">
        <f t="shared" ca="1" si="78"/>
        <v>56.3265446869326</v>
      </c>
      <c r="X97" s="3">
        <f t="shared" ca="1" si="79"/>
        <v>-5.3844127050981943</v>
      </c>
      <c r="Y97" s="3">
        <f t="shared" ca="1" si="80"/>
        <v>-56.068598486052707</v>
      </c>
      <c r="Z97" s="3">
        <f t="shared" ca="1" si="60"/>
        <v>-1.0796314255037853E-2</v>
      </c>
      <c r="AA97" s="3">
        <f t="shared" ca="1" si="61"/>
        <v>-0.12340243661213059</v>
      </c>
      <c r="AB97" s="1">
        <f t="shared" si="55"/>
        <v>875</v>
      </c>
      <c r="AC97" s="1">
        <f t="shared" si="59"/>
        <v>147099.75</v>
      </c>
      <c r="AD97" s="1">
        <f t="shared" ca="1" si="81"/>
        <v>14061.678507336484</v>
      </c>
      <c r="AE97" s="1">
        <f t="shared" ca="1" si="82"/>
        <v>146426.1098561961</v>
      </c>
      <c r="AF97" s="1">
        <f t="shared" si="83"/>
        <v>28546.066262216951</v>
      </c>
      <c r="AG97" s="1">
        <f t="shared" si="84"/>
        <v>229.6875782227188</v>
      </c>
      <c r="AJ97"/>
      <c r="AK97"/>
    </row>
    <row r="98" spans="4:37" s="5" customFormat="1" x14ac:dyDescent="0.2">
      <c r="D98" s="1">
        <f t="shared" si="56"/>
        <v>96</v>
      </c>
      <c r="E98" s="2">
        <f t="shared" si="57"/>
        <v>9.6999999999999815</v>
      </c>
      <c r="F98" s="3">
        <f t="shared" ca="1" si="58"/>
        <v>91.513529885041038</v>
      </c>
      <c r="G98" s="3">
        <f t="shared" si="62"/>
        <v>951.96429068082159</v>
      </c>
      <c r="H98" s="3">
        <f t="shared" ca="1" si="63"/>
        <v>956.35283074995914</v>
      </c>
      <c r="I98" s="3">
        <f t="shared" ca="1" si="64"/>
        <v>878.52988689639335</v>
      </c>
      <c r="J98" s="3">
        <f t="shared" si="65"/>
        <v>9590.0229416925667</v>
      </c>
      <c r="K98" s="3">
        <f t="shared" ca="1" si="66"/>
        <v>9630.2087557671257</v>
      </c>
      <c r="L98" s="3">
        <f t="shared" si="67"/>
        <v>-9.7811669773474446</v>
      </c>
      <c r="M98" s="3">
        <f t="shared" ca="1" si="68"/>
        <v>1.4749595557027722</v>
      </c>
      <c r="N98" s="3">
        <f t="shared" ca="1" si="69"/>
        <v>84.508957494259903</v>
      </c>
      <c r="O98" s="1">
        <f t="shared" ca="1" si="70"/>
        <v>68595805.266259491</v>
      </c>
      <c r="P98" s="1">
        <f t="shared" si="71"/>
        <v>-14070242.35639316</v>
      </c>
      <c r="Q98" s="1">
        <f t="shared" ca="1" si="72"/>
        <v>82666047.62265265</v>
      </c>
      <c r="R98" s="1">
        <f t="shared" ca="1" si="73"/>
        <v>143452.92461249387</v>
      </c>
      <c r="S98" s="3">
        <f t="shared" si="74"/>
        <v>301.30926832458402</v>
      </c>
      <c r="T98" s="12">
        <f t="shared" ca="1" si="75"/>
        <v>3.1739907506586635</v>
      </c>
      <c r="U98" s="12">
        <f t="shared" si="76"/>
        <v>0.43985511638630659</v>
      </c>
      <c r="V98" s="5">
        <f t="shared" ca="1" si="77"/>
        <v>0.52627457195753469</v>
      </c>
      <c r="W98" s="3">
        <f t="shared" ca="1" si="78"/>
        <v>55.639093048422282</v>
      </c>
      <c r="X98" s="3">
        <f t="shared" ca="1" si="79"/>
        <v>-5.3241122321669749</v>
      </c>
      <c r="Y98" s="3">
        <f t="shared" ca="1" si="80"/>
        <v>-55.383774737645709</v>
      </c>
      <c r="Z98" s="3">
        <f t="shared" ca="1" si="60"/>
        <v>-1.0796314255037853E-2</v>
      </c>
      <c r="AA98" s="3">
        <f t="shared" ca="1" si="61"/>
        <v>-0.12340243661213059</v>
      </c>
      <c r="AB98" s="1">
        <f t="shared" si="55"/>
        <v>870</v>
      </c>
      <c r="AC98" s="1">
        <f t="shared" si="59"/>
        <v>147099.75</v>
      </c>
      <c r="AD98" s="1">
        <f t="shared" ca="1" si="81"/>
        <v>14075.99469031805</v>
      </c>
      <c r="AE98" s="1">
        <f t="shared" ca="1" si="82"/>
        <v>146424.73432975946</v>
      </c>
      <c r="AF98" s="1">
        <f t="shared" si="83"/>
        <v>28138.234751902412</v>
      </c>
      <c r="AG98" s="1">
        <f t="shared" si="84"/>
        <v>229.04215751658421</v>
      </c>
      <c r="AJ98"/>
      <c r="AK98"/>
    </row>
    <row r="99" spans="4:37" s="5" customFormat="1" x14ac:dyDescent="0.2">
      <c r="D99" s="1">
        <f t="shared" si="56"/>
        <v>97</v>
      </c>
      <c r="E99" s="2">
        <f t="shared" si="57"/>
        <v>9.7999999999999812</v>
      </c>
      <c r="F99" s="3">
        <f t="shared" ca="1" si="58"/>
        <v>91.513529885041038</v>
      </c>
      <c r="G99" s="3">
        <f t="shared" si="62"/>
        <v>950.98617398308681</v>
      </c>
      <c r="H99" s="3">
        <f t="shared" ca="1" si="63"/>
        <v>955.37920704765713</v>
      </c>
      <c r="I99" s="3">
        <f t="shared" ca="1" si="64"/>
        <v>887.68123988489742</v>
      </c>
      <c r="J99" s="3">
        <f t="shared" si="65"/>
        <v>9685.1704649257626</v>
      </c>
      <c r="K99" s="3">
        <f t="shared" ca="1" si="66"/>
        <v>9725.7953575423307</v>
      </c>
      <c r="L99" s="3">
        <f t="shared" si="67"/>
        <v>-9.7808745001665542</v>
      </c>
      <c r="M99" s="3">
        <f t="shared" ca="1" si="68"/>
        <v>1.4748615881976412</v>
      </c>
      <c r="N99" s="3">
        <f t="shared" ca="1" si="69"/>
        <v>84.503344369686474</v>
      </c>
      <c r="O99" s="1">
        <f t="shared" ca="1" si="70"/>
        <v>68456207.194425762</v>
      </c>
      <c r="P99" s="1">
        <f t="shared" si="71"/>
        <v>-14209415.524523797</v>
      </c>
      <c r="Q99" s="1">
        <f t="shared" ca="1" si="72"/>
        <v>82665622.718949556</v>
      </c>
      <c r="R99" s="1">
        <f t="shared" ca="1" si="73"/>
        <v>143306.88105714857</v>
      </c>
      <c r="S99" s="3">
        <f t="shared" si="74"/>
        <v>300.92242133052343</v>
      </c>
      <c r="T99" s="12">
        <f t="shared" ca="1" si="75"/>
        <v>3.1748355699899795</v>
      </c>
      <c r="U99" s="12">
        <f t="shared" si="76"/>
        <v>0.43492127934447655</v>
      </c>
      <c r="V99" s="5">
        <f t="shared" ca="1" si="77"/>
        <v>0.52627457195753469</v>
      </c>
      <c r="W99" s="3">
        <f t="shared" ca="1" si="78"/>
        <v>54.958983080289954</v>
      </c>
      <c r="X99" s="3">
        <f t="shared" ca="1" si="79"/>
        <v>-5.2643918806982128</v>
      </c>
      <c r="Y99" s="3">
        <f t="shared" ca="1" si="80"/>
        <v>-54.706270201376697</v>
      </c>
      <c r="Z99" s="3">
        <f t="shared" ca="1" si="60"/>
        <v>-1.0796314255037853E-2</v>
      </c>
      <c r="AA99" s="3">
        <f t="shared" ca="1" si="61"/>
        <v>-0.12340243661213059</v>
      </c>
      <c r="AB99" s="1">
        <f t="shared" si="55"/>
        <v>865</v>
      </c>
      <c r="AC99" s="1">
        <f t="shared" si="59"/>
        <v>147099.75</v>
      </c>
      <c r="AD99" s="1">
        <f t="shared" ca="1" si="81"/>
        <v>14090.339488658738</v>
      </c>
      <c r="AE99" s="1">
        <f t="shared" ca="1" si="82"/>
        <v>146423.35463701424</v>
      </c>
      <c r="AF99" s="1">
        <f t="shared" si="83"/>
        <v>27735.545689354301</v>
      </c>
      <c r="AG99" s="1">
        <f t="shared" si="84"/>
        <v>228.39739963158343</v>
      </c>
      <c r="AJ99"/>
      <c r="AK99"/>
    </row>
    <row r="100" spans="4:37" s="5" customFormat="1" x14ac:dyDescent="0.2">
      <c r="D100" s="1">
        <f t="shared" si="56"/>
        <v>98</v>
      </c>
      <c r="E100" s="2">
        <f t="shared" si="57"/>
        <v>9.8999999999999808</v>
      </c>
      <c r="F100" s="3">
        <f t="shared" ca="1" si="58"/>
        <v>91.513529885041038</v>
      </c>
      <c r="G100" s="3">
        <f t="shared" si="62"/>
        <v>950.00808653307013</v>
      </c>
      <c r="H100" s="3">
        <f t="shared" ca="1" si="63"/>
        <v>954.40562164639698</v>
      </c>
      <c r="I100" s="3">
        <f t="shared" ca="1" si="64"/>
        <v>896.8325928734015</v>
      </c>
      <c r="J100" s="3">
        <f t="shared" si="65"/>
        <v>9780.2201779515708</v>
      </c>
      <c r="K100" s="3">
        <f t="shared" ca="1" si="66"/>
        <v>9821.2845988620138</v>
      </c>
      <c r="L100" s="3">
        <f t="shared" si="67"/>
        <v>-9.7805823349647074</v>
      </c>
      <c r="M100" s="3">
        <f t="shared" ca="1" si="68"/>
        <v>1.4747634237514573</v>
      </c>
      <c r="N100" s="3">
        <f t="shared" ca="1" si="69"/>
        <v>84.49771996122189</v>
      </c>
      <c r="O100" s="1">
        <f t="shared" ca="1" si="70"/>
        <v>68316756.79726842</v>
      </c>
      <c r="P100" s="1">
        <f t="shared" si="71"/>
        <v>-14348437.305680778</v>
      </c>
      <c r="Q100" s="1">
        <f t="shared" ca="1" si="72"/>
        <v>82665194.102949202</v>
      </c>
      <c r="R100" s="1">
        <f t="shared" ca="1" si="73"/>
        <v>143160.84324695956</v>
      </c>
      <c r="S100" s="3">
        <f t="shared" si="74"/>
        <v>300.53597200929164</v>
      </c>
      <c r="T100" s="12">
        <f t="shared" ca="1" si="75"/>
        <v>3.1756784895516259</v>
      </c>
      <c r="U100" s="12">
        <f t="shared" si="76"/>
        <v>0.43003498173265348</v>
      </c>
      <c r="V100" s="5">
        <f t="shared" ca="1" si="77"/>
        <v>0.52627457195753469</v>
      </c>
      <c r="W100" s="3">
        <f t="shared" ca="1" si="78"/>
        <v>54.286147250060765</v>
      </c>
      <c r="X100" s="3">
        <f t="shared" ca="1" si="79"/>
        <v>-5.2052469579362644</v>
      </c>
      <c r="Y100" s="3">
        <f t="shared" ca="1" si="80"/>
        <v>-54.036017500942599</v>
      </c>
      <c r="Z100" s="3">
        <f t="shared" ca="1" si="60"/>
        <v>-1.0796314255037853E-2</v>
      </c>
      <c r="AA100" s="3">
        <f t="shared" ca="1" si="61"/>
        <v>-0.12340243661213059</v>
      </c>
      <c r="AB100" s="1">
        <f t="shared" si="55"/>
        <v>860</v>
      </c>
      <c r="AC100" s="1">
        <f t="shared" si="59"/>
        <v>147099.75</v>
      </c>
      <c r="AD100" s="1">
        <f t="shared" ca="1" si="81"/>
        <v>14104.712988262912</v>
      </c>
      <c r="AE100" s="1">
        <f t="shared" ca="1" si="82"/>
        <v>146421.97076115737</v>
      </c>
      <c r="AF100" s="1">
        <f t="shared" si="83"/>
        <v>27337.942597059126</v>
      </c>
      <c r="AG100" s="1">
        <f t="shared" si="84"/>
        <v>227.75330454788644</v>
      </c>
      <c r="AJ100"/>
      <c r="AK100"/>
    </row>
    <row r="101" spans="4:37" s="5" customFormat="1" x14ac:dyDescent="0.2">
      <c r="D101" s="1">
        <f t="shared" si="56"/>
        <v>99</v>
      </c>
      <c r="E101" s="2">
        <f t="shared" si="57"/>
        <v>9.9999999999999805</v>
      </c>
      <c r="F101" s="3">
        <f t="shared" ca="1" si="58"/>
        <v>91.513529885041038</v>
      </c>
      <c r="G101" s="3">
        <f t="shared" si="62"/>
        <v>949.0300282995737</v>
      </c>
      <c r="H101" s="3">
        <f t="shared" ca="1" si="63"/>
        <v>953.43207454244475</v>
      </c>
      <c r="I101" s="3">
        <f t="shared" ca="1" si="64"/>
        <v>905.98394586190557</v>
      </c>
      <c r="J101" s="3">
        <f t="shared" si="65"/>
        <v>9875.1720836932036</v>
      </c>
      <c r="K101" s="3">
        <f t="shared" ca="1" si="66"/>
        <v>9916.6764835560916</v>
      </c>
      <c r="L101" s="3">
        <f t="shared" si="67"/>
        <v>-9.7802904816980032</v>
      </c>
      <c r="M101" s="3">
        <f t="shared" ca="1" si="68"/>
        <v>1.474665061768655</v>
      </c>
      <c r="N101" s="3">
        <f t="shared" ca="1" si="69"/>
        <v>84.492084234742777</v>
      </c>
      <c r="O101" s="1">
        <f t="shared" ca="1" si="70"/>
        <v>68177454.057473242</v>
      </c>
      <c r="P101" s="1">
        <f t="shared" si="71"/>
        <v>-14487307.730291171</v>
      </c>
      <c r="Q101" s="1">
        <f t="shared" ca="1" si="72"/>
        <v>82664761.787764415</v>
      </c>
      <c r="R101" s="1">
        <f t="shared" ca="1" si="73"/>
        <v>143014.81118136671</v>
      </c>
      <c r="S101" s="3">
        <f t="shared" si="74"/>
        <v>300.14992034900354</v>
      </c>
      <c r="T101" s="12">
        <f t="shared" ca="1" si="75"/>
        <v>3.1765194987685761</v>
      </c>
      <c r="U101" s="12">
        <f t="shared" si="76"/>
        <v>0.42519583842469694</v>
      </c>
      <c r="V101" s="5">
        <f t="shared" ca="1" si="77"/>
        <v>0.52627457195753469</v>
      </c>
      <c r="W101" s="3">
        <f t="shared" ca="1" si="78"/>
        <v>53.620518550398835</v>
      </c>
      <c r="X101" s="3">
        <f t="shared" ca="1" si="79"/>
        <v>-5.1466728022216017</v>
      </c>
      <c r="Y101" s="3">
        <f t="shared" ca="1" si="80"/>
        <v>-53.372949784329315</v>
      </c>
      <c r="Z101" s="3">
        <f t="shared" ca="1" si="60"/>
        <v>-1.0796314255037853E-2</v>
      </c>
      <c r="AA101" s="3">
        <f t="shared" ca="1" si="61"/>
        <v>-0.12340243661213059</v>
      </c>
      <c r="AB101" s="1">
        <f t="shared" si="55"/>
        <v>855</v>
      </c>
      <c r="AC101" s="1">
        <f t="shared" si="59"/>
        <v>147099.75</v>
      </c>
      <c r="AD101" s="1">
        <f t="shared" ca="1" si="81"/>
        <v>14119.115275377468</v>
      </c>
      <c r="AE101" s="1">
        <f t="shared" ca="1" si="82"/>
        <v>146420.58268530114</v>
      </c>
      <c r="AF101" s="1">
        <f t="shared" si="83"/>
        <v>26945.369529407344</v>
      </c>
      <c r="AG101" s="1">
        <f t="shared" si="84"/>
        <v>227.10987224568424</v>
      </c>
      <c r="AJ101"/>
      <c r="AK101"/>
    </row>
    <row r="102" spans="4:37" s="5" customFormat="1" x14ac:dyDescent="0.2">
      <c r="D102" s="1">
        <f t="shared" si="56"/>
        <v>100</v>
      </c>
      <c r="E102" s="2">
        <f t="shared" si="57"/>
        <v>10.09999999999998</v>
      </c>
      <c r="F102" s="3">
        <f t="shared" ca="1" si="58"/>
        <v>91.513529885041038</v>
      </c>
      <c r="G102" s="3">
        <f t="shared" si="62"/>
        <v>948.05199925140391</v>
      </c>
      <c r="H102" s="3">
        <f t="shared" ca="1" si="63"/>
        <v>952.45856573218146</v>
      </c>
      <c r="I102" s="3">
        <f t="shared" ca="1" si="64"/>
        <v>915.13529885040964</v>
      </c>
      <c r="J102" s="3">
        <f t="shared" si="65"/>
        <v>9970.026185070752</v>
      </c>
      <c r="K102" s="3">
        <f t="shared" ca="1" si="66"/>
        <v>10011.97101545411</v>
      </c>
      <c r="L102" s="3">
        <f t="shared" si="67"/>
        <v>-9.7799989403225798</v>
      </c>
      <c r="M102" s="3">
        <f t="shared" ca="1" si="68"/>
        <v>1.4745665016512726</v>
      </c>
      <c r="N102" s="3">
        <f t="shared" ca="1" si="69"/>
        <v>84.486437155988455</v>
      </c>
      <c r="O102" s="1">
        <f t="shared" ca="1" si="70"/>
        <v>68038298.957745314</v>
      </c>
      <c r="P102" s="1">
        <f t="shared" si="71"/>
        <v>-14626026.828747049</v>
      </c>
      <c r="Q102" s="1">
        <f t="shared" ca="1" si="72"/>
        <v>82664325.786492363</v>
      </c>
      <c r="R102" s="1">
        <f t="shared" ca="1" si="73"/>
        <v>142868.78485982722</v>
      </c>
      <c r="S102" s="3">
        <f t="shared" si="74"/>
        <v>299.76426633778675</v>
      </c>
      <c r="T102" s="12">
        <f t="shared" ca="1" si="75"/>
        <v>3.1773585870268866</v>
      </c>
      <c r="U102" s="12">
        <f t="shared" si="76"/>
        <v>0.42040346685000346</v>
      </c>
      <c r="V102" s="5">
        <f t="shared" ca="1" si="77"/>
        <v>0.52627457195753469</v>
      </c>
      <c r="W102" s="3">
        <f t="shared" ca="1" si="78"/>
        <v>52.962030495733707</v>
      </c>
      <c r="X102" s="3">
        <f t="shared" ca="1" si="79"/>
        <v>-5.088664782827542</v>
      </c>
      <c r="Y102" s="3">
        <f t="shared" ca="1" si="80"/>
        <v>-52.717000720441575</v>
      </c>
      <c r="Z102" s="3">
        <f t="shared" ca="1" si="60"/>
        <v>-1.0796314255037853E-2</v>
      </c>
      <c r="AA102" s="3">
        <f t="shared" ca="1" si="61"/>
        <v>-0.12340243661213059</v>
      </c>
      <c r="AB102" s="1">
        <f t="shared" si="55"/>
        <v>850</v>
      </c>
      <c r="AC102" s="1">
        <f t="shared" si="59"/>
        <v>147099.75</v>
      </c>
      <c r="AD102" s="1">
        <f t="shared" ca="1" si="81"/>
        <v>14133.546436593542</v>
      </c>
      <c r="AE102" s="1">
        <f t="shared" ca="1" si="82"/>
        <v>146419.19039247264</v>
      </c>
      <c r="AF102" s="1">
        <f t="shared" si="83"/>
        <v>26557.771068477025</v>
      </c>
      <c r="AG102" s="1">
        <f t="shared" si="84"/>
        <v>226.46710270518923</v>
      </c>
      <c r="AJ102"/>
      <c r="AK102"/>
    </row>
    <row r="103" spans="4:37" s="5" customFormat="1" x14ac:dyDescent="0.2">
      <c r="D103" s="1">
        <f t="shared" si="56"/>
        <v>101</v>
      </c>
      <c r="E103" s="2">
        <f t="shared" si="57"/>
        <v>10.19999999999998</v>
      </c>
      <c r="F103" s="3">
        <f t="shared" ca="1" si="58"/>
        <v>91.513529885041038</v>
      </c>
      <c r="G103" s="3">
        <f t="shared" si="62"/>
        <v>947.07399935737169</v>
      </c>
      <c r="H103" s="3">
        <f t="shared" ca="1" si="63"/>
        <v>951.48509521210428</v>
      </c>
      <c r="I103" s="3">
        <f t="shared" ca="1" si="64"/>
        <v>924.28665183891371</v>
      </c>
      <c r="J103" s="3">
        <f t="shared" si="65"/>
        <v>10064.782485001191</v>
      </c>
      <c r="K103" s="3">
        <f t="shared" ca="1" si="66"/>
        <v>10107.168198385263</v>
      </c>
      <c r="L103" s="3">
        <f t="shared" si="67"/>
        <v>-9.7797077107946304</v>
      </c>
      <c r="M103" s="3">
        <f t="shared" ca="1" si="68"/>
        <v>1.4744677427989408</v>
      </c>
      <c r="N103" s="3">
        <f t="shared" ca="1" si="69"/>
        <v>84.480778690560285</v>
      </c>
      <c r="O103" s="1">
        <f t="shared" ca="1" si="70"/>
        <v>67899291.480809033</v>
      </c>
      <c r="P103" s="1">
        <f t="shared" si="71"/>
        <v>-14764594.631405534</v>
      </c>
      <c r="Q103" s="1">
        <f t="shared" ca="1" si="72"/>
        <v>82663886.112214565</v>
      </c>
      <c r="R103" s="1">
        <f t="shared" ca="1" si="73"/>
        <v>142722.76428181565</v>
      </c>
      <c r="S103" s="3">
        <f t="shared" si="74"/>
        <v>2.1344617170238509E+23</v>
      </c>
      <c r="T103" s="12">
        <f t="shared" ca="1" si="75"/>
        <v>4.4577285580871919E-21</v>
      </c>
      <c r="U103" s="12">
        <f t="shared" si="76"/>
        <v>0.41565748698007055</v>
      </c>
      <c r="V103" s="5">
        <f t="shared" ca="1" si="77"/>
        <v>0.17946786400000003</v>
      </c>
      <c r="W103" s="3">
        <f t="shared" ca="1" si="78"/>
        <v>17.83873897599047</v>
      </c>
      <c r="X103" s="3">
        <f t="shared" ca="1" si="79"/>
        <v>-1.7157241669947951</v>
      </c>
      <c r="Y103" s="3">
        <f t="shared" ca="1" si="80"/>
        <v>-17.756038376741348</v>
      </c>
      <c r="Z103" s="3">
        <f t="shared" ca="1" si="60"/>
        <v>-1.0796314255037853E-2</v>
      </c>
      <c r="AA103" s="3">
        <f t="shared" ca="1" si="61"/>
        <v>-0.12340243661213059</v>
      </c>
      <c r="AB103" s="1">
        <f t="shared" si="55"/>
        <v>845</v>
      </c>
      <c r="AC103" s="1">
        <f t="shared" si="59"/>
        <v>147099.75</v>
      </c>
      <c r="AD103" s="1">
        <f t="shared" ca="1" si="81"/>
        <v>14148.006558848112</v>
      </c>
      <c r="AE103" s="1">
        <f t="shared" ca="1" si="82"/>
        <v>146417.79386561352</v>
      </c>
      <c r="AF103" s="1">
        <f t="shared" si="83"/>
        <v>26175.0923198448</v>
      </c>
      <c r="AG103" s="1">
        <f t="shared" si="84"/>
        <v>3.5575073437636523E+23</v>
      </c>
      <c r="AJ103"/>
      <c r="AK103"/>
    </row>
    <row r="104" spans="4:37" s="5" customFormat="1" x14ac:dyDescent="0.2">
      <c r="D104" s="1">
        <f t="shared" si="56"/>
        <v>102</v>
      </c>
      <c r="E104" s="2">
        <f t="shared" si="57"/>
        <v>10.299999999999979</v>
      </c>
      <c r="F104" s="3">
        <f t="shared" ca="1" si="58"/>
        <v>91.513529885041038</v>
      </c>
      <c r="G104" s="3">
        <f t="shared" si="62"/>
        <v>946.09602858629228</v>
      </c>
      <c r="H104" s="3">
        <f t="shared" ca="1" si="63"/>
        <v>950.51166297882673</v>
      </c>
      <c r="I104" s="3">
        <f t="shared" ca="1" si="64"/>
        <v>933.43800482741779</v>
      </c>
      <c r="J104" s="3">
        <f t="shared" si="65"/>
        <v>10159.440986398375</v>
      </c>
      <c r="K104" s="3">
        <f t="shared" ca="1" si="66"/>
        <v>10202.268036178399</v>
      </c>
      <c r="L104" s="3">
        <f t="shared" si="67"/>
        <v>-9.7794167930703928</v>
      </c>
      <c r="M104" s="3">
        <f t="shared" ca="1" si="68"/>
        <v>1.47436878460887</v>
      </c>
      <c r="N104" s="3">
        <f t="shared" ca="1" si="69"/>
        <v>84.475108803920975</v>
      </c>
      <c r="O104" s="1">
        <f t="shared" ca="1" si="70"/>
        <v>67760431.60940811</v>
      </c>
      <c r="P104" s="1">
        <f t="shared" si="71"/>
        <v>-14903011.168588784</v>
      </c>
      <c r="Q104" s="1">
        <f t="shared" ca="1" si="72"/>
        <v>82663442.777996898</v>
      </c>
      <c r="R104" s="1">
        <f t="shared" ca="1" si="73"/>
        <v>142576.74944682402</v>
      </c>
      <c r="S104" s="3">
        <f t="shared" si="74"/>
        <v>2.3230371450177425E+23</v>
      </c>
      <c r="T104" s="12">
        <f t="shared" ca="1" si="75"/>
        <v>4.0916765580671208E-21</v>
      </c>
      <c r="U104" s="12">
        <f t="shared" si="76"/>
        <v>0.41095752131511443</v>
      </c>
      <c r="V104" s="5">
        <f t="shared" ca="1" si="77"/>
        <v>0.17946786400000003</v>
      </c>
      <c r="W104" s="3">
        <f t="shared" ca="1" si="78"/>
        <v>17.618987077057309</v>
      </c>
      <c r="X104" s="3">
        <f t="shared" ca="1" si="79"/>
        <v>-1.6963239518465025</v>
      </c>
      <c r="Y104" s="3">
        <f t="shared" ca="1" si="80"/>
        <v>-17.537137470861779</v>
      </c>
      <c r="Z104" s="3">
        <f t="shared" ca="1" si="60"/>
        <v>-1.0796314255037853E-2</v>
      </c>
      <c r="AA104" s="3">
        <f t="shared" ca="1" si="61"/>
        <v>-0.12340243661213059</v>
      </c>
      <c r="AB104" s="1">
        <f t="shared" si="55"/>
        <v>840</v>
      </c>
      <c r="AC104" s="1">
        <f t="shared" si="59"/>
        <v>147099.75</v>
      </c>
      <c r="AD104" s="1">
        <f t="shared" ca="1" si="81"/>
        <v>14162.495729425804</v>
      </c>
      <c r="AE104" s="1">
        <f t="shared" ca="1" si="82"/>
        <v>146416.39308757914</v>
      </c>
      <c r="AF104" s="1">
        <f t="shared" si="83"/>
        <v>25797.27890842425</v>
      </c>
      <c r="AG104" s="1">
        <f t="shared" si="84"/>
        <v>3.8718060096010713E+23</v>
      </c>
      <c r="AJ104"/>
      <c r="AK104"/>
    </row>
    <row r="105" spans="4:37" s="5" customFormat="1" x14ac:dyDescent="0.2">
      <c r="D105" s="1">
        <f t="shared" si="56"/>
        <v>103</v>
      </c>
      <c r="E105" s="2">
        <f t="shared" si="57"/>
        <v>10.399999999999979</v>
      </c>
      <c r="F105" s="3">
        <f t="shared" ca="1" si="58"/>
        <v>91.513529885041038</v>
      </c>
      <c r="G105" s="3">
        <f t="shared" si="62"/>
        <v>945.11808690698524</v>
      </c>
      <c r="H105" s="3">
        <f t="shared" ca="1" si="63"/>
        <v>949.53826902907917</v>
      </c>
      <c r="I105" s="3">
        <f t="shared" ca="1" si="64"/>
        <v>942.58935781592186</v>
      </c>
      <c r="J105" s="3">
        <f t="shared" si="65"/>
        <v>10254.001692173038</v>
      </c>
      <c r="K105" s="3">
        <f t="shared" ca="1" si="66"/>
        <v>10297.270532662033</v>
      </c>
      <c r="L105" s="3">
        <f t="shared" si="67"/>
        <v>-9.7791261871061472</v>
      </c>
      <c r="M105" s="3">
        <f t="shared" ca="1" si="68"/>
        <v>1.4742696264758377</v>
      </c>
      <c r="N105" s="3">
        <f t="shared" ca="1" si="69"/>
        <v>84.469427461393835</v>
      </c>
      <c r="O105" s="1">
        <f t="shared" ca="1" si="70"/>
        <v>67621719.326305494</v>
      </c>
      <c r="P105" s="1">
        <f t="shared" si="71"/>
        <v>-15041276.470584016</v>
      </c>
      <c r="Q105" s="1">
        <f t="shared" ca="1" si="72"/>
        <v>82662995.796889514</v>
      </c>
      <c r="R105" s="1">
        <f t="shared" ca="1" si="73"/>
        <v>142430.74035436189</v>
      </c>
      <c r="S105" s="3">
        <f t="shared" si="74"/>
        <v>2.5260609817260735E+23</v>
      </c>
      <c r="T105" s="12">
        <f t="shared" ca="1" si="75"/>
        <v>3.7589681163605701E-21</v>
      </c>
      <c r="U105" s="12">
        <f t="shared" si="76"/>
        <v>0.40630319487074068</v>
      </c>
      <c r="V105" s="5">
        <f t="shared" ca="1" si="77"/>
        <v>0.17946786400000003</v>
      </c>
      <c r="W105" s="3">
        <f t="shared" ca="1" si="78"/>
        <v>17.401603288108223</v>
      </c>
      <c r="X105" s="3">
        <f t="shared" ca="1" si="79"/>
        <v>-1.6771121233294417</v>
      </c>
      <c r="Y105" s="3">
        <f t="shared" ca="1" si="80"/>
        <v>-17.320597331572614</v>
      </c>
      <c r="Z105" s="3">
        <f t="shared" ca="1" si="60"/>
        <v>-1.0796314255037853E-2</v>
      </c>
      <c r="AA105" s="3">
        <f t="shared" ca="1" si="61"/>
        <v>-0.12340243661213059</v>
      </c>
      <c r="AB105" s="1">
        <f t="shared" si="55"/>
        <v>835</v>
      </c>
      <c r="AC105" s="1">
        <f t="shared" si="59"/>
        <v>147099.75</v>
      </c>
      <c r="AD105" s="1">
        <f t="shared" ca="1" si="81"/>
        <v>14177.014035960694</v>
      </c>
      <c r="AE105" s="1">
        <f t="shared" ca="1" si="82"/>
        <v>146414.98804113831</v>
      </c>
      <c r="AF105" s="1">
        <f t="shared" si="83"/>
        <v>25424.276974331497</v>
      </c>
      <c r="AG105" s="1">
        <f t="shared" si="84"/>
        <v>4.2101858382428472E+23</v>
      </c>
      <c r="AJ105"/>
      <c r="AK105"/>
    </row>
    <row r="106" spans="4:37" s="5" customFormat="1" x14ac:dyDescent="0.2">
      <c r="D106" s="1">
        <f t="shared" si="56"/>
        <v>104</v>
      </c>
      <c r="E106" s="2">
        <f t="shared" si="57"/>
        <v>10.499999999999979</v>
      </c>
      <c r="F106" s="3">
        <f t="shared" ca="1" si="58"/>
        <v>91.513529885041038</v>
      </c>
      <c r="G106" s="3">
        <f t="shared" si="62"/>
        <v>944.14017428827458</v>
      </c>
      <c r="H106" s="3">
        <f t="shared" ca="1" si="63"/>
        <v>948.56491335970975</v>
      </c>
      <c r="I106" s="3">
        <f t="shared" ca="1" si="64"/>
        <v>951.74071080442593</v>
      </c>
      <c r="J106" s="3">
        <f t="shared" si="65"/>
        <v>10348.464605232801</v>
      </c>
      <c r="K106" s="3">
        <f t="shared" ca="1" si="66"/>
        <v>10392.175691664357</v>
      </c>
      <c r="L106" s="3">
        <f t="shared" si="67"/>
        <v>-9.7788358928582291</v>
      </c>
      <c r="M106" s="3">
        <f t="shared" ca="1" si="68"/>
        <v>1.474170267792178</v>
      </c>
      <c r="N106" s="3">
        <f t="shared" ca="1" si="69"/>
        <v>84.463734628162157</v>
      </c>
      <c r="O106" s="1">
        <f t="shared" ca="1" si="70"/>
        <v>67483154.614283532</v>
      </c>
      <c r="P106" s="1">
        <f t="shared" si="71"/>
        <v>-15179390.567643519</v>
      </c>
      <c r="Q106" s="1">
        <f t="shared" ca="1" si="72"/>
        <v>82662545.181927055</v>
      </c>
      <c r="R106" s="1">
        <f t="shared" ca="1" si="73"/>
        <v>142284.73700395646</v>
      </c>
      <c r="S106" s="3">
        <f t="shared" si="74"/>
        <v>2.7444717191476902E+23</v>
      </c>
      <c r="T106" s="12">
        <f t="shared" ca="1" si="75"/>
        <v>3.4562750519225296E-21</v>
      </c>
      <c r="U106" s="12">
        <f t="shared" si="76"/>
        <v>0.40169413516466901</v>
      </c>
      <c r="V106" s="5">
        <f t="shared" ca="1" si="77"/>
        <v>0.17946786400000003</v>
      </c>
      <c r="W106" s="3">
        <f t="shared" ca="1" si="78"/>
        <v>17.186565636857807</v>
      </c>
      <c r="X106" s="3">
        <f t="shared" ca="1" si="79"/>
        <v>-1.6580871439352665</v>
      </c>
      <c r="Y106" s="3">
        <f t="shared" ca="1" si="80"/>
        <v>-17.106396038123815</v>
      </c>
      <c r="Z106" s="3">
        <f t="shared" ca="1" si="60"/>
        <v>-1.0796314255037853E-2</v>
      </c>
      <c r="AA106" s="3">
        <f t="shared" ca="1" si="61"/>
        <v>-0.12340243661213059</v>
      </c>
      <c r="AB106" s="1">
        <f t="shared" si="55"/>
        <v>830</v>
      </c>
      <c r="AC106" s="1">
        <f t="shared" si="59"/>
        <v>147099.75</v>
      </c>
      <c r="AD106" s="1">
        <f t="shared" ca="1" si="81"/>
        <v>14191.561566437791</v>
      </c>
      <c r="AE106" s="1">
        <f t="shared" ca="1" si="82"/>
        <v>146413.57870897255</v>
      </c>
      <c r="AF106" s="1">
        <f t="shared" si="83"/>
        <v>25056.033168777838</v>
      </c>
      <c r="AG106" s="1">
        <f t="shared" si="84"/>
        <v>4.5742110143034557E+23</v>
      </c>
      <c r="AJ106"/>
      <c r="AK106"/>
    </row>
    <row r="107" spans="4:37" s="5" customFormat="1" x14ac:dyDescent="0.2">
      <c r="D107" s="1">
        <f t="shared" si="56"/>
        <v>105</v>
      </c>
      <c r="E107" s="2">
        <f t="shared" si="57"/>
        <v>10.599999999999978</v>
      </c>
      <c r="F107" s="3">
        <f t="shared" ca="1" si="58"/>
        <v>91.513529885041038</v>
      </c>
      <c r="G107" s="3">
        <f t="shared" si="62"/>
        <v>943.16229069898873</v>
      </c>
      <c r="H107" s="3">
        <f t="shared" ca="1" si="63"/>
        <v>947.59159596768484</v>
      </c>
      <c r="I107" s="3">
        <f t="shared" ca="1" si="64"/>
        <v>960.89206379293</v>
      </c>
      <c r="J107" s="3">
        <f t="shared" si="65"/>
        <v>10442.829728482164</v>
      </c>
      <c r="K107" s="3">
        <f t="shared" ca="1" si="66"/>
        <v>10486.983517013257</v>
      </c>
      <c r="L107" s="3">
        <f t="shared" si="67"/>
        <v>-9.7785459102830128</v>
      </c>
      <c r="M107" s="3">
        <f t="shared" ca="1" si="68"/>
        <v>1.4740707079477666</v>
      </c>
      <c r="N107" s="3">
        <f t="shared" ca="1" si="69"/>
        <v>84.458030269268406</v>
      </c>
      <c r="O107" s="1">
        <f t="shared" ca="1" si="70"/>
        <v>67344737.456143811</v>
      </c>
      <c r="P107" s="1">
        <f t="shared" si="71"/>
        <v>-15317353.489984669</v>
      </c>
      <c r="Q107" s="1">
        <f t="shared" ca="1" si="72"/>
        <v>82662090.946128488</v>
      </c>
      <c r="R107" s="1">
        <f t="shared" ca="1" si="73"/>
        <v>142138.73939515272</v>
      </c>
      <c r="S107" s="3">
        <f t="shared" si="74"/>
        <v>2.9792578341928335E+23</v>
      </c>
      <c r="T107" s="12">
        <f t="shared" ca="1" si="75"/>
        <v>3.1806297027810438E-21</v>
      </c>
      <c r="U107" s="12">
        <f t="shared" si="76"/>
        <v>0.39712997220351065</v>
      </c>
      <c r="V107" s="5">
        <f t="shared" ca="1" si="77"/>
        <v>0.17946786400000003</v>
      </c>
      <c r="W107" s="3">
        <f t="shared" ca="1" si="78"/>
        <v>16.97385232328708</v>
      </c>
      <c r="X107" s="3">
        <f t="shared" ca="1" si="79"/>
        <v>-1.6392474864291402</v>
      </c>
      <c r="Y107" s="3">
        <f t="shared" ca="1" si="80"/>
        <v>-16.894511841748905</v>
      </c>
      <c r="Z107" s="3">
        <f t="shared" ca="1" si="60"/>
        <v>-1.0796314255037853E-2</v>
      </c>
      <c r="AA107" s="3">
        <f t="shared" ca="1" si="61"/>
        <v>-0.12340243661213059</v>
      </c>
      <c r="AB107" s="1">
        <f t="shared" si="55"/>
        <v>825</v>
      </c>
      <c r="AC107" s="1">
        <f t="shared" si="59"/>
        <v>147099.75</v>
      </c>
      <c r="AD107" s="1">
        <f t="shared" ca="1" si="81"/>
        <v>14206.13840919515</v>
      </c>
      <c r="AE107" s="1">
        <f t="shared" ca="1" si="82"/>
        <v>146412.1650736758</v>
      </c>
      <c r="AF107" s="1">
        <f t="shared" si="83"/>
        <v>24692.494649989374</v>
      </c>
      <c r="AG107" s="1">
        <f t="shared" si="84"/>
        <v>4.9655290322491956E+23</v>
      </c>
      <c r="AJ107"/>
      <c r="AK107"/>
    </row>
    <row r="108" spans="4:37" s="5" customFormat="1" x14ac:dyDescent="0.2">
      <c r="D108" s="1">
        <f t="shared" si="56"/>
        <v>106</v>
      </c>
      <c r="E108" s="2">
        <f t="shared" si="57"/>
        <v>10.699999999999978</v>
      </c>
      <c r="F108" s="3">
        <f t="shared" ca="1" si="58"/>
        <v>91.513529885041038</v>
      </c>
      <c r="G108" s="3">
        <f t="shared" si="62"/>
        <v>942.18443610796044</v>
      </c>
      <c r="H108" s="3">
        <f t="shared" ca="1" si="63"/>
        <v>946.61831685008906</v>
      </c>
      <c r="I108" s="3">
        <f t="shared" ca="1" si="64"/>
        <v>970.04341678143408</v>
      </c>
      <c r="J108" s="3">
        <f t="shared" si="65"/>
        <v>10537.09706482251</v>
      </c>
      <c r="K108" s="3">
        <f t="shared" ca="1" si="66"/>
        <v>10581.69401253632</v>
      </c>
      <c r="L108" s="3">
        <f t="shared" si="67"/>
        <v>-9.7782562393369226</v>
      </c>
      <c r="M108" s="3">
        <f t="shared" ca="1" si="68"/>
        <v>1.473970946330011</v>
      </c>
      <c r="N108" s="3">
        <f t="shared" ca="1" si="69"/>
        <v>84.452314349613616</v>
      </c>
      <c r="O108" s="1">
        <f t="shared" ca="1" si="70"/>
        <v>67206467.834707171</v>
      </c>
      <c r="P108" s="1">
        <f t="shared" si="71"/>
        <v>-15455165.267789923</v>
      </c>
      <c r="Q108" s="1">
        <f t="shared" ca="1" si="72"/>
        <v>82661633.102497101</v>
      </c>
      <c r="R108" s="1">
        <f t="shared" ca="1" si="73"/>
        <v>141992.74752751336</v>
      </c>
      <c r="S108" s="3">
        <f t="shared" si="74"/>
        <v>3.231459855931352E+23</v>
      </c>
      <c r="T108" s="12">
        <f t="shared" ca="1" si="75"/>
        <v>2.9293828766356759E-21</v>
      </c>
      <c r="U108" s="12">
        <f t="shared" si="76"/>
        <v>0.39261033846959836</v>
      </c>
      <c r="V108" s="5">
        <f t="shared" ca="1" si="77"/>
        <v>0.17946786400000003</v>
      </c>
      <c r="W108" s="3">
        <f t="shared" ca="1" si="78"/>
        <v>16.763441718528224</v>
      </c>
      <c r="X108" s="3">
        <f t="shared" ca="1" si="79"/>
        <v>-1.6205916337953368</v>
      </c>
      <c r="Y108" s="3">
        <f t="shared" ca="1" si="80"/>
        <v>-16.684923164550835</v>
      </c>
      <c r="Z108" s="3">
        <f t="shared" ca="1" si="60"/>
        <v>-1.0796314255037853E-2</v>
      </c>
      <c r="AA108" s="3">
        <f t="shared" ca="1" si="61"/>
        <v>-0.12340243661213059</v>
      </c>
      <c r="AB108" s="1">
        <f t="shared" si="55"/>
        <v>820</v>
      </c>
      <c r="AC108" s="1">
        <f t="shared" si="59"/>
        <v>147099.75</v>
      </c>
      <c r="AD108" s="1">
        <f t="shared" ca="1" si="81"/>
        <v>14220.744652925327</v>
      </c>
      <c r="AE108" s="1">
        <f t="shared" ca="1" si="82"/>
        <v>146410.74711775361</v>
      </c>
      <c r="AF108" s="1">
        <f t="shared" si="83"/>
        <v>24333.609079153317</v>
      </c>
      <c r="AG108" s="1">
        <f t="shared" si="84"/>
        <v>5.3858741418807844E+23</v>
      </c>
      <c r="AJ108"/>
      <c r="AK108"/>
    </row>
    <row r="109" spans="4:37" s="5" customFormat="1" x14ac:dyDescent="0.2">
      <c r="D109" s="1">
        <f t="shared" si="56"/>
        <v>107</v>
      </c>
      <c r="E109" s="2">
        <f t="shared" si="57"/>
        <v>10.799999999999978</v>
      </c>
      <c r="F109" s="3">
        <f t="shared" ca="1" si="58"/>
        <v>91.513529885041038</v>
      </c>
      <c r="G109" s="3">
        <f t="shared" si="62"/>
        <v>941.20661048402678</v>
      </c>
      <c r="H109" s="3">
        <f t="shared" ca="1" si="63"/>
        <v>945.64507600412685</v>
      </c>
      <c r="I109" s="3">
        <f t="shared" ca="1" si="64"/>
        <v>979.19476976993815</v>
      </c>
      <c r="J109" s="3">
        <f t="shared" si="65"/>
        <v>10631.26661715211</v>
      </c>
      <c r="K109" s="3">
        <f t="shared" ca="1" si="66"/>
        <v>10676.307182060851</v>
      </c>
      <c r="L109" s="3">
        <f t="shared" si="67"/>
        <v>-9.7779668799764323</v>
      </c>
      <c r="M109" s="3">
        <f t="shared" ca="1" si="68"/>
        <v>1.4738709823238367</v>
      </c>
      <c r="N109" s="3">
        <f t="shared" ca="1" si="69"/>
        <v>84.446586833956601</v>
      </c>
      <c r="O109" s="1">
        <f t="shared" ca="1" si="70"/>
        <v>67068345.732813813</v>
      </c>
      <c r="P109" s="1">
        <f t="shared" si="71"/>
        <v>-15592825.931206863</v>
      </c>
      <c r="Q109" s="1">
        <f t="shared" ca="1" si="72"/>
        <v>82661171.664020672</v>
      </c>
      <c r="R109" s="1">
        <f t="shared" ca="1" si="73"/>
        <v>141846.76140061903</v>
      </c>
      <c r="S109" s="3">
        <f t="shared" si="74"/>
        <v>3.5021724924511379E+23</v>
      </c>
      <c r="T109" s="12">
        <f t="shared" ca="1" si="75"/>
        <v>2.7001670478608514E-21</v>
      </c>
      <c r="U109" s="12">
        <f t="shared" si="76"/>
        <v>0.38813486890786952</v>
      </c>
      <c r="V109" s="5">
        <f t="shared" ca="1" si="77"/>
        <v>0.17946786400000003</v>
      </c>
      <c r="W109" s="3">
        <f t="shared" ca="1" si="78"/>
        <v>16.555312363755139</v>
      </c>
      <c r="X109" s="3">
        <f t="shared" ca="1" si="79"/>
        <v>-1.6021180791831091</v>
      </c>
      <c r="Y109" s="3">
        <f t="shared" ca="1" si="80"/>
        <v>-16.477608598393712</v>
      </c>
      <c r="Z109" s="3">
        <f t="shared" ca="1" si="60"/>
        <v>-1.0796314255037853E-2</v>
      </c>
      <c r="AA109" s="3">
        <f t="shared" ca="1" si="61"/>
        <v>-0.12340243661213059</v>
      </c>
      <c r="AB109" s="1">
        <f t="shared" si="55"/>
        <v>815</v>
      </c>
      <c r="AC109" s="1">
        <f t="shared" si="59"/>
        <v>147099.75</v>
      </c>
      <c r="AD109" s="1">
        <f t="shared" ca="1" si="81"/>
        <v>14235.380386677265</v>
      </c>
      <c r="AE109" s="1">
        <f t="shared" ca="1" si="82"/>
        <v>146409.32482362285</v>
      </c>
      <c r="AF109" s="1">
        <f t="shared" si="83"/>
        <v>23979.324616391052</v>
      </c>
      <c r="AG109" s="1">
        <f t="shared" si="84"/>
        <v>5.8370708931683121E+23</v>
      </c>
      <c r="AJ109"/>
      <c r="AK109"/>
    </row>
    <row r="110" spans="4:37" s="5" customFormat="1" x14ac:dyDescent="0.2">
      <c r="D110" s="1">
        <f t="shared" si="56"/>
        <v>108</v>
      </c>
      <c r="E110" s="2">
        <f t="shared" si="57"/>
        <v>10.899999999999977</v>
      </c>
      <c r="F110" s="3">
        <f t="shared" ca="1" si="58"/>
        <v>91.513529885041038</v>
      </c>
      <c r="G110" s="3">
        <f t="shared" si="62"/>
        <v>940.22881379602916</v>
      </c>
      <c r="H110" s="3">
        <f t="shared" ca="1" si="63"/>
        <v>944.67187342712202</v>
      </c>
      <c r="I110" s="3">
        <f t="shared" ca="1" si="64"/>
        <v>988.34612275844222</v>
      </c>
      <c r="J110" s="3">
        <f t="shared" si="65"/>
        <v>10725.338388366114</v>
      </c>
      <c r="K110" s="3">
        <f t="shared" ca="1" si="66"/>
        <v>10770.823029413874</v>
      </c>
      <c r="L110" s="3">
        <f t="shared" si="67"/>
        <v>-9.7776778321580551</v>
      </c>
      <c r="M110" s="3">
        <f t="shared" ca="1" si="68"/>
        <v>1.4737708153116749</v>
      </c>
      <c r="N110" s="3">
        <f t="shared" ca="1" si="69"/>
        <v>84.440847686913287</v>
      </c>
      <c r="O110" s="1">
        <f t="shared" ca="1" si="70"/>
        <v>66930371.133323133</v>
      </c>
      <c r="P110" s="1">
        <f t="shared" si="71"/>
        <v>-15730335.510348171</v>
      </c>
      <c r="Q110" s="1">
        <f t="shared" ca="1" si="72"/>
        <v>82660706.643671304</v>
      </c>
      <c r="R110" s="1">
        <f t="shared" ca="1" si="73"/>
        <v>141700.78101406831</v>
      </c>
      <c r="S110" s="3">
        <f t="shared" si="74"/>
        <v>3.7925468181872364E+23</v>
      </c>
      <c r="T110" s="12">
        <f t="shared" ca="1" si="75"/>
        <v>2.4908641045561482E-21</v>
      </c>
      <c r="U110" s="12">
        <f t="shared" si="76"/>
        <v>0.38370320091280313</v>
      </c>
      <c r="V110" s="5">
        <f t="shared" ca="1" si="77"/>
        <v>0.17946786400000003</v>
      </c>
      <c r="W110" s="3">
        <f t="shared" ca="1" si="78"/>
        <v>16.349442969079842</v>
      </c>
      <c r="X110" s="3">
        <f t="shared" ca="1" si="79"/>
        <v>-1.5838253258527744</v>
      </c>
      <c r="Y110" s="3">
        <f t="shared" ca="1" si="80"/>
        <v>-16.272546903800329</v>
      </c>
      <c r="Z110" s="3">
        <f t="shared" ca="1" si="60"/>
        <v>-1.0796314255037853E-2</v>
      </c>
      <c r="AA110" s="3">
        <f t="shared" ca="1" si="61"/>
        <v>-0.12340243661213059</v>
      </c>
      <c r="AB110" s="1">
        <f t="shared" si="55"/>
        <v>810</v>
      </c>
      <c r="AC110" s="1">
        <f t="shared" si="59"/>
        <v>147099.75</v>
      </c>
      <c r="AD110" s="1">
        <f t="shared" ca="1" si="81"/>
        <v>14250.04569985811</v>
      </c>
      <c r="AE110" s="1">
        <f t="shared" ca="1" si="82"/>
        <v>146407.89817361103</v>
      </c>
      <c r="AF110" s="1">
        <f t="shared" si="83"/>
        <v>23629.589916757697</v>
      </c>
      <c r="AG110" s="1">
        <f t="shared" si="84"/>
        <v>6.3210377818726676E+23</v>
      </c>
      <c r="AJ110"/>
      <c r="AK110"/>
    </row>
    <row r="111" spans="4:37" s="5" customFormat="1" x14ac:dyDescent="0.2">
      <c r="D111" s="1">
        <f t="shared" si="56"/>
        <v>109</v>
      </c>
      <c r="E111" s="2">
        <f t="shared" si="57"/>
        <v>10.999999999999977</v>
      </c>
      <c r="F111" s="3">
        <f t="shared" ca="1" si="58"/>
        <v>91.513529885041038</v>
      </c>
      <c r="G111" s="3">
        <f t="shared" si="62"/>
        <v>939.25104601281339</v>
      </c>
      <c r="H111" s="3">
        <f t="shared" ca="1" si="63"/>
        <v>943.69870911651901</v>
      </c>
      <c r="I111" s="3">
        <f t="shared" ca="1" si="64"/>
        <v>997.49747574694629</v>
      </c>
      <c r="J111" s="3">
        <f t="shared" si="65"/>
        <v>10819.312381356554</v>
      </c>
      <c r="K111" s="3">
        <f t="shared" ca="1" si="66"/>
        <v>10865.241558422154</v>
      </c>
      <c r="L111" s="3">
        <f t="shared" si="67"/>
        <v>-9.7773890958383607</v>
      </c>
      <c r="M111" s="3">
        <f t="shared" ca="1" si="68"/>
        <v>1.4736704446734494</v>
      </c>
      <c r="N111" s="3">
        <f t="shared" ca="1" si="69"/>
        <v>84.435096872955938</v>
      </c>
      <c r="O111" s="1">
        <f t="shared" ca="1" si="70"/>
        <v>66792544.019113824</v>
      </c>
      <c r="P111" s="1">
        <f t="shared" si="71"/>
        <v>-15867694.035291681</v>
      </c>
      <c r="Q111" s="1">
        <f t="shared" ca="1" si="72"/>
        <v>82660238.05440551</v>
      </c>
      <c r="R111" s="1">
        <f t="shared" ca="1" si="73"/>
        <v>141554.80636747784</v>
      </c>
      <c r="S111" s="3">
        <f t="shared" si="74"/>
        <v>4.1037925225739825E+23</v>
      </c>
      <c r="T111" s="12">
        <f t="shared" ca="1" si="75"/>
        <v>2.2995770471471397E-21</v>
      </c>
      <c r="U111" s="12">
        <f t="shared" si="76"/>
        <v>0.37931497431540556</v>
      </c>
      <c r="V111" s="5">
        <f t="shared" ca="1" si="77"/>
        <v>0.17946786400000003</v>
      </c>
      <c r="W111" s="3">
        <f t="shared" ca="1" si="78"/>
        <v>16.145812412454404</v>
      </c>
      <c r="X111" s="3">
        <f t="shared" ca="1" si="79"/>
        <v>-1.5657118871219915</v>
      </c>
      <c r="Y111" s="3">
        <f t="shared" ca="1" si="80"/>
        <v>-16.069717008855246</v>
      </c>
      <c r="Z111" s="3">
        <f t="shared" ca="1" si="60"/>
        <v>-1.0796314255037853E-2</v>
      </c>
      <c r="AA111" s="3">
        <f t="shared" ca="1" si="61"/>
        <v>-0.12340243661213059</v>
      </c>
      <c r="AB111" s="1">
        <f t="shared" si="55"/>
        <v>805</v>
      </c>
      <c r="AC111" s="1">
        <f t="shared" si="59"/>
        <v>147099.75</v>
      </c>
      <c r="AD111" s="1">
        <f t="shared" ca="1" si="81"/>
        <v>14264.740682235</v>
      </c>
      <c r="AE111" s="1">
        <f t="shared" ca="1" si="82"/>
        <v>146406.4671499558</v>
      </c>
      <c r="AF111" s="1">
        <f t="shared" si="83"/>
        <v>23284.35412626787</v>
      </c>
      <c r="AG111" s="1">
        <f t="shared" si="84"/>
        <v>6.8397909973740574E+23</v>
      </c>
      <c r="AJ111"/>
      <c r="AK111"/>
    </row>
    <row r="112" spans="4:37" s="5" customFormat="1" x14ac:dyDescent="0.2">
      <c r="D112" s="1">
        <f t="shared" si="56"/>
        <v>110</v>
      </c>
      <c r="E112" s="2">
        <f t="shared" si="57"/>
        <v>11.099999999999977</v>
      </c>
      <c r="F112" s="3">
        <f t="shared" ca="1" si="58"/>
        <v>91.513529885041038</v>
      </c>
      <c r="G112" s="3">
        <f t="shared" si="62"/>
        <v>938.27330710322951</v>
      </c>
      <c r="H112" s="3">
        <f t="shared" ca="1" si="63"/>
        <v>942.72558306988333</v>
      </c>
      <c r="I112" s="3">
        <f t="shared" ca="1" si="64"/>
        <v>1006.6488287354504</v>
      </c>
      <c r="J112" s="3">
        <f t="shared" si="65"/>
        <v>10913.188599012357</v>
      </c>
      <c r="K112" s="3">
        <f t="shared" ca="1" si="66"/>
        <v>10959.562772912215</v>
      </c>
      <c r="L112" s="3">
        <f t="shared" si="67"/>
        <v>-9.7771006709739616</v>
      </c>
      <c r="M112" s="3">
        <f t="shared" ca="1" si="68"/>
        <v>1.4735698697865649</v>
      </c>
      <c r="N112" s="3">
        <f t="shared" ca="1" si="69"/>
        <v>84.429334356412454</v>
      </c>
      <c r="O112" s="1">
        <f t="shared" ca="1" si="70"/>
        <v>66654864.373083867</v>
      </c>
      <c r="P112" s="1">
        <f t="shared" si="71"/>
        <v>-16004901.536080366</v>
      </c>
      <c r="Q112" s="1">
        <f t="shared" ca="1" si="72"/>
        <v>82659765.909164235</v>
      </c>
      <c r="R112" s="1">
        <f t="shared" ca="1" si="73"/>
        <v>141408.83746048249</v>
      </c>
      <c r="S112" s="3">
        <f t="shared" si="74"/>
        <v>4.4371802208636263E+23</v>
      </c>
      <c r="T112" s="12">
        <f t="shared" ca="1" si="75"/>
        <v>2.1246051234006377E-21</v>
      </c>
      <c r="U112" s="12">
        <f t="shared" si="76"/>
        <v>0.37496983137025336</v>
      </c>
      <c r="V112" s="5">
        <f t="shared" ca="1" si="77"/>
        <v>0.17946786400000003</v>
      </c>
      <c r="W112" s="3">
        <f t="shared" ca="1" si="78"/>
        <v>15.944399738578873</v>
      </c>
      <c r="X112" s="3">
        <f t="shared" ca="1" si="79"/>
        <v>-1.547776286312277</v>
      </c>
      <c r="Y112" s="3">
        <f t="shared" ca="1" si="80"/>
        <v>-15.869098008113864</v>
      </c>
      <c r="Z112" s="3">
        <f t="shared" ca="1" si="60"/>
        <v>-1.0796314255037853E-2</v>
      </c>
      <c r="AA112" s="3">
        <f t="shared" ca="1" si="61"/>
        <v>-0.12340243661213059</v>
      </c>
      <c r="AB112" s="1">
        <f t="shared" si="55"/>
        <v>800</v>
      </c>
      <c r="AC112" s="1">
        <f t="shared" si="59"/>
        <v>147099.75</v>
      </c>
      <c r="AD112" s="1">
        <f t="shared" ca="1" si="81"/>
        <v>14279.465423936825</v>
      </c>
      <c r="AE112" s="1">
        <f t="shared" ca="1" si="82"/>
        <v>146405.03173480445</v>
      </c>
      <c r="AF112" s="1">
        <f t="shared" si="83"/>
        <v>22943.566877947927</v>
      </c>
      <c r="AG112" s="1">
        <f t="shared" si="84"/>
        <v>7.3954482741134067E+23</v>
      </c>
      <c r="AJ112"/>
      <c r="AK112"/>
    </row>
    <row r="113" spans="4:37" s="5" customFormat="1" x14ac:dyDescent="0.2">
      <c r="D113" s="1">
        <f t="shared" si="56"/>
        <v>111</v>
      </c>
      <c r="E113" s="2">
        <f t="shared" si="57"/>
        <v>11.199999999999976</v>
      </c>
      <c r="F113" s="3">
        <f t="shared" ca="1" si="58"/>
        <v>91.513529885041038</v>
      </c>
      <c r="G113" s="3">
        <f t="shared" si="62"/>
        <v>937.29559703613211</v>
      </c>
      <c r="H113" s="3">
        <f t="shared" ca="1" si="63"/>
        <v>941.75249528490212</v>
      </c>
      <c r="I113" s="3">
        <f t="shared" ca="1" si="64"/>
        <v>1015.8001817239544</v>
      </c>
      <c r="J113" s="3">
        <f t="shared" si="65"/>
        <v>11006.967044219326</v>
      </c>
      <c r="K113" s="3">
        <f t="shared" ca="1" si="66"/>
        <v>11053.786676710331</v>
      </c>
      <c r="L113" s="3">
        <f t="shared" si="67"/>
        <v>-9.7768125575215112</v>
      </c>
      <c r="M113" s="3">
        <f t="shared" ca="1" si="68"/>
        <v>1.473469090025894</v>
      </c>
      <c r="N113" s="3">
        <f t="shared" ca="1" si="69"/>
        <v>84.423560101465668</v>
      </c>
      <c r="O113" s="1">
        <f t="shared" ca="1" si="70"/>
        <v>66517332.178150475</v>
      </c>
      <c r="P113" s="1">
        <f t="shared" si="71"/>
        <v>-16141958.042722341</v>
      </c>
      <c r="Q113" s="1">
        <f t="shared" ca="1" si="72"/>
        <v>82659290.220872819</v>
      </c>
      <c r="R113" s="1">
        <f t="shared" ca="1" si="73"/>
        <v>141262.87429273533</v>
      </c>
      <c r="S113" s="3">
        <f t="shared" si="74"/>
        <v>4.7940438279459211E+23</v>
      </c>
      <c r="T113" s="12">
        <f t="shared" ca="1" si="75"/>
        <v>1.9644219558343293E-21</v>
      </c>
      <c r="U113" s="12">
        <f t="shared" si="76"/>
        <v>0.37066741674258441</v>
      </c>
      <c r="V113" s="5">
        <f t="shared" ca="1" si="77"/>
        <v>0.17946786400000003</v>
      </c>
      <c r="W113" s="3">
        <f t="shared" ca="1" si="78"/>
        <v>15.745184157814657</v>
      </c>
      <c r="X113" s="3">
        <f t="shared" ca="1" si="79"/>
        <v>-1.5300170566957088</v>
      </c>
      <c r="Y113" s="3">
        <f t="shared" ca="1" si="80"/>
        <v>-15.670669161516935</v>
      </c>
      <c r="Z113" s="3">
        <f t="shared" ca="1" si="60"/>
        <v>-1.0796314255037853E-2</v>
      </c>
      <c r="AA113" s="3">
        <f t="shared" ca="1" si="61"/>
        <v>-0.12340243661213059</v>
      </c>
      <c r="AB113" s="1">
        <f t="shared" si="55"/>
        <v>795</v>
      </c>
      <c r="AC113" s="1">
        <f t="shared" si="59"/>
        <v>147099.75</v>
      </c>
      <c r="AD113" s="1">
        <f t="shared" ca="1" si="81"/>
        <v>14294.220015455972</v>
      </c>
      <c r="AE113" s="1">
        <f t="shared" ca="1" si="82"/>
        <v>146403.59191021317</v>
      </c>
      <c r="AF113" s="1">
        <f t="shared" si="83"/>
        <v>22607.178287914106</v>
      </c>
      <c r="AG113" s="1">
        <f t="shared" si="84"/>
        <v>7.990232848037467E+23</v>
      </c>
      <c r="AJ113"/>
      <c r="AK113"/>
    </row>
    <row r="114" spans="4:37" s="5" customFormat="1" x14ac:dyDescent="0.2">
      <c r="D114" s="1">
        <f t="shared" si="56"/>
        <v>112</v>
      </c>
      <c r="E114" s="2">
        <f t="shared" si="57"/>
        <v>11.299999999999976</v>
      </c>
      <c r="F114" s="3">
        <f t="shared" ca="1" si="58"/>
        <v>91.513529885041038</v>
      </c>
      <c r="G114" s="3">
        <f t="shared" si="62"/>
        <v>936.31791578037996</v>
      </c>
      <c r="H114" s="3">
        <f t="shared" ca="1" si="63"/>
        <v>940.77944575938466</v>
      </c>
      <c r="I114" s="3">
        <f t="shared" ca="1" si="64"/>
        <v>1024.9515347124586</v>
      </c>
      <c r="J114" s="3">
        <f t="shared" si="65"/>
        <v>11100.647719860151</v>
      </c>
      <c r="K114" s="3">
        <f t="shared" ca="1" si="66"/>
        <v>11147.913273642558</v>
      </c>
      <c r="L114" s="3">
        <f t="shared" si="67"/>
        <v>-9.7765247554377215</v>
      </c>
      <c r="M114" s="3">
        <f t="shared" ca="1" si="68"/>
        <v>1.473368104763763</v>
      </c>
      <c r="N114" s="3">
        <f t="shared" ca="1" si="69"/>
        <v>84.41777407215254</v>
      </c>
      <c r="O114" s="1">
        <f t="shared" ca="1" si="70"/>
        <v>66379947.417250127</v>
      </c>
      <c r="P114" s="1">
        <f t="shared" si="71"/>
        <v>-16278863.585190911</v>
      </c>
      <c r="Q114" s="1">
        <f t="shared" ca="1" si="72"/>
        <v>82658811.002441034</v>
      </c>
      <c r="R114" s="1">
        <f t="shared" ca="1" si="73"/>
        <v>141116.91686390771</v>
      </c>
      <c r="S114" s="3">
        <f t="shared" si="74"/>
        <v>5.1757829959936757E+23</v>
      </c>
      <c r="T114" s="12">
        <f t="shared" ca="1" si="75"/>
        <v>1.8176562782628188E-21</v>
      </c>
      <c r="U114" s="12">
        <f t="shared" si="76"/>
        <v>0.366407377495444</v>
      </c>
      <c r="V114" s="5">
        <f t="shared" ca="1" si="77"/>
        <v>0.17946786400000003</v>
      </c>
      <c r="W114" s="3">
        <f t="shared" ca="1" si="78"/>
        <v>15.548145045103752</v>
      </c>
      <c r="X114" s="3">
        <f t="shared" ca="1" si="79"/>
        <v>-1.5124327414418988</v>
      </c>
      <c r="Y114" s="3">
        <f t="shared" ca="1" si="80"/>
        <v>-15.47440989331092</v>
      </c>
      <c r="Z114" s="3">
        <f t="shared" ca="1" si="60"/>
        <v>-1.0796314255037853E-2</v>
      </c>
      <c r="AA114" s="3">
        <f t="shared" ca="1" si="61"/>
        <v>-0.12340243661213059</v>
      </c>
      <c r="AB114" s="1">
        <f t="shared" si="55"/>
        <v>790</v>
      </c>
      <c r="AC114" s="1">
        <f t="shared" si="59"/>
        <v>147099.75</v>
      </c>
      <c r="AD114" s="1">
        <f t="shared" ca="1" si="81"/>
        <v>14309.004547650422</v>
      </c>
      <c r="AE114" s="1">
        <f t="shared" ca="1" si="82"/>
        <v>146402.1476581468</v>
      </c>
      <c r="AF114" s="1">
        <f t="shared" si="83"/>
        <v>22275.138951476747</v>
      </c>
      <c r="AG114" s="1">
        <f t="shared" si="84"/>
        <v>8.6264775194226592E+23</v>
      </c>
      <c r="AJ114"/>
      <c r="AK114"/>
    </row>
    <row r="115" spans="4:37" s="5" customFormat="1" x14ac:dyDescent="0.2">
      <c r="D115" s="1">
        <f t="shared" si="56"/>
        <v>113</v>
      </c>
      <c r="E115" s="2">
        <f t="shared" si="57"/>
        <v>11.399999999999975</v>
      </c>
      <c r="F115" s="3">
        <f t="shared" ca="1" si="58"/>
        <v>91.513529885041038</v>
      </c>
      <c r="G115" s="3">
        <f t="shared" si="62"/>
        <v>935.34026330483618</v>
      </c>
      <c r="H115" s="3">
        <f t="shared" ca="1" si="63"/>
        <v>939.80643449126296</v>
      </c>
      <c r="I115" s="3">
        <f t="shared" ca="1" si="64"/>
        <v>1034.1028877009628</v>
      </c>
      <c r="J115" s="3">
        <f t="shared" si="65"/>
        <v>11194.230628814412</v>
      </c>
      <c r="K115" s="3">
        <f t="shared" ca="1" si="66"/>
        <v>11241.942567534736</v>
      </c>
      <c r="L115" s="3">
        <f t="shared" si="67"/>
        <v>-9.7762372646793398</v>
      </c>
      <c r="M115" s="3">
        <f t="shared" ca="1" si="68"/>
        <v>1.4732669133699414</v>
      </c>
      <c r="N115" s="3">
        <f t="shared" ca="1" si="69"/>
        <v>84.411976232363514</v>
      </c>
      <c r="O115" s="1">
        <f t="shared" ca="1" si="70"/>
        <v>66242710.073338538</v>
      </c>
      <c r="P115" s="1">
        <f t="shared" si="71"/>
        <v>-16415618.193424543</v>
      </c>
      <c r="Q115" s="1">
        <f t="shared" ca="1" si="72"/>
        <v>82658328.266763076</v>
      </c>
      <c r="R115" s="1">
        <f t="shared" ca="1" si="73"/>
        <v>140970.96517368944</v>
      </c>
      <c r="S115" s="3">
        <f t="shared" si="74"/>
        <v>5.5838656167491652E+23</v>
      </c>
      <c r="T115" s="12">
        <f t="shared" ca="1" si="75"/>
        <v>1.6830749502141544E-21</v>
      </c>
      <c r="U115" s="12">
        <f t="shared" si="76"/>
        <v>0.3621893630768796</v>
      </c>
      <c r="V115" s="5">
        <f t="shared" ca="1" si="77"/>
        <v>0.17946786400000003</v>
      </c>
      <c r="W115" s="3">
        <f t="shared" ca="1" si="78"/>
        <v>15.353261938893457</v>
      </c>
      <c r="X115" s="3">
        <f t="shared" ca="1" si="79"/>
        <v>-1.4950218935650958</v>
      </c>
      <c r="Y115" s="3">
        <f t="shared" ca="1" si="80"/>
        <v>-15.280299790973851</v>
      </c>
      <c r="Z115" s="3">
        <f t="shared" ca="1" si="60"/>
        <v>-1.0796314255037853E-2</v>
      </c>
      <c r="AA115" s="3">
        <f t="shared" ca="1" si="61"/>
        <v>-0.12340243661213059</v>
      </c>
      <c r="AB115" s="1">
        <f t="shared" si="55"/>
        <v>785</v>
      </c>
      <c r="AC115" s="1">
        <f t="shared" si="59"/>
        <v>147099.75</v>
      </c>
      <c r="AD115" s="1">
        <f t="shared" ca="1" si="81"/>
        <v>14323.819111745195</v>
      </c>
      <c r="AE115" s="1">
        <f t="shared" ca="1" si="82"/>
        <v>146400.69896047801</v>
      </c>
      <c r="AF115" s="1">
        <f t="shared" si="83"/>
        <v>21947.399939270152</v>
      </c>
      <c r="AG115" s="1">
        <f t="shared" si="84"/>
        <v>9.306628823435834E+23</v>
      </c>
      <c r="AJ115"/>
      <c r="AK115"/>
    </row>
    <row r="116" spans="4:37" s="5" customFormat="1" x14ac:dyDescent="0.2">
      <c r="D116" s="1">
        <f t="shared" si="56"/>
        <v>114</v>
      </c>
      <c r="E116" s="2">
        <f t="shared" si="57"/>
        <v>11.499999999999975</v>
      </c>
      <c r="F116" s="3">
        <f t="shared" ca="1" si="58"/>
        <v>91.513529885041038</v>
      </c>
      <c r="G116" s="3">
        <f t="shared" si="62"/>
        <v>934.3626395783682</v>
      </c>
      <c r="H116" s="3">
        <f t="shared" ca="1" si="63"/>
        <v>938.83346147859254</v>
      </c>
      <c r="I116" s="3">
        <f t="shared" ca="1" si="64"/>
        <v>1043.254240689467</v>
      </c>
      <c r="J116" s="3">
        <f t="shared" si="65"/>
        <v>11287.715773958573</v>
      </c>
      <c r="K116" s="3">
        <f t="shared" ca="1" si="66"/>
        <v>11335.874562212508</v>
      </c>
      <c r="L116" s="3">
        <f t="shared" si="67"/>
        <v>-9.7759500852031653</v>
      </c>
      <c r="M116" s="3">
        <f t="shared" ca="1" si="68"/>
        <v>1.4731655152116265</v>
      </c>
      <c r="N116" s="3">
        <f t="shared" ca="1" si="69"/>
        <v>84.406166545841671</v>
      </c>
      <c r="O116" s="1">
        <f t="shared" ca="1" si="70"/>
        <v>66105620.129390694</v>
      </c>
      <c r="P116" s="1">
        <f t="shared" si="71"/>
        <v>-16552221.897326913</v>
      </c>
      <c r="Q116" s="1">
        <f t="shared" ca="1" si="72"/>
        <v>82657842.026717603</v>
      </c>
      <c r="R116" s="1">
        <f t="shared" ca="1" si="73"/>
        <v>140825.01922178888</v>
      </c>
      <c r="S116" s="3">
        <f t="shared" si="74"/>
        <v>6.0198303892561417E+23</v>
      </c>
      <c r="T116" s="12">
        <f t="shared" ca="1" si="75"/>
        <v>1.5595679625030137E-21</v>
      </c>
      <c r="U116" s="12">
        <f t="shared" si="76"/>
        <v>0.35801302530719076</v>
      </c>
      <c r="V116" s="5">
        <f t="shared" ca="1" si="77"/>
        <v>0.17946786400000003</v>
      </c>
      <c r="W116" s="3">
        <f t="shared" ca="1" si="78"/>
        <v>15.160514540066895</v>
      </c>
      <c r="X116" s="3">
        <f t="shared" ca="1" si="79"/>
        <v>-1.4777830758715944</v>
      </c>
      <c r="Y116" s="3">
        <f t="shared" ca="1" si="80"/>
        <v>-15.088318604146959</v>
      </c>
      <c r="Z116" s="3">
        <f t="shared" ca="1" si="60"/>
        <v>-1.0796314255037853E-2</v>
      </c>
      <c r="AA116" s="3">
        <f t="shared" ca="1" si="61"/>
        <v>-0.12340243661213059</v>
      </c>
      <c r="AB116" s="1">
        <f t="shared" si="55"/>
        <v>780</v>
      </c>
      <c r="AC116" s="1">
        <f t="shared" si="59"/>
        <v>147099.75</v>
      </c>
      <c r="AD116" s="1">
        <f t="shared" ca="1" si="81"/>
        <v>14338.66379933457</v>
      </c>
      <c r="AE116" s="1">
        <f t="shared" ca="1" si="82"/>
        <v>146399.24579898678</v>
      </c>
      <c r="AF116" s="1">
        <f t="shared" si="83"/>
        <v>21623.912793408377</v>
      </c>
      <c r="AG116" s="1">
        <f t="shared" si="84"/>
        <v>1.0033251309773212E+24</v>
      </c>
      <c r="AJ116"/>
      <c r="AK116"/>
    </row>
    <row r="117" spans="4:37" s="5" customFormat="1" x14ac:dyDescent="0.2">
      <c r="D117" s="1">
        <f t="shared" si="56"/>
        <v>115</v>
      </c>
      <c r="E117" s="2">
        <f t="shared" si="57"/>
        <v>11.599999999999975</v>
      </c>
      <c r="F117" s="3">
        <f t="shared" ca="1" si="58"/>
        <v>91.513529885041038</v>
      </c>
      <c r="G117" s="3">
        <f t="shared" si="62"/>
        <v>933.38504456984788</v>
      </c>
      <c r="H117" s="3">
        <f t="shared" ca="1" si="63"/>
        <v>937.86052671955292</v>
      </c>
      <c r="I117" s="3">
        <f t="shared" ca="1" si="64"/>
        <v>1052.4055936779712</v>
      </c>
      <c r="J117" s="3">
        <f t="shared" si="65"/>
        <v>11381.103158165984</v>
      </c>
      <c r="K117" s="3">
        <f t="shared" ca="1" si="66"/>
        <v>11429.709261501326</v>
      </c>
      <c r="L117" s="3">
        <f t="shared" si="67"/>
        <v>-9.7756632169660485</v>
      </c>
      <c r="M117" s="3">
        <f t="shared" ca="1" si="68"/>
        <v>1.4730639096534319</v>
      </c>
      <c r="N117" s="3">
        <f t="shared" ca="1" si="69"/>
        <v>84.400344976182055</v>
      </c>
      <c r="O117" s="1">
        <f t="shared" ca="1" si="70"/>
        <v>65968677.568400793</v>
      </c>
      <c r="P117" s="1">
        <f t="shared" si="71"/>
        <v>-16688674.726766901</v>
      </c>
      <c r="Q117" s="1">
        <f t="shared" ca="1" si="72"/>
        <v>82657352.295167699</v>
      </c>
      <c r="R117" s="1">
        <f t="shared" ca="1" si="73"/>
        <v>140679.07900793295</v>
      </c>
      <c r="S117" s="3">
        <f t="shared" si="74"/>
        <v>6.4852894538312605E+23</v>
      </c>
      <c r="T117" s="12">
        <f t="shared" ca="1" si="75"/>
        <v>1.4461351854781143E-21</v>
      </c>
      <c r="U117" s="12">
        <f t="shared" si="76"/>
        <v>0.3538780183662284</v>
      </c>
      <c r="V117" s="5">
        <f t="shared" ca="1" si="77"/>
        <v>0.17946786400000003</v>
      </c>
      <c r="W117" s="3">
        <f t="shared" ca="1" si="78"/>
        <v>14.969882710879013</v>
      </c>
      <c r="X117" s="3">
        <f t="shared" ca="1" si="79"/>
        <v>-1.4607148609072855</v>
      </c>
      <c r="Y117" s="3">
        <f t="shared" ca="1" si="80"/>
        <v>-14.89844624357181</v>
      </c>
      <c r="Z117" s="3">
        <f t="shared" ca="1" si="60"/>
        <v>-1.0796314255037853E-2</v>
      </c>
      <c r="AA117" s="3">
        <f t="shared" ca="1" si="61"/>
        <v>-0.12340243661213059</v>
      </c>
      <c r="AB117" s="1">
        <f t="shared" si="55"/>
        <v>775</v>
      </c>
      <c r="AC117" s="1">
        <f t="shared" si="59"/>
        <v>147099.75</v>
      </c>
      <c r="AD117" s="1">
        <f t="shared" ca="1" si="81"/>
        <v>14353.538702383696</v>
      </c>
      <c r="AE117" s="1">
        <f t="shared" ca="1" si="82"/>
        <v>146397.78815536003</v>
      </c>
      <c r="AF117" s="1">
        <f t="shared" si="83"/>
        <v>21304.62952366635</v>
      </c>
      <c r="AG117" s="1">
        <f t="shared" si="84"/>
        <v>1.0809031932700563E+24</v>
      </c>
      <c r="AJ117"/>
      <c r="AK117"/>
    </row>
    <row r="118" spans="4:37" s="5" customFormat="1" x14ac:dyDescent="0.2">
      <c r="D118" s="1">
        <f t="shared" si="56"/>
        <v>116</v>
      </c>
      <c r="E118" s="2">
        <f t="shared" si="57"/>
        <v>11.699999999999974</v>
      </c>
      <c r="F118" s="3">
        <f t="shared" ca="1" si="58"/>
        <v>91.513529885041038</v>
      </c>
      <c r="G118" s="3">
        <f t="shared" si="62"/>
        <v>932.40747824815128</v>
      </c>
      <c r="H118" s="3">
        <f t="shared" ca="1" si="63"/>
        <v>936.88763021244813</v>
      </c>
      <c r="I118" s="3">
        <f t="shared" ca="1" si="64"/>
        <v>1061.5569466664754</v>
      </c>
      <c r="J118" s="3">
        <f t="shared" si="65"/>
        <v>11474.392784306883</v>
      </c>
      <c r="K118" s="3">
        <f t="shared" ca="1" si="66"/>
        <v>11523.446669226465</v>
      </c>
      <c r="L118" s="3">
        <f t="shared" si="67"/>
        <v>-9.7753766599248788</v>
      </c>
      <c r="M118" s="3">
        <f t="shared" ca="1" si="68"/>
        <v>1.4729620960573737</v>
      </c>
      <c r="N118" s="3">
        <f t="shared" ca="1" si="69"/>
        <v>84.394511486830865</v>
      </c>
      <c r="O118" s="1">
        <f t="shared" ca="1" si="70"/>
        <v>65831882.37338227</v>
      </c>
      <c r="P118" s="1">
        <f t="shared" si="71"/>
        <v>-16824976.711578593</v>
      </c>
      <c r="Q118" s="1">
        <f t="shared" ca="1" si="72"/>
        <v>82656859.084960863</v>
      </c>
      <c r="R118" s="1">
        <f t="shared" ca="1" si="73"/>
        <v>140533.14453186723</v>
      </c>
      <c r="S118" s="3">
        <f t="shared" si="74"/>
        <v>6.9819310930577075E+23</v>
      </c>
      <c r="T118" s="12">
        <f t="shared" ca="1" si="75"/>
        <v>1.3418746443144028E-21</v>
      </c>
      <c r="U118" s="12">
        <f t="shared" si="76"/>
        <v>0.34978399878074629</v>
      </c>
      <c r="V118" s="5">
        <f t="shared" ca="1" si="77"/>
        <v>0.17946786400000003</v>
      </c>
      <c r="W118" s="3">
        <f t="shared" ca="1" si="78"/>
        <v>14.781346473898202</v>
      </c>
      <c r="X118" s="3">
        <f t="shared" ca="1" si="79"/>
        <v>-1.4438158309054543</v>
      </c>
      <c r="Y118" s="3">
        <f t="shared" ca="1" si="80"/>
        <v>-14.710662780033045</v>
      </c>
      <c r="Z118" s="3">
        <f t="shared" ca="1" si="60"/>
        <v>-1.0796314255037853E-2</v>
      </c>
      <c r="AA118" s="3">
        <f t="shared" ca="1" si="61"/>
        <v>-0.12340243661213059</v>
      </c>
      <c r="AB118" s="1">
        <f t="shared" si="55"/>
        <v>770</v>
      </c>
      <c r="AC118" s="1">
        <f t="shared" si="59"/>
        <v>147099.75</v>
      </c>
      <c r="AD118" s="1">
        <f t="shared" ca="1" si="81"/>
        <v>14368.443913230558</v>
      </c>
      <c r="AE118" s="1">
        <f t="shared" ca="1" si="82"/>
        <v>146396.32601119074</v>
      </c>
      <c r="AF118" s="1">
        <f t="shared" si="83"/>
        <v>20989.502603686498</v>
      </c>
      <c r="AG118" s="1">
        <f t="shared" si="84"/>
        <v>1.1636784552799281E+24</v>
      </c>
      <c r="AJ118"/>
      <c r="AK118"/>
    </row>
    <row r="119" spans="4:37" s="5" customFormat="1" x14ac:dyDescent="0.2">
      <c r="D119" s="1">
        <f t="shared" si="56"/>
        <v>117</v>
      </c>
      <c r="E119" s="2">
        <f t="shared" si="57"/>
        <v>11.799999999999974</v>
      </c>
      <c r="F119" s="3">
        <f t="shared" ca="1" si="58"/>
        <v>91.513529885041038</v>
      </c>
      <c r="G119" s="3">
        <f t="shared" si="62"/>
        <v>931.42994058215879</v>
      </c>
      <c r="H119" s="3">
        <f t="shared" ca="1" si="63"/>
        <v>935.91477195570758</v>
      </c>
      <c r="I119" s="3">
        <f t="shared" ca="1" si="64"/>
        <v>1070.7082996549796</v>
      </c>
      <c r="J119" s="3">
        <f t="shared" si="65"/>
        <v>11567.584655248398</v>
      </c>
      <c r="K119" s="3">
        <f t="shared" ca="1" si="66"/>
        <v>11617.086789213041</v>
      </c>
      <c r="L119" s="3">
        <f t="shared" si="67"/>
        <v>-9.7750904140365957</v>
      </c>
      <c r="M119" s="3">
        <f t="shared" ca="1" si="68"/>
        <v>1.4728600737828572</v>
      </c>
      <c r="N119" s="3">
        <f t="shared" ca="1" si="69"/>
        <v>84.388666041084747</v>
      </c>
      <c r="O119" s="1">
        <f t="shared" ca="1" si="70"/>
        <v>65695234.527367808</v>
      </c>
      <c r="P119" s="1">
        <f t="shared" si="71"/>
        <v>-16961127.881561317</v>
      </c>
      <c r="Q119" s="1">
        <f t="shared" ca="1" si="72"/>
        <v>82656362.408929124</v>
      </c>
      <c r="R119" s="1">
        <f t="shared" ca="1" si="73"/>
        <v>140387.21579335612</v>
      </c>
      <c r="S119" s="3">
        <f t="shared" si="74"/>
        <v>7.5115225005722956E+23</v>
      </c>
      <c r="T119" s="12">
        <f t="shared" ca="1" si="75"/>
        <v>1.2459721339906806E-21</v>
      </c>
      <c r="U119" s="12">
        <f t="shared" si="76"/>
        <v>0.34573062541180272</v>
      </c>
      <c r="V119" s="5">
        <f t="shared" ca="1" si="77"/>
        <v>0.17946786400000003</v>
      </c>
      <c r="W119" s="3">
        <f t="shared" ca="1" si="78"/>
        <v>14.594886010953445</v>
      </c>
      <c r="X119" s="3">
        <f t="shared" ca="1" si="79"/>
        <v>-1.4270845777347807</v>
      </c>
      <c r="Y119" s="3">
        <f t="shared" ca="1" si="80"/>
        <v>-14.524948443306645</v>
      </c>
      <c r="Z119" s="3">
        <f t="shared" ca="1" si="60"/>
        <v>-1.0796314255037853E-2</v>
      </c>
      <c r="AA119" s="3">
        <f t="shared" ca="1" si="61"/>
        <v>-0.12340243661213059</v>
      </c>
      <c r="AB119" s="1">
        <f t="shared" si="55"/>
        <v>765</v>
      </c>
      <c r="AC119" s="1">
        <f t="shared" si="59"/>
        <v>147099.75</v>
      </c>
      <c r="AD119" s="1">
        <f t="shared" ca="1" si="81"/>
        <v>14383.379524587875</v>
      </c>
      <c r="AE119" s="1">
        <f t="shared" ca="1" si="82"/>
        <v>146394.85934797768</v>
      </c>
      <c r="AF119" s="1">
        <f t="shared" si="83"/>
        <v>20678.484967210592</v>
      </c>
      <c r="AG119" s="1">
        <f t="shared" si="84"/>
        <v>1.2519454551703846E+24</v>
      </c>
      <c r="AJ119"/>
      <c r="AK119"/>
    </row>
    <row r="120" spans="4:37" s="5" customFormat="1" x14ac:dyDescent="0.2">
      <c r="D120" s="1">
        <f t="shared" si="56"/>
        <v>118</v>
      </c>
      <c r="E120" s="2">
        <f t="shared" si="57"/>
        <v>11.899999999999974</v>
      </c>
      <c r="F120" s="3">
        <f t="shared" ca="1" si="58"/>
        <v>91.513529885041038</v>
      </c>
      <c r="G120" s="3">
        <f t="shared" si="62"/>
        <v>930.45243154075513</v>
      </c>
      <c r="H120" s="3">
        <f t="shared" ca="1" si="63"/>
        <v>934.94195194788642</v>
      </c>
      <c r="I120" s="3">
        <f t="shared" ca="1" si="64"/>
        <v>1079.8596526434837</v>
      </c>
      <c r="J120" s="3">
        <f t="shared" si="65"/>
        <v>11660.678773854544</v>
      </c>
      <c r="K120" s="3">
        <f t="shared" ca="1" si="66"/>
        <v>11710.629625286016</v>
      </c>
      <c r="L120" s="3">
        <f t="shared" si="67"/>
        <v>-9.7748044792581847</v>
      </c>
      <c r="M120" s="3">
        <f t="shared" ca="1" si="68"/>
        <v>1.4727578421866638</v>
      </c>
      <c r="N120" s="3">
        <f t="shared" ca="1" si="69"/>
        <v>84.38280860208998</v>
      </c>
      <c r="O120" s="1">
        <f t="shared" ca="1" si="70"/>
        <v>65558734.013409302</v>
      </c>
      <c r="P120" s="1">
        <f t="shared" si="71"/>
        <v>-17097128.266479637</v>
      </c>
      <c r="Q120" s="1">
        <f t="shared" ca="1" si="72"/>
        <v>82655862.279888943</v>
      </c>
      <c r="R120" s="1">
        <f t="shared" ca="1" si="73"/>
        <v>140241.29279218297</v>
      </c>
      <c r="S120" s="3">
        <f t="shared" si="74"/>
        <v>8.0759126184050952E+23</v>
      </c>
      <c r="T120" s="12">
        <f t="shared" ca="1" si="75"/>
        <v>1.157692010952599E-21</v>
      </c>
      <c r="U120" s="12">
        <f t="shared" si="76"/>
        <v>0.34171755944221571</v>
      </c>
      <c r="V120" s="5">
        <f t="shared" ca="1" si="77"/>
        <v>0.17946786400000003</v>
      </c>
      <c r="W120" s="3">
        <f t="shared" ca="1" si="78"/>
        <v>14.410481662087101</v>
      </c>
      <c r="X120" s="3">
        <f t="shared" ca="1" si="79"/>
        <v>-1.4105197028475542</v>
      </c>
      <c r="Y120" s="3">
        <f t="shared" ca="1" si="80"/>
        <v>-14.341283621113817</v>
      </c>
      <c r="Z120" s="3">
        <f t="shared" ca="1" si="60"/>
        <v>-1.0796314255037853E-2</v>
      </c>
      <c r="AA120" s="3">
        <f t="shared" ca="1" si="61"/>
        <v>-0.12340243661213059</v>
      </c>
      <c r="AB120" s="1">
        <f t="shared" si="55"/>
        <v>760</v>
      </c>
      <c r="AC120" s="1">
        <f t="shared" si="59"/>
        <v>147099.75</v>
      </c>
      <c r="AD120" s="1">
        <f t="shared" ca="1" si="81"/>
        <v>14398.345629544954</v>
      </c>
      <c r="AE120" s="1">
        <f t="shared" ca="1" si="82"/>
        <v>146393.38814712453</v>
      </c>
      <c r="AF120" s="1">
        <f t="shared" si="83"/>
        <v>20371.53000433683</v>
      </c>
      <c r="AG120" s="1">
        <f t="shared" si="84"/>
        <v>1.3460123561095772E+24</v>
      </c>
      <c r="AJ120"/>
      <c r="AK120"/>
    </row>
    <row r="121" spans="4:37" s="5" customFormat="1" x14ac:dyDescent="0.2">
      <c r="D121" s="1">
        <f t="shared" si="56"/>
        <v>119</v>
      </c>
      <c r="E121" s="2">
        <f t="shared" si="57"/>
        <v>11.999999999999973</v>
      </c>
      <c r="F121" s="3">
        <f t="shared" ca="1" si="58"/>
        <v>91.513529885041038</v>
      </c>
      <c r="G121" s="3">
        <f t="shared" si="62"/>
        <v>929.47495109282931</v>
      </c>
      <c r="H121" s="3">
        <f t="shared" ca="1" si="63"/>
        <v>933.96917018766612</v>
      </c>
      <c r="I121" s="3">
        <f t="shared" ca="1" si="64"/>
        <v>1089.0110056319879</v>
      </c>
      <c r="J121" s="3">
        <f t="shared" si="65"/>
        <v>11753.675142986225</v>
      </c>
      <c r="K121" s="3">
        <f t="shared" ca="1" si="66"/>
        <v>11804.075181270215</v>
      </c>
      <c r="L121" s="3">
        <f t="shared" si="67"/>
        <v>-9.7745188555466829</v>
      </c>
      <c r="M121" s="3">
        <f t="shared" ca="1" si="68"/>
        <v>1.4726554006229382</v>
      </c>
      <c r="N121" s="3">
        <f t="shared" ca="1" si="69"/>
        <v>84.376939132841784</v>
      </c>
      <c r="O121" s="1">
        <f t="shared" ca="1" si="70"/>
        <v>65422380.814577825</v>
      </c>
      <c r="P121" s="1">
        <f t="shared" si="71"/>
        <v>-17232977.896063384</v>
      </c>
      <c r="Q121" s="1">
        <f t="shared" ca="1" si="72"/>
        <v>82655358.710641205</v>
      </c>
      <c r="R121" s="1">
        <f t="shared" ca="1" si="73"/>
        <v>140095.37552814992</v>
      </c>
      <c r="S121" s="3">
        <f t="shared" si="74"/>
        <v>8.6770350436187512E+23</v>
      </c>
      <c r="T121" s="12">
        <f t="shared" ca="1" si="75"/>
        <v>1.0763690194780577E-21</v>
      </c>
      <c r="U121" s="12">
        <f t="shared" si="76"/>
        <v>0.3377444643640668</v>
      </c>
      <c r="V121" s="5">
        <f t="shared" ca="1" si="77"/>
        <v>0.17946786400000003</v>
      </c>
      <c r="W121" s="3">
        <f t="shared" ca="1" si="78"/>
        <v>14.22811392451308</v>
      </c>
      <c r="X121" s="3">
        <f t="shared" ca="1" si="79"/>
        <v>-1.3941198172280844</v>
      </c>
      <c r="Y121" s="3">
        <f t="shared" ca="1" si="80"/>
        <v>-14.159648858080308</v>
      </c>
      <c r="Z121" s="3">
        <f t="shared" ca="1" si="60"/>
        <v>-1.0796314255037853E-2</v>
      </c>
      <c r="AA121" s="3">
        <f t="shared" ca="1" si="61"/>
        <v>-0.12340243661213059</v>
      </c>
      <c r="AB121" s="1">
        <f t="shared" si="55"/>
        <v>755</v>
      </c>
      <c r="AC121" s="1">
        <f t="shared" si="59"/>
        <v>147099.75</v>
      </c>
      <c r="AD121" s="1">
        <f t="shared" ca="1" si="81"/>
        <v>14413.342321569517</v>
      </c>
      <c r="AE121" s="1">
        <f t="shared" ca="1" si="82"/>
        <v>146391.91238993962</v>
      </c>
      <c r="AF121" s="1">
        <f t="shared" si="83"/>
        <v>20068.591557801803</v>
      </c>
      <c r="AG121" s="1">
        <f t="shared" si="84"/>
        <v>1.4462014307199372E+24</v>
      </c>
      <c r="AJ121"/>
      <c r="AK121"/>
    </row>
    <row r="122" spans="4:37" s="5" customFormat="1" x14ac:dyDescent="0.2">
      <c r="D122" s="1">
        <f t="shared" si="56"/>
        <v>120</v>
      </c>
      <c r="E122" s="2">
        <f t="shared" si="57"/>
        <v>12.099999999999973</v>
      </c>
      <c r="F122" s="3">
        <f t="shared" ca="1" si="58"/>
        <v>91.513529885041038</v>
      </c>
      <c r="G122" s="3">
        <f t="shared" si="62"/>
        <v>928.4974992072747</v>
      </c>
      <c r="H122" s="3">
        <f t="shared" ca="1" si="63"/>
        <v>932.99642667385569</v>
      </c>
      <c r="I122" s="3">
        <f t="shared" ca="1" si="64"/>
        <v>1098.1623586204921</v>
      </c>
      <c r="J122" s="3">
        <f t="shared" si="65"/>
        <v>11846.573765501231</v>
      </c>
      <c r="K122" s="3">
        <f t="shared" ca="1" si="66"/>
        <v>11897.423460990334</v>
      </c>
      <c r="L122" s="3">
        <f t="shared" si="67"/>
        <v>-9.7742335428591662</v>
      </c>
      <c r="M122" s="3">
        <f t="shared" ca="1" si="68"/>
        <v>1.4725527484431729</v>
      </c>
      <c r="N122" s="3">
        <f t="shared" ca="1" si="69"/>
        <v>84.371057596183405</v>
      </c>
      <c r="O122" s="1">
        <f t="shared" ca="1" si="70"/>
        <v>65286174.913963757</v>
      </c>
      <c r="P122" s="1">
        <f t="shared" si="71"/>
        <v>-17368676.800007634</v>
      </c>
      <c r="Q122" s="1">
        <f t="shared" ca="1" si="72"/>
        <v>82654851.713971391</v>
      </c>
      <c r="R122" s="1">
        <f t="shared" ca="1" si="73"/>
        <v>139949.46400107836</v>
      </c>
      <c r="S122" s="3">
        <f t="shared" si="74"/>
        <v>9.3169110049815594E+23</v>
      </c>
      <c r="T122" s="12">
        <f t="shared" ca="1" si="75"/>
        <v>1.0014010289193508E-21</v>
      </c>
      <c r="U122" s="12">
        <f t="shared" si="76"/>
        <v>0.33381100596625746</v>
      </c>
      <c r="V122" s="5">
        <f t="shared" ca="1" si="77"/>
        <v>0.17946786400000003</v>
      </c>
      <c r="W122" s="3">
        <f t="shared" ca="1" si="78"/>
        <v>14.04776345158062</v>
      </c>
      <c r="X122" s="3">
        <f t="shared" ca="1" si="79"/>
        <v>-1.377883541341365</v>
      </c>
      <c r="Y122" s="3">
        <f t="shared" ca="1" si="80"/>
        <v>-13.980024854701254</v>
      </c>
      <c r="Z122" s="3">
        <f t="shared" ca="1" si="60"/>
        <v>-1.0796314255037853E-2</v>
      </c>
      <c r="AA122" s="3">
        <f t="shared" ca="1" si="61"/>
        <v>-0.12340243661213059</v>
      </c>
      <c r="AB122" s="1">
        <f t="shared" si="55"/>
        <v>750</v>
      </c>
      <c r="AC122" s="1">
        <f t="shared" si="59"/>
        <v>147099.75</v>
      </c>
      <c r="AD122" s="1">
        <f t="shared" ca="1" si="81"/>
        <v>14428.369694509889</v>
      </c>
      <c r="AE122" s="1">
        <f t="shared" ca="1" si="82"/>
        <v>146390.43205763499</v>
      </c>
      <c r="AF122" s="1">
        <f t="shared" si="83"/>
        <v>19769.623919287449</v>
      </c>
      <c r="AG122" s="1">
        <f t="shared" si="84"/>
        <v>1.5528495572002765E+24</v>
      </c>
      <c r="AJ122"/>
      <c r="AK122"/>
    </row>
    <row r="123" spans="4:37" s="5" customFormat="1" x14ac:dyDescent="0.2">
      <c r="D123" s="1">
        <f t="shared" si="56"/>
        <v>121</v>
      </c>
      <c r="E123" s="2">
        <f t="shared" si="57"/>
        <v>12.199999999999973</v>
      </c>
      <c r="F123" s="3">
        <f t="shared" ca="1" si="58"/>
        <v>91.513529885041038</v>
      </c>
      <c r="G123" s="3">
        <f t="shared" si="62"/>
        <v>927.52007585298884</v>
      </c>
      <c r="H123" s="3">
        <f t="shared" ca="1" si="63"/>
        <v>932.02372140539126</v>
      </c>
      <c r="I123" s="3">
        <f t="shared" ca="1" si="64"/>
        <v>1107.3137116089963</v>
      </c>
      <c r="J123" s="3">
        <f t="shared" si="65"/>
        <v>11939.374644254245</v>
      </c>
      <c r="K123" s="3">
        <f t="shared" ca="1" si="66"/>
        <v>11990.674468270963</v>
      </c>
      <c r="L123" s="3">
        <f t="shared" si="67"/>
        <v>-9.7739485411527625</v>
      </c>
      <c r="M123" s="3">
        <f t="shared" ca="1" si="68"/>
        <v>1.4724498849961973</v>
      </c>
      <c r="N123" s="3">
        <f t="shared" ca="1" si="69"/>
        <v>84.365163954805539</v>
      </c>
      <c r="O123" s="1">
        <f t="shared" ca="1" si="70"/>
        <v>65150116.294676572</v>
      </c>
      <c r="P123" s="1">
        <f t="shared" si="71"/>
        <v>-17504225.007972762</v>
      </c>
      <c r="Q123" s="1">
        <f t="shared" ca="1" si="72"/>
        <v>82654341.302649334</v>
      </c>
      <c r="R123" s="1">
        <f t="shared" ca="1" si="73"/>
        <v>139803.5582108087</v>
      </c>
      <c r="S123" s="3">
        <f t="shared" si="74"/>
        <v>9.9976524103955572E+23</v>
      </c>
      <c r="T123" s="12">
        <f t="shared" ca="1" si="75"/>
        <v>9.3224257370287556E-22</v>
      </c>
      <c r="U123" s="12">
        <f t="shared" si="76"/>
        <v>0.32991685232211371</v>
      </c>
      <c r="V123" s="5">
        <f t="shared" ca="1" si="77"/>
        <v>0.17946786400000003</v>
      </c>
      <c r="W123" s="3">
        <f t="shared" ca="1" si="78"/>
        <v>13.86941105174339</v>
      </c>
      <c r="X123" s="3">
        <f t="shared" ca="1" si="79"/>
        <v>-1.3618095050818679</v>
      </c>
      <c r="Y123" s="3">
        <f t="shared" ca="1" si="80"/>
        <v>-13.802392466311424</v>
      </c>
      <c r="Z123" s="3">
        <f t="shared" ca="1" si="60"/>
        <v>-1.0796314255037853E-2</v>
      </c>
      <c r="AA123" s="3">
        <f t="shared" ca="1" si="61"/>
        <v>-0.12340243661213059</v>
      </c>
      <c r="AB123" s="1">
        <f t="shared" si="55"/>
        <v>745</v>
      </c>
      <c r="AC123" s="1">
        <f t="shared" si="59"/>
        <v>147099.75</v>
      </c>
      <c r="AD123" s="1">
        <f t="shared" ca="1" si="81"/>
        <v>14443.427842596531</v>
      </c>
      <c r="AE123" s="1">
        <f t="shared" ca="1" si="82"/>
        <v>146388.94713132616</v>
      </c>
      <c r="AF123" s="1">
        <f t="shared" si="83"/>
        <v>19474.581825752575</v>
      </c>
      <c r="AG123" s="1">
        <f t="shared" si="84"/>
        <v>1.6663087272406277E+24</v>
      </c>
      <c r="AJ123"/>
      <c r="AK123"/>
    </row>
    <row r="124" spans="4:37" s="5" customFormat="1" x14ac:dyDescent="0.2">
      <c r="D124" s="1">
        <f t="shared" si="56"/>
        <v>122</v>
      </c>
      <c r="E124" s="2">
        <f t="shared" si="57"/>
        <v>12.299999999999972</v>
      </c>
      <c r="F124" s="3">
        <f t="shared" ca="1" si="58"/>
        <v>91.513529885041038</v>
      </c>
      <c r="G124" s="3">
        <f t="shared" si="62"/>
        <v>926.54268099887361</v>
      </c>
      <c r="H124" s="3">
        <f t="shared" ca="1" si="63"/>
        <v>931.05105438133774</v>
      </c>
      <c r="I124" s="3">
        <f t="shared" ca="1" si="64"/>
        <v>1116.4650645975005</v>
      </c>
      <c r="J124" s="3">
        <f t="shared" si="65"/>
        <v>12032.077782096838</v>
      </c>
      <c r="K124" s="3">
        <f t="shared" ca="1" si="66"/>
        <v>12083.828206936585</v>
      </c>
      <c r="L124" s="3">
        <f t="shared" si="67"/>
        <v>-9.7736638503846471</v>
      </c>
      <c r="M124" s="3">
        <f t="shared" ca="1" si="68"/>
        <v>1.472346809628162</v>
      </c>
      <c r="N124" s="3">
        <f t="shared" ca="1" si="69"/>
        <v>84.359258171245358</v>
      </c>
      <c r="O124" s="1">
        <f t="shared" ca="1" si="70"/>
        <v>65014204.939845055</v>
      </c>
      <c r="P124" s="1">
        <f t="shared" si="71"/>
        <v>-17639622.549584422</v>
      </c>
      <c r="Q124" s="1">
        <f t="shared" ca="1" si="72"/>
        <v>82653827.489429474</v>
      </c>
      <c r="R124" s="1">
        <f t="shared" ca="1" si="73"/>
        <v>139657.65815720067</v>
      </c>
      <c r="S124" s="3">
        <f t="shared" si="74"/>
        <v>1.0721464965787172E+24</v>
      </c>
      <c r="T124" s="12">
        <f t="shared" ca="1" si="75"/>
        <v>8.6839910157089229E-22</v>
      </c>
      <c r="U124" s="12">
        <f t="shared" si="76"/>
        <v>0.32606167377704504</v>
      </c>
      <c r="V124" s="5">
        <f t="shared" ca="1" si="77"/>
        <v>0.17946786400000003</v>
      </c>
      <c r="W124" s="3">
        <f t="shared" ca="1" si="78"/>
        <v>13.693037687534245</v>
      </c>
      <c r="X124" s="3">
        <f t="shared" ca="1" si="79"/>
        <v>-1.3458963477226427</v>
      </c>
      <c r="Y124" s="3">
        <f t="shared" ca="1" si="80"/>
        <v>-13.62673270206105</v>
      </c>
      <c r="Z124" s="3">
        <f t="shared" ca="1" si="60"/>
        <v>-1.0796314255037853E-2</v>
      </c>
      <c r="AA124" s="3">
        <f t="shared" ca="1" si="61"/>
        <v>-0.12340243661213059</v>
      </c>
      <c r="AB124" s="1">
        <f t="shared" si="55"/>
        <v>740</v>
      </c>
      <c r="AC124" s="1">
        <f t="shared" si="59"/>
        <v>147099.75</v>
      </c>
      <c r="AD124" s="1">
        <f t="shared" ca="1" si="81"/>
        <v>14458.516860444352</v>
      </c>
      <c r="AE124" s="1">
        <f t="shared" ca="1" si="82"/>
        <v>146387.45759203125</v>
      </c>
      <c r="AF124" s="1">
        <f t="shared" si="83"/>
        <v>19183.420455789252</v>
      </c>
      <c r="AG124" s="1">
        <f t="shared" si="84"/>
        <v>1.7869465658477481E+24</v>
      </c>
      <c r="AJ124"/>
      <c r="AK124"/>
    </row>
    <row r="125" spans="4:37" s="5" customFormat="1" x14ac:dyDescent="0.2">
      <c r="D125" s="1">
        <f t="shared" si="56"/>
        <v>123</v>
      </c>
      <c r="E125" s="2">
        <f t="shared" si="57"/>
        <v>12.399999999999972</v>
      </c>
      <c r="F125" s="3">
        <f t="shared" ca="1" si="58"/>
        <v>91.513529885041038</v>
      </c>
      <c r="G125" s="3">
        <f t="shared" si="62"/>
        <v>925.5653146138352</v>
      </c>
      <c r="H125" s="3">
        <f t="shared" ca="1" si="63"/>
        <v>930.07842560088886</v>
      </c>
      <c r="I125" s="3">
        <f t="shared" ca="1" si="64"/>
        <v>1125.6164175860047</v>
      </c>
      <c r="J125" s="3">
        <f t="shared" si="65"/>
        <v>12124.683181877474</v>
      </c>
      <c r="K125" s="3">
        <f t="shared" ca="1" si="66"/>
        <v>12176.884680811601</v>
      </c>
      <c r="L125" s="3">
        <f t="shared" si="67"/>
        <v>-9.7733794705120349</v>
      </c>
      <c r="M125" s="3">
        <f t="shared" ca="1" si="68"/>
        <v>1.472243521682526</v>
      </c>
      <c r="N125" s="3">
        <f t="shared" ca="1" si="69"/>
        <v>84.35334020788585</v>
      </c>
      <c r="O125" s="1">
        <f t="shared" ca="1" si="70"/>
        <v>64878440.832617112</v>
      </c>
      <c r="P125" s="1">
        <f t="shared" si="71"/>
        <v>-17774869.454433575</v>
      </c>
      <c r="Q125" s="1">
        <f t="shared" ca="1" si="72"/>
        <v>82653310.287050694</v>
      </c>
      <c r="R125" s="1">
        <f t="shared" ca="1" si="73"/>
        <v>139511.76384013332</v>
      </c>
      <c r="S125" s="3">
        <f t="shared" si="74"/>
        <v>1.1490651366154472E+24</v>
      </c>
      <c r="T125" s="12">
        <f t="shared" ca="1" si="75"/>
        <v>8.0942184734663499E-22</v>
      </c>
      <c r="U125" s="12">
        <f t="shared" si="76"/>
        <v>0.32224514293624912</v>
      </c>
      <c r="V125" s="5">
        <f t="shared" ca="1" si="77"/>
        <v>0.17946786400000003</v>
      </c>
      <c r="W125" s="3">
        <f t="shared" ca="1" si="78"/>
        <v>13.518624474545161</v>
      </c>
      <c r="X125" s="3">
        <f t="shared" ca="1" si="79"/>
        <v>-1.3301427178645362</v>
      </c>
      <c r="Y125" s="3">
        <f t="shared" ca="1" si="80"/>
        <v>-13.453026723896873</v>
      </c>
      <c r="Z125" s="3">
        <f t="shared" ca="1" si="60"/>
        <v>-1.0796314255037853E-2</v>
      </c>
      <c r="AA125" s="3">
        <f t="shared" ca="1" si="61"/>
        <v>-0.12340243661213059</v>
      </c>
      <c r="AB125" s="1">
        <f t="shared" si="55"/>
        <v>735</v>
      </c>
      <c r="AC125" s="1">
        <f t="shared" si="59"/>
        <v>147099.75</v>
      </c>
      <c r="AD125" s="1">
        <f t="shared" ca="1" si="81"/>
        <v>14473.636843054401</v>
      </c>
      <c r="AE125" s="1">
        <f t="shared" ca="1" si="82"/>
        <v>146385.96342067048</v>
      </c>
      <c r="AF125" s="1">
        <f t="shared" si="83"/>
        <v>18896.095426003332</v>
      </c>
      <c r="AG125" s="1">
        <f t="shared" si="84"/>
        <v>1.915146863196966E+24</v>
      </c>
      <c r="AJ125"/>
      <c r="AK125"/>
    </row>
    <row r="126" spans="4:37" s="5" customFormat="1" x14ac:dyDescent="0.2">
      <c r="D126" s="1">
        <f t="shared" si="56"/>
        <v>124</v>
      </c>
      <c r="E126" s="2">
        <f t="shared" si="57"/>
        <v>12.499999999999972</v>
      </c>
      <c r="F126" s="3">
        <f t="shared" ca="1" si="58"/>
        <v>91.513529885041038</v>
      </c>
      <c r="G126" s="3">
        <f t="shared" si="62"/>
        <v>924.58797666678402</v>
      </c>
      <c r="H126" s="3">
        <f t="shared" ca="1" si="63"/>
        <v>929.10583506336764</v>
      </c>
      <c r="I126" s="3">
        <f t="shared" ca="1" si="64"/>
        <v>1134.7677705745089</v>
      </c>
      <c r="J126" s="3">
        <f t="shared" si="65"/>
        <v>12217.190846441505</v>
      </c>
      <c r="K126" s="3">
        <f t="shared" ca="1" si="66"/>
        <v>12269.843893720335</v>
      </c>
      <c r="L126" s="3">
        <f t="shared" si="67"/>
        <v>-9.7730954014921991</v>
      </c>
      <c r="M126" s="3">
        <f t="shared" ca="1" si="68"/>
        <v>1.4721400205000426</v>
      </c>
      <c r="N126" s="3">
        <f t="shared" ca="1" si="69"/>
        <v>84.347410026954933</v>
      </c>
      <c r="O126" s="1">
        <f t="shared" ca="1" si="70"/>
        <v>64742823.956159823</v>
      </c>
      <c r="P126" s="1">
        <f t="shared" si="71"/>
        <v>-17909965.75207651</v>
      </c>
      <c r="Q126" s="1">
        <f t="shared" ca="1" si="72"/>
        <v>82652789.708236337</v>
      </c>
      <c r="R126" s="1">
        <f t="shared" ca="1" si="73"/>
        <v>139365.87525950515</v>
      </c>
      <c r="S126" s="3">
        <f t="shared" si="74"/>
        <v>1.2307614559450481E+24</v>
      </c>
      <c r="T126" s="12">
        <f t="shared" ca="1" si="75"/>
        <v>7.5490325974658326E-22</v>
      </c>
      <c r="U126" s="12">
        <f t="shared" si="76"/>
        <v>0.31846693465247322</v>
      </c>
      <c r="V126" s="5">
        <f t="shared" ca="1" si="77"/>
        <v>0.17946786400000003</v>
      </c>
      <c r="W126" s="3">
        <f t="shared" ca="1" si="78"/>
        <v>13.34615268041289</v>
      </c>
      <c r="X126" s="3">
        <f t="shared" ca="1" si="79"/>
        <v>-1.314547273385692</v>
      </c>
      <c r="Y126" s="3">
        <f t="shared" ca="1" si="80"/>
        <v>-13.281255845548884</v>
      </c>
      <c r="Z126" s="3">
        <f t="shared" ca="1" si="60"/>
        <v>-1.0796314255037853E-2</v>
      </c>
      <c r="AA126" s="3">
        <f t="shared" ca="1" si="61"/>
        <v>-0.12340243661213059</v>
      </c>
      <c r="AB126" s="1">
        <f t="shared" si="55"/>
        <v>730</v>
      </c>
      <c r="AC126" s="1">
        <f t="shared" si="59"/>
        <v>147099.75</v>
      </c>
      <c r="AD126" s="1">
        <f t="shared" ca="1" si="81"/>
        <v>14488.787885815993</v>
      </c>
      <c r="AE126" s="1">
        <f t="shared" ca="1" si="82"/>
        <v>146384.46459806562</v>
      </c>
      <c r="AF126" s="1">
        <f t="shared" si="83"/>
        <v>18612.562787419767</v>
      </c>
      <c r="AG126" s="1">
        <f t="shared" si="84"/>
        <v>2.0513101186236118E+24</v>
      </c>
      <c r="AJ126"/>
      <c r="AK126"/>
    </row>
    <row r="127" spans="4:37" s="5" customFormat="1" x14ac:dyDescent="0.2">
      <c r="D127" s="1">
        <f t="shared" si="56"/>
        <v>125</v>
      </c>
      <c r="E127" s="2">
        <f t="shared" si="57"/>
        <v>12.599999999999971</v>
      </c>
      <c r="F127" s="3">
        <f t="shared" ca="1" si="58"/>
        <v>91.513529885041038</v>
      </c>
      <c r="G127" s="3">
        <f t="shared" si="62"/>
        <v>923.61066712663478</v>
      </c>
      <c r="H127" s="3">
        <f t="shared" ca="1" si="63"/>
        <v>928.13328276822813</v>
      </c>
      <c r="I127" s="3">
        <f t="shared" ca="1" si="64"/>
        <v>1143.919123563013</v>
      </c>
      <c r="J127" s="3">
        <f t="shared" si="65"/>
        <v>12309.600778631177</v>
      </c>
      <c r="K127" s="3">
        <f t="shared" ca="1" si="66"/>
        <v>12362.705849487054</v>
      </c>
      <c r="L127" s="3">
        <f t="shared" si="67"/>
        <v>-9.7728116432824503</v>
      </c>
      <c r="M127" s="3">
        <f t="shared" ca="1" si="68"/>
        <v>1.4720363054187457</v>
      </c>
      <c r="N127" s="3">
        <f t="shared" ca="1" si="69"/>
        <v>84.341467590524772</v>
      </c>
      <c r="O127" s="1">
        <f t="shared" ca="1" si="70"/>
        <v>64607354.293659583</v>
      </c>
      <c r="P127" s="1">
        <f t="shared" si="71"/>
        <v>-18044911.472034819</v>
      </c>
      <c r="Q127" s="1">
        <f t="shared" ca="1" si="72"/>
        <v>82652265.76569441</v>
      </c>
      <c r="R127" s="1">
        <f t="shared" ca="1" si="73"/>
        <v>139219.99241523421</v>
      </c>
      <c r="S127" s="3">
        <f t="shared" si="74"/>
        <v>1.3174861083967912E+24</v>
      </c>
      <c r="T127" s="12">
        <f t="shared" ca="1" si="75"/>
        <v>7.0447291766715115E-22</v>
      </c>
      <c r="U127" s="12">
        <f t="shared" si="76"/>
        <v>0.31472672601381668</v>
      </c>
      <c r="V127" s="5">
        <f t="shared" ca="1" si="77"/>
        <v>0.17946786400000003</v>
      </c>
      <c r="W127" s="3">
        <f t="shared" ca="1" si="78"/>
        <v>13.175603723809601</v>
      </c>
      <c r="X127" s="3">
        <f t="shared" ca="1" si="79"/>
        <v>-1.2991086813911892</v>
      </c>
      <c r="Y127" s="3">
        <f t="shared" ca="1" si="80"/>
        <v>-13.111401531522077</v>
      </c>
      <c r="Z127" s="3">
        <f t="shared" ca="1" si="60"/>
        <v>-1.0796314255037853E-2</v>
      </c>
      <c r="AA127" s="3">
        <f t="shared" ca="1" si="61"/>
        <v>-0.12340243661213059</v>
      </c>
      <c r="AB127" s="1">
        <f t="shared" si="55"/>
        <v>725</v>
      </c>
      <c r="AC127" s="1">
        <f t="shared" si="59"/>
        <v>147099.75</v>
      </c>
      <c r="AD127" s="1">
        <f t="shared" ca="1" si="81"/>
        <v>14503.970084508524</v>
      </c>
      <c r="AE127" s="1">
        <f t="shared" ca="1" si="82"/>
        <v>146382.96110493934</v>
      </c>
      <c r="AF127" s="1">
        <f t="shared" si="83"/>
        <v>18332.779021911592</v>
      </c>
      <c r="AG127" s="1">
        <f t="shared" si="84"/>
        <v>2.1958540968649319E+24</v>
      </c>
      <c r="AJ127"/>
      <c r="AK127"/>
    </row>
    <row r="128" spans="4:37" s="5" customFormat="1" x14ac:dyDescent="0.2">
      <c r="D128" s="1">
        <f t="shared" si="56"/>
        <v>126</v>
      </c>
      <c r="E128" s="2">
        <f t="shared" si="57"/>
        <v>12.699999999999971</v>
      </c>
      <c r="F128" s="3">
        <f t="shared" ca="1" si="58"/>
        <v>91.513529885041038</v>
      </c>
      <c r="G128" s="3">
        <f t="shared" si="62"/>
        <v>922.63338596230653</v>
      </c>
      <c r="H128" s="3">
        <f t="shared" ca="1" si="63"/>
        <v>927.16076871505447</v>
      </c>
      <c r="I128" s="3">
        <f t="shared" ca="1" si="64"/>
        <v>1153.0704765515172</v>
      </c>
      <c r="J128" s="3">
        <f t="shared" si="65"/>
        <v>12401.912981285623</v>
      </c>
      <c r="K128" s="3">
        <f t="shared" ca="1" si="66"/>
        <v>12455.470551935969</v>
      </c>
      <c r="L128" s="3">
        <f t="shared" si="67"/>
        <v>-9.7725281958401489</v>
      </c>
      <c r="M128" s="3">
        <f t="shared" ca="1" si="68"/>
        <v>1.4719323757739358</v>
      </c>
      <c r="N128" s="3">
        <f t="shared" ca="1" si="69"/>
        <v>84.33551286051086</v>
      </c>
      <c r="O128" s="1">
        <f t="shared" ca="1" si="70"/>
        <v>64472031.8283218</v>
      </c>
      <c r="P128" s="1">
        <f t="shared" si="71"/>
        <v>-18179706.643795457</v>
      </c>
      <c r="Q128" s="1">
        <f t="shared" ca="1" si="72"/>
        <v>82651738.47211726</v>
      </c>
      <c r="R128" s="1">
        <f t="shared" ca="1" si="73"/>
        <v>139074.11530725818</v>
      </c>
      <c r="S128" s="3">
        <f t="shared" si="74"/>
        <v>1.4095004479875318E+24</v>
      </c>
      <c r="T128" s="12">
        <f t="shared" ca="1" si="75"/>
        <v>6.5779388012174363E-22</v>
      </c>
      <c r="U128" s="12">
        <f t="shared" si="76"/>
        <v>0.31102419633159295</v>
      </c>
      <c r="V128" s="5">
        <f t="shared" ca="1" si="77"/>
        <v>0.17946786400000003</v>
      </c>
      <c r="W128" s="3">
        <f t="shared" ca="1" si="78"/>
        <v>13.006959173439249</v>
      </c>
      <c r="X128" s="3">
        <f t="shared" ca="1" si="79"/>
        <v>-1.2838256181629513</v>
      </c>
      <c r="Y128" s="3">
        <f t="shared" ca="1" si="80"/>
        <v>-12.943445396093884</v>
      </c>
      <c r="Z128" s="3">
        <f t="shared" ca="1" si="60"/>
        <v>-1.0796314255037853E-2</v>
      </c>
      <c r="AA128" s="3">
        <f t="shared" ca="1" si="61"/>
        <v>-0.12340243661213059</v>
      </c>
      <c r="AB128" s="1">
        <f t="shared" si="55"/>
        <v>720</v>
      </c>
      <c r="AC128" s="1">
        <f t="shared" si="59"/>
        <v>147099.75</v>
      </c>
      <c r="AD128" s="1">
        <f t="shared" ca="1" si="81"/>
        <v>14519.183535303626</v>
      </c>
      <c r="AE128" s="1">
        <f t="shared" ca="1" si="82"/>
        <v>146381.45292191449</v>
      </c>
      <c r="AF128" s="1">
        <f t="shared" si="83"/>
        <v>18056.701038653511</v>
      </c>
      <c r="AG128" s="1">
        <f t="shared" si="84"/>
        <v>2.3492143966608193E+24</v>
      </c>
      <c r="AJ128"/>
      <c r="AK128"/>
    </row>
    <row r="129" spans="4:37" s="5" customFormat="1" x14ac:dyDescent="0.2">
      <c r="D129" s="1">
        <f t="shared" si="56"/>
        <v>127</v>
      </c>
      <c r="E129" s="2">
        <f t="shared" si="57"/>
        <v>12.799999999999971</v>
      </c>
      <c r="F129" s="3">
        <f t="shared" ca="1" si="58"/>
        <v>91.513529885041038</v>
      </c>
      <c r="G129" s="3">
        <f t="shared" si="62"/>
        <v>921.65613314272252</v>
      </c>
      <c r="H129" s="3">
        <f t="shared" ca="1" si="63"/>
        <v>926.18829290356302</v>
      </c>
      <c r="I129" s="3">
        <f t="shared" ca="1" si="64"/>
        <v>1162.2218295400214</v>
      </c>
      <c r="J129" s="3">
        <f t="shared" si="65"/>
        <v>12494.127457240875</v>
      </c>
      <c r="K129" s="3">
        <f t="shared" ca="1" si="66"/>
        <v>12548.138004891265</v>
      </c>
      <c r="L129" s="3">
        <f t="shared" si="67"/>
        <v>-9.772245059122703</v>
      </c>
      <c r="M129" s="3">
        <f t="shared" ca="1" si="68"/>
        <v>1.4718282308981654</v>
      </c>
      <c r="N129" s="3">
        <f t="shared" ca="1" si="69"/>
        <v>84.329545798671305</v>
      </c>
      <c r="O129" s="1">
        <f t="shared" ca="1" si="70"/>
        <v>64336856.543371223</v>
      </c>
      <c r="P129" s="1">
        <f t="shared" si="71"/>
        <v>-18314351.296810716</v>
      </c>
      <c r="Q129" s="1">
        <f t="shared" ca="1" si="72"/>
        <v>82651207.840181947</v>
      </c>
      <c r="R129" s="1">
        <f t="shared" ca="1" si="73"/>
        <v>138928.24393553444</v>
      </c>
      <c r="S129" s="3">
        <f t="shared" si="74"/>
        <v>1.5070768775540008E+24</v>
      </c>
      <c r="T129" s="12">
        <f t="shared" ca="1" si="75"/>
        <v>6.1455942075547924E-22</v>
      </c>
      <c r="U129" s="12">
        <f t="shared" si="76"/>
        <v>0.30735902712823471</v>
      </c>
      <c r="V129" s="5">
        <f t="shared" ca="1" si="77"/>
        <v>0.17946786400000003</v>
      </c>
      <c r="W129" s="3">
        <f t="shared" ca="1" si="78"/>
        <v>12.840200747039072</v>
      </c>
      <c r="X129" s="3">
        <f t="shared" ca="1" si="79"/>
        <v>-1.2686967691098165</v>
      </c>
      <c r="Y129" s="3">
        <f t="shared" ca="1" si="80"/>
        <v>-12.777369202316768</v>
      </c>
      <c r="Z129" s="3">
        <f t="shared" ca="1" si="60"/>
        <v>-1.0796314255037853E-2</v>
      </c>
      <c r="AA129" s="3">
        <f t="shared" ca="1" si="61"/>
        <v>-0.12340243661213059</v>
      </c>
      <c r="AB129" s="1">
        <f t="shared" si="55"/>
        <v>715</v>
      </c>
      <c r="AC129" s="1">
        <f t="shared" si="59"/>
        <v>147099.75</v>
      </c>
      <c r="AD129" s="1">
        <f t="shared" ca="1" si="81"/>
        <v>14534.42833476705</v>
      </c>
      <c r="AE129" s="1">
        <f t="shared" ca="1" si="82"/>
        <v>146379.94002951367</v>
      </c>
      <c r="AF129" s="1">
        <f t="shared" si="83"/>
        <v>17784.286170599098</v>
      </c>
      <c r="AG129" s="1">
        <f t="shared" si="84"/>
        <v>2.5118450318192533E+24</v>
      </c>
      <c r="AJ129"/>
      <c r="AK129"/>
    </row>
    <row r="130" spans="4:37" s="5" customFormat="1" x14ac:dyDescent="0.2">
      <c r="D130" s="1">
        <f t="shared" si="56"/>
        <v>128</v>
      </c>
      <c r="E130" s="2">
        <f t="shared" si="57"/>
        <v>12.89999999999997</v>
      </c>
      <c r="F130" s="3">
        <f t="shared" ca="1" si="58"/>
        <v>91.513529885041038</v>
      </c>
      <c r="G130" s="3">
        <f t="shared" si="62"/>
        <v>920.67890863681021</v>
      </c>
      <c r="H130" s="3">
        <f t="shared" ca="1" si="63"/>
        <v>925.21585533360167</v>
      </c>
      <c r="I130" s="3">
        <f t="shared" ca="1" si="64"/>
        <v>1171.3731825285256</v>
      </c>
      <c r="J130" s="3">
        <f t="shared" si="65"/>
        <v>12586.24420932985</v>
      </c>
      <c r="K130" s="3">
        <f t="shared" ca="1" si="66"/>
        <v>12640.708212177098</v>
      </c>
      <c r="L130" s="3">
        <f t="shared" si="67"/>
        <v>-9.7719622330875673</v>
      </c>
      <c r="M130" s="3">
        <f t="shared" ca="1" si="68"/>
        <v>1.4717238701212256</v>
      </c>
      <c r="N130" s="3">
        <f t="shared" ca="1" si="69"/>
        <v>84.323566366605945</v>
      </c>
      <c r="O130" s="1">
        <f t="shared" ca="1" si="70"/>
        <v>64201828.422051609</v>
      </c>
      <c r="P130" s="1">
        <f t="shared" si="71"/>
        <v>-18448845.460498258</v>
      </c>
      <c r="Q130" s="1">
        <f t="shared" ca="1" si="72"/>
        <v>82650673.882549867</v>
      </c>
      <c r="R130" s="1">
        <f t="shared" ca="1" si="73"/>
        <v>138782.37830004026</v>
      </c>
      <c r="S130" s="3">
        <f t="shared" si="74"/>
        <v>1.6104992049256656E+24</v>
      </c>
      <c r="T130" s="12">
        <f t="shared" ca="1" si="75"/>
        <v>5.7449010375407548E-22</v>
      </c>
      <c r="U130" s="12">
        <f t="shared" si="76"/>
        <v>0.30373090212525161</v>
      </c>
      <c r="V130" s="5">
        <f t="shared" ca="1" si="77"/>
        <v>0.17946786400000003</v>
      </c>
      <c r="W130" s="3">
        <f t="shared" ca="1" si="78"/>
        <v>12.675310310386449</v>
      </c>
      <c r="X130" s="3">
        <f t="shared" ca="1" si="79"/>
        <v>-1.2537208287178292</v>
      </c>
      <c r="Y130" s="3">
        <f t="shared" ca="1" si="80"/>
        <v>-12.613154861026169</v>
      </c>
      <c r="Z130" s="3">
        <f t="shared" ca="1" si="60"/>
        <v>-1.0796314255037853E-2</v>
      </c>
      <c r="AA130" s="3">
        <f t="shared" ca="1" si="61"/>
        <v>-0.12340243661213059</v>
      </c>
      <c r="AB130" s="1">
        <f t="shared" si="55"/>
        <v>710</v>
      </c>
      <c r="AC130" s="1">
        <f t="shared" si="59"/>
        <v>147099.75</v>
      </c>
      <c r="AD130" s="1">
        <f t="shared" ca="1" si="81"/>
        <v>14549.704579860718</v>
      </c>
      <c r="AE130" s="1">
        <f t="shared" ca="1" si="82"/>
        <v>146378.42240815851</v>
      </c>
      <c r="AF130" s="1">
        <f t="shared" si="83"/>
        <v>17515.492170981968</v>
      </c>
      <c r="AG130" s="1">
        <f t="shared" si="84"/>
        <v>2.6842190248496069E+24</v>
      </c>
      <c r="AJ130"/>
      <c r="AK130"/>
    </row>
    <row r="131" spans="4:37" s="5" customFormat="1" x14ac:dyDescent="0.2">
      <c r="D131" s="1">
        <f t="shared" si="56"/>
        <v>129</v>
      </c>
      <c r="E131" s="2">
        <f t="shared" si="57"/>
        <v>12.99999999999997</v>
      </c>
      <c r="F131" s="3">
        <f t="shared" ca="1" si="58"/>
        <v>91.513529885041038</v>
      </c>
      <c r="G131" s="3">
        <f t="shared" si="62"/>
        <v>919.70171241350147</v>
      </c>
      <c r="H131" s="3">
        <f t="shared" ca="1" si="63"/>
        <v>924.24345600515198</v>
      </c>
      <c r="I131" s="3">
        <f t="shared" ca="1" si="64"/>
        <v>1180.5245355170298</v>
      </c>
      <c r="J131" s="3">
        <f t="shared" si="65"/>
        <v>12678.263240382366</v>
      </c>
      <c r="K131" s="3">
        <f t="shared" ca="1" si="66"/>
        <v>12733.18117761762</v>
      </c>
      <c r="L131" s="3">
        <f t="shared" si="67"/>
        <v>-9.7716797176922388</v>
      </c>
      <c r="M131" s="3">
        <f t="shared" ca="1" si="68"/>
        <v>1.4716192927701313</v>
      </c>
      <c r="N131" s="3">
        <f t="shared" ca="1" si="69"/>
        <v>84.317574525755589</v>
      </c>
      <c r="O131" s="1">
        <f t="shared" ca="1" si="70"/>
        <v>64066947.447626047</v>
      </c>
      <c r="P131" s="1">
        <f t="shared" si="71"/>
        <v>-18583189.16424112</v>
      </c>
      <c r="Q131" s="1">
        <f t="shared" ca="1" si="72"/>
        <v>82650136.61186716</v>
      </c>
      <c r="R131" s="1">
        <f t="shared" ca="1" si="73"/>
        <v>138636.51840077279</v>
      </c>
      <c r="S131" s="3">
        <f t="shared" si="74"/>
        <v>1.720063006698574E+24</v>
      </c>
      <c r="T131" s="12">
        <f t="shared" ca="1" si="75"/>
        <v>5.373311631061185E-22</v>
      </c>
      <c r="U131" s="12">
        <f t="shared" si="76"/>
        <v>0.30013950723123645</v>
      </c>
      <c r="V131" s="5">
        <f t="shared" ca="1" si="77"/>
        <v>0.17946786400000003</v>
      </c>
      <c r="W131" s="3">
        <f t="shared" ca="1" si="78"/>
        <v>12.512269876311073</v>
      </c>
      <c r="X131" s="3">
        <f t="shared" ca="1" si="79"/>
        <v>-1.2388965005007393</v>
      </c>
      <c r="Y131" s="3">
        <f t="shared" ca="1" si="80"/>
        <v>-12.45078442985375</v>
      </c>
      <c r="Z131" s="3">
        <f t="shared" ca="1" si="60"/>
        <v>-1.0796314255037853E-2</v>
      </c>
      <c r="AA131" s="3">
        <f t="shared" ca="1" si="61"/>
        <v>-0.12340243661213059</v>
      </c>
      <c r="AB131" s="1">
        <f t="shared" ref="AB131:AB194" si="85">IF(AB130 &gt;( $B$8 + $B$18*$B$2), AB130 -( $B$18*$B$2), $B$8)</f>
        <v>705</v>
      </c>
      <c r="AC131" s="1">
        <f t="shared" si="59"/>
        <v>147099.75</v>
      </c>
      <c r="AD131" s="1">
        <f t="shared" ca="1" si="81"/>
        <v>14565.012367944777</v>
      </c>
      <c r="AE131" s="1">
        <f t="shared" ca="1" si="82"/>
        <v>146376.900038169</v>
      </c>
      <c r="AF131" s="1">
        <f t="shared" si="83"/>
        <v>17250.277209840573</v>
      </c>
      <c r="AG131" s="1">
        <f t="shared" si="84"/>
        <v>2.8668290132645135E+24</v>
      </c>
      <c r="AJ131"/>
      <c r="AK131"/>
    </row>
    <row r="132" spans="4:37" s="5" customFormat="1" x14ac:dyDescent="0.2">
      <c r="D132" s="1">
        <f t="shared" ref="D132:D195" si="86">D131 + 1</f>
        <v>130</v>
      </c>
      <c r="E132" s="2">
        <f t="shared" ref="E132:E195" si="87" xml:space="preserve"> E131 + $B$2</f>
        <v>13.099999999999969</v>
      </c>
      <c r="F132" s="3">
        <f t="shared" ref="F132:F195" ca="1" si="88">INDIRECT(ADDRESS(ROW()-1,COLUMN()))</f>
        <v>91.513529885041038</v>
      </c>
      <c r="G132" s="3">
        <f t="shared" si="62"/>
        <v>918.72454444173229</v>
      </c>
      <c r="H132" s="3">
        <f t="shared" ca="1" si="63"/>
        <v>923.27109491832834</v>
      </c>
      <c r="I132" s="3">
        <f t="shared" ca="1" si="64"/>
        <v>1189.675888505534</v>
      </c>
      <c r="J132" s="3">
        <f t="shared" si="65"/>
        <v>12770.184553225128</v>
      </c>
      <c r="K132" s="3">
        <f t="shared" ca="1" si="66"/>
        <v>12825.556905036987</v>
      </c>
      <c r="L132" s="3">
        <f t="shared" si="67"/>
        <v>-9.7713975128942678</v>
      </c>
      <c r="M132" s="3">
        <f t="shared" ca="1" si="68"/>
        <v>1.4715144981691071</v>
      </c>
      <c r="N132" s="3">
        <f t="shared" ca="1" si="69"/>
        <v>84.311570237401142</v>
      </c>
      <c r="O132" s="1">
        <f t="shared" ca="1" si="70"/>
        <v>63932213.603376664</v>
      </c>
      <c r="P132" s="1">
        <f t="shared" si="71"/>
        <v>-18717382.437387723</v>
      </c>
      <c r="Q132" s="1">
        <f t="shared" ca="1" si="72"/>
        <v>82649596.040764391</v>
      </c>
      <c r="R132" s="1">
        <f t="shared" ca="1" si="73"/>
        <v>138490.66423774924</v>
      </c>
      <c r="S132" s="3">
        <f t="shared" si="74"/>
        <v>1.8360759996688399E+24</v>
      </c>
      <c r="T132" s="12">
        <f t="shared" ca="1" si="75"/>
        <v>5.0285015167392431E-22</v>
      </c>
      <c r="U132" s="12">
        <f t="shared" si="76"/>
        <v>0.29658453052992145</v>
      </c>
      <c r="V132" s="5">
        <f t="shared" ca="1" si="77"/>
        <v>0.17946786400000003</v>
      </c>
      <c r="W132" s="3">
        <f t="shared" ca="1" si="78"/>
        <v>12.351061603712374</v>
      </c>
      <c r="X132" s="3">
        <f t="shared" ca="1" si="79"/>
        <v>-1.2242224969506919</v>
      </c>
      <c r="Y132" s="3">
        <f t="shared" ca="1" si="80"/>
        <v>-12.290240112245892</v>
      </c>
      <c r="Z132" s="3">
        <f t="shared" ca="1" si="60"/>
        <v>-1.0796314255037853E-2</v>
      </c>
      <c r="AA132" s="3">
        <f t="shared" ca="1" si="61"/>
        <v>-0.12340243661213059</v>
      </c>
      <c r="AB132" s="1">
        <f t="shared" si="85"/>
        <v>700</v>
      </c>
      <c r="AC132" s="1">
        <f t="shared" ref="AC132:AC195" si="89">IF(AB131&gt;$B$8, IF(J132&gt;($B$21), $B$19*$B$13*$B$18, 0), 0)</f>
        <v>147099.75</v>
      </c>
      <c r="AD132" s="1">
        <f t="shared" ca="1" si="81"/>
        <v>14580.351796779543</v>
      </c>
      <c r="AE132" s="1">
        <f t="shared" ca="1" si="82"/>
        <v>146375.37289976291</v>
      </c>
      <c r="AF132" s="1">
        <f t="shared" si="83"/>
        <v>16988.599870566639</v>
      </c>
      <c r="AG132" s="1">
        <f t="shared" si="84"/>
        <v>3.0601878686480557E+24</v>
      </c>
      <c r="AJ132"/>
      <c r="AK132"/>
    </row>
    <row r="133" spans="4:37" s="5" customFormat="1" x14ac:dyDescent="0.2">
      <c r="D133" s="1">
        <f t="shared" si="86"/>
        <v>131</v>
      </c>
      <c r="E133" s="2">
        <f t="shared" si="87"/>
        <v>13.199999999999969</v>
      </c>
      <c r="F133" s="3">
        <f t="shared" ca="1" si="88"/>
        <v>91.513529885041038</v>
      </c>
      <c r="G133" s="3">
        <f t="shared" si="62"/>
        <v>917.74740469044286</v>
      </c>
      <c r="H133" s="3">
        <f t="shared" ca="1" si="63"/>
        <v>922.29877207337961</v>
      </c>
      <c r="I133" s="3">
        <f t="shared" ca="1" si="64"/>
        <v>1198.8272414940382</v>
      </c>
      <c r="J133" s="3">
        <f t="shared" si="65"/>
        <v>12862.008150681737</v>
      </c>
      <c r="K133" s="3">
        <f t="shared" ca="1" si="66"/>
        <v>12917.835398259371</v>
      </c>
      <c r="L133" s="3">
        <f t="shared" si="67"/>
        <v>-9.7711156186512458</v>
      </c>
      <c r="M133" s="3">
        <f t="shared" ca="1" si="68"/>
        <v>1.471409485639573</v>
      </c>
      <c r="N133" s="3">
        <f t="shared" ca="1" si="69"/>
        <v>84.305553462662843</v>
      </c>
      <c r="O133" s="1">
        <f t="shared" ca="1" si="70"/>
        <v>63797626.872604787</v>
      </c>
      <c r="P133" s="1">
        <f t="shared" si="71"/>
        <v>-18851425.30925189</v>
      </c>
      <c r="Q133" s="1">
        <f t="shared" ca="1" si="72"/>
        <v>82649052.181856677</v>
      </c>
      <c r="R133" s="1">
        <f t="shared" ca="1" si="73"/>
        <v>138344.81581100693</v>
      </c>
      <c r="S133" s="3">
        <f t="shared" si="74"/>
        <v>1.9588584199829091E+24</v>
      </c>
      <c r="T133" s="12">
        <f t="shared" ca="1" si="75"/>
        <v>4.7083483046285018E-22</v>
      </c>
      <c r="U133" s="12">
        <f t="shared" si="76"/>
        <v>0.2930656622682839</v>
      </c>
      <c r="V133" s="5">
        <f t="shared" ca="1" si="77"/>
        <v>0.17946786400000003</v>
      </c>
      <c r="W133" s="3">
        <f t="shared" ca="1" si="78"/>
        <v>12.191667796582218</v>
      </c>
      <c r="X133" s="3">
        <f t="shared" ca="1" si="79"/>
        <v>-1.2096975394891352</v>
      </c>
      <c r="Y133" s="3">
        <f t="shared" ca="1" si="80"/>
        <v>-12.13150425648748</v>
      </c>
      <c r="Z133" s="3">
        <f t="shared" ca="1" si="60"/>
        <v>-1.0796314255037853E-2</v>
      </c>
      <c r="AA133" s="3">
        <f t="shared" ca="1" si="61"/>
        <v>-0.12340243661213059</v>
      </c>
      <c r="AB133" s="1">
        <f t="shared" si="85"/>
        <v>695</v>
      </c>
      <c r="AC133" s="1">
        <f t="shared" si="89"/>
        <v>147099.75</v>
      </c>
      <c r="AD133" s="1">
        <f t="shared" ca="1" si="81"/>
        <v>14595.72296452762</v>
      </c>
      <c r="AE133" s="1">
        <f t="shared" ca="1" si="82"/>
        <v>146373.84097305522</v>
      </c>
      <c r="AF133" s="1">
        <f t="shared" si="83"/>
        <v>16730.419146477008</v>
      </c>
      <c r="AG133" s="1">
        <f t="shared" si="84"/>
        <v>3.2648293285855146E+24</v>
      </c>
      <c r="AJ133"/>
      <c r="AK133"/>
    </row>
    <row r="134" spans="4:37" s="5" customFormat="1" x14ac:dyDescent="0.2">
      <c r="D134" s="1">
        <f t="shared" si="86"/>
        <v>132</v>
      </c>
      <c r="E134" s="2">
        <f t="shared" si="87"/>
        <v>13.299999999999969</v>
      </c>
      <c r="F134" s="3">
        <f t="shared" ca="1" si="88"/>
        <v>91.513529885041038</v>
      </c>
      <c r="G134" s="3">
        <f t="shared" si="62"/>
        <v>916.77029312857769</v>
      </c>
      <c r="H134" s="3">
        <f t="shared" ca="1" si="63"/>
        <v>921.32648747068947</v>
      </c>
      <c r="I134" s="3">
        <f t="shared" ca="1" si="64"/>
        <v>1207.9785944825423</v>
      </c>
      <c r="J134" s="3">
        <f t="shared" si="65"/>
        <v>12953.734035572686</v>
      </c>
      <c r="K134" s="3">
        <f t="shared" ca="1" si="66"/>
        <v>13010.016661108975</v>
      </c>
      <c r="L134" s="3">
        <f t="shared" si="67"/>
        <v>-9.7708340349208189</v>
      </c>
      <c r="M134" s="3">
        <f t="shared" ca="1" si="68"/>
        <v>1.4713042545001291</v>
      </c>
      <c r="N134" s="3">
        <f t="shared" ca="1" si="69"/>
        <v>84.299524162499353</v>
      </c>
      <c r="O134" s="1">
        <f t="shared" ca="1" si="70"/>
        <v>63663187.238630883</v>
      </c>
      <c r="P134" s="1">
        <f t="shared" si="71"/>
        <v>-18985317.809112873</v>
      </c>
      <c r="Q134" s="1">
        <f t="shared" ca="1" si="72"/>
        <v>82648505.047743753</v>
      </c>
      <c r="R134" s="1">
        <f t="shared" ca="1" si="73"/>
        <v>138198.97312060342</v>
      </c>
      <c r="S134" s="3">
        <f t="shared" si="74"/>
        <v>2.0887434100599311E+24</v>
      </c>
      <c r="T134" s="12">
        <f t="shared" ca="1" si="75"/>
        <v>4.4109127192614543E-22</v>
      </c>
      <c r="U134" s="12">
        <f t="shared" si="76"/>
        <v>0.28958259484470061</v>
      </c>
      <c r="V134" s="5">
        <f t="shared" ca="1" si="77"/>
        <v>0.17946786400000003</v>
      </c>
      <c r="W134" s="3">
        <f t="shared" ca="1" si="78"/>
        <v>12.034070903032848</v>
      </c>
      <c r="X134" s="3">
        <f t="shared" ca="1" si="79"/>
        <v>-1.1953203584179335</v>
      </c>
      <c r="Y134" s="3">
        <f t="shared" ca="1" si="80"/>
        <v>-11.974559354730907</v>
      </c>
      <c r="Z134" s="3">
        <f t="shared" ref="Z134:Z197" ca="1" si="90" xml:space="preserve"> (X134+AD134)/(AB134)</f>
        <v>-1.0796314255037853E-2</v>
      </c>
      <c r="AA134" s="3">
        <f t="shared" ref="AA134:AA197" ca="1" si="91" xml:space="preserve"> (Y134+AE134)/(AB134)</f>
        <v>-0.12340243661213059</v>
      </c>
      <c r="AB134" s="1">
        <f t="shared" si="85"/>
        <v>690</v>
      </c>
      <c r="AC134" s="1">
        <f t="shared" si="89"/>
        <v>147099.75</v>
      </c>
      <c r="AD134" s="1">
        <f t="shared" ca="1" si="81"/>
        <v>14611.125969756011</v>
      </c>
      <c r="AE134" s="1">
        <f t="shared" ca="1" si="82"/>
        <v>146372.30423805735</v>
      </c>
      <c r="AF134" s="1">
        <f t="shared" si="83"/>
        <v>16475.694437408834</v>
      </c>
      <c r="AG134" s="1">
        <f t="shared" si="84"/>
        <v>3.4813086415468872E+24</v>
      </c>
      <c r="AJ134"/>
      <c r="AK134"/>
    </row>
    <row r="135" spans="4:37" s="5" customFormat="1" x14ac:dyDescent="0.2">
      <c r="D135" s="1">
        <f t="shared" si="86"/>
        <v>133</v>
      </c>
      <c r="E135" s="2">
        <f t="shared" si="87"/>
        <v>13.399999999999968</v>
      </c>
      <c r="F135" s="3">
        <f t="shared" ca="1" si="88"/>
        <v>91.513529885041038</v>
      </c>
      <c r="G135" s="3">
        <f t="shared" si="62"/>
        <v>915.7932097250856</v>
      </c>
      <c r="H135" s="3">
        <f t="shared" ca="1" si="63"/>
        <v>920.35424111077737</v>
      </c>
      <c r="I135" s="3">
        <f t="shared" ca="1" si="64"/>
        <v>1217.1299474710465</v>
      </c>
      <c r="J135" s="3">
        <f t="shared" si="65"/>
        <v>13045.36221071537</v>
      </c>
      <c r="K135" s="3">
        <f t="shared" ca="1" si="66"/>
        <v>13102.100697410055</v>
      </c>
      <c r="L135" s="3">
        <f t="shared" si="67"/>
        <v>-9.7705527616606673</v>
      </c>
      <c r="M135" s="3">
        <f t="shared" ca="1" si="68"/>
        <v>1.4711988040665429</v>
      </c>
      <c r="N135" s="3">
        <f t="shared" ca="1" si="69"/>
        <v>84.293482297707044</v>
      </c>
      <c r="O135" s="1">
        <f t="shared" ca="1" si="70"/>
        <v>63528894.68479462</v>
      </c>
      <c r="P135" s="1">
        <f t="shared" si="71"/>
        <v>-19119059.966215316</v>
      </c>
      <c r="Q135" s="1">
        <f t="shared" ca="1" si="72"/>
        <v>82647954.651009932</v>
      </c>
      <c r="R135" s="1">
        <f t="shared" ca="1" si="73"/>
        <v>138053.1361666166</v>
      </c>
      <c r="S135" s="3">
        <f t="shared" si="74"/>
        <v>2.2260774133399489E+24</v>
      </c>
      <c r="T135" s="12">
        <f t="shared" ca="1" si="75"/>
        <v>4.1344215416565487E-22</v>
      </c>
      <c r="U135" s="12">
        <f t="shared" si="76"/>
        <v>0.28613502279714953</v>
      </c>
      <c r="V135" s="5">
        <f t="shared" ca="1" si="77"/>
        <v>0.17946786400000003</v>
      </c>
      <c r="W135" s="3">
        <f t="shared" ca="1" si="78"/>
        <v>11.878253514329911</v>
      </c>
      <c r="X135" s="3">
        <f t="shared" ca="1" si="79"/>
        <v>-1.1810896928706442</v>
      </c>
      <c r="Y135" s="3">
        <f t="shared" ca="1" si="80"/>
        <v>-11.819388042030162</v>
      </c>
      <c r="Z135" s="3">
        <f t="shared" ca="1" si="90"/>
        <v>-1.0796314255037853E-2</v>
      </c>
      <c r="AA135" s="3">
        <f t="shared" ca="1" si="91"/>
        <v>-0.12340243661213059</v>
      </c>
      <c r="AB135" s="1">
        <f t="shared" si="85"/>
        <v>685</v>
      </c>
      <c r="AC135" s="1">
        <f t="shared" si="89"/>
        <v>147099.75</v>
      </c>
      <c r="AD135" s="1">
        <f t="shared" ca="1" si="81"/>
        <v>14626.560911437969</v>
      </c>
      <c r="AE135" s="1">
        <f t="shared" ca="1" si="82"/>
        <v>146370.76267467657</v>
      </c>
      <c r="AF135" s="1">
        <f t="shared" si="83"/>
        <v>16224.385546337806</v>
      </c>
      <c r="AG135" s="1">
        <f t="shared" si="84"/>
        <v>3.7102032248136929E+24</v>
      </c>
      <c r="AJ135"/>
      <c r="AK135"/>
    </row>
    <row r="136" spans="4:37" s="5" customFormat="1" x14ac:dyDescent="0.2">
      <c r="D136" s="1">
        <f t="shared" si="86"/>
        <v>134</v>
      </c>
      <c r="E136" s="2">
        <f t="shared" si="87"/>
        <v>13.499999999999968</v>
      </c>
      <c r="F136" s="3">
        <f t="shared" ca="1" si="88"/>
        <v>91.513529885041038</v>
      </c>
      <c r="G136" s="3">
        <f t="shared" si="62"/>
        <v>914.81615444891952</v>
      </c>
      <c r="H136" s="3">
        <f t="shared" ca="1" si="63"/>
        <v>919.3820329942987</v>
      </c>
      <c r="I136" s="3">
        <f t="shared" ca="1" si="64"/>
        <v>1226.2813004595507</v>
      </c>
      <c r="J136" s="3">
        <f t="shared" si="65"/>
        <v>13136.89267892407</v>
      </c>
      <c r="K136" s="3">
        <f t="shared" ca="1" si="66"/>
        <v>13194.087510986916</v>
      </c>
      <c r="L136" s="3">
        <f t="shared" si="67"/>
        <v>-9.7702717988285297</v>
      </c>
      <c r="M136" s="3">
        <f t="shared" ca="1" si="68"/>
        <v>1.4710931336517317</v>
      </c>
      <c r="N136" s="3">
        <f t="shared" ca="1" si="69"/>
        <v>84.287427828918965</v>
      </c>
      <c r="O136" s="1">
        <f t="shared" ca="1" si="70"/>
        <v>63394749.19445473</v>
      </c>
      <c r="P136" s="1">
        <f t="shared" si="71"/>
        <v>-19252651.809769325</v>
      </c>
      <c r="Q136" s="1">
        <f t="shared" ca="1" si="72"/>
        <v>82647401.004224062</v>
      </c>
      <c r="R136" s="1">
        <f t="shared" ca="1" si="73"/>
        <v>137907.3049491448</v>
      </c>
      <c r="S136" s="3">
        <f t="shared" si="74"/>
        <v>2.3712205769097807E+24</v>
      </c>
      <c r="T136" s="12">
        <f t="shared" ca="1" si="75"/>
        <v>3.8772522554289516E-22</v>
      </c>
      <c r="U136" s="12">
        <f t="shared" si="76"/>
        <v>0.28272264279146442</v>
      </c>
      <c r="V136" s="5">
        <f t="shared" ca="1" si="77"/>
        <v>0.17946786400000003</v>
      </c>
      <c r="W136" s="3">
        <f t="shared" ca="1" si="78"/>
        <v>11.72419836393089</v>
      </c>
      <c r="X136" s="3">
        <f t="shared" ca="1" si="79"/>
        <v>-1.1670042907640685</v>
      </c>
      <c r="Y136" s="3">
        <f t="shared" ca="1" si="80"/>
        <v>-11.665973095380343</v>
      </c>
      <c r="Z136" s="3">
        <f t="shared" ca="1" si="90"/>
        <v>-1.0796314255037853E-2</v>
      </c>
      <c r="AA136" s="3">
        <f t="shared" ca="1" si="91"/>
        <v>-0.12340243661213059</v>
      </c>
      <c r="AB136" s="1">
        <f t="shared" si="85"/>
        <v>680</v>
      </c>
      <c r="AC136" s="1">
        <f t="shared" si="89"/>
        <v>147099.75</v>
      </c>
      <c r="AD136" s="1">
        <f t="shared" ca="1" si="81"/>
        <v>14642.027888955436</v>
      </c>
      <c r="AE136" s="1">
        <f t="shared" ca="1" si="82"/>
        <v>146369.2162627154</v>
      </c>
      <c r="AF136" s="1">
        <f t="shared" si="83"/>
        <v>15976.452676019715</v>
      </c>
      <c r="AG136" s="1">
        <f t="shared" si="84"/>
        <v>3.9521133355355318E+24</v>
      </c>
      <c r="AJ136"/>
      <c r="AK136"/>
    </row>
    <row r="137" spans="4:37" s="5" customFormat="1" x14ac:dyDescent="0.2">
      <c r="D137" s="1">
        <f t="shared" si="86"/>
        <v>135</v>
      </c>
      <c r="E137" s="2">
        <f t="shared" si="87"/>
        <v>13.599999999999968</v>
      </c>
      <c r="F137" s="3">
        <f t="shared" ca="1" si="88"/>
        <v>91.513529885041038</v>
      </c>
      <c r="G137" s="3">
        <f t="shared" si="62"/>
        <v>913.83912726903668</v>
      </c>
      <c r="H137" s="3">
        <f t="shared" ca="1" si="63"/>
        <v>918.40986312204575</v>
      </c>
      <c r="I137" s="3">
        <f t="shared" ca="1" si="64"/>
        <v>1235.4326534480549</v>
      </c>
      <c r="J137" s="3">
        <f t="shared" si="65"/>
        <v>13228.32544300997</v>
      </c>
      <c r="K137" s="3">
        <f t="shared" ca="1" si="66"/>
        <v>13285.97710566394</v>
      </c>
      <c r="L137" s="3">
        <f t="shared" si="67"/>
        <v>-9.7699911463821856</v>
      </c>
      <c r="M137" s="3">
        <f t="shared" ca="1" si="68"/>
        <v>1.4709872425657506</v>
      </c>
      <c r="N137" s="3">
        <f t="shared" ca="1" si="69"/>
        <v>84.281360716604198</v>
      </c>
      <c r="O137" s="1">
        <f t="shared" ca="1" si="70"/>
        <v>63260750.750989117</v>
      </c>
      <c r="P137" s="1">
        <f t="shared" si="71"/>
        <v>-19386093.368950441</v>
      </c>
      <c r="Q137" s="1">
        <f t="shared" ca="1" si="72"/>
        <v>82646844.119939566</v>
      </c>
      <c r="R137" s="1">
        <f t="shared" ca="1" si="73"/>
        <v>137761.47946830688</v>
      </c>
      <c r="S137" s="3">
        <f t="shared" si="74"/>
        <v>2.5245471620567515E+24</v>
      </c>
      <c r="T137" s="12">
        <f t="shared" ca="1" si="75"/>
        <v>3.6379192154755236E-22</v>
      </c>
      <c r="U137" s="12">
        <f t="shared" si="76"/>
        <v>0.27934515360963413</v>
      </c>
      <c r="V137" s="5">
        <f t="shared" ca="1" si="77"/>
        <v>0.17946786400000003</v>
      </c>
      <c r="W137" s="3">
        <f t="shared" ca="1" si="78"/>
        <v>11.571888326528489</v>
      </c>
      <c r="X137" s="3">
        <f t="shared" ca="1" si="79"/>
        <v>-1.1530629087499193</v>
      </c>
      <c r="Y137" s="3">
        <f t="shared" ca="1" si="80"/>
        <v>-11.514297432762083</v>
      </c>
      <c r="Z137" s="3">
        <f t="shared" ca="1" si="90"/>
        <v>-1.0796314255037853E-2</v>
      </c>
      <c r="AA137" s="3">
        <f t="shared" ca="1" si="91"/>
        <v>-0.12340243661213059</v>
      </c>
      <c r="AB137" s="1">
        <f t="shared" si="85"/>
        <v>675</v>
      </c>
      <c r="AC137" s="1">
        <f t="shared" si="89"/>
        <v>147099.75</v>
      </c>
      <c r="AD137" s="1">
        <f t="shared" ca="1" si="81"/>
        <v>14657.527002100762</v>
      </c>
      <c r="AE137" s="1">
        <f t="shared" ca="1" si="82"/>
        <v>146367.66498187085</v>
      </c>
      <c r="AF137" s="1">
        <f t="shared" si="83"/>
        <v>15731.856425654716</v>
      </c>
      <c r="AG137" s="1">
        <f t="shared" si="84"/>
        <v>4.2076627549999878E+24</v>
      </c>
      <c r="AJ137"/>
      <c r="AK137"/>
    </row>
    <row r="138" spans="4:37" s="5" customFormat="1" x14ac:dyDescent="0.2">
      <c r="D138" s="1">
        <f t="shared" si="86"/>
        <v>136</v>
      </c>
      <c r="E138" s="2">
        <f t="shared" si="87"/>
        <v>13.699999999999967</v>
      </c>
      <c r="F138" s="3">
        <f t="shared" ca="1" si="88"/>
        <v>91.513529885041038</v>
      </c>
      <c r="G138" s="3">
        <f t="shared" si="62"/>
        <v>912.86212815439842</v>
      </c>
      <c r="H138" s="3">
        <f t="shared" ca="1" si="63"/>
        <v>917.43773149494871</v>
      </c>
      <c r="I138" s="3">
        <f t="shared" ca="1" si="64"/>
        <v>1244.5840064365591</v>
      </c>
      <c r="J138" s="3">
        <f t="shared" si="65"/>
        <v>13319.660505781141</v>
      </c>
      <c r="K138" s="3">
        <f t="shared" ca="1" si="66"/>
        <v>13377.769485265593</v>
      </c>
      <c r="L138" s="3">
        <f t="shared" si="67"/>
        <v>-9.7697108042794625</v>
      </c>
      <c r="M138" s="3">
        <f t="shared" ca="1" si="68"/>
        <v>1.4708811301157758</v>
      </c>
      <c r="N138" s="3">
        <f t="shared" ca="1" si="69"/>
        <v>84.275280921066837</v>
      </c>
      <c r="O138" s="1">
        <f t="shared" ca="1" si="70"/>
        <v>63126899.337794818</v>
      </c>
      <c r="P138" s="1">
        <f t="shared" si="71"/>
        <v>-19519384.672899671</v>
      </c>
      <c r="Q138" s="1">
        <f t="shared" ca="1" si="72"/>
        <v>82646284.010694489</v>
      </c>
      <c r="R138" s="1">
        <f t="shared" ca="1" si="73"/>
        <v>137615.65972424232</v>
      </c>
      <c r="S138" s="3">
        <f t="shared" si="74"/>
        <v>2.6864459627985939E+24</v>
      </c>
      <c r="T138" s="12">
        <f t="shared" ca="1" si="75"/>
        <v>3.4150611782237816E-22</v>
      </c>
      <c r="U138" s="12">
        <f t="shared" si="76"/>
        <v>0.27600225613815232</v>
      </c>
      <c r="V138" s="5">
        <f t="shared" ca="1" si="77"/>
        <v>0.17946786400000003</v>
      </c>
      <c r="W138" s="3">
        <f t="shared" ca="1" si="78"/>
        <v>11.421306417099302</v>
      </c>
      <c r="X138" s="3">
        <f t="shared" ca="1" si="79"/>
        <v>-1.1392643121667625</v>
      </c>
      <c r="Y138" s="3">
        <f t="shared" ca="1" si="80"/>
        <v>-11.364344112191292</v>
      </c>
      <c r="Z138" s="3">
        <f t="shared" ca="1" si="90"/>
        <v>-1.0796314255037853E-2</v>
      </c>
      <c r="AA138" s="3">
        <f t="shared" ca="1" si="91"/>
        <v>-0.12340243661213059</v>
      </c>
      <c r="AB138" s="1">
        <f t="shared" si="85"/>
        <v>670</v>
      </c>
      <c r="AC138" s="1">
        <f t="shared" si="89"/>
        <v>147099.75</v>
      </c>
      <c r="AD138" s="1">
        <f t="shared" ca="1" si="81"/>
        <v>14673.058351079142</v>
      </c>
      <c r="AE138" s="1">
        <f t="shared" ca="1" si="82"/>
        <v>146366.10881173389</v>
      </c>
      <c r="AF138" s="1">
        <f t="shared" si="83"/>
        <v>15490.557787574508</v>
      </c>
      <c r="AG138" s="1">
        <f t="shared" si="84"/>
        <v>4.4774994861964167E+24</v>
      </c>
      <c r="AJ138"/>
      <c r="AK138"/>
    </row>
    <row r="139" spans="4:37" s="5" customFormat="1" x14ac:dyDescent="0.2">
      <c r="D139" s="1">
        <f t="shared" si="86"/>
        <v>137</v>
      </c>
      <c r="E139" s="2">
        <f t="shared" si="87"/>
        <v>13.799999999999967</v>
      </c>
      <c r="F139" s="3">
        <f t="shared" ca="1" si="88"/>
        <v>91.513529885041038</v>
      </c>
      <c r="G139" s="3">
        <f t="shared" si="62"/>
        <v>911.8851570739705</v>
      </c>
      <c r="H139" s="3">
        <f t="shared" ca="1" si="63"/>
        <v>916.46563811407577</v>
      </c>
      <c r="I139" s="3">
        <f t="shared" ca="1" si="64"/>
        <v>1253.7353594250633</v>
      </c>
      <c r="J139" s="3">
        <f t="shared" si="65"/>
        <v>13410.89787004256</v>
      </c>
      <c r="K139" s="3">
        <f t="shared" ca="1" si="66"/>
        <v>13469.464653616444</v>
      </c>
      <c r="L139" s="3">
        <f t="shared" si="67"/>
        <v>-9.7694307724782359</v>
      </c>
      <c r="M139" s="3">
        <f t="shared" ca="1" si="68"/>
        <v>1.4707747956060906</v>
      </c>
      <c r="N139" s="3">
        <f t="shared" ca="1" si="69"/>
        <v>84.26918840244528</v>
      </c>
      <c r="O139" s="1">
        <f t="shared" ca="1" si="70"/>
        <v>62993194.938288003</v>
      </c>
      <c r="P139" s="1">
        <f t="shared" si="71"/>
        <v>-19652525.750723492</v>
      </c>
      <c r="Q139" s="1">
        <f t="shared" ca="1" si="72"/>
        <v>82645720.689011499</v>
      </c>
      <c r="R139" s="1">
        <f t="shared" ca="1" si="73"/>
        <v>137469.84571711137</v>
      </c>
      <c r="S139" s="3">
        <f t="shared" si="74"/>
        <v>2.8573207324360351E+24</v>
      </c>
      <c r="T139" s="12">
        <f t="shared" ca="1" si="75"/>
        <v>3.2074300505030617E-22</v>
      </c>
      <c r="U139" s="12">
        <f t="shared" si="76"/>
        <v>0.27269365335641521</v>
      </c>
      <c r="V139" s="5">
        <f t="shared" ca="1" si="77"/>
        <v>0.17946786400000003</v>
      </c>
      <c r="W139" s="3">
        <f t="shared" ca="1" si="78"/>
        <v>11.27243578995752</v>
      </c>
      <c r="X139" s="3">
        <f t="shared" ca="1" si="79"/>
        <v>-1.1256072749921038</v>
      </c>
      <c r="Y139" s="3">
        <f t="shared" ca="1" si="80"/>
        <v>-11.216096330773913</v>
      </c>
      <c r="Z139" s="3">
        <f t="shared" ca="1" si="90"/>
        <v>-1.0796314255037853E-2</v>
      </c>
      <c r="AA139" s="3">
        <f t="shared" ca="1" si="91"/>
        <v>-0.12340243661213059</v>
      </c>
      <c r="AB139" s="1">
        <f t="shared" si="85"/>
        <v>665</v>
      </c>
      <c r="AC139" s="1">
        <f t="shared" si="89"/>
        <v>147099.75</v>
      </c>
      <c r="AD139" s="1">
        <f t="shared" ca="1" si="81"/>
        <v>14688.622036510504</v>
      </c>
      <c r="AE139" s="1">
        <f t="shared" ca="1" si="82"/>
        <v>146364.54773178865</v>
      </c>
      <c r="AF139" s="1">
        <f t="shared" si="83"/>
        <v>15252.518143952186</v>
      </c>
      <c r="AG139" s="1">
        <f t="shared" si="84"/>
        <v>4.7622964647511399E+24</v>
      </c>
      <c r="AJ139"/>
      <c r="AK139"/>
    </row>
    <row r="140" spans="4:37" s="5" customFormat="1" x14ac:dyDescent="0.2">
      <c r="D140" s="1">
        <f t="shared" si="86"/>
        <v>138</v>
      </c>
      <c r="E140" s="2">
        <f t="shared" si="87"/>
        <v>13.899999999999967</v>
      </c>
      <c r="F140" s="3">
        <f t="shared" ca="1" si="88"/>
        <v>91.513529885041038</v>
      </c>
      <c r="G140" s="3">
        <f t="shared" si="62"/>
        <v>910.90821399672268</v>
      </c>
      <c r="H140" s="3">
        <f t="shared" ca="1" si="63"/>
        <v>915.49358298063419</v>
      </c>
      <c r="I140" s="3">
        <f t="shared" ca="1" si="64"/>
        <v>1262.8867124135675</v>
      </c>
      <c r="J140" s="3">
        <f t="shared" si="65"/>
        <v>13502.037538596094</v>
      </c>
      <c r="K140" s="3">
        <f t="shared" ca="1" si="66"/>
        <v>13561.062614541173</v>
      </c>
      <c r="L140" s="3">
        <f t="shared" si="67"/>
        <v>-9.7691510509364221</v>
      </c>
      <c r="M140" s="3">
        <f t="shared" ca="1" si="68"/>
        <v>1.47066823833807</v>
      </c>
      <c r="N140" s="3">
        <f t="shared" ca="1" si="69"/>
        <v>84.263083120711258</v>
      </c>
      <c r="O140" s="1">
        <f t="shared" ca="1" si="70"/>
        <v>62859637.535903953</v>
      </c>
      <c r="P140" s="1">
        <f t="shared" si="71"/>
        <v>-19785516.631493859</v>
      </c>
      <c r="Q140" s="1">
        <f t="shared" ca="1" si="72"/>
        <v>82645154.167397812</v>
      </c>
      <c r="R140" s="1">
        <f t="shared" ca="1" si="73"/>
        <v>137324.03744709512</v>
      </c>
      <c r="S140" s="3">
        <f t="shared" si="74"/>
        <v>3.0375906181726239E+24</v>
      </c>
      <c r="T140" s="12">
        <f t="shared" ca="1" si="75"/>
        <v>3.0138807300220844E-22</v>
      </c>
      <c r="U140" s="12">
        <f t="shared" si="76"/>
        <v>0.26941905032516772</v>
      </c>
      <c r="V140" s="5">
        <f t="shared" ca="1" si="77"/>
        <v>0.17946786400000003</v>
      </c>
      <c r="W140" s="3">
        <f t="shared" ca="1" si="78"/>
        <v>11.125259737813787</v>
      </c>
      <c r="X140" s="3">
        <f t="shared" ca="1" si="79"/>
        <v>-1.1120905797947049</v>
      </c>
      <c r="Y140" s="3">
        <f t="shared" ca="1" si="80"/>
        <v>-11.069537423765835</v>
      </c>
      <c r="Z140" s="3">
        <f t="shared" ca="1" si="90"/>
        <v>-1.0796314255037853E-2</v>
      </c>
      <c r="AA140" s="3">
        <f t="shared" ca="1" si="91"/>
        <v>-0.12340243661213059</v>
      </c>
      <c r="AB140" s="1">
        <f t="shared" si="85"/>
        <v>660</v>
      </c>
      <c r="AC140" s="1">
        <f t="shared" si="89"/>
        <v>147099.75</v>
      </c>
      <c r="AD140" s="1">
        <f t="shared" ca="1" si="81"/>
        <v>14704.21815943173</v>
      </c>
      <c r="AE140" s="1">
        <f t="shared" ca="1" si="82"/>
        <v>146362.98172141184</v>
      </c>
      <c r="AF140" s="1">
        <f t="shared" si="83"/>
        <v>15017.699263534681</v>
      </c>
      <c r="AG140" s="1">
        <f t="shared" si="84"/>
        <v>5.0627522833083124E+24</v>
      </c>
      <c r="AJ140"/>
      <c r="AK140"/>
    </row>
    <row r="141" spans="4:37" s="5" customFormat="1" x14ac:dyDescent="0.2">
      <c r="D141" s="1">
        <f t="shared" si="86"/>
        <v>139</v>
      </c>
      <c r="E141" s="2">
        <f t="shared" si="87"/>
        <v>13.999999999999966</v>
      </c>
      <c r="F141" s="3">
        <f t="shared" ca="1" si="88"/>
        <v>91.513529885041038</v>
      </c>
      <c r="G141" s="3">
        <f t="shared" ref="G141:G204" si="92">G140 + L140*$B$2</f>
        <v>909.93129889162901</v>
      </c>
      <c r="H141" s="3">
        <f t="shared" ref="H141:H204" ca="1" si="93">SQRT(F141^2 + G141^2)</f>
        <v>914.52156609597091</v>
      </c>
      <c r="I141" s="3">
        <f t="shared" ref="I141:I204" ca="1" si="94">I140 + F140*($B$2)</f>
        <v>1272.0380654020717</v>
      </c>
      <c r="J141" s="3">
        <f t="shared" ref="J141:J204" si="95" xml:space="preserve"> J140 + G140*($B$2) + (0.5)*(L140)*($B$2)^2</f>
        <v>13593.079514240511</v>
      </c>
      <c r="K141" s="3">
        <f t="shared" ref="K141:K204" ca="1" si="96">K140+ SQRT( (I141-I140)^2 + (J141-J140)^2 )</f>
        <v>13652.563371864589</v>
      </c>
      <c r="L141" s="3">
        <f t="shared" ref="L141:L204" si="97">IF(J141&lt;10^6, (-(9.780327*(1+0.0053024*((SIN($B$7))^2) - (5.8*10^(-6))*(SIN(2*($B$7))^2)) - ((3.086*10^(-6))*J141)+((6.26*10^(-13))*(J141)^2))), (6.674*10^(-11))*(5.972*10^(24))*(1)^(-2))</f>
        <v>-9.7688716396119926</v>
      </c>
      <c r="M141" s="3">
        <f t="shared" ref="M141:M204" ca="1" si="98">ATAN(G141/F141)</f>
        <v>1.4705614576101653</v>
      </c>
      <c r="N141" s="3">
        <f t="shared" ref="N141:N204" ca="1" si="99">M141*(180/PI())</f>
        <v>84.256965035668983</v>
      </c>
      <c r="O141" s="1">
        <f t="shared" ref="O141:O204" ca="1" si="100">(0.5)*($B$8)*(H141^2)</f>
        <v>62726227.114097044</v>
      </c>
      <c r="P141" s="1">
        <f t="shared" ref="P141:P204" si="101">($B$8)*L141*J141</f>
        <v>-19918357.344248232</v>
      </c>
      <c r="Q141" s="1">
        <f t="shared" ref="Q141:Q204" ca="1" si="102" xml:space="preserve"> ABS(O141) + ABS(P141)</f>
        <v>82644584.458345279</v>
      </c>
      <c r="R141" s="1">
        <f t="shared" ref="R141:R204" ca="1" si="103" xml:space="preserve"> ($B$8)*H141</f>
        <v>137178.23491439564</v>
      </c>
      <c r="S141" s="3">
        <f t="shared" ref="S141:S204" si="104">IF(J141&lt;100000, IF(J141&gt;10000, (343.2)+(-4.313943*J141)+(-0.291943*J141^2)+(0.053721*J141^3)+((-3.039687*10^(-3))*J141^4)+((9.262166*10^(-5))*J141^5)+((-1.647967*10^(-6))*J141^6)+((1.694814*10^(-8))*J141^7)+((-9.299892*10^(-11))*J141^8)+((2.104694*10^(-13))*J141^9), ((-0.00406576*J141)+340.3)), "")</f>
        <v>3.2276906038446071E+24</v>
      </c>
      <c r="T141" s="12">
        <f t="shared" ref="T141:T204" ca="1" si="105" xml:space="preserve"> IF(J141&lt;30000, H141/S141, "")</f>
        <v>2.833361924487603E-22</v>
      </c>
      <c r="U141" s="12">
        <f t="shared" ref="U141:U204" si="106" xml:space="preserve"> IF(J141&lt;30000, (( 359.01*(1 - (2.25577*10^(-5))*(J141))^(5.25588) ) / (298.15 - 0.0074545*J141)), "")</f>
        <v>0.26617815417499735</v>
      </c>
      <c r="V141" s="5">
        <f t="shared" ref="V141:V204" ca="1" si="107">IF(T141&lt;0.92, -1.73136*10^(-3)*($B$2) + 1.79641*10^(-1), IF(T141&gt;1.05,1.007468*10^(-7)*($B$2)^6 - 7.447604*10^(-6)*($B$2)^5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141" s="3">
        <f t="shared" ref="W141:W204" ca="1" si="108">(0.5)*(U141)*(H141)*(V141)*($B$17)</f>
        <v>10.979761690839133</v>
      </c>
      <c r="X141" s="3">
        <f t="shared" ref="X141:X204" ca="1" si="109" xml:space="preserve"> - W141*COS(M141)</f>
        <v>-1.0987130176870981</v>
      </c>
      <c r="Y141" s="3">
        <f t="shared" ref="Y141:Y204" ca="1" si="110" xml:space="preserve"> - W141*SIN(M141)</f>
        <v>-10.924650863637865</v>
      </c>
      <c r="Z141" s="3">
        <f t="shared" ca="1" si="90"/>
        <v>-1.0796314255037853E-2</v>
      </c>
      <c r="AA141" s="3">
        <f t="shared" ca="1" si="91"/>
        <v>-0.12340243661213059</v>
      </c>
      <c r="AB141" s="1">
        <f t="shared" si="85"/>
        <v>655</v>
      </c>
      <c r="AC141" s="1">
        <f t="shared" si="89"/>
        <v>147099.75</v>
      </c>
      <c r="AD141" s="1">
        <f t="shared" ref="AD141:AD204" ca="1" si="111" xml:space="preserve"> AC141*COS(M141)</f>
        <v>14719.846821298886</v>
      </c>
      <c r="AE141" s="1">
        <f t="shared" ref="AE141:AE204" ca="1" si="112" xml:space="preserve"> AC141*SIN(M141)</f>
        <v>146361.41075987209</v>
      </c>
      <c r="AF141" s="1">
        <f t="shared" ref="AF141:AF204" si="113">IF(J141&gt;38000,0,(101325*(1-(2.25577*10^(-5))*J141)^5.25588))</f>
        <v>14786.063298397585</v>
      </c>
      <c r="AG141" s="1">
        <f t="shared" ref="AG141:AG204" si="114">1.6667*S141-273.15</f>
        <v>5.3795919294278072E+24</v>
      </c>
      <c r="AJ141"/>
      <c r="AK141"/>
    </row>
    <row r="142" spans="4:37" s="5" customFormat="1" x14ac:dyDescent="0.2">
      <c r="D142" s="1">
        <f t="shared" si="86"/>
        <v>140</v>
      </c>
      <c r="E142" s="2">
        <f t="shared" si="87"/>
        <v>14.099999999999966</v>
      </c>
      <c r="F142" s="3">
        <f t="shared" ca="1" si="88"/>
        <v>91.513529885041038</v>
      </c>
      <c r="G142" s="3">
        <f t="shared" si="92"/>
        <v>908.95441172766778</v>
      </c>
      <c r="H142" s="3">
        <f t="shared" ca="1" si="93"/>
        <v>913.54958746157331</v>
      </c>
      <c r="I142" s="3">
        <f t="shared" ca="1" si="94"/>
        <v>1281.1894183905758</v>
      </c>
      <c r="J142" s="3">
        <f t="shared" si="95"/>
        <v>13684.023799771476</v>
      </c>
      <c r="K142" s="3">
        <f t="shared" ca="1" si="96"/>
        <v>13743.966929411645</v>
      </c>
      <c r="L142" s="3">
        <f t="shared" si="97"/>
        <v>-9.768592538462963</v>
      </c>
      <c r="M142" s="3">
        <f t="shared" ca="1" si="98"/>
        <v>1.4704544527178891</v>
      </c>
      <c r="N142" s="3">
        <f t="shared" ca="1" si="99"/>
        <v>84.250834106954315</v>
      </c>
      <c r="O142" s="1">
        <f t="shared" ca="1" si="100"/>
        <v>62592963.656340815</v>
      </c>
      <c r="P142" s="1">
        <f t="shared" si="101"/>
        <v>-20051047.917989586</v>
      </c>
      <c r="Q142" s="1">
        <f t="shared" ca="1" si="102"/>
        <v>82644011.574330404</v>
      </c>
      <c r="R142" s="1">
        <f t="shared" ca="1" si="103"/>
        <v>137032.438119236</v>
      </c>
      <c r="S142" s="3">
        <f t="shared" si="104"/>
        <v>3.4280719608016313E+24</v>
      </c>
      <c r="T142" s="12">
        <f t="shared" ca="1" si="105"/>
        <v>2.6649078488070769E-22</v>
      </c>
      <c r="U142" s="12">
        <f t="shared" si="106"/>
        <v>0.26297067409487684</v>
      </c>
      <c r="V142" s="5">
        <f t="shared" ca="1" si="107"/>
        <v>0.17946786400000003</v>
      </c>
      <c r="W142" s="3">
        <f t="shared" ca="1" si="108"/>
        <v>10.835925215733951</v>
      </c>
      <c r="X142" s="3">
        <f t="shared" ca="1" si="109"/>
        <v>-1.0854733882782805</v>
      </c>
      <c r="Y142" s="3">
        <f t="shared" ca="1" si="110"/>
        <v>-10.781420259145756</v>
      </c>
      <c r="Z142" s="3">
        <f t="shared" ca="1" si="90"/>
        <v>-1.0796314255037853E-2</v>
      </c>
      <c r="AA142" s="3">
        <f t="shared" ca="1" si="91"/>
        <v>-0.12340243661213059</v>
      </c>
      <c r="AB142" s="1">
        <f t="shared" si="85"/>
        <v>650</v>
      </c>
      <c r="AC142" s="1">
        <f t="shared" si="89"/>
        <v>147099.75</v>
      </c>
      <c r="AD142" s="1">
        <f t="shared" ca="1" si="111"/>
        <v>14735.508123989286</v>
      </c>
      <c r="AE142" s="1">
        <f t="shared" ca="1" si="112"/>
        <v>146359.83482632914</v>
      </c>
      <c r="AF142" s="1">
        <f t="shared" si="113"/>
        <v>14557.572780722365</v>
      </c>
      <c r="AG142" s="1">
        <f t="shared" si="114"/>
        <v>5.7135675370680792E+24</v>
      </c>
      <c r="AJ142"/>
      <c r="AK142"/>
    </row>
    <row r="143" spans="4:37" s="5" customFormat="1" x14ac:dyDescent="0.2">
      <c r="D143" s="1">
        <f t="shared" si="86"/>
        <v>141</v>
      </c>
      <c r="E143" s="2">
        <f t="shared" si="87"/>
        <v>14.199999999999966</v>
      </c>
      <c r="F143" s="3">
        <f t="shared" ca="1" si="88"/>
        <v>91.513529885041038</v>
      </c>
      <c r="G143" s="3">
        <f t="shared" si="92"/>
        <v>907.97755247382145</v>
      </c>
      <c r="H143" s="3">
        <f t="shared" ca="1" si="93"/>
        <v>912.57764707906995</v>
      </c>
      <c r="I143" s="3">
        <f t="shared" ca="1" si="94"/>
        <v>1290.34077137908</v>
      </c>
      <c r="J143" s="3">
        <f t="shared" si="95"/>
        <v>13774.870397981549</v>
      </c>
      <c r="K143" s="3">
        <f t="shared" ca="1" si="96"/>
        <v>13835.273291007443</v>
      </c>
      <c r="L143" s="3">
        <f t="shared" si="97"/>
        <v>-9.7683137474473885</v>
      </c>
      <c r="M143" s="3">
        <f t="shared" ca="1" si="98"/>
        <v>1.4703472229538004</v>
      </c>
      <c r="N143" s="3">
        <f t="shared" ca="1" si="99"/>
        <v>84.244690294033845</v>
      </c>
      <c r="O143" s="1">
        <f t="shared" ca="1" si="100"/>
        <v>62459847.146127865</v>
      </c>
      <c r="P143" s="1">
        <f t="shared" si="101"/>
        <v>-20183588.381686386</v>
      </c>
      <c r="Q143" s="1">
        <f t="shared" ca="1" si="102"/>
        <v>82643435.527814254</v>
      </c>
      <c r="R143" s="1">
        <f t="shared" ca="1" si="103"/>
        <v>136886.64706186048</v>
      </c>
      <c r="S143" s="3">
        <f t="shared" si="104"/>
        <v>3.639202706977109E+24</v>
      </c>
      <c r="T143" s="12">
        <f t="shared" ca="1" si="105"/>
        <v>2.5076307107858232E-22</v>
      </c>
      <c r="U143" s="12">
        <f t="shared" si="106"/>
        <v>0.2597963213207532</v>
      </c>
      <c r="V143" s="5">
        <f t="shared" ca="1" si="107"/>
        <v>0.17946786400000003</v>
      </c>
      <c r="W143" s="3">
        <f t="shared" ca="1" si="108"/>
        <v>10.693734014801997</v>
      </c>
      <c r="X143" s="3">
        <f t="shared" ca="1" si="109"/>
        <v>-1.0723704996266146</v>
      </c>
      <c r="Y143" s="3">
        <f t="shared" ca="1" si="110"/>
        <v>-10.639829354405258</v>
      </c>
      <c r="Z143" s="3">
        <f t="shared" ca="1" si="90"/>
        <v>-1.0796314255037853E-2</v>
      </c>
      <c r="AA143" s="3">
        <f t="shared" ca="1" si="91"/>
        <v>-0.12340243661213059</v>
      </c>
      <c r="AB143" s="1">
        <f t="shared" si="85"/>
        <v>645</v>
      </c>
      <c r="AC143" s="1">
        <f t="shared" si="89"/>
        <v>147099.75</v>
      </c>
      <c r="AD143" s="1">
        <f t="shared" ca="1" si="111"/>
        <v>14751.202169803628</v>
      </c>
      <c r="AE143" s="1">
        <f t="shared" ca="1" si="112"/>
        <v>146358.25389983333</v>
      </c>
      <c r="AF143" s="1">
        <f t="shared" si="113"/>
        <v>14332.190619595711</v>
      </c>
      <c r="AG143" s="1">
        <f t="shared" si="114"/>
        <v>6.0654591517187483E+24</v>
      </c>
      <c r="AJ143"/>
      <c r="AK143"/>
    </row>
    <row r="144" spans="4:37" s="5" customFormat="1" x14ac:dyDescent="0.2">
      <c r="D144" s="1">
        <f t="shared" si="86"/>
        <v>142</v>
      </c>
      <c r="E144" s="2">
        <f t="shared" si="87"/>
        <v>14.299999999999965</v>
      </c>
      <c r="F144" s="3">
        <f t="shared" ca="1" si="88"/>
        <v>91.513529885041038</v>
      </c>
      <c r="G144" s="3">
        <f t="shared" si="92"/>
        <v>907.00072109907671</v>
      </c>
      <c r="H144" s="3">
        <f t="shared" ca="1" si="93"/>
        <v>911.60574495023093</v>
      </c>
      <c r="I144" s="3">
        <f t="shared" ca="1" si="94"/>
        <v>1299.4921243675842</v>
      </c>
      <c r="J144" s="3">
        <f t="shared" si="95"/>
        <v>13865.619311660193</v>
      </c>
      <c r="K144" s="3">
        <f t="shared" ca="1" si="96"/>
        <v>13926.482460477262</v>
      </c>
      <c r="L144" s="3">
        <f t="shared" si="97"/>
        <v>-9.7680352665233787</v>
      </c>
      <c r="M144" s="3">
        <f t="shared" ca="1" si="98"/>
        <v>1.4702397676074881</v>
      </c>
      <c r="N144" s="3">
        <f t="shared" ca="1" si="99"/>
        <v>84.238533556204032</v>
      </c>
      <c r="O144" s="1">
        <f t="shared" ca="1" si="100"/>
        <v>62326877.566969916</v>
      </c>
      <c r="P144" s="1">
        <f t="shared" si="101"/>
        <v>-20315978.764272656</v>
      </c>
      <c r="Q144" s="1">
        <f t="shared" ca="1" si="102"/>
        <v>82642856.331242576</v>
      </c>
      <c r="R144" s="1">
        <f t="shared" ca="1" si="103"/>
        <v>136740.86174253465</v>
      </c>
      <c r="S144" s="3">
        <f t="shared" si="104"/>
        <v>3.8615680741852214E+24</v>
      </c>
      <c r="T144" s="12">
        <f t="shared" ca="1" si="105"/>
        <v>2.3607139054322558E-22</v>
      </c>
      <c r="U144" s="12">
        <f t="shared" si="106"/>
        <v>0.25665480912418626</v>
      </c>
      <c r="V144" s="5">
        <f t="shared" ca="1" si="107"/>
        <v>0.17946786400000003</v>
      </c>
      <c r="W144" s="3">
        <f t="shared" ca="1" si="108"/>
        <v>10.553171925029462</v>
      </c>
      <c r="X144" s="3">
        <f t="shared" ca="1" si="109"/>
        <v>-1.0594031681929392</v>
      </c>
      <c r="Y144" s="3">
        <f t="shared" ca="1" si="110"/>
        <v>-10.499862027972215</v>
      </c>
      <c r="Z144" s="3">
        <f t="shared" ca="1" si="90"/>
        <v>-1.0796314255037853E-2</v>
      </c>
      <c r="AA144" s="3">
        <f t="shared" ca="1" si="91"/>
        <v>-0.12340243661213059</v>
      </c>
      <c r="AB144" s="1">
        <f t="shared" si="85"/>
        <v>640</v>
      </c>
      <c r="AC144" s="1">
        <f t="shared" si="89"/>
        <v>147099.75</v>
      </c>
      <c r="AD144" s="1">
        <f t="shared" ca="1" si="111"/>
        <v>14766.929061468338</v>
      </c>
      <c r="AE144" s="1">
        <f t="shared" ca="1" si="112"/>
        <v>146356.66795932484</v>
      </c>
      <c r="AF144" s="1">
        <f t="shared" si="113"/>
        <v>14109.880097831028</v>
      </c>
      <c r="AG144" s="1">
        <f t="shared" si="114"/>
        <v>6.4360755092445089E+24</v>
      </c>
      <c r="AJ144"/>
      <c r="AK144"/>
    </row>
    <row r="145" spans="4:37" s="5" customFormat="1" x14ac:dyDescent="0.2">
      <c r="D145" s="1">
        <f t="shared" si="86"/>
        <v>143</v>
      </c>
      <c r="E145" s="2">
        <f t="shared" si="87"/>
        <v>14.399999999999965</v>
      </c>
      <c r="F145" s="3">
        <f t="shared" ca="1" si="88"/>
        <v>91.513529885041038</v>
      </c>
      <c r="G145" s="3">
        <f t="shared" si="92"/>
        <v>906.02391757242435</v>
      </c>
      <c r="H145" s="3">
        <f t="shared" ca="1" si="93"/>
        <v>910.63388107696903</v>
      </c>
      <c r="I145" s="3">
        <f t="shared" ca="1" si="94"/>
        <v>1308.6434773560884</v>
      </c>
      <c r="J145" s="3">
        <f t="shared" si="95"/>
        <v>13956.27054359377</v>
      </c>
      <c r="K145" s="3">
        <f t="shared" ca="1" si="96"/>
        <v>14017.594441646565</v>
      </c>
      <c r="L145" s="3">
        <f t="shared" si="97"/>
        <v>-9.76775709564909</v>
      </c>
      <c r="M145" s="3">
        <f t="shared" ca="1" si="98"/>
        <v>1.4701320859655562</v>
      </c>
      <c r="N145" s="3">
        <f t="shared" ca="1" si="99"/>
        <v>84.232363852590296</v>
      </c>
      <c r="O145" s="1">
        <f t="shared" ca="1" si="100"/>
        <v>62194054.902397759</v>
      </c>
      <c r="P145" s="1">
        <f t="shared" si="101"/>
        <v>-20448219.094647963</v>
      </c>
      <c r="Q145" s="1">
        <f t="shared" ca="1" si="102"/>
        <v>82642273.997045726</v>
      </c>
      <c r="R145" s="1">
        <f t="shared" ca="1" si="103"/>
        <v>136595.08216154535</v>
      </c>
      <c r="S145" s="3">
        <f t="shared" si="104"/>
        <v>4.0956709836793605E+24</v>
      </c>
      <c r="T145" s="12">
        <f t="shared" ca="1" si="105"/>
        <v>2.2234058465772996E-22</v>
      </c>
      <c r="U145" s="12">
        <f t="shared" si="106"/>
        <v>0.25354585280103309</v>
      </c>
      <c r="V145" s="5">
        <f t="shared" ca="1" si="107"/>
        <v>0.17946786400000003</v>
      </c>
      <c r="W145" s="3">
        <f t="shared" ca="1" si="108"/>
        <v>10.414222917168981</v>
      </c>
      <c r="X145" s="3">
        <f t="shared" ca="1" si="109"/>
        <v>-1.0465702187938568</v>
      </c>
      <c r="Y145" s="3">
        <f t="shared" ca="1" si="110"/>
        <v>-10.361502291927623</v>
      </c>
      <c r="Z145" s="3">
        <f t="shared" ca="1" si="90"/>
        <v>-1.0796314255037853E-2</v>
      </c>
      <c r="AA145" s="3">
        <f t="shared" ca="1" si="91"/>
        <v>-0.12340243661213059</v>
      </c>
      <c r="AB145" s="1">
        <f t="shared" si="85"/>
        <v>635</v>
      </c>
      <c r="AC145" s="1">
        <f t="shared" si="89"/>
        <v>147099.75</v>
      </c>
      <c r="AD145" s="1">
        <f t="shared" ca="1" si="111"/>
        <v>14782.688902137666</v>
      </c>
      <c r="AE145" s="1">
        <f t="shared" ca="1" si="112"/>
        <v>146355.07698363293</v>
      </c>
      <c r="AF145" s="1">
        <f t="shared" si="113"/>
        <v>13890.604868811792</v>
      </c>
      <c r="AG145" s="1">
        <f t="shared" si="114"/>
        <v>6.8262548284983907E+24</v>
      </c>
      <c r="AJ145"/>
      <c r="AK145"/>
    </row>
    <row r="146" spans="4:37" s="5" customFormat="1" x14ac:dyDescent="0.2">
      <c r="D146" s="1">
        <f t="shared" si="86"/>
        <v>144</v>
      </c>
      <c r="E146" s="2">
        <f t="shared" si="87"/>
        <v>14.499999999999964</v>
      </c>
      <c r="F146" s="3">
        <f t="shared" ca="1" si="88"/>
        <v>91.513529885041038</v>
      </c>
      <c r="G146" s="3">
        <f t="shared" si="92"/>
        <v>905.04714186285946</v>
      </c>
      <c r="H146" s="3">
        <f t="shared" ca="1" si="93"/>
        <v>909.66205546134063</v>
      </c>
      <c r="I146" s="3">
        <f t="shared" ca="1" si="94"/>
        <v>1317.7948303445926</v>
      </c>
      <c r="J146" s="3">
        <f t="shared" si="95"/>
        <v>14046.824096565533</v>
      </c>
      <c r="K146" s="3">
        <f t="shared" ca="1" si="96"/>
        <v>14108.609238341005</v>
      </c>
      <c r="L146" s="3">
        <f t="shared" si="97"/>
        <v>-9.7674792347827211</v>
      </c>
      <c r="M146" s="3">
        <f t="shared" ca="1" si="98"/>
        <v>1.4700241773116083</v>
      </c>
      <c r="N146" s="3">
        <f t="shared" ca="1" si="99"/>
        <v>84.226181142146146</v>
      </c>
      <c r="O146" s="1">
        <f t="shared" ca="1" si="100"/>
        <v>62061379.135961331</v>
      </c>
      <c r="P146" s="1">
        <f t="shared" si="101"/>
        <v>-20580309.401677411</v>
      </c>
      <c r="Q146" s="1">
        <f t="shared" ca="1" si="102"/>
        <v>82641688.537638739</v>
      </c>
      <c r="R146" s="1">
        <f t="shared" ca="1" si="103"/>
        <v>136449.30831920108</v>
      </c>
      <c r="S146" s="3">
        <f t="shared" si="104"/>
        <v>4.3420325300049484E+24</v>
      </c>
      <c r="T146" s="12">
        <f t="shared" ca="1" si="105"/>
        <v>2.0950143721293215E-22</v>
      </c>
      <c r="U146" s="12">
        <f t="shared" si="106"/>
        <v>0.25046916966018151</v>
      </c>
      <c r="V146" s="5">
        <f t="shared" ca="1" si="107"/>
        <v>0.17946786400000003</v>
      </c>
      <c r="W146" s="3">
        <f t="shared" ca="1" si="108"/>
        <v>10.276871094828675</v>
      </c>
      <c r="X146" s="3">
        <f t="shared" ca="1" si="109"/>
        <v>-1.0338704845552251</v>
      </c>
      <c r="Y146" s="3">
        <f t="shared" ca="1" si="110"/>
        <v>-10.224734290967696</v>
      </c>
      <c r="Z146" s="3">
        <f t="shared" ca="1" si="90"/>
        <v>-1.0796314255037853E-2</v>
      </c>
      <c r="AA146" s="3">
        <f t="shared" ca="1" si="91"/>
        <v>-0.12340243661213059</v>
      </c>
      <c r="AB146" s="1">
        <f t="shared" si="85"/>
        <v>630</v>
      </c>
      <c r="AC146" s="1">
        <f t="shared" si="89"/>
        <v>147099.75</v>
      </c>
      <c r="AD146" s="1">
        <f t="shared" ca="1" si="111"/>
        <v>14798.481795395901</v>
      </c>
      <c r="AE146" s="1">
        <f t="shared" ca="1" si="112"/>
        <v>146353.48095147527</v>
      </c>
      <c r="AF146" s="1">
        <f t="shared" si="113"/>
        <v>13674.32895335687</v>
      </c>
      <c r="AG146" s="1">
        <f t="shared" si="114"/>
        <v>7.2368656177592477E+24</v>
      </c>
      <c r="AJ146"/>
      <c r="AK146"/>
    </row>
    <row r="147" spans="4:37" s="5" customFormat="1" x14ac:dyDescent="0.2">
      <c r="D147" s="1">
        <f t="shared" si="86"/>
        <v>145</v>
      </c>
      <c r="E147" s="2">
        <f t="shared" si="87"/>
        <v>14.599999999999964</v>
      </c>
      <c r="F147" s="3">
        <f t="shared" ca="1" si="88"/>
        <v>91.513529885041038</v>
      </c>
      <c r="G147" s="3">
        <f t="shared" si="92"/>
        <v>904.07039393938123</v>
      </c>
      <c r="H147" s="3">
        <f t="shared" ca="1" si="93"/>
        <v>908.69026810554556</v>
      </c>
      <c r="I147" s="3">
        <f t="shared" ca="1" si="94"/>
        <v>1326.9461833330968</v>
      </c>
      <c r="J147" s="3">
        <f t="shared" si="95"/>
        <v>14137.279973355644</v>
      </c>
      <c r="K147" s="3">
        <f t="shared" ca="1" si="96"/>
        <v>14199.526854386455</v>
      </c>
      <c r="L147" s="3">
        <f t="shared" si="97"/>
        <v>-9.7672016838825169</v>
      </c>
      <c r="M147" s="3">
        <f t="shared" ca="1" si="98"/>
        <v>1.4699160409262313</v>
      </c>
      <c r="N147" s="3">
        <f t="shared" ca="1" si="99"/>
        <v>84.219985383652244</v>
      </c>
      <c r="O147" s="1">
        <f t="shared" ca="1" si="100"/>
        <v>61928850.251229621</v>
      </c>
      <c r="P147" s="1">
        <f t="shared" si="101"/>
        <v>-20712249.714191675</v>
      </c>
      <c r="Q147" s="1">
        <f t="shared" ca="1" si="102"/>
        <v>82641099.965421289</v>
      </c>
      <c r="R147" s="1">
        <f t="shared" ca="1" si="103"/>
        <v>136303.54021583183</v>
      </c>
      <c r="S147" s="3">
        <f t="shared" si="104"/>
        <v>4.6011924731774964E+24</v>
      </c>
      <c r="T147" s="12">
        <f t="shared" ca="1" si="105"/>
        <v>1.974901666041415E-22</v>
      </c>
      <c r="U147" s="12">
        <f t="shared" si="106"/>
        <v>0.2474244790123285</v>
      </c>
      <c r="V147" s="5">
        <f t="shared" ca="1" si="107"/>
        <v>0.17946786400000003</v>
      </c>
      <c r="W147" s="3">
        <f t="shared" ca="1" si="108"/>
        <v>10.141100693566063</v>
      </c>
      <c r="X147" s="3">
        <f t="shared" ca="1" si="109"/>
        <v>-1.0213028068658419</v>
      </c>
      <c r="Y147" s="3">
        <f t="shared" ca="1" si="110"/>
        <v>-10.089542301498817</v>
      </c>
      <c r="Z147" s="3">
        <f t="shared" ca="1" si="90"/>
        <v>-1.0796314255037853E-2</v>
      </c>
      <c r="AA147" s="3">
        <f t="shared" ca="1" si="91"/>
        <v>-0.12340243661213059</v>
      </c>
      <c r="AB147" s="1">
        <f t="shared" si="85"/>
        <v>625</v>
      </c>
      <c r="AC147" s="1">
        <f t="shared" si="89"/>
        <v>147099.75</v>
      </c>
      <c r="AD147" s="1">
        <f t="shared" ca="1" si="111"/>
        <v>14814.307845259631</v>
      </c>
      <c r="AE147" s="1">
        <f t="shared" ca="1" si="112"/>
        <v>146351.87984145738</v>
      </c>
      <c r="AF147" s="1">
        <f t="shared" si="113"/>
        <v>13461.016736607387</v>
      </c>
      <c r="AG147" s="1">
        <f t="shared" si="114"/>
        <v>7.6688074950449335E+24</v>
      </c>
      <c r="AJ147"/>
      <c r="AK147"/>
    </row>
    <row r="148" spans="4:37" s="5" customFormat="1" x14ac:dyDescent="0.2">
      <c r="D148" s="1">
        <f t="shared" si="86"/>
        <v>146</v>
      </c>
      <c r="E148" s="2">
        <f t="shared" si="87"/>
        <v>14.699999999999964</v>
      </c>
      <c r="F148" s="3">
        <f t="shared" ca="1" si="88"/>
        <v>91.513529885041038</v>
      </c>
      <c r="G148" s="3">
        <f t="shared" si="92"/>
        <v>903.09367377099295</v>
      </c>
      <c r="H148" s="3">
        <f t="shared" ca="1" si="93"/>
        <v>907.71851901192861</v>
      </c>
      <c r="I148" s="3">
        <f t="shared" ca="1" si="94"/>
        <v>1336.097536321601</v>
      </c>
      <c r="J148" s="3">
        <f t="shared" si="95"/>
        <v>14227.638176741162</v>
      </c>
      <c r="K148" s="3">
        <f t="shared" ca="1" si="96"/>
        <v>14290.347293609017</v>
      </c>
      <c r="L148" s="3">
        <f t="shared" si="97"/>
        <v>-9.7669244429067739</v>
      </c>
      <c r="M148" s="3">
        <f t="shared" ca="1" si="98"/>
        <v>1.4698076760869798</v>
      </c>
      <c r="N148" s="3">
        <f t="shared" ca="1" si="99"/>
        <v>84.21377653571551</v>
      </c>
      <c r="O148" s="1">
        <f t="shared" ca="1" si="100"/>
        <v>61796468.231790677</v>
      </c>
      <c r="P148" s="1">
        <f t="shared" si="101"/>
        <v>-20844040.060987022</v>
      </c>
      <c r="Q148" s="1">
        <f t="shared" ca="1" si="102"/>
        <v>82640508.292777702</v>
      </c>
      <c r="R148" s="1">
        <f t="shared" ca="1" si="103"/>
        <v>136157.77785178929</v>
      </c>
      <c r="S148" s="3">
        <f t="shared" si="104"/>
        <v>4.8737097392145896E+24</v>
      </c>
      <c r="T148" s="12">
        <f t="shared" ca="1" si="105"/>
        <v>1.8624796460656881E-22</v>
      </c>
      <c r="U148" s="12">
        <f t="shared" si="106"/>
        <v>0.24441150215880875</v>
      </c>
      <c r="V148" s="5">
        <f t="shared" ca="1" si="107"/>
        <v>0.17946786400000003</v>
      </c>
      <c r="W148" s="3">
        <f t="shared" ca="1" si="108"/>
        <v>10.006896079987028</v>
      </c>
      <c r="X148" s="3">
        <f t="shared" ca="1" si="109"/>
        <v>-1.0088660353313319</v>
      </c>
      <c r="Y148" s="3">
        <f t="shared" ca="1" si="110"/>
        <v>-9.955910730737525</v>
      </c>
      <c r="Z148" s="3">
        <f t="shared" ca="1" si="90"/>
        <v>-1.0796314255037853E-2</v>
      </c>
      <c r="AA148" s="3">
        <f t="shared" ca="1" si="91"/>
        <v>-0.12340243661213059</v>
      </c>
      <c r="AB148" s="1">
        <f t="shared" si="85"/>
        <v>620</v>
      </c>
      <c r="AC148" s="1">
        <f t="shared" si="89"/>
        <v>147099.75</v>
      </c>
      <c r="AD148" s="1">
        <f t="shared" ca="1" si="111"/>
        <v>14830.167156180009</v>
      </c>
      <c r="AE148" s="1">
        <f t="shared" ca="1" si="112"/>
        <v>146350.27363207171</v>
      </c>
      <c r="AF148" s="1">
        <f t="shared" si="113"/>
        <v>13250.632964935359</v>
      </c>
      <c r="AG148" s="1">
        <f t="shared" si="114"/>
        <v>8.1230120223489564E+24</v>
      </c>
      <c r="AJ148"/>
      <c r="AK148"/>
    </row>
    <row r="149" spans="4:37" s="5" customFormat="1" x14ac:dyDescent="0.2">
      <c r="D149" s="1">
        <f t="shared" si="86"/>
        <v>147</v>
      </c>
      <c r="E149" s="2">
        <f t="shared" si="87"/>
        <v>14.799999999999963</v>
      </c>
      <c r="F149" s="3">
        <f t="shared" ca="1" si="88"/>
        <v>91.513529885041038</v>
      </c>
      <c r="G149" s="3">
        <f t="shared" si="92"/>
        <v>902.11698132670222</v>
      </c>
      <c r="H149" s="3">
        <f t="shared" ca="1" si="93"/>
        <v>906.74680818297998</v>
      </c>
      <c r="I149" s="3">
        <f t="shared" ca="1" si="94"/>
        <v>1345.2488893101051</v>
      </c>
      <c r="J149" s="3">
        <f t="shared" si="95"/>
        <v>14317.898709496048</v>
      </c>
      <c r="K149" s="3">
        <f t="shared" ca="1" si="96"/>
        <v>14381.070559835031</v>
      </c>
      <c r="L149" s="3">
        <f t="shared" si="97"/>
        <v>-9.7666475118138329</v>
      </c>
      <c r="M149" s="3">
        <f t="shared" ca="1" si="98"/>
        <v>1.4696990820683604</v>
      </c>
      <c r="N149" s="3">
        <f t="shared" ca="1" si="99"/>
        <v>84.207554556768258</v>
      </c>
      <c r="O149" s="1">
        <f t="shared" ca="1" si="100"/>
        <v>61664233.06125164</v>
      </c>
      <c r="P149" s="1">
        <f t="shared" si="101"/>
        <v>-20975680.470825311</v>
      </c>
      <c r="Q149" s="1">
        <f t="shared" ca="1" si="102"/>
        <v>82639913.532076955</v>
      </c>
      <c r="R149" s="1">
        <f t="shared" ca="1" si="103"/>
        <v>136012.021227447</v>
      </c>
      <c r="S149" s="3">
        <f t="shared" si="104"/>
        <v>5.1601629290485142E+24</v>
      </c>
      <c r="T149" s="12">
        <f t="shared" ca="1" si="105"/>
        <v>1.7572057716987157E-22</v>
      </c>
      <c r="U149" s="12">
        <f t="shared" si="106"/>
        <v>0.24142996238046766</v>
      </c>
      <c r="V149" s="5">
        <f t="shared" ca="1" si="107"/>
        <v>0.17946786400000003</v>
      </c>
      <c r="W149" s="3">
        <f t="shared" ca="1" si="108"/>
        <v>9.8742417508495812</v>
      </c>
      <c r="X149" s="3">
        <f t="shared" ca="1" si="109"/>
        <v>-0.99655902772821536</v>
      </c>
      <c r="Y149" s="3">
        <f t="shared" ca="1" si="110"/>
        <v>-9.8238241158153077</v>
      </c>
      <c r="Z149" s="3">
        <f t="shared" ca="1" si="90"/>
        <v>-1.0796314255037853E-2</v>
      </c>
      <c r="AA149" s="3">
        <f t="shared" ca="1" si="91"/>
        <v>-0.12340243661213059</v>
      </c>
      <c r="AB149" s="1">
        <f t="shared" si="85"/>
        <v>615</v>
      </c>
      <c r="AC149" s="1">
        <f t="shared" si="89"/>
        <v>147099.75</v>
      </c>
      <c r="AD149" s="1">
        <f t="shared" ca="1" si="111"/>
        <v>14846.059833044963</v>
      </c>
      <c r="AE149" s="1">
        <f t="shared" ca="1" si="112"/>
        <v>146348.66230169701</v>
      </c>
      <c r="AF149" s="1">
        <f t="shared" si="113"/>
        <v>13043.142742873681</v>
      </c>
      <c r="AG149" s="1">
        <f t="shared" si="114"/>
        <v>8.6004435538451587E+24</v>
      </c>
      <c r="AJ149"/>
      <c r="AK149"/>
    </row>
    <row r="150" spans="4:37" s="5" customFormat="1" x14ac:dyDescent="0.2">
      <c r="D150" s="1">
        <f t="shared" si="86"/>
        <v>148</v>
      </c>
      <c r="E150" s="2">
        <f t="shared" si="87"/>
        <v>14.899999999999963</v>
      </c>
      <c r="F150" s="3">
        <f t="shared" ca="1" si="88"/>
        <v>91.513529885041038</v>
      </c>
      <c r="G150" s="3">
        <f t="shared" si="92"/>
        <v>901.14031657552084</v>
      </c>
      <c r="H150" s="3">
        <f t="shared" ca="1" si="93"/>
        <v>905.77513562133629</v>
      </c>
      <c r="I150" s="3">
        <f t="shared" ca="1" si="94"/>
        <v>1354.4002422986093</v>
      </c>
      <c r="J150" s="3">
        <f t="shared" si="95"/>
        <v>14408.06157439116</v>
      </c>
      <c r="K150" s="3">
        <f t="shared" ca="1" si="96"/>
        <v>14471.69665689109</v>
      </c>
      <c r="L150" s="3">
        <f t="shared" si="97"/>
        <v>-9.7663708905620794</v>
      </c>
      <c r="M150" s="3">
        <f t="shared" ca="1" si="98"/>
        <v>1.4695902581418154</v>
      </c>
      <c r="N150" s="3">
        <f t="shared" ca="1" si="99"/>
        <v>84.201319405067196</v>
      </c>
      <c r="O150" s="1">
        <f t="shared" ca="1" si="100"/>
        <v>61532144.723238759</v>
      </c>
      <c r="P150" s="1">
        <f t="shared" si="101"/>
        <v>-21107170.972433981</v>
      </c>
      <c r="Q150" s="1">
        <f t="shared" ca="1" si="102"/>
        <v>82639315.695672736</v>
      </c>
      <c r="R150" s="1">
        <f t="shared" ca="1" si="103"/>
        <v>135866.27034320045</v>
      </c>
      <c r="S150" s="3">
        <f t="shared" si="104"/>
        <v>5.4611508358441401E+24</v>
      </c>
      <c r="T150" s="12">
        <f t="shared" ca="1" si="105"/>
        <v>1.6585792314621704E-22</v>
      </c>
      <c r="U150" s="12">
        <f t="shared" si="106"/>
        <v>0.23847958492658214</v>
      </c>
      <c r="V150" s="5">
        <f t="shared" ca="1" si="107"/>
        <v>0.17946786400000003</v>
      </c>
      <c r="W150" s="3">
        <f t="shared" ca="1" si="108"/>
        <v>9.743122332172593</v>
      </c>
      <c r="X150" s="3">
        <f t="shared" ca="1" si="109"/>
        <v>-0.98438064995817665</v>
      </c>
      <c r="Y150" s="3">
        <f t="shared" ca="1" si="110"/>
        <v>-9.6932671228883525</v>
      </c>
      <c r="Z150" s="3">
        <f t="shared" ca="1" si="90"/>
        <v>-1.0796314255037853E-2</v>
      </c>
      <c r="AA150" s="3">
        <f t="shared" ca="1" si="91"/>
        <v>-0.12340243661213059</v>
      </c>
      <c r="AB150" s="1">
        <f t="shared" si="85"/>
        <v>610</v>
      </c>
      <c r="AC150" s="1">
        <f t="shared" si="89"/>
        <v>147099.75</v>
      </c>
      <c r="AD150" s="1">
        <f t="shared" ca="1" si="111"/>
        <v>14861.985981181482</v>
      </c>
      <c r="AE150" s="1">
        <f t="shared" ca="1" si="112"/>
        <v>146347.04582859768</v>
      </c>
      <c r="AF150" s="1">
        <f t="shared" si="113"/>
        <v>12838.511530067508</v>
      </c>
      <c r="AG150" s="1">
        <f t="shared" si="114"/>
        <v>9.1021000981014285E+24</v>
      </c>
      <c r="AJ150"/>
      <c r="AK150"/>
    </row>
    <row r="151" spans="4:37" s="5" customFormat="1" x14ac:dyDescent="0.2">
      <c r="D151" s="1">
        <f t="shared" si="86"/>
        <v>149</v>
      </c>
      <c r="E151" s="2">
        <f t="shared" si="87"/>
        <v>14.999999999999963</v>
      </c>
      <c r="F151" s="3">
        <f t="shared" ca="1" si="88"/>
        <v>91.513529885041038</v>
      </c>
      <c r="G151" s="3">
        <f t="shared" si="92"/>
        <v>900.16367948646462</v>
      </c>
      <c r="H151" s="3">
        <f t="shared" ca="1" si="93"/>
        <v>904.80350132978094</v>
      </c>
      <c r="I151" s="3">
        <f t="shared" ca="1" si="94"/>
        <v>1363.5515952871135</v>
      </c>
      <c r="J151" s="3">
        <f t="shared" si="95"/>
        <v>14498.126774194261</v>
      </c>
      <c r="K151" s="3">
        <f t="shared" ca="1" si="96"/>
        <v>14562.225588604066</v>
      </c>
      <c r="L151" s="3">
        <f t="shared" si="97"/>
        <v>-9.7660945791099465</v>
      </c>
      <c r="M151" s="3">
        <f t="shared" ca="1" si="98"/>
        <v>1.4694812035757066</v>
      </c>
      <c r="N151" s="3">
        <f t="shared" ca="1" si="99"/>
        <v>84.195071038692518</v>
      </c>
      <c r="O151" s="1">
        <f t="shared" ca="1" si="100"/>
        <v>61400203.201397322</v>
      </c>
      <c r="P151" s="1">
        <f t="shared" si="101"/>
        <v>-21238511.594506104</v>
      </c>
      <c r="Q151" s="1">
        <f t="shared" ca="1" si="102"/>
        <v>82638714.795903429</v>
      </c>
      <c r="R151" s="1">
        <f t="shared" ca="1" si="103"/>
        <v>135720.52519946714</v>
      </c>
      <c r="S151" s="3">
        <f t="shared" si="104"/>
        <v>5.777292970744429E+24</v>
      </c>
      <c r="T151" s="12">
        <f t="shared" ca="1" si="105"/>
        <v>1.566137472881513E-22</v>
      </c>
      <c r="U151" s="12">
        <f t="shared" si="106"/>
        <v>0.23556009700382852</v>
      </c>
      <c r="V151" s="5">
        <f t="shared" ca="1" si="107"/>
        <v>0.17946786400000003</v>
      </c>
      <c r="W151" s="3">
        <f t="shared" ca="1" si="108"/>
        <v>9.613522578349361</v>
      </c>
      <c r="X151" s="3">
        <f t="shared" ca="1" si="109"/>
        <v>-0.9723297760025299</v>
      </c>
      <c r="Y151" s="3">
        <f t="shared" ca="1" si="110"/>
        <v>-9.5642245462521327</v>
      </c>
      <c r="Z151" s="3">
        <f t="shared" ca="1" si="90"/>
        <v>-1.0796314255037853E-2</v>
      </c>
      <c r="AA151" s="3">
        <f t="shared" ca="1" si="91"/>
        <v>-0.12340243661213059</v>
      </c>
      <c r="AB151" s="1">
        <f t="shared" si="85"/>
        <v>605</v>
      </c>
      <c r="AC151" s="1">
        <f t="shared" si="89"/>
        <v>147099.75</v>
      </c>
      <c r="AD151" s="1">
        <f t="shared" ca="1" si="111"/>
        <v>14877.945706357956</v>
      </c>
      <c r="AE151" s="1">
        <f t="shared" ca="1" si="112"/>
        <v>146345.4241909229</v>
      </c>
      <c r="AF151" s="1">
        <f t="shared" si="113"/>
        <v>12636.705138246891</v>
      </c>
      <c r="AG151" s="1">
        <f t="shared" si="114"/>
        <v>9.6290141943397397E+24</v>
      </c>
      <c r="AJ151"/>
      <c r="AK151"/>
    </row>
    <row r="152" spans="4:37" s="5" customFormat="1" x14ac:dyDescent="0.2">
      <c r="D152" s="1">
        <f t="shared" si="86"/>
        <v>150</v>
      </c>
      <c r="E152" s="2">
        <f t="shared" si="87"/>
        <v>15.099999999999962</v>
      </c>
      <c r="F152" s="3">
        <f t="shared" ca="1" si="88"/>
        <v>91.513529885041038</v>
      </c>
      <c r="G152" s="3">
        <f t="shared" si="92"/>
        <v>899.18707002855365</v>
      </c>
      <c r="H152" s="3">
        <f t="shared" ca="1" si="93"/>
        <v>903.83190531124501</v>
      </c>
      <c r="I152" s="3">
        <f t="shared" ca="1" si="94"/>
        <v>1372.7029482756177</v>
      </c>
      <c r="J152" s="3">
        <f t="shared" si="95"/>
        <v>14588.094311670013</v>
      </c>
      <c r="K152" s="3">
        <f t="shared" ca="1" si="96"/>
        <v>14652.657358801111</v>
      </c>
      <c r="L152" s="3">
        <f t="shared" si="97"/>
        <v>-9.7658185774159154</v>
      </c>
      <c r="M152" s="3">
        <f t="shared" ca="1" si="98"/>
        <v>1.4693719176352991</v>
      </c>
      <c r="N152" s="3">
        <f t="shared" ca="1" si="99"/>
        <v>84.188809415547055</v>
      </c>
      <c r="O152" s="1">
        <f t="shared" ca="1" si="100"/>
        <v>61268408.479391657</v>
      </c>
      <c r="P152" s="1">
        <f t="shared" si="101"/>
        <v>-21369702.365700368</v>
      </c>
      <c r="Q152" s="1">
        <f t="shared" ca="1" si="102"/>
        <v>82638110.845092028</v>
      </c>
      <c r="R152" s="1">
        <f t="shared" ca="1" si="103"/>
        <v>135574.78579668675</v>
      </c>
      <c r="S152" s="3">
        <f t="shared" si="104"/>
        <v>6.1092300970639171E+24</v>
      </c>
      <c r="T152" s="12">
        <f t="shared" ca="1" si="105"/>
        <v>1.4794530422837154E-22</v>
      </c>
      <c r="U152" s="12">
        <f t="shared" si="106"/>
        <v>0.23267122776529667</v>
      </c>
      <c r="V152" s="5">
        <f t="shared" ca="1" si="107"/>
        <v>0.17946786400000003</v>
      </c>
      <c r="W152" s="3">
        <f t="shared" ca="1" si="108"/>
        <v>9.4854273712660646</v>
      </c>
      <c r="X152" s="3">
        <f t="shared" ca="1" si="109"/>
        <v>-0.96040528787686752</v>
      </c>
      <c r="Y152" s="3">
        <f t="shared" ca="1" si="110"/>
        <v>-9.43668130746088</v>
      </c>
      <c r="Z152" s="3">
        <f t="shared" ca="1" si="90"/>
        <v>-1.0796314255037853E-2</v>
      </c>
      <c r="AA152" s="3">
        <f t="shared" ca="1" si="91"/>
        <v>-0.12340243661213059</v>
      </c>
      <c r="AB152" s="1">
        <f t="shared" si="85"/>
        <v>600</v>
      </c>
      <c r="AC152" s="1">
        <f t="shared" si="89"/>
        <v>147099.75</v>
      </c>
      <c r="AD152" s="1">
        <f t="shared" ca="1" si="111"/>
        <v>14893.939114786406</v>
      </c>
      <c r="AE152" s="1">
        <f t="shared" ca="1" si="112"/>
        <v>146343.7973667061</v>
      </c>
      <c r="AF152" s="1">
        <f t="shared" si="113"/>
        <v>12437.689728220541</v>
      </c>
      <c r="AG152" s="1">
        <f t="shared" si="114"/>
        <v>1.018225380277643E+25</v>
      </c>
      <c r="AJ152"/>
      <c r="AK152"/>
    </row>
    <row r="153" spans="4:37" s="5" customFormat="1" x14ac:dyDescent="0.2">
      <c r="D153" s="1">
        <f t="shared" si="86"/>
        <v>151</v>
      </c>
      <c r="E153" s="2">
        <f t="shared" si="87"/>
        <v>15.199999999999962</v>
      </c>
      <c r="F153" s="3">
        <f t="shared" ca="1" si="88"/>
        <v>91.513529885041038</v>
      </c>
      <c r="G153" s="3">
        <f t="shared" si="92"/>
        <v>898.21048817081203</v>
      </c>
      <c r="H153" s="3">
        <f t="shared" ca="1" si="93"/>
        <v>902.86034756880792</v>
      </c>
      <c r="I153" s="3">
        <f t="shared" ca="1" si="94"/>
        <v>1381.8543012641219</v>
      </c>
      <c r="J153" s="3">
        <f t="shared" si="95"/>
        <v>14677.96418957998</v>
      </c>
      <c r="K153" s="3">
        <f t="shared" ca="1" si="96"/>
        <v>14742.991971309675</v>
      </c>
      <c r="L153" s="3">
        <f t="shared" si="97"/>
        <v>-9.7655428854385118</v>
      </c>
      <c r="M153" s="3">
        <f t="shared" ca="1" si="98"/>
        <v>1.4692623995827454</v>
      </c>
      <c r="N153" s="3">
        <f t="shared" ca="1" si="99"/>
        <v>84.182534493355234</v>
      </c>
      <c r="O153" s="1">
        <f t="shared" ca="1" si="100"/>
        <v>61136760.540905155</v>
      </c>
      <c r="P153" s="1">
        <f t="shared" si="101"/>
        <v>-21500743.314641103</v>
      </c>
      <c r="Q153" s="1">
        <f t="shared" ca="1" si="102"/>
        <v>82637503.855546266</v>
      </c>
      <c r="R153" s="1">
        <f t="shared" ca="1" si="103"/>
        <v>135429.0521353212</v>
      </c>
      <c r="S153" s="3">
        <f t="shared" si="104"/>
        <v>6.4576247729481887E+24</v>
      </c>
      <c r="T153" s="12">
        <f t="shared" ca="1" si="105"/>
        <v>1.398130704885494E-22</v>
      </c>
      <c r="U153" s="12">
        <f t="shared" si="106"/>
        <v>0.22981270829955044</v>
      </c>
      <c r="V153" s="5">
        <f t="shared" ca="1" si="107"/>
        <v>0.17946786400000003</v>
      </c>
      <c r="W153" s="3">
        <f t="shared" ca="1" si="108"/>
        <v>9.3588217194250163</v>
      </c>
      <c r="X153" s="3">
        <f t="shared" ca="1" si="109"/>
        <v>-0.94860607558590515</v>
      </c>
      <c r="Y153" s="3">
        <f t="shared" ca="1" si="110"/>
        <v>-9.3106224544518472</v>
      </c>
      <c r="Z153" s="3">
        <f t="shared" ca="1" si="90"/>
        <v>-1.0796314255037853E-2</v>
      </c>
      <c r="AA153" s="3">
        <f t="shared" ca="1" si="91"/>
        <v>-0.12340243661213059</v>
      </c>
      <c r="AB153" s="1">
        <f t="shared" si="85"/>
        <v>595</v>
      </c>
      <c r="AC153" s="1">
        <f t="shared" si="89"/>
        <v>147099.75</v>
      </c>
      <c r="AD153" s="1">
        <f t="shared" ca="1" si="111"/>
        <v>14909.966313124805</v>
      </c>
      <c r="AE153" s="1">
        <f t="shared" ca="1" si="112"/>
        <v>146342.16533386399</v>
      </c>
      <c r="AF153" s="1">
        <f t="shared" si="113"/>
        <v>12241.431806890561</v>
      </c>
      <c r="AG153" s="1">
        <f t="shared" si="114"/>
        <v>1.0762923209072746E+25</v>
      </c>
      <c r="AJ153"/>
      <c r="AK153"/>
    </row>
    <row r="154" spans="4:37" s="5" customFormat="1" x14ac:dyDescent="0.2">
      <c r="D154" s="1">
        <f t="shared" si="86"/>
        <v>152</v>
      </c>
      <c r="E154" s="2">
        <f t="shared" si="87"/>
        <v>15.299999999999962</v>
      </c>
      <c r="F154" s="3">
        <f t="shared" ca="1" si="88"/>
        <v>91.513529885041038</v>
      </c>
      <c r="G154" s="3">
        <f t="shared" si="92"/>
        <v>897.23393388226816</v>
      </c>
      <c r="H154" s="3">
        <f t="shared" ca="1" si="93"/>
        <v>901.88882810569874</v>
      </c>
      <c r="I154" s="3">
        <f t="shared" ca="1" si="94"/>
        <v>1391.0056542526261</v>
      </c>
      <c r="J154" s="3">
        <f t="shared" si="95"/>
        <v>14767.736410682634</v>
      </c>
      <c r="K154" s="3">
        <f t="shared" ca="1" si="96"/>
        <v>14833.229429957533</v>
      </c>
      <c r="L154" s="3">
        <f t="shared" si="97"/>
        <v>-9.765267503136311</v>
      </c>
      <c r="M154" s="3">
        <f t="shared" ca="1" si="98"/>
        <v>1.4691526486770685</v>
      </c>
      <c r="N154" s="3">
        <f t="shared" ca="1" si="99"/>
        <v>84.176246229662212</v>
      </c>
      <c r="O154" s="1">
        <f t="shared" ca="1" si="100"/>
        <v>61005259.369640291</v>
      </c>
      <c r="P154" s="1">
        <f t="shared" si="101"/>
        <v>-21631634.469918296</v>
      </c>
      <c r="Q154" s="1">
        <f t="shared" ca="1" si="102"/>
        <v>82636893.839558586</v>
      </c>
      <c r="R154" s="1">
        <f t="shared" ca="1" si="103"/>
        <v>135283.32421585481</v>
      </c>
      <c r="S154" s="3">
        <f t="shared" si="104"/>
        <v>6.8231619025154441E+24</v>
      </c>
      <c r="T154" s="12">
        <f t="shared" ca="1" si="105"/>
        <v>1.3218048186328484E-22</v>
      </c>
      <c r="U154" s="12">
        <f t="shared" si="106"/>
        <v>0.22698427161973372</v>
      </c>
      <c r="V154" s="5">
        <f t="shared" ca="1" si="107"/>
        <v>0.17946786400000003</v>
      </c>
      <c r="W154" s="3">
        <f t="shared" ca="1" si="108"/>
        <v>9.2336907570727131</v>
      </c>
      <c r="X154" s="3">
        <f t="shared" ca="1" si="109"/>
        <v>-0.93693103707851755</v>
      </c>
      <c r="Y154" s="3">
        <f t="shared" ca="1" si="110"/>
        <v>-9.1860331606743628</v>
      </c>
      <c r="Z154" s="3">
        <f t="shared" ca="1" si="90"/>
        <v>-1.0796314255037853E-2</v>
      </c>
      <c r="AA154" s="3">
        <f t="shared" ca="1" si="91"/>
        <v>-0.12340243661213059</v>
      </c>
      <c r="AB154" s="1">
        <f t="shared" si="85"/>
        <v>590</v>
      </c>
      <c r="AC154" s="1">
        <f t="shared" si="89"/>
        <v>147099.75</v>
      </c>
      <c r="AD154" s="1">
        <f t="shared" ca="1" si="111"/>
        <v>14926.027408479449</v>
      </c>
      <c r="AE154" s="1">
        <f t="shared" ca="1" si="112"/>
        <v>146340.52807019599</v>
      </c>
      <c r="AF154" s="1">
        <f t="shared" si="113"/>
        <v>12047.898224288052</v>
      </c>
      <c r="AG154" s="1">
        <f t="shared" si="114"/>
        <v>1.1372163942922491E+25</v>
      </c>
      <c r="AJ154"/>
      <c r="AK154"/>
    </row>
    <row r="155" spans="4:37" s="5" customFormat="1" x14ac:dyDescent="0.2">
      <c r="D155" s="1">
        <f t="shared" si="86"/>
        <v>153</v>
      </c>
      <c r="E155" s="2">
        <f t="shared" si="87"/>
        <v>15.399999999999961</v>
      </c>
      <c r="F155" s="3">
        <f t="shared" ca="1" si="88"/>
        <v>91.513529885041038</v>
      </c>
      <c r="G155" s="3">
        <f t="shared" si="92"/>
        <v>896.25740713195455</v>
      </c>
      <c r="H155" s="3">
        <f t="shared" ca="1" si="93"/>
        <v>900.9173469252961</v>
      </c>
      <c r="I155" s="3">
        <f t="shared" ca="1" si="94"/>
        <v>1400.1570072411303</v>
      </c>
      <c r="J155" s="3">
        <f t="shared" si="95"/>
        <v>14857.410977733345</v>
      </c>
      <c r="K155" s="3">
        <f t="shared" ca="1" si="96"/>
        <v>14923.369738572785</v>
      </c>
      <c r="L155" s="3">
        <f t="shared" si="97"/>
        <v>-9.764992430467931</v>
      </c>
      <c r="M155" s="3">
        <f t="shared" ca="1" si="98"/>
        <v>1.4690426641741452</v>
      </c>
      <c r="N155" s="3">
        <f t="shared" ca="1" si="99"/>
        <v>84.169944581832866</v>
      </c>
      <c r="O155" s="1">
        <f t="shared" ca="1" si="100"/>
        <v>60873904.94931858</v>
      </c>
      <c r="P155" s="1">
        <f t="shared" si="101"/>
        <v>-21762375.860087588</v>
      </c>
      <c r="Q155" s="1">
        <f t="shared" ca="1" si="102"/>
        <v>82636280.809406161</v>
      </c>
      <c r="R155" s="1">
        <f t="shared" ca="1" si="103"/>
        <v>135137.6020387944</v>
      </c>
      <c r="S155" s="3">
        <f t="shared" si="104"/>
        <v>7.2065492954936404E+24</v>
      </c>
      <c r="T155" s="12">
        <f t="shared" ca="1" si="105"/>
        <v>1.2501369379220825E-22</v>
      </c>
      <c r="U155" s="12">
        <f t="shared" si="106"/>
        <v>0.22418565265272478</v>
      </c>
      <c r="V155" s="5">
        <f t="shared" ca="1" si="107"/>
        <v>0.17946786400000003</v>
      </c>
      <c r="W155" s="3">
        <f t="shared" ca="1" si="108"/>
        <v>9.1100197433327494</v>
      </c>
      <c r="X155" s="3">
        <f t="shared" ca="1" si="109"/>
        <v>-0.92537907820296961</v>
      </c>
      <c r="Y155" s="3">
        <f t="shared" ca="1" si="110"/>
        <v>-9.0628987242237624</v>
      </c>
      <c r="Z155" s="3">
        <f t="shared" ca="1" si="90"/>
        <v>-1.0796314255037853E-2</v>
      </c>
      <c r="AA155" s="3">
        <f t="shared" ca="1" si="91"/>
        <v>-0.12340243661213059</v>
      </c>
      <c r="AB155" s="1">
        <f t="shared" si="85"/>
        <v>585</v>
      </c>
      <c r="AC155" s="1">
        <f t="shared" si="89"/>
        <v>147099.75</v>
      </c>
      <c r="AD155" s="1">
        <f t="shared" ca="1" si="111"/>
        <v>14942.122508407312</v>
      </c>
      <c r="AE155" s="1">
        <f t="shared" ca="1" si="112"/>
        <v>146338.88555338341</v>
      </c>
      <c r="AF155" s="1">
        <f t="shared" si="113"/>
        <v>11857.056170629583</v>
      </c>
      <c r="AG155" s="1">
        <f t="shared" si="114"/>
        <v>1.2011155710799251E+25</v>
      </c>
      <c r="AJ155"/>
      <c r="AK155"/>
    </row>
    <row r="156" spans="4:37" s="5" customFormat="1" x14ac:dyDescent="0.2">
      <c r="D156" s="1">
        <f t="shared" si="86"/>
        <v>154</v>
      </c>
      <c r="E156" s="2">
        <f t="shared" si="87"/>
        <v>15.499999999999961</v>
      </c>
      <c r="F156" s="3">
        <f t="shared" ca="1" si="88"/>
        <v>91.513529885041038</v>
      </c>
      <c r="G156" s="3">
        <f t="shared" si="92"/>
        <v>895.28090788890779</v>
      </c>
      <c r="H156" s="3">
        <f t="shared" ca="1" si="93"/>
        <v>899.94590403112966</v>
      </c>
      <c r="I156" s="3">
        <f t="shared" ca="1" si="94"/>
        <v>1409.3083602296344</v>
      </c>
      <c r="J156" s="3">
        <f t="shared" si="95"/>
        <v>14946.987893484389</v>
      </c>
      <c r="K156" s="3">
        <f t="shared" ca="1" si="96"/>
        <v>15013.412900983874</v>
      </c>
      <c r="L156" s="3">
        <f t="shared" si="97"/>
        <v>-9.7647176673920395</v>
      </c>
      <c r="M156" s="3">
        <f t="shared" ca="1" si="98"/>
        <v>1.4689324453266899</v>
      </c>
      <c r="N156" s="3">
        <f t="shared" ca="1" si="99"/>
        <v>84.163629507050871</v>
      </c>
      <c r="O156" s="1">
        <f t="shared" ca="1" si="100"/>
        <v>60742697.26368054</v>
      </c>
      <c r="P156" s="1">
        <f t="shared" si="101"/>
        <v>-21892967.513670288</v>
      </c>
      <c r="Q156" s="1">
        <f t="shared" ca="1" si="102"/>
        <v>82635664.777350828</v>
      </c>
      <c r="R156" s="1">
        <f t="shared" ca="1" si="103"/>
        <v>134991.88560466946</v>
      </c>
      <c r="S156" s="3">
        <f t="shared" si="104"/>
        <v>7.6085182353648957E+24</v>
      </c>
      <c r="T156" s="12">
        <f t="shared" ca="1" si="105"/>
        <v>1.1828136257177142E-22</v>
      </c>
      <c r="U156" s="12">
        <f t="shared" si="106"/>
        <v>0.22141658822833427</v>
      </c>
      <c r="V156" s="5">
        <f t="shared" ca="1" si="107"/>
        <v>0.17946786400000003</v>
      </c>
      <c r="W156" s="3">
        <f t="shared" ca="1" si="108"/>
        <v>8.9877940613434344</v>
      </c>
      <c r="X156" s="3">
        <f t="shared" ca="1" si="109"/>
        <v>-0.9139491126623267</v>
      </c>
      <c r="Y156" s="3">
        <f t="shared" ca="1" si="110"/>
        <v>-8.9412045669800033</v>
      </c>
      <c r="Z156" s="3">
        <f t="shared" ca="1" si="90"/>
        <v>-1.0796314255037853E-2</v>
      </c>
      <c r="AA156" s="3">
        <f t="shared" ca="1" si="91"/>
        <v>-0.12340243661213059</v>
      </c>
      <c r="AB156" s="1">
        <f t="shared" si="85"/>
        <v>580</v>
      </c>
      <c r="AC156" s="1">
        <f t="shared" si="89"/>
        <v>147099.75</v>
      </c>
      <c r="AD156" s="1">
        <f t="shared" ca="1" si="111"/>
        <v>14958.251720918342</v>
      </c>
      <c r="AE156" s="1">
        <f t="shared" ca="1" si="112"/>
        <v>146337.23776098873</v>
      </c>
      <c r="AF156" s="1">
        <f t="shared" si="113"/>
        <v>11668.87317339422</v>
      </c>
      <c r="AG156" s="1">
        <f t="shared" si="114"/>
        <v>1.2681117342882672E+25</v>
      </c>
      <c r="AJ156"/>
      <c r="AK156"/>
    </row>
    <row r="157" spans="4:37" s="5" customFormat="1" x14ac:dyDescent="0.2">
      <c r="D157" s="1">
        <f t="shared" si="86"/>
        <v>155</v>
      </c>
      <c r="E157" s="2">
        <f t="shared" si="87"/>
        <v>15.599999999999961</v>
      </c>
      <c r="F157" s="3">
        <f t="shared" ca="1" si="88"/>
        <v>91.513529885041038</v>
      </c>
      <c r="G157" s="3">
        <f t="shared" si="92"/>
        <v>894.30443612216857</v>
      </c>
      <c r="H157" s="3">
        <f t="shared" ca="1" si="93"/>
        <v>898.97449942688036</v>
      </c>
      <c r="I157" s="3">
        <f t="shared" ca="1" si="94"/>
        <v>1418.4597132181386</v>
      </c>
      <c r="J157" s="3">
        <f t="shared" si="95"/>
        <v>15036.467160684942</v>
      </c>
      <c r="K157" s="3">
        <f t="shared" ca="1" si="96"/>
        <v>15103.358921019606</v>
      </c>
      <c r="L157" s="3">
        <f t="shared" si="97"/>
        <v>-9.7644432138673469</v>
      </c>
      <c r="M157" s="3">
        <f t="shared" ca="1" si="98"/>
        <v>1.4688219913842373</v>
      </c>
      <c r="N157" s="3">
        <f t="shared" ca="1" si="99"/>
        <v>84.157300962317763</v>
      </c>
      <c r="O157" s="1">
        <f t="shared" ca="1" si="100"/>
        <v>60611636.296485759</v>
      </c>
      <c r="P157" s="1">
        <f t="shared" si="101"/>
        <v>-22023409.459153395</v>
      </c>
      <c r="Q157" s="1">
        <f t="shared" ca="1" si="102"/>
        <v>82635045.755639151</v>
      </c>
      <c r="R157" s="1">
        <f t="shared" ca="1" si="103"/>
        <v>134846.17491403205</v>
      </c>
      <c r="S157" s="3">
        <f t="shared" si="104"/>
        <v>8.0298240560263321E+24</v>
      </c>
      <c r="T157" s="12">
        <f t="shared" ca="1" si="105"/>
        <v>1.1195444547159232E-22</v>
      </c>
      <c r="U157" s="12">
        <f t="shared" si="106"/>
        <v>0.21867681706855072</v>
      </c>
      <c r="V157" s="5">
        <f t="shared" ca="1" si="107"/>
        <v>0.17946786400000003</v>
      </c>
      <c r="W157" s="3">
        <f t="shared" ca="1" si="108"/>
        <v>8.866999217400183</v>
      </c>
      <c r="X157" s="3">
        <f t="shared" ca="1" si="109"/>
        <v>-0.90264006197006508</v>
      </c>
      <c r="Y157" s="3">
        <f t="shared" ca="1" si="110"/>
        <v>-8.8209362337510484</v>
      </c>
      <c r="Z157" s="3">
        <f t="shared" ca="1" si="90"/>
        <v>-1.0796314255037853E-2</v>
      </c>
      <c r="AA157" s="3">
        <f t="shared" ca="1" si="91"/>
        <v>-0.12340243661213059</v>
      </c>
      <c r="AB157" s="1">
        <f t="shared" si="85"/>
        <v>575</v>
      </c>
      <c r="AC157" s="1">
        <f t="shared" si="89"/>
        <v>147099.75</v>
      </c>
      <c r="AD157" s="1">
        <f t="shared" ca="1" si="111"/>
        <v>14974.415154477912</v>
      </c>
      <c r="AE157" s="1">
        <f t="shared" ca="1" si="112"/>
        <v>146335.58467045479</v>
      </c>
      <c r="AF157" s="1">
        <f t="shared" si="113"/>
        <v>11483.317094421154</v>
      </c>
      <c r="AG157" s="1">
        <f t="shared" si="114"/>
        <v>1.3383307754179088E+25</v>
      </c>
      <c r="AJ157"/>
      <c r="AK157"/>
    </row>
    <row r="158" spans="4:37" s="5" customFormat="1" x14ac:dyDescent="0.2">
      <c r="D158" s="1">
        <f t="shared" si="86"/>
        <v>156</v>
      </c>
      <c r="E158" s="2">
        <f t="shared" si="87"/>
        <v>15.69999999999996</v>
      </c>
      <c r="F158" s="3">
        <f t="shared" ca="1" si="88"/>
        <v>91.513529885041038</v>
      </c>
      <c r="G158" s="3">
        <f t="shared" si="92"/>
        <v>893.32799180078189</v>
      </c>
      <c r="H158" s="3">
        <f t="shared" ca="1" si="93"/>
        <v>898.00313311638183</v>
      </c>
      <c r="I158" s="3">
        <f t="shared" ca="1" si="94"/>
        <v>1427.6110662066428</v>
      </c>
      <c r="J158" s="3">
        <f t="shared" si="95"/>
        <v>15125.84878208109</v>
      </c>
      <c r="K158" s="3">
        <f t="shared" ca="1" si="96"/>
        <v>15193.207802509163</v>
      </c>
      <c r="L158" s="3">
        <f t="shared" si="97"/>
        <v>-9.7641690698526151</v>
      </c>
      <c r="M158" s="3">
        <f t="shared" ca="1" si="98"/>
        <v>1.4687113015931266</v>
      </c>
      <c r="N158" s="3">
        <f t="shared" ca="1" si="99"/>
        <v>84.15095890445194</v>
      </c>
      <c r="O158" s="1">
        <f t="shared" ca="1" si="100"/>
        <v>60480722.031512871</v>
      </c>
      <c r="P158" s="1">
        <f t="shared" si="101"/>
        <v>-22153701.7249896</v>
      </c>
      <c r="Q158" s="1">
        <f t="shared" ca="1" si="102"/>
        <v>82634423.756502479</v>
      </c>
      <c r="R158" s="1">
        <f t="shared" ca="1" si="103"/>
        <v>134700.46996745726</v>
      </c>
      <c r="S158" s="3">
        <f t="shared" si="104"/>
        <v>8.4712467269743229E+24</v>
      </c>
      <c r="T158" s="12">
        <f t="shared" ca="1" si="105"/>
        <v>1.0600601801113186E-22</v>
      </c>
      <c r="U158" s="12">
        <f t="shared" si="106"/>
        <v>0.21596607977683097</v>
      </c>
      <c r="V158" s="5">
        <f t="shared" ca="1" si="107"/>
        <v>0.17946786400000003</v>
      </c>
      <c r="W158" s="3">
        <f t="shared" ca="1" si="108"/>
        <v>8.7476208401026572</v>
      </c>
      <c r="X158" s="3">
        <f t="shared" ca="1" si="109"/>
        <v>-0.89145085540586155</v>
      </c>
      <c r="Y158" s="3">
        <f t="shared" ca="1" si="110"/>
        <v>-8.702079391421023</v>
      </c>
      <c r="Z158" s="3">
        <f t="shared" ca="1" si="90"/>
        <v>-1.0796314255037853E-2</v>
      </c>
      <c r="AA158" s="3">
        <f t="shared" ca="1" si="91"/>
        <v>-0.12340243661213059</v>
      </c>
      <c r="AB158" s="1">
        <f t="shared" si="85"/>
        <v>570</v>
      </c>
      <c r="AC158" s="1">
        <f t="shared" si="89"/>
        <v>147099.75</v>
      </c>
      <c r="AD158" s="1">
        <f t="shared" ca="1" si="111"/>
        <v>14990.612918009087</v>
      </c>
      <c r="AE158" s="1">
        <f t="shared" ca="1" si="112"/>
        <v>146333.9262591041</v>
      </c>
      <c r="AF158" s="1">
        <f t="shared" si="113"/>
        <v>11300.356127027722</v>
      </c>
      <c r="AG158" s="1">
        <f t="shared" si="114"/>
        <v>1.4119026919848104E+25</v>
      </c>
      <c r="AJ158"/>
      <c r="AK158"/>
    </row>
    <row r="159" spans="4:37" s="5" customFormat="1" x14ac:dyDescent="0.2">
      <c r="D159" s="1">
        <f t="shared" si="86"/>
        <v>157</v>
      </c>
      <c r="E159" s="2">
        <f t="shared" si="87"/>
        <v>15.79999999999996</v>
      </c>
      <c r="F159" s="3">
        <f t="shared" ca="1" si="88"/>
        <v>91.513529885041038</v>
      </c>
      <c r="G159" s="3">
        <f t="shared" si="92"/>
        <v>892.35157489379662</v>
      </c>
      <c r="H159" s="3">
        <f t="shared" ca="1" si="93"/>
        <v>897.03180510362029</v>
      </c>
      <c r="I159" s="3">
        <f t="shared" ca="1" si="94"/>
        <v>1436.762419195147</v>
      </c>
      <c r="J159" s="3">
        <f t="shared" si="95"/>
        <v>15215.132760415818</v>
      </c>
      <c r="K159" s="3">
        <f t="shared" ca="1" si="96"/>
        <v>15282.959549282117</v>
      </c>
      <c r="L159" s="3">
        <f t="shared" si="97"/>
        <v>-9.7638952353066486</v>
      </c>
      <c r="M159" s="3">
        <f t="shared" ca="1" si="98"/>
        <v>1.4686003751964831</v>
      </c>
      <c r="N159" s="3">
        <f t="shared" ca="1" si="99"/>
        <v>84.144603290087673</v>
      </c>
      <c r="O159" s="1">
        <f t="shared" ca="1" si="100"/>
        <v>60349954.452559456</v>
      </c>
      <c r="P159" s="1">
        <f t="shared" si="101"/>
        <v>-22283844.339597315</v>
      </c>
      <c r="Q159" s="1">
        <f t="shared" ca="1" si="102"/>
        <v>82633798.792156771</v>
      </c>
      <c r="R159" s="1">
        <f t="shared" ca="1" si="103"/>
        <v>134554.77076554304</v>
      </c>
      <c r="S159" s="3">
        <f t="shared" si="104"/>
        <v>8.9335914470168951E+24</v>
      </c>
      <c r="T159" s="12">
        <f t="shared" ca="1" si="105"/>
        <v>1.0041110682346651E-22</v>
      </c>
      <c r="U159" s="12">
        <f t="shared" si="106"/>
        <v>0.21328411882743548</v>
      </c>
      <c r="V159" s="5">
        <f t="shared" ca="1" si="107"/>
        <v>0.17946786400000003</v>
      </c>
      <c r="W159" s="3">
        <f t="shared" ca="1" si="108"/>
        <v>8.6296446795065354</v>
      </c>
      <c r="X159" s="3">
        <f t="shared" ca="1" si="109"/>
        <v>-0.88038042997157795</v>
      </c>
      <c r="Y159" s="3">
        <f t="shared" ca="1" si="110"/>
        <v>-8.5846198281029604</v>
      </c>
      <c r="Z159" s="3">
        <f t="shared" ca="1" si="90"/>
        <v>-1.0796314255037853E-2</v>
      </c>
      <c r="AA159" s="3">
        <f t="shared" ca="1" si="91"/>
        <v>-0.12340243661213059</v>
      </c>
      <c r="AB159" s="1">
        <f t="shared" si="85"/>
        <v>565</v>
      </c>
      <c r="AC159" s="1">
        <f t="shared" si="89"/>
        <v>147099.75</v>
      </c>
      <c r="AD159" s="1">
        <f t="shared" ca="1" si="111"/>
        <v>15006.845120895172</v>
      </c>
      <c r="AE159" s="1">
        <f t="shared" ca="1" si="112"/>
        <v>146332.26250413802</v>
      </c>
      <c r="AF159" s="1">
        <f t="shared" si="113"/>
        <v>11119.958793147718</v>
      </c>
      <c r="AG159" s="1">
        <f t="shared" si="114"/>
        <v>1.488961686474306E+25</v>
      </c>
      <c r="AJ159"/>
      <c r="AK159"/>
    </row>
    <row r="160" spans="4:37" s="5" customFormat="1" x14ac:dyDescent="0.2">
      <c r="D160" s="1">
        <f t="shared" si="86"/>
        <v>158</v>
      </c>
      <c r="E160" s="2">
        <f t="shared" si="87"/>
        <v>15.899999999999959</v>
      </c>
      <c r="F160" s="3">
        <f t="shared" ca="1" si="88"/>
        <v>91.513529885041038</v>
      </c>
      <c r="G160" s="3">
        <f t="shared" si="92"/>
        <v>891.37518537026597</v>
      </c>
      <c r="H160" s="3">
        <f t="shared" ca="1" si="93"/>
        <v>896.06051539273642</v>
      </c>
      <c r="I160" s="3">
        <f t="shared" ca="1" si="94"/>
        <v>1445.9137721836512</v>
      </c>
      <c r="J160" s="3">
        <f t="shared" si="95"/>
        <v>15304.319098429021</v>
      </c>
      <c r="K160" s="3">
        <f t="shared" ca="1" si="96"/>
        <v>15372.614165168448</v>
      </c>
      <c r="L160" s="3">
        <f t="shared" si="97"/>
        <v>-9.7636217101883016</v>
      </c>
      <c r="M160" s="3">
        <f t="shared" ca="1" si="98"/>
        <v>1.4684892114342019</v>
      </c>
      <c r="N160" s="3">
        <f t="shared" ca="1" si="99"/>
        <v>84.138234075674163</v>
      </c>
      <c r="O160" s="1">
        <f t="shared" ca="1" si="100"/>
        <v>60219333.543442234</v>
      </c>
      <c r="P160" s="1">
        <f t="shared" si="101"/>
        <v>-22413837.331360657</v>
      </c>
      <c r="Q160" s="1">
        <f t="shared" ca="1" si="102"/>
        <v>82633170.874802887</v>
      </c>
      <c r="R160" s="1">
        <f t="shared" ca="1" si="103"/>
        <v>134409.07730891046</v>
      </c>
      <c r="S160" s="3">
        <f t="shared" si="104"/>
        <v>9.4176892465167108E+24</v>
      </c>
      <c r="T160" s="12">
        <f t="shared" ca="1" si="105"/>
        <v>9.5146536686179074E-23</v>
      </c>
      <c r="U160" s="12">
        <f t="shared" si="106"/>
        <v>0.21063067855481188</v>
      </c>
      <c r="V160" s="5">
        <f t="shared" ca="1" si="107"/>
        <v>0.17946786400000003</v>
      </c>
      <c r="W160" s="3">
        <f t="shared" ca="1" si="108"/>
        <v>8.5130566062801361</v>
      </c>
      <c r="X160" s="3">
        <f t="shared" ca="1" si="109"/>
        <v>-0.8694277303474397</v>
      </c>
      <c r="Y160" s="3">
        <f t="shared" ca="1" si="110"/>
        <v>-8.4685434522964318</v>
      </c>
      <c r="Z160" s="3">
        <f t="shared" ca="1" si="90"/>
        <v>-1.0796314255037853E-2</v>
      </c>
      <c r="AA160" s="3">
        <f t="shared" ca="1" si="91"/>
        <v>-0.12340243661213059</v>
      </c>
      <c r="AB160" s="1">
        <f t="shared" si="85"/>
        <v>560</v>
      </c>
      <c r="AC160" s="1">
        <f t="shared" si="89"/>
        <v>147099.75</v>
      </c>
      <c r="AD160" s="1">
        <f t="shared" ca="1" si="111"/>
        <v>15023.111872982097</v>
      </c>
      <c r="AE160" s="1">
        <f t="shared" ca="1" si="112"/>
        <v>146330.59338263603</v>
      </c>
      <c r="AF160" s="1">
        <f t="shared" si="113"/>
        <v>10942.093940490016</v>
      </c>
      <c r="AG160" s="1">
        <f t="shared" si="114"/>
        <v>1.5696462667169402E+25</v>
      </c>
      <c r="AJ160"/>
      <c r="AK160"/>
    </row>
    <row r="161" spans="4:37" s="5" customFormat="1" x14ac:dyDescent="0.2">
      <c r="D161" s="1">
        <f t="shared" si="86"/>
        <v>159</v>
      </c>
      <c r="E161" s="2">
        <f t="shared" si="87"/>
        <v>15.999999999999959</v>
      </c>
      <c r="F161" s="3">
        <f t="shared" ca="1" si="88"/>
        <v>91.513529885041038</v>
      </c>
      <c r="G161" s="3">
        <f t="shared" si="92"/>
        <v>890.39882319924709</v>
      </c>
      <c r="H161" s="3">
        <f t="shared" ca="1" si="93"/>
        <v>895.0892639880251</v>
      </c>
      <c r="I161" s="3">
        <f t="shared" ca="1" si="94"/>
        <v>1455.0651251721554</v>
      </c>
      <c r="J161" s="3">
        <f t="shared" si="95"/>
        <v>15393.407798857497</v>
      </c>
      <c r="K161" s="3">
        <f t="shared" ca="1" si="96"/>
        <v>15462.171653998557</v>
      </c>
      <c r="L161" s="3">
        <f t="shared" si="97"/>
        <v>-9.7633484944564728</v>
      </c>
      <c r="M161" s="3">
        <f t="shared" ca="1" si="98"/>
        <v>1.4683778095429312</v>
      </c>
      <c r="N161" s="3">
        <f t="shared" ca="1" si="99"/>
        <v>84.131851217474576</v>
      </c>
      <c r="O161" s="1">
        <f t="shared" ca="1" si="100"/>
        <v>60088859.287996836</v>
      </c>
      <c r="P161" s="1">
        <f t="shared" si="101"/>
        <v>-22543680.728629481</v>
      </c>
      <c r="Q161" s="1">
        <f t="shared" ca="1" si="102"/>
        <v>82632540.016626313</v>
      </c>
      <c r="R161" s="1">
        <f t="shared" ca="1" si="103"/>
        <v>134263.38959820376</v>
      </c>
      <c r="S161" s="3">
        <f t="shared" si="104"/>
        <v>9.924397598164709E+24</v>
      </c>
      <c r="T161" s="12">
        <f t="shared" ca="1" si="105"/>
        <v>9.0190790436847415E-23</v>
      </c>
      <c r="U161" s="12">
        <f t="shared" si="106"/>
        <v>0.20800550514302088</v>
      </c>
      <c r="V161" s="5">
        <f t="shared" ca="1" si="107"/>
        <v>0.17946786400000003</v>
      </c>
      <c r="W161" s="3">
        <f t="shared" ca="1" si="108"/>
        <v>8.397842610865542</v>
      </c>
      <c r="X161" s="3">
        <f t="shared" ca="1" si="109"/>
        <v>-0.85859170884837699</v>
      </c>
      <c r="Y161" s="3">
        <f t="shared" ca="1" si="110"/>
        <v>-8.3538362920496478</v>
      </c>
      <c r="Z161" s="3">
        <f t="shared" ca="1" si="90"/>
        <v>-1.0796314255037853E-2</v>
      </c>
      <c r="AA161" s="3">
        <f t="shared" ca="1" si="91"/>
        <v>-0.12340243661213059</v>
      </c>
      <c r="AB161" s="1">
        <f t="shared" si="85"/>
        <v>555</v>
      </c>
      <c r="AC161" s="1">
        <f t="shared" si="89"/>
        <v>147099.75</v>
      </c>
      <c r="AD161" s="1">
        <f t="shared" ca="1" si="111"/>
        <v>15039.413284580693</v>
      </c>
      <c r="AE161" s="1">
        <f t="shared" ca="1" si="112"/>
        <v>146328.91887155484</v>
      </c>
      <c r="AF161" s="1">
        <f t="shared" si="113"/>
        <v>10766.730739717143</v>
      </c>
      <c r="AG161" s="1">
        <f t="shared" si="114"/>
        <v>1.654099347686112E+25</v>
      </c>
      <c r="AJ161"/>
      <c r="AK161"/>
    </row>
    <row r="162" spans="4:37" s="5" customFormat="1" x14ac:dyDescent="0.2">
      <c r="D162" s="1">
        <f t="shared" si="86"/>
        <v>160</v>
      </c>
      <c r="E162" s="2">
        <f t="shared" si="87"/>
        <v>16.099999999999959</v>
      </c>
      <c r="F162" s="3">
        <f t="shared" ca="1" si="88"/>
        <v>91.513529885041038</v>
      </c>
      <c r="G162" s="3">
        <f t="shared" si="92"/>
        <v>889.42248834980148</v>
      </c>
      <c r="H162" s="3">
        <f t="shared" ca="1" si="93"/>
        <v>894.11805089393704</v>
      </c>
      <c r="I162" s="3">
        <f t="shared" ca="1" si="94"/>
        <v>1464.2164781606596</v>
      </c>
      <c r="J162" s="3">
        <f t="shared" si="95"/>
        <v>15482.39886443495</v>
      </c>
      <c r="K162" s="3">
        <f t="shared" ca="1" si="96"/>
        <v>15551.632019603281</v>
      </c>
      <c r="L162" s="3">
        <f t="shared" si="97"/>
        <v>-9.7630755880701052</v>
      </c>
      <c r="M162" s="3">
        <f t="shared" ca="1" si="98"/>
        <v>1.4682661687560536</v>
      </c>
      <c r="N162" s="3">
        <f t="shared" ca="1" si="99"/>
        <v>84.125454671564967</v>
      </c>
      <c r="O162" s="1">
        <f t="shared" ca="1" si="100"/>
        <v>59958531.670077972</v>
      </c>
      <c r="P162" s="1">
        <f t="shared" si="101"/>
        <v>-22673374.559719376</v>
      </c>
      <c r="Q162" s="1">
        <f t="shared" ca="1" si="102"/>
        <v>82631906.229797348</v>
      </c>
      <c r="R162" s="1">
        <f t="shared" ca="1" si="103"/>
        <v>134117.70763409056</v>
      </c>
      <c r="S162" s="3">
        <f t="shared" si="104"/>
        <v>1.0454601036282271E+25</v>
      </c>
      <c r="T162" s="12">
        <f t="shared" ca="1" si="105"/>
        <v>8.5523880613993441E-23</v>
      </c>
      <c r="U162" s="12">
        <f t="shared" si="106"/>
        <v>0.20540834661520838</v>
      </c>
      <c r="V162" s="5">
        <f t="shared" ca="1" si="107"/>
        <v>0.17946786400000003</v>
      </c>
      <c r="W162" s="3">
        <f t="shared" ca="1" si="108"/>
        <v>8.2839888026444619</v>
      </c>
      <c r="X162" s="3">
        <f t="shared" ca="1" si="109"/>
        <v>-0.84787132538058652</v>
      </c>
      <c r="Y162" s="3">
        <f t="shared" ca="1" si="110"/>
        <v>-8.2404844941263136</v>
      </c>
      <c r="Z162" s="3">
        <f t="shared" ca="1" si="90"/>
        <v>-1.0796314255037853E-2</v>
      </c>
      <c r="AA162" s="3">
        <f t="shared" ca="1" si="91"/>
        <v>-0.12340243661213059</v>
      </c>
      <c r="AB162" s="1">
        <f t="shared" si="85"/>
        <v>550</v>
      </c>
      <c r="AC162" s="1">
        <f t="shared" si="89"/>
        <v>147099.75</v>
      </c>
      <c r="AD162" s="1">
        <f t="shared" ca="1" si="111"/>
        <v>15055.749466469411</v>
      </c>
      <c r="AE162" s="1">
        <f t="shared" ca="1" si="112"/>
        <v>146327.23894772772</v>
      </c>
      <c r="AF162" s="1">
        <f t="shared" si="113"/>
        <v>10593.838681643889</v>
      </c>
      <c r="AG162" s="1">
        <f t="shared" si="114"/>
        <v>1.7424683547171661E+25</v>
      </c>
      <c r="AJ162"/>
      <c r="AK162"/>
    </row>
    <row r="163" spans="4:37" s="5" customFormat="1" x14ac:dyDescent="0.2">
      <c r="D163" s="1">
        <f t="shared" si="86"/>
        <v>161</v>
      </c>
      <c r="E163" s="2">
        <f t="shared" si="87"/>
        <v>16.19999999999996</v>
      </c>
      <c r="F163" s="3">
        <f t="shared" ca="1" si="88"/>
        <v>91.513529885041038</v>
      </c>
      <c r="G163" s="3">
        <f t="shared" si="92"/>
        <v>888.4461807909945</v>
      </c>
      <c r="H163" s="3">
        <f t="shared" ca="1" si="93"/>
        <v>893.14687611507929</v>
      </c>
      <c r="I163" s="3">
        <f t="shared" ca="1" si="94"/>
        <v>1473.3678311491637</v>
      </c>
      <c r="J163" s="3">
        <f t="shared" si="95"/>
        <v>15571.292297891991</v>
      </c>
      <c r="K163" s="3">
        <f t="shared" ca="1" si="96"/>
        <v>15640.99526581391</v>
      </c>
      <c r="L163" s="3">
        <f t="shared" si="97"/>
        <v>-9.7628029909881953</v>
      </c>
      <c r="M163" s="3">
        <f t="shared" ca="1" si="98"/>
        <v>1.4681542883036702</v>
      </c>
      <c r="N163" s="3">
        <f t="shared" ca="1" si="99"/>
        <v>84.119044393833391</v>
      </c>
      <c r="O163" s="1">
        <f t="shared" ca="1" si="100"/>
        <v>59828350.67355936</v>
      </c>
      <c r="P163" s="1">
        <f t="shared" si="101"/>
        <v>-22802918.852911707</v>
      </c>
      <c r="Q163" s="1">
        <f t="shared" ca="1" si="102"/>
        <v>82631269.526471063</v>
      </c>
      <c r="R163" s="1">
        <f t="shared" ca="1" si="103"/>
        <v>133972.0314172619</v>
      </c>
      <c r="S163" s="3">
        <f t="shared" si="104"/>
        <v>1.1009211784647355E+25</v>
      </c>
      <c r="T163" s="12">
        <f t="shared" ca="1" si="105"/>
        <v>8.1127231775175478E-23</v>
      </c>
      <c r="U163" s="12">
        <f t="shared" si="106"/>
        <v>0.20283895282312295</v>
      </c>
      <c r="V163" s="5">
        <f t="shared" ca="1" si="107"/>
        <v>0.17946786400000003</v>
      </c>
      <c r="W163" s="3">
        <f t="shared" ca="1" si="108"/>
        <v>8.1714814091087113</v>
      </c>
      <c r="X163" s="3">
        <f t="shared" ca="1" si="109"/>
        <v>-0.83726554739824843</v>
      </c>
      <c r="Y163" s="3">
        <f t="shared" ca="1" si="110"/>
        <v>-8.1284743231770875</v>
      </c>
      <c r="Z163" s="3">
        <f t="shared" ca="1" si="90"/>
        <v>-1.0796314255037853E-2</v>
      </c>
      <c r="AA163" s="3">
        <f t="shared" ca="1" si="91"/>
        <v>-0.12340243661213059</v>
      </c>
      <c r="AB163" s="1">
        <f t="shared" si="85"/>
        <v>545</v>
      </c>
      <c r="AC163" s="1">
        <f t="shared" si="89"/>
        <v>147099.75</v>
      </c>
      <c r="AD163" s="1">
        <f t="shared" ca="1" si="111"/>
        <v>15072.120529896561</v>
      </c>
      <c r="AE163" s="1">
        <f t="shared" ca="1" si="112"/>
        <v>146325.55358786369</v>
      </c>
      <c r="AF163" s="1">
        <f t="shared" si="113"/>
        <v>10423.387574455759</v>
      </c>
      <c r="AG163" s="1">
        <f t="shared" si="114"/>
        <v>1.8349053281471747E+25</v>
      </c>
      <c r="AJ163"/>
      <c r="AK163"/>
    </row>
    <row r="164" spans="4:37" s="5" customFormat="1" x14ac:dyDescent="0.2">
      <c r="D164" s="1">
        <f t="shared" si="86"/>
        <v>162</v>
      </c>
      <c r="E164" s="2">
        <f t="shared" si="87"/>
        <v>16.299999999999962</v>
      </c>
      <c r="F164" s="3">
        <f t="shared" ca="1" si="88"/>
        <v>91.513529885041038</v>
      </c>
      <c r="G164" s="3">
        <f t="shared" si="92"/>
        <v>887.46990049189571</v>
      </c>
      <c r="H164" s="3">
        <f t="shared" ca="1" si="93"/>
        <v>892.17573965621568</v>
      </c>
      <c r="I164" s="3">
        <f t="shared" ca="1" si="94"/>
        <v>1482.5191841376679</v>
      </c>
      <c r="J164" s="3">
        <f t="shared" si="95"/>
        <v>15660.088101956135</v>
      </c>
      <c r="K164" s="3">
        <f t="shared" ca="1" si="96"/>
        <v>15730.261396462203</v>
      </c>
      <c r="L164" s="3">
        <f t="shared" si="97"/>
        <v>-9.7625307031697766</v>
      </c>
      <c r="M164" s="3">
        <f t="shared" ca="1" si="98"/>
        <v>1.4680421674125821</v>
      </c>
      <c r="N164" s="3">
        <f t="shared" ca="1" si="99"/>
        <v>84.11262033997879</v>
      </c>
      <c r="O164" s="1">
        <f t="shared" ca="1" si="100"/>
        <v>59698316.282333665</v>
      </c>
      <c r="P164" s="1">
        <f t="shared" si="101"/>
        <v>-22932313.636453569</v>
      </c>
      <c r="Q164" s="1">
        <f t="shared" ca="1" si="102"/>
        <v>82630629.918787241</v>
      </c>
      <c r="R164" s="1">
        <f t="shared" ca="1" si="103"/>
        <v>133826.36094843235</v>
      </c>
      <c r="S164" s="3">
        <f t="shared" si="104"/>
        <v>1.1589170392837709E+25</v>
      </c>
      <c r="T164" s="12">
        <f t="shared" ca="1" si="105"/>
        <v>7.6983572543518247E-23</v>
      </c>
      <c r="U164" s="12">
        <f t="shared" si="106"/>
        <v>0.20029707543667918</v>
      </c>
      <c r="V164" s="5">
        <f t="shared" ca="1" si="107"/>
        <v>0.17946786400000003</v>
      </c>
      <c r="W164" s="3">
        <f t="shared" ca="1" si="108"/>
        <v>8.0603067750353414</v>
      </c>
      <c r="X164" s="3">
        <f t="shared" ca="1" si="109"/>
        <v>-0.82677334986045214</v>
      </c>
      <c r="Y164" s="3">
        <f t="shared" ca="1" si="110"/>
        <v>-8.017792160915695</v>
      </c>
      <c r="Z164" s="3">
        <f t="shared" ca="1" si="90"/>
        <v>-1.0796314255037853E-2</v>
      </c>
      <c r="AA164" s="3">
        <f t="shared" ca="1" si="91"/>
        <v>-0.12340243661213059</v>
      </c>
      <c r="AB164" s="1">
        <f t="shared" si="85"/>
        <v>540</v>
      </c>
      <c r="AC164" s="1">
        <f t="shared" si="89"/>
        <v>147099.75</v>
      </c>
      <c r="AD164" s="1">
        <f t="shared" ca="1" si="111"/>
        <v>15088.526586582902</v>
      </c>
      <c r="AE164" s="1">
        <f t="shared" ca="1" si="112"/>
        <v>146323.86276854668</v>
      </c>
      <c r="AF164" s="1">
        <f t="shared" si="113"/>
        <v>10255.347540947254</v>
      </c>
      <c r="AG164" s="1">
        <f t="shared" si="114"/>
        <v>1.931567029374261E+25</v>
      </c>
      <c r="AJ164"/>
      <c r="AK164"/>
    </row>
    <row r="165" spans="4:37" s="5" customFormat="1" x14ac:dyDescent="0.2">
      <c r="D165" s="1">
        <f t="shared" si="86"/>
        <v>163</v>
      </c>
      <c r="E165" s="2">
        <f t="shared" si="87"/>
        <v>16.399999999999963</v>
      </c>
      <c r="F165" s="3">
        <f t="shared" ca="1" si="88"/>
        <v>91.513529885041038</v>
      </c>
      <c r="G165" s="3">
        <f t="shared" si="92"/>
        <v>886.49364742157877</v>
      </c>
      <c r="H165" s="3">
        <f t="shared" ca="1" si="93"/>
        <v>891.20464152226828</v>
      </c>
      <c r="I165" s="3">
        <f t="shared" ca="1" si="94"/>
        <v>1491.6705371261721</v>
      </c>
      <c r="J165" s="3">
        <f t="shared" si="95"/>
        <v>15748.786279351807</v>
      </c>
      <c r="K165" s="3">
        <f t="shared" ca="1" si="96"/>
        <v>15819.430415380404</v>
      </c>
      <c r="L165" s="3">
        <f t="shared" si="97"/>
        <v>-9.7622587245739378</v>
      </c>
      <c r="M165" s="3">
        <f t="shared" ca="1" si="98"/>
        <v>1.4679298053062733</v>
      </c>
      <c r="N165" s="3">
        <f t="shared" ca="1" si="99"/>
        <v>84.106182465510088</v>
      </c>
      <c r="O165" s="1">
        <f t="shared" ca="1" si="100"/>
        <v>59568428.480312608</v>
      </c>
      <c r="P165" s="1">
        <f t="shared" si="101"/>
        <v>-23061558.938557874</v>
      </c>
      <c r="Q165" s="1">
        <f t="shared" ca="1" si="102"/>
        <v>82629987.418870479</v>
      </c>
      <c r="R165" s="1">
        <f t="shared" ca="1" si="103"/>
        <v>133680.69622834024</v>
      </c>
      <c r="S165" s="3">
        <f t="shared" si="104"/>
        <v>1.2195446381082021E+25</v>
      </c>
      <c r="T165" s="12">
        <f t="shared" ca="1" si="105"/>
        <v>7.3076836523567873E-23</v>
      </c>
      <c r="U165" s="12">
        <f t="shared" si="106"/>
        <v>0.19778246793356288</v>
      </c>
      <c r="V165" s="5">
        <f t="shared" ca="1" si="107"/>
        <v>0.17946786400000003</v>
      </c>
      <c r="W165" s="3">
        <f t="shared" ca="1" si="108"/>
        <v>7.9504513616662544</v>
      </c>
      <c r="X165" s="3">
        <f t="shared" ca="1" si="109"/>
        <v>-0.81639371518828641</v>
      </c>
      <c r="Y165" s="3">
        <f t="shared" ca="1" si="110"/>
        <v>-7.9084245052995135</v>
      </c>
      <c r="Z165" s="3">
        <f t="shared" ca="1" si="90"/>
        <v>-1.0796314255037853E-2</v>
      </c>
      <c r="AA165" s="3">
        <f t="shared" ca="1" si="91"/>
        <v>-0.12340243661213059</v>
      </c>
      <c r="AB165" s="1">
        <f t="shared" si="85"/>
        <v>535</v>
      </c>
      <c r="AC165" s="1">
        <f t="shared" si="89"/>
        <v>147099.75</v>
      </c>
      <c r="AD165" s="1">
        <f t="shared" ca="1" si="111"/>
        <v>15104.967748724068</v>
      </c>
      <c r="AE165" s="1">
        <f t="shared" ca="1" si="112"/>
        <v>146322.16646623472</v>
      </c>
      <c r="AF165" s="1">
        <f t="shared" si="113"/>
        <v>10089.689015779615</v>
      </c>
      <c r="AG165" s="1">
        <f t="shared" si="114"/>
        <v>2.0326150483349404E+25</v>
      </c>
      <c r="AJ165"/>
      <c r="AK165"/>
    </row>
    <row r="166" spans="4:37" s="5" customFormat="1" x14ac:dyDescent="0.2">
      <c r="D166" s="1">
        <f t="shared" si="86"/>
        <v>164</v>
      </c>
      <c r="E166" s="2">
        <f t="shared" si="87"/>
        <v>16.499999999999964</v>
      </c>
      <c r="F166" s="3">
        <f t="shared" ca="1" si="88"/>
        <v>91.513529885041038</v>
      </c>
      <c r="G166" s="3">
        <f t="shared" si="92"/>
        <v>885.51742154912142</v>
      </c>
      <c r="H166" s="3">
        <f t="shared" ca="1" si="93"/>
        <v>890.23358171831774</v>
      </c>
      <c r="I166" s="3">
        <f t="shared" ca="1" si="94"/>
        <v>1500.8218901146763</v>
      </c>
      <c r="J166" s="3">
        <f t="shared" si="95"/>
        <v>15837.386832800341</v>
      </c>
      <c r="K166" s="3">
        <f t="shared" ca="1" si="96"/>
        <v>15908.502326401256</v>
      </c>
      <c r="L166" s="3">
        <f t="shared" si="97"/>
        <v>-9.7619870551598122</v>
      </c>
      <c r="M166" s="3">
        <f t="shared" ca="1" si="98"/>
        <v>1.467817201204892</v>
      </c>
      <c r="N166" s="3">
        <f t="shared" ca="1" si="99"/>
        <v>84.09973072574509</v>
      </c>
      <c r="O166" s="1">
        <f t="shared" ca="1" si="100"/>
        <v>59438687.251426853</v>
      </c>
      <c r="P166" s="1">
        <f t="shared" si="101"/>
        <v>-23190654.787403308</v>
      </c>
      <c r="Q166" s="1">
        <f t="shared" ca="1" si="102"/>
        <v>82629342.038830161</v>
      </c>
      <c r="R166" s="1">
        <f t="shared" ca="1" si="103"/>
        <v>133535.03725774767</v>
      </c>
      <c r="S166" s="3">
        <f t="shared" si="104"/>
        <v>1.2829038893607314E+25</v>
      </c>
      <c r="T166" s="12">
        <f t="shared" ca="1" si="105"/>
        <v>6.9392071308001051E-23</v>
      </c>
      <c r="U166" s="12">
        <f t="shared" si="106"/>
        <v>0.19529488558888392</v>
      </c>
      <c r="V166" s="5">
        <f t="shared" ca="1" si="107"/>
        <v>0.17946786400000003</v>
      </c>
      <c r="W166" s="3">
        <f t="shared" ca="1" si="108"/>
        <v>7.8419017458925131</v>
      </c>
      <c r="X166" s="3">
        <f t="shared" ca="1" si="109"/>
        <v>-0.80612563322213737</v>
      </c>
      <c r="Y166" s="3">
        <f t="shared" ca="1" si="110"/>
        <v>-7.8003579697148675</v>
      </c>
      <c r="Z166" s="3">
        <f t="shared" ca="1" si="90"/>
        <v>-1.0796314255037853E-2</v>
      </c>
      <c r="AA166" s="3">
        <f t="shared" ca="1" si="91"/>
        <v>-0.12340243661213059</v>
      </c>
      <c r="AB166" s="1">
        <f t="shared" si="85"/>
        <v>530</v>
      </c>
      <c r="AC166" s="1">
        <f t="shared" si="89"/>
        <v>147099.75</v>
      </c>
      <c r="AD166" s="1">
        <f t="shared" ca="1" si="111"/>
        <v>15121.444128993229</v>
      </c>
      <c r="AE166" s="1">
        <f t="shared" ca="1" si="112"/>
        <v>146320.4646572592</v>
      </c>
      <c r="AF166" s="1">
        <f t="shared" si="113"/>
        <v>9926.3827427582655</v>
      </c>
      <c r="AG166" s="1">
        <f t="shared" si="114"/>
        <v>2.1382159123975312E+25</v>
      </c>
      <c r="AJ166"/>
      <c r="AK166"/>
    </row>
    <row r="167" spans="4:37" s="5" customFormat="1" x14ac:dyDescent="0.2">
      <c r="D167" s="1">
        <f t="shared" si="86"/>
        <v>165</v>
      </c>
      <c r="E167" s="2">
        <f t="shared" si="87"/>
        <v>16.599999999999966</v>
      </c>
      <c r="F167" s="3">
        <f t="shared" ca="1" si="88"/>
        <v>91.513529885041038</v>
      </c>
      <c r="G167" s="3">
        <f t="shared" si="92"/>
        <v>884.5412228436054</v>
      </c>
      <c r="H167" s="3">
        <f t="shared" ca="1" si="93"/>
        <v>889.26256024960423</v>
      </c>
      <c r="I167" s="3">
        <f t="shared" ca="1" si="94"/>
        <v>1509.9732431031805</v>
      </c>
      <c r="J167" s="3">
        <f t="shared" si="95"/>
        <v>15925.889765019978</v>
      </c>
      <c r="K167" s="3">
        <f t="shared" ca="1" si="96"/>
        <v>15997.477133358023</v>
      </c>
      <c r="L167" s="3">
        <f t="shared" si="97"/>
        <v>-9.761715694886572</v>
      </c>
      <c r="M167" s="3">
        <f t="shared" ca="1" si="98"/>
        <v>1.4677043543252346</v>
      </c>
      <c r="N167" s="3">
        <f t="shared" ca="1" si="99"/>
        <v>84.093265075809498</v>
      </c>
      <c r="O167" s="1">
        <f t="shared" ca="1" si="100"/>
        <v>59309092.579626076</v>
      </c>
      <c r="P167" s="1">
        <f t="shared" si="101"/>
        <v>-23319601.211134341</v>
      </c>
      <c r="Q167" s="1">
        <f t="shared" ca="1" si="102"/>
        <v>82628693.790760413</v>
      </c>
      <c r="R167" s="1">
        <f t="shared" ca="1" si="103"/>
        <v>133389.38403744064</v>
      </c>
      <c r="S167" s="3">
        <f t="shared" si="104"/>
        <v>1.3490977360468713E+25</v>
      </c>
      <c r="T167" s="12">
        <f t="shared" ca="1" si="105"/>
        <v>6.591535486934572E-23</v>
      </c>
      <c r="U167" s="12">
        <f t="shared" si="106"/>
        <v>0.19283408546487243</v>
      </c>
      <c r="V167" s="5">
        <f t="shared" ca="1" si="107"/>
        <v>0.17946786400000003</v>
      </c>
      <c r="W167" s="3">
        <f t="shared" ca="1" si="108"/>
        <v>7.7346446194431335</v>
      </c>
      <c r="X167" s="3">
        <f t="shared" ca="1" si="109"/>
        <v>-0.79596810117914285</v>
      </c>
      <c r="Y167" s="3">
        <f t="shared" ca="1" si="110"/>
        <v>-7.6935792821667786</v>
      </c>
      <c r="Z167" s="3">
        <f t="shared" ca="1" si="90"/>
        <v>-1.0796314255037853E-2</v>
      </c>
      <c r="AA167" s="3">
        <f t="shared" ca="1" si="91"/>
        <v>-0.12340243661213059</v>
      </c>
      <c r="AB167" s="1">
        <f t="shared" si="85"/>
        <v>525</v>
      </c>
      <c r="AC167" s="1">
        <f t="shared" si="89"/>
        <v>147099.75</v>
      </c>
      <c r="AD167" s="1">
        <f t="shared" ca="1" si="111"/>
        <v>15137.955840543382</v>
      </c>
      <c r="AE167" s="1">
        <f t="shared" ca="1" si="112"/>
        <v>146318.75731782394</v>
      </c>
      <c r="AF167" s="1">
        <f t="shared" si="113"/>
        <v>9765.3997721296128</v>
      </c>
      <c r="AG167" s="1">
        <f t="shared" si="114"/>
        <v>2.2485411966693203E+25</v>
      </c>
      <c r="AJ167"/>
      <c r="AK167"/>
    </row>
    <row r="168" spans="4:37" s="5" customFormat="1" x14ac:dyDescent="0.2">
      <c r="D168" s="1">
        <f t="shared" si="86"/>
        <v>166</v>
      </c>
      <c r="E168" s="2">
        <f t="shared" si="87"/>
        <v>16.699999999999967</v>
      </c>
      <c r="F168" s="3">
        <f t="shared" ca="1" si="88"/>
        <v>91.513529885041038</v>
      </c>
      <c r="G168" s="3">
        <f t="shared" si="92"/>
        <v>883.56505127411674</v>
      </c>
      <c r="H168" s="3">
        <f t="shared" ca="1" si="93"/>
        <v>888.29157712152869</v>
      </c>
      <c r="I168" s="3">
        <f t="shared" ca="1" si="94"/>
        <v>1519.1245960916847</v>
      </c>
      <c r="J168" s="3">
        <f t="shared" si="95"/>
        <v>16014.295078725863</v>
      </c>
      <c r="K168" s="3">
        <f t="shared" ca="1" si="96"/>
        <v>16086.354840084492</v>
      </c>
      <c r="L168" s="3">
        <f t="shared" si="97"/>
        <v>-9.7614446437134461</v>
      </c>
      <c r="M168" s="3">
        <f t="shared" ca="1" si="98"/>
        <v>1.4675912638807256</v>
      </c>
      <c r="N168" s="3">
        <f t="shared" ca="1" si="99"/>
        <v>84.086785470635874</v>
      </c>
      <c r="O168" s="1">
        <f t="shared" ca="1" si="100"/>
        <v>59179644.448878951</v>
      </c>
      <c r="P168" s="1">
        <f t="shared" si="101"/>
        <v>-23448398.237861276</v>
      </c>
      <c r="Q168" s="1">
        <f t="shared" ca="1" si="102"/>
        <v>82628042.68674022</v>
      </c>
      <c r="R168" s="1">
        <f t="shared" ca="1" si="103"/>
        <v>133243.7365682293</v>
      </c>
      <c r="S168" s="3">
        <f t="shared" si="104"/>
        <v>1.4182322167845163E+25</v>
      </c>
      <c r="T168" s="12">
        <f t="shared" ca="1" si="105"/>
        <v>6.263371869632927E-23</v>
      </c>
      <c r="U168" s="12">
        <f t="shared" si="106"/>
        <v>0.19039982640061928</v>
      </c>
      <c r="V168" s="5">
        <f t="shared" ca="1" si="107"/>
        <v>0.17946786400000003</v>
      </c>
      <c r="W168" s="3">
        <f t="shared" ca="1" si="108"/>
        <v>7.6286667880784416</v>
      </c>
      <c r="X168" s="3">
        <f t="shared" ca="1" si="109"/>
        <v>-0.78592012361085883</v>
      </c>
      <c r="Y168" s="3">
        <f t="shared" ca="1" si="110"/>
        <v>-7.588075284473299</v>
      </c>
      <c r="Z168" s="3">
        <f t="shared" ca="1" si="90"/>
        <v>-1.0796314255037853E-2</v>
      </c>
      <c r="AA168" s="3">
        <f t="shared" ca="1" si="91"/>
        <v>-0.12340243661213059</v>
      </c>
      <c r="AB168" s="1">
        <f t="shared" si="85"/>
        <v>520</v>
      </c>
      <c r="AC168" s="1">
        <f t="shared" si="89"/>
        <v>147099.75</v>
      </c>
      <c r="AD168" s="1">
        <f t="shared" ca="1" si="111"/>
        <v>15154.502997010137</v>
      </c>
      <c r="AE168" s="1">
        <f t="shared" ca="1" si="112"/>
        <v>146317.0444240045</v>
      </c>
      <c r="AF168" s="1">
        <f t="shared" si="113"/>
        <v>9606.7114578971141</v>
      </c>
      <c r="AG168" s="1">
        <f t="shared" si="114"/>
        <v>2.3637676357147535E+25</v>
      </c>
      <c r="AJ168"/>
      <c r="AK168"/>
    </row>
    <row r="169" spans="4:37" s="5" customFormat="1" x14ac:dyDescent="0.2">
      <c r="D169" s="1">
        <f t="shared" si="86"/>
        <v>167</v>
      </c>
      <c r="E169" s="2">
        <f t="shared" si="87"/>
        <v>16.799999999999969</v>
      </c>
      <c r="F169" s="3">
        <f t="shared" ca="1" si="88"/>
        <v>91.513529885041038</v>
      </c>
      <c r="G169" s="3">
        <f t="shared" si="92"/>
        <v>882.58890680974537</v>
      </c>
      <c r="H169" s="3">
        <f t="shared" ca="1" si="93"/>
        <v>887.320632339653</v>
      </c>
      <c r="I169" s="3">
        <f t="shared" ca="1" si="94"/>
        <v>1528.2759490801889</v>
      </c>
      <c r="J169" s="3">
        <f t="shared" si="95"/>
        <v>16102.602776630056</v>
      </c>
      <c r="K169" s="3">
        <f t="shared" ca="1" si="96"/>
        <v>16175.135450415004</v>
      </c>
      <c r="L169" s="3">
        <f t="shared" si="97"/>
        <v>-9.7611739015997045</v>
      </c>
      <c r="M169" s="3">
        <f t="shared" ca="1" si="98"/>
        <v>1.4674779290814011</v>
      </c>
      <c r="N169" s="3">
        <f t="shared" ca="1" si="99"/>
        <v>84.080291864962618</v>
      </c>
      <c r="O169" s="1">
        <f t="shared" ca="1" si="100"/>
        <v>59050342.843173124</v>
      </c>
      <c r="P169" s="1">
        <f t="shared" si="101"/>
        <v>-23577045.895660236</v>
      </c>
      <c r="Q169" s="1">
        <f t="shared" ca="1" si="102"/>
        <v>82627388.738833368</v>
      </c>
      <c r="R169" s="1">
        <f t="shared" ca="1" si="103"/>
        <v>133098.09485094796</v>
      </c>
      <c r="S169" s="3">
        <f t="shared" si="104"/>
        <v>1.4904165336782491E+25</v>
      </c>
      <c r="T169" s="12">
        <f t="shared" ca="1" si="105"/>
        <v>5.9535077093502487E-23</v>
      </c>
      <c r="U169" s="12">
        <f t="shared" si="106"/>
        <v>0.18799186900186082</v>
      </c>
      <c r="V169" s="5">
        <f t="shared" ca="1" si="107"/>
        <v>0.17946786400000003</v>
      </c>
      <c r="W169" s="3">
        <f t="shared" ca="1" si="108"/>
        <v>7.5239551707879198</v>
      </c>
      <c r="X169" s="3">
        <f t="shared" ca="1" si="109"/>
        <v>-0.77598071236108201</v>
      </c>
      <c r="Y169" s="3">
        <f t="shared" ca="1" si="110"/>
        <v>-7.4838329314643213</v>
      </c>
      <c r="Z169" s="3">
        <f t="shared" ca="1" si="90"/>
        <v>-1.0796314255037853E-2</v>
      </c>
      <c r="AA169" s="3">
        <f t="shared" ca="1" si="91"/>
        <v>-0.12340243661213059</v>
      </c>
      <c r="AB169" s="1">
        <f t="shared" si="85"/>
        <v>515</v>
      </c>
      <c r="AC169" s="1">
        <f t="shared" si="89"/>
        <v>147099.75</v>
      </c>
      <c r="AD169" s="1">
        <f t="shared" ca="1" si="111"/>
        <v>15171.085712514083</v>
      </c>
      <c r="AE169" s="1">
        <f t="shared" ca="1" si="112"/>
        <v>146315.32595174728</v>
      </c>
      <c r="AF169" s="1">
        <f t="shared" si="113"/>
        <v>9450.289455156586</v>
      </c>
      <c r="AG169" s="1">
        <f t="shared" si="114"/>
        <v>2.4840772366815378E+25</v>
      </c>
      <c r="AJ169"/>
      <c r="AK169"/>
    </row>
    <row r="170" spans="4:37" s="5" customFormat="1" x14ac:dyDescent="0.2">
      <c r="D170" s="1">
        <f t="shared" si="86"/>
        <v>168</v>
      </c>
      <c r="E170" s="2">
        <f t="shared" si="87"/>
        <v>16.89999999999997</v>
      </c>
      <c r="F170" s="3">
        <f t="shared" ca="1" si="88"/>
        <v>91.513529885041038</v>
      </c>
      <c r="G170" s="3">
        <f t="shared" si="92"/>
        <v>881.6127894195854</v>
      </c>
      <c r="H170" s="3">
        <f t="shared" ca="1" si="93"/>
        <v>886.34972590970119</v>
      </c>
      <c r="I170" s="3">
        <f t="shared" ca="1" si="94"/>
        <v>1537.4273020686931</v>
      </c>
      <c r="J170" s="3">
        <f t="shared" si="95"/>
        <v>16190.812861441522</v>
      </c>
      <c r="K170" s="3">
        <f t="shared" ca="1" si="96"/>
        <v>16263.818968184465</v>
      </c>
      <c r="L170" s="3">
        <f t="shared" si="97"/>
        <v>-9.7609034685046634</v>
      </c>
      <c r="M170" s="3">
        <f t="shared" ca="1" si="98"/>
        <v>1.4673643491338899</v>
      </c>
      <c r="N170" s="3">
        <f t="shared" ca="1" si="99"/>
        <v>84.0737842133329</v>
      </c>
      <c r="O170" s="1">
        <f t="shared" ca="1" si="100"/>
        <v>58921187.746515177</v>
      </c>
      <c r="P170" s="1">
        <f t="shared" si="101"/>
        <v>-23705544.212573171</v>
      </c>
      <c r="Q170" s="1">
        <f t="shared" ca="1" si="102"/>
        <v>82626731.959088355</v>
      </c>
      <c r="R170" s="1">
        <f t="shared" ca="1" si="103"/>
        <v>132952.45888645519</v>
      </c>
      <c r="S170" s="3">
        <f t="shared" si="104"/>
        <v>1.5657631210362497E+25</v>
      </c>
      <c r="T170" s="12">
        <f t="shared" ca="1" si="105"/>
        <v>5.6608162116061289E-23</v>
      </c>
      <c r="U170" s="12">
        <f t="shared" si="106"/>
        <v>0.1856099756308075</v>
      </c>
      <c r="V170" s="5">
        <f t="shared" ca="1" si="107"/>
        <v>0.17946786400000003</v>
      </c>
      <c r="W170" s="3">
        <f t="shared" ca="1" si="108"/>
        <v>7.4204967989925432</v>
      </c>
      <c r="X170" s="3">
        <f t="shared" ca="1" si="109"/>
        <v>-0.76614888652386981</v>
      </c>
      <c r="Y170" s="3">
        <f t="shared" ca="1" si="110"/>
        <v>-7.3808392901848778</v>
      </c>
      <c r="Z170" s="3">
        <f t="shared" ca="1" si="90"/>
        <v>-1.0796314255037853E-2</v>
      </c>
      <c r="AA170" s="3">
        <f t="shared" ca="1" si="91"/>
        <v>-0.12340243661213059</v>
      </c>
      <c r="AB170" s="1">
        <f t="shared" si="85"/>
        <v>510</v>
      </c>
      <c r="AC170" s="1">
        <f t="shared" si="89"/>
        <v>147099.75</v>
      </c>
      <c r="AD170" s="1">
        <f t="shared" ca="1" si="111"/>
        <v>15187.704101663459</v>
      </c>
      <c r="AE170" s="1">
        <f t="shared" ca="1" si="112"/>
        <v>146313.60187686863</v>
      </c>
      <c r="AF170" s="1">
        <f t="shared" si="113"/>
        <v>9296.1057174505768</v>
      </c>
      <c r="AG170" s="1">
        <f t="shared" si="114"/>
        <v>2.6096573938311174E+25</v>
      </c>
      <c r="AJ170"/>
      <c r="AK170"/>
    </row>
    <row r="171" spans="4:37" s="5" customFormat="1" x14ac:dyDescent="0.2">
      <c r="D171" s="1">
        <f t="shared" si="86"/>
        <v>169</v>
      </c>
      <c r="E171" s="2">
        <f t="shared" si="87"/>
        <v>16.999999999999972</v>
      </c>
      <c r="F171" s="3">
        <f t="shared" ca="1" si="88"/>
        <v>91.513529885041038</v>
      </c>
      <c r="G171" s="3">
        <f t="shared" si="92"/>
        <v>880.63669907273493</v>
      </c>
      <c r="H171" s="3">
        <f t="shared" ca="1" si="93"/>
        <v>885.37885783756042</v>
      </c>
      <c r="I171" s="3">
        <f t="shared" ca="1" si="94"/>
        <v>1546.5786550571972</v>
      </c>
      <c r="J171" s="3">
        <f t="shared" si="95"/>
        <v>16278.925335866137</v>
      </c>
      <c r="K171" s="3">
        <f t="shared" ca="1" si="96"/>
        <v>16352.405397228358</v>
      </c>
      <c r="L171" s="3">
        <f t="shared" si="97"/>
        <v>-9.7606333443876885</v>
      </c>
      <c r="M171" s="3">
        <f t="shared" ca="1" si="98"/>
        <v>1.4672505232413948</v>
      </c>
      <c r="N171" s="3">
        <f t="shared" ca="1" si="99"/>
        <v>84.067262470093624</v>
      </c>
      <c r="O171" s="1">
        <f t="shared" ca="1" si="100"/>
        <v>58792179.142930724</v>
      </c>
      <c r="P171" s="1">
        <f t="shared" si="101"/>
        <v>-23833893.216607884</v>
      </c>
      <c r="Q171" s="1">
        <f t="shared" ca="1" si="102"/>
        <v>82626072.359538615</v>
      </c>
      <c r="R171" s="1">
        <f t="shared" ca="1" si="103"/>
        <v>132806.82867563405</v>
      </c>
      <c r="S171" s="3">
        <f t="shared" si="104"/>
        <v>1.6443877149274675E+25</v>
      </c>
      <c r="T171" s="12">
        <f t="shared" ca="1" si="105"/>
        <v>5.3842463659892621E-23</v>
      </c>
      <c r="U171" s="12">
        <f t="shared" si="106"/>
        <v>0.18325391039601838</v>
      </c>
      <c r="V171" s="5">
        <f t="shared" ca="1" si="107"/>
        <v>0.17946786400000003</v>
      </c>
      <c r="W171" s="3">
        <f t="shared" ca="1" si="108"/>
        <v>7.318278815751678</v>
      </c>
      <c r="X171" s="3">
        <f t="shared" ca="1" si="109"/>
        <v>-0.75642367240174979</v>
      </c>
      <c r="Y171" s="3">
        <f t="shared" ca="1" si="110"/>
        <v>-7.2790815391029957</v>
      </c>
      <c r="Z171" s="3">
        <f t="shared" ca="1" si="90"/>
        <v>-1.0796314255037853E-2</v>
      </c>
      <c r="AA171" s="3">
        <f t="shared" ca="1" si="91"/>
        <v>-0.12340243661213059</v>
      </c>
      <c r="AB171" s="1">
        <f t="shared" si="85"/>
        <v>505</v>
      </c>
      <c r="AC171" s="1">
        <f t="shared" si="89"/>
        <v>147099.75</v>
      </c>
      <c r="AD171" s="1">
        <f t="shared" ca="1" si="111"/>
        <v>15204.358279556818</v>
      </c>
      <c r="AE171" s="1">
        <f t="shared" ca="1" si="112"/>
        <v>146311.8721750541</v>
      </c>
      <c r="AF171" s="1">
        <f t="shared" si="113"/>
        <v>9144.1324941417861</v>
      </c>
      <c r="AG171" s="1">
        <f t="shared" si="114"/>
        <v>2.7407010044696103E+25</v>
      </c>
      <c r="AJ171"/>
      <c r="AK171"/>
    </row>
    <row r="172" spans="4:37" s="5" customFormat="1" x14ac:dyDescent="0.2">
      <c r="D172" s="1">
        <f t="shared" si="86"/>
        <v>170</v>
      </c>
      <c r="E172" s="2">
        <f t="shared" si="87"/>
        <v>17.099999999999973</v>
      </c>
      <c r="F172" s="3">
        <f t="shared" ca="1" si="88"/>
        <v>91.513529885041038</v>
      </c>
      <c r="G172" s="3">
        <f t="shared" si="92"/>
        <v>879.66063573829615</v>
      </c>
      <c r="H172" s="3">
        <f t="shared" ca="1" si="93"/>
        <v>884.40802812928132</v>
      </c>
      <c r="I172" s="3">
        <f t="shared" ca="1" si="94"/>
        <v>1555.7300080457014</v>
      </c>
      <c r="J172" s="3">
        <f t="shared" si="95"/>
        <v>16366.940202606687</v>
      </c>
      <c r="K172" s="3">
        <f t="shared" ca="1" si="96"/>
        <v>16440.894741382766</v>
      </c>
      <c r="L172" s="3">
        <f t="shared" si="97"/>
        <v>-9.7603635292081901</v>
      </c>
      <c r="M172" s="3">
        <f t="shared" ca="1" si="98"/>
        <v>1.4671364506036755</v>
      </c>
      <c r="N172" s="3">
        <f t="shared" ca="1" si="99"/>
        <v>84.060726589394392</v>
      </c>
      <c r="O172" s="1">
        <f t="shared" ca="1" si="100"/>
        <v>58663317.016464271</v>
      </c>
      <c r="P172" s="1">
        <f t="shared" si="101"/>
        <v>-23962092.935738042</v>
      </c>
      <c r="Q172" s="1">
        <f t="shared" ca="1" si="102"/>
        <v>82625409.95220232</v>
      </c>
      <c r="R172" s="1">
        <f t="shared" ca="1" si="103"/>
        <v>132661.20421939221</v>
      </c>
      <c r="S172" s="3">
        <f t="shared" si="104"/>
        <v>1.7264094235764528E+25</v>
      </c>
      <c r="T172" s="12">
        <f t="shared" ca="1" si="105"/>
        <v>5.1228174270337905E-23</v>
      </c>
      <c r="U172" s="12">
        <f t="shared" si="106"/>
        <v>0.18092343914231576</v>
      </c>
      <c r="V172" s="5">
        <f t="shared" ca="1" si="107"/>
        <v>0.17946786400000003</v>
      </c>
      <c r="W172" s="3">
        <f t="shared" ca="1" si="108"/>
        <v>7.2172884749742749</v>
      </c>
      <c r="X172" s="3">
        <f t="shared" ca="1" si="109"/>
        <v>-0.746804103464078</v>
      </c>
      <c r="Y172" s="3">
        <f t="shared" ca="1" si="110"/>
        <v>-7.1785469673218483</v>
      </c>
      <c r="Z172" s="3">
        <f t="shared" ca="1" si="90"/>
        <v>-1.0796314255037853E-2</v>
      </c>
      <c r="AA172" s="3">
        <f t="shared" ca="1" si="91"/>
        <v>-0.12340243661213059</v>
      </c>
      <c r="AB172" s="1">
        <f t="shared" si="85"/>
        <v>500</v>
      </c>
      <c r="AC172" s="1">
        <f t="shared" si="89"/>
        <v>147099.75</v>
      </c>
      <c r="AD172" s="1">
        <f t="shared" ca="1" si="111"/>
        <v>15221.048361785424</v>
      </c>
      <c r="AE172" s="1">
        <f t="shared" ca="1" si="112"/>
        <v>146310.1368218576</v>
      </c>
      <c r="AF172" s="1">
        <f t="shared" si="113"/>
        <v>8994.3423278052178</v>
      </c>
      <c r="AG172" s="1">
        <f t="shared" si="114"/>
        <v>2.8774065862748742E+25</v>
      </c>
      <c r="AJ172"/>
      <c r="AK172"/>
    </row>
    <row r="173" spans="4:37" s="5" customFormat="1" x14ac:dyDescent="0.2">
      <c r="D173" s="1">
        <f t="shared" si="86"/>
        <v>171</v>
      </c>
      <c r="E173" s="2">
        <f t="shared" si="87"/>
        <v>17.199999999999974</v>
      </c>
      <c r="F173" s="3">
        <f t="shared" ca="1" si="88"/>
        <v>91.513529885041038</v>
      </c>
      <c r="G173" s="3">
        <f t="shared" si="92"/>
        <v>878.68459938537535</v>
      </c>
      <c r="H173" s="3">
        <f t="shared" ca="1" si="93"/>
        <v>883.4372367910795</v>
      </c>
      <c r="I173" s="3">
        <f t="shared" ca="1" si="94"/>
        <v>1564.8813610342056</v>
      </c>
      <c r="J173" s="3">
        <f t="shared" si="95"/>
        <v>16454.857464362871</v>
      </c>
      <c r="K173" s="3">
        <f t="shared" ca="1" si="96"/>
        <v>16529.287004484384</v>
      </c>
      <c r="L173" s="3">
        <f t="shared" si="97"/>
        <v>-9.7600940229256228</v>
      </c>
      <c r="M173" s="3">
        <f t="shared" ca="1" si="98"/>
        <v>1.4670221304170286</v>
      </c>
      <c r="N173" s="3">
        <f t="shared" ca="1" si="99"/>
        <v>84.054176525186364</v>
      </c>
      <c r="O173" s="1">
        <f t="shared" ca="1" si="100"/>
        <v>58534601.351179339</v>
      </c>
      <c r="P173" s="1">
        <f t="shared" si="101"/>
        <v>-24090143.39790317</v>
      </c>
      <c r="Q173" s="1">
        <f t="shared" ca="1" si="102"/>
        <v>82624744.749082506</v>
      </c>
      <c r="R173" s="1">
        <f t="shared" ca="1" si="103"/>
        <v>132515.58551866192</v>
      </c>
      <c r="S173" s="3">
        <f t="shared" si="104"/>
        <v>1.8119507985930149E+25</v>
      </c>
      <c r="T173" s="12">
        <f t="shared" ca="1" si="105"/>
        <v>4.8756138272466952E-23</v>
      </c>
      <c r="U173" s="12">
        <f t="shared" si="106"/>
        <v>0.17861832944074821</v>
      </c>
      <c r="V173" s="5">
        <f t="shared" ca="1" si="107"/>
        <v>0.17946786400000003</v>
      </c>
      <c r="W173" s="3">
        <f t="shared" ca="1" si="108"/>
        <v>7.1175131406347028</v>
      </c>
      <c r="X173" s="3">
        <f t="shared" ca="1" si="109"/>
        <v>-0.73728922030561972</v>
      </c>
      <c r="Y173" s="3">
        <f t="shared" ca="1" si="110"/>
        <v>-7.0792229737965453</v>
      </c>
      <c r="Z173" s="3">
        <f t="shared" ca="1" si="90"/>
        <v>-1.0796314255037853E-2</v>
      </c>
      <c r="AA173" s="3">
        <f t="shared" ca="1" si="91"/>
        <v>-0.12340243661213059</v>
      </c>
      <c r="AB173" s="1">
        <f t="shared" si="85"/>
        <v>495</v>
      </c>
      <c r="AC173" s="1">
        <f t="shared" si="89"/>
        <v>147099.75</v>
      </c>
      <c r="AD173" s="1">
        <f t="shared" ca="1" si="111"/>
        <v>15237.774464436061</v>
      </c>
      <c r="AE173" s="1">
        <f t="shared" ca="1" si="112"/>
        <v>146308.39579270041</v>
      </c>
      <c r="AF173" s="1">
        <f t="shared" si="113"/>
        <v>8846.7080516392871</v>
      </c>
      <c r="AG173" s="1">
        <f t="shared" si="114"/>
        <v>3.0199783960149779E+25</v>
      </c>
      <c r="AJ173"/>
      <c r="AK173"/>
    </row>
    <row r="174" spans="4:37" s="5" customFormat="1" x14ac:dyDescent="0.2">
      <c r="D174" s="1">
        <f t="shared" si="86"/>
        <v>172</v>
      </c>
      <c r="E174" s="2">
        <f t="shared" si="87"/>
        <v>17.299999999999976</v>
      </c>
      <c r="F174" s="3">
        <f t="shared" ca="1" si="88"/>
        <v>91.513529885041038</v>
      </c>
      <c r="G174" s="3">
        <f t="shared" si="92"/>
        <v>877.70858998308279</v>
      </c>
      <c r="H174" s="3">
        <f t="shared" ca="1" si="93"/>
        <v>882.46648382933597</v>
      </c>
      <c r="I174" s="3">
        <f t="shared" ca="1" si="94"/>
        <v>1574.0327140227098</v>
      </c>
      <c r="J174" s="3">
        <f t="shared" si="95"/>
        <v>16542.677123831294</v>
      </c>
      <c r="K174" s="3">
        <f t="shared" ca="1" si="96"/>
        <v>16617.582190370536</v>
      </c>
      <c r="L174" s="3">
        <f t="shared" si="97"/>
        <v>-9.759824825499491</v>
      </c>
      <c r="M174" s="3">
        <f t="shared" ca="1" si="98"/>
        <v>1.4669075618742695</v>
      </c>
      <c r="N174" s="3">
        <f t="shared" ca="1" si="99"/>
        <v>84.047612231221308</v>
      </c>
      <c r="O174" s="1">
        <f t="shared" ca="1" si="100"/>
        <v>58406032.131158374</v>
      </c>
      <c r="P174" s="1">
        <f t="shared" si="101"/>
        <v>-24218044.631008677</v>
      </c>
      <c r="Q174" s="1">
        <f t="shared" ca="1" si="102"/>
        <v>82624076.762167051</v>
      </c>
      <c r="R174" s="1">
        <f t="shared" ca="1" si="103"/>
        <v>132369.9725744004</v>
      </c>
      <c r="S174" s="3">
        <f t="shared" si="104"/>
        <v>1.9011379070336163E+25</v>
      </c>
      <c r="T174" s="12">
        <f t="shared" ca="1" si="105"/>
        <v>4.6417804861208947E-23</v>
      </c>
      <c r="U174" s="12">
        <f t="shared" si="106"/>
        <v>0.17633835057859223</v>
      </c>
      <c r="V174" s="5">
        <f t="shared" ca="1" si="107"/>
        <v>0.17946786400000003</v>
      </c>
      <c r="W174" s="3">
        <f t="shared" ca="1" si="108"/>
        <v>7.0189402859927785</v>
      </c>
      <c r="X174" s="3">
        <f t="shared" ca="1" si="109"/>
        <v>-0.72787807060527498</v>
      </c>
      <c r="Y174" s="3">
        <f t="shared" ca="1" si="110"/>
        <v>-6.9810970665551073</v>
      </c>
      <c r="Z174" s="3">
        <f t="shared" ca="1" si="90"/>
        <v>-1.0796314255037853E-2</v>
      </c>
      <c r="AA174" s="3">
        <f t="shared" ca="1" si="91"/>
        <v>-0.12340243661213059</v>
      </c>
      <c r="AB174" s="1">
        <f t="shared" si="85"/>
        <v>490</v>
      </c>
      <c r="AC174" s="1">
        <f t="shared" si="89"/>
        <v>147099.75</v>
      </c>
      <c r="AD174" s="1">
        <f t="shared" ca="1" si="111"/>
        <v>15254.536704093633</v>
      </c>
      <c r="AE174" s="1">
        <f t="shared" ca="1" si="112"/>
        <v>146306.64906287057</v>
      </c>
      <c r="AF174" s="1">
        <f t="shared" si="113"/>
        <v>8701.2027868953719</v>
      </c>
      <c r="AG174" s="1">
        <f t="shared" si="114"/>
        <v>3.1686265496529283E+25</v>
      </c>
      <c r="AJ174"/>
      <c r="AK174"/>
    </row>
    <row r="175" spans="4:37" s="5" customFormat="1" x14ac:dyDescent="0.2">
      <c r="D175" s="1">
        <f t="shared" si="86"/>
        <v>173</v>
      </c>
      <c r="E175" s="2">
        <f t="shared" si="87"/>
        <v>17.399999999999977</v>
      </c>
      <c r="F175" s="3">
        <f t="shared" ca="1" si="88"/>
        <v>91.513529885041038</v>
      </c>
      <c r="G175" s="3">
        <f t="shared" si="92"/>
        <v>876.73260750053282</v>
      </c>
      <c r="H175" s="3">
        <f t="shared" ca="1" si="93"/>
        <v>881.49576925059807</v>
      </c>
      <c r="I175" s="3">
        <f t="shared" ca="1" si="94"/>
        <v>1583.184067011214</v>
      </c>
      <c r="J175" s="3">
        <f t="shared" si="95"/>
        <v>16630.399183705475</v>
      </c>
      <c r="K175" s="3">
        <f t="shared" ca="1" si="96"/>
        <v>16705.780302879193</v>
      </c>
      <c r="L175" s="3">
        <f t="shared" si="97"/>
        <v>-9.7595559368893472</v>
      </c>
      <c r="M175" s="3">
        <f t="shared" ca="1" si="98"/>
        <v>1.4667927441647137</v>
      </c>
      <c r="N175" s="3">
        <f t="shared" ca="1" si="99"/>
        <v>84.041033661050406</v>
      </c>
      <c r="O175" s="1">
        <f t="shared" ca="1" si="100"/>
        <v>58277609.340502776</v>
      </c>
      <c r="P175" s="1">
        <f t="shared" si="101"/>
        <v>-24345796.66292588</v>
      </c>
      <c r="Q175" s="1">
        <f t="shared" ca="1" si="102"/>
        <v>82623406.003428653</v>
      </c>
      <c r="R175" s="1">
        <f t="shared" ca="1" si="103"/>
        <v>132224.3653875897</v>
      </c>
      <c r="S175" s="3">
        <f t="shared" si="104"/>
        <v>1.9941004042911886E+25</v>
      </c>
      <c r="T175" s="12">
        <f t="shared" ca="1" si="105"/>
        <v>4.4205184821871066E-23</v>
      </c>
      <c r="U175" s="12">
        <f t="shared" si="106"/>
        <v>0.17408327354940198</v>
      </c>
      <c r="V175" s="5">
        <f t="shared" ca="1" si="107"/>
        <v>0.17946786400000003</v>
      </c>
      <c r="W175" s="3">
        <f t="shared" ca="1" si="108"/>
        <v>6.92155749281841</v>
      </c>
      <c r="X175" s="3">
        <f t="shared" ca="1" si="109"/>
        <v>-0.71856970908500784</v>
      </c>
      <c r="Y175" s="3">
        <f t="shared" ca="1" si="110"/>
        <v>-6.8841568619240627</v>
      </c>
      <c r="Z175" s="3">
        <f t="shared" ca="1" si="90"/>
        <v>-1.0796314255037853E-2</v>
      </c>
      <c r="AA175" s="3">
        <f t="shared" ca="1" si="91"/>
        <v>-0.12340243661213059</v>
      </c>
      <c r="AB175" s="1">
        <f t="shared" si="85"/>
        <v>485</v>
      </c>
      <c r="AC175" s="1">
        <f t="shared" si="89"/>
        <v>147099.75</v>
      </c>
      <c r="AD175" s="1">
        <f t="shared" ca="1" si="111"/>
        <v>15271.335197843815</v>
      </c>
      <c r="AE175" s="1">
        <f t="shared" ca="1" si="112"/>
        <v>146304.89660752163</v>
      </c>
      <c r="AF175" s="1">
        <f t="shared" si="113"/>
        <v>8557.7999403261128</v>
      </c>
      <c r="AG175" s="1">
        <f t="shared" si="114"/>
        <v>3.3235671438321243E+25</v>
      </c>
      <c r="AJ175"/>
      <c r="AK175"/>
    </row>
    <row r="176" spans="4:37" s="5" customFormat="1" x14ac:dyDescent="0.2">
      <c r="D176" s="1">
        <f t="shared" si="86"/>
        <v>174</v>
      </c>
      <c r="E176" s="2">
        <f t="shared" si="87"/>
        <v>17.499999999999979</v>
      </c>
      <c r="F176" s="3">
        <f t="shared" ca="1" si="88"/>
        <v>91.513529885041038</v>
      </c>
      <c r="G176" s="3">
        <f t="shared" si="92"/>
        <v>875.7566519068439</v>
      </c>
      <c r="H176" s="3">
        <f t="shared" ca="1" si="93"/>
        <v>880.52509306158061</v>
      </c>
      <c r="I176" s="3">
        <f t="shared" ca="1" si="94"/>
        <v>1592.3354199997182</v>
      </c>
      <c r="J176" s="3">
        <f t="shared" si="95"/>
        <v>16718.023646675843</v>
      </c>
      <c r="K176" s="3">
        <f t="shared" ca="1" si="96"/>
        <v>16793.881345848989</v>
      </c>
      <c r="L176" s="3">
        <f t="shared" si="97"/>
        <v>-9.7592873570547845</v>
      </c>
      <c r="M176" s="3">
        <f t="shared" ca="1" si="98"/>
        <v>1.466677676474158</v>
      </c>
      <c r="N176" s="3">
        <f t="shared" ca="1" si="99"/>
        <v>84.034440768023245</v>
      </c>
      <c r="O176" s="1">
        <f t="shared" ca="1" si="100"/>
        <v>58149332.963332891</v>
      </c>
      <c r="P176" s="1">
        <f t="shared" si="101"/>
        <v>-24473399.521491975</v>
      </c>
      <c r="Q176" s="1">
        <f t="shared" ca="1" si="102"/>
        <v>82622732.484824866</v>
      </c>
      <c r="R176" s="1">
        <f t="shared" ca="1" si="103"/>
        <v>132078.76395923708</v>
      </c>
      <c r="S176" s="3">
        <f t="shared" si="104"/>
        <v>2.0909716078097962E+25</v>
      </c>
      <c r="T176" s="12">
        <f t="shared" ca="1" si="105"/>
        <v>4.2110810580727738E-23</v>
      </c>
      <c r="U176" s="12">
        <f t="shared" si="106"/>
        <v>0.17185287104309885</v>
      </c>
      <c r="V176" s="5">
        <f t="shared" ca="1" si="107"/>
        <v>0.17946786400000003</v>
      </c>
      <c r="W176" s="3">
        <f t="shared" ca="1" si="108"/>
        <v>6.8253524506204579</v>
      </c>
      <c r="X176" s="3">
        <f t="shared" ca="1" si="109"/>
        <v>-0.70936319746893439</v>
      </c>
      <c r="Y176" s="3">
        <f t="shared" ca="1" si="110"/>
        <v>-6.7883900837582498</v>
      </c>
      <c r="Z176" s="3">
        <f t="shared" ca="1" si="90"/>
        <v>-1.0796314255037853E-2</v>
      </c>
      <c r="AA176" s="3">
        <f t="shared" ca="1" si="91"/>
        <v>-0.12340243661213059</v>
      </c>
      <c r="AB176" s="1">
        <f t="shared" si="85"/>
        <v>480</v>
      </c>
      <c r="AC176" s="1">
        <f t="shared" si="89"/>
        <v>147099.75</v>
      </c>
      <c r="AD176" s="1">
        <f t="shared" ca="1" si="111"/>
        <v>15288.170063275664</v>
      </c>
      <c r="AE176" s="1">
        <f t="shared" ca="1" si="112"/>
        <v>146303.13840167224</v>
      </c>
      <c r="AF176" s="1">
        <f t="shared" si="113"/>
        <v>8416.4732016520284</v>
      </c>
      <c r="AG176" s="1">
        <f t="shared" si="114"/>
        <v>3.4850223787365876E+25</v>
      </c>
      <c r="AJ176"/>
      <c r="AK176"/>
    </row>
    <row r="177" spans="4:37" s="5" customFormat="1" x14ac:dyDescent="0.2">
      <c r="D177" s="1">
        <f t="shared" si="86"/>
        <v>175</v>
      </c>
      <c r="E177" s="2">
        <f t="shared" si="87"/>
        <v>17.59999999999998</v>
      </c>
      <c r="F177" s="3">
        <f t="shared" ca="1" si="88"/>
        <v>91.513529885041038</v>
      </c>
      <c r="G177" s="3">
        <f t="shared" si="92"/>
        <v>874.78072317113845</v>
      </c>
      <c r="H177" s="3">
        <f t="shared" ca="1" si="93"/>
        <v>879.55445526916651</v>
      </c>
      <c r="I177" s="3">
        <f t="shared" ca="1" si="94"/>
        <v>1601.4867729882224</v>
      </c>
      <c r="J177" s="3">
        <f t="shared" si="95"/>
        <v>16805.550515429743</v>
      </c>
      <c r="K177" s="3">
        <f t="shared" ca="1" si="96"/>
        <v>16881.885323119237</v>
      </c>
      <c r="L177" s="3">
        <f t="shared" si="97"/>
        <v>-9.7590190859554458</v>
      </c>
      <c r="M177" s="3">
        <f t="shared" ca="1" si="98"/>
        <v>1.4665623579848612</v>
      </c>
      <c r="N177" s="3">
        <f t="shared" ca="1" si="99"/>
        <v>84.027833505286722</v>
      </c>
      <c r="O177" s="1">
        <f t="shared" ca="1" si="100"/>
        <v>58021202.983788013</v>
      </c>
      <c r="P177" s="1">
        <f t="shared" si="101"/>
        <v>-24600853.234510083</v>
      </c>
      <c r="Q177" s="1">
        <f t="shared" ca="1" si="102"/>
        <v>82622056.218298092</v>
      </c>
      <c r="R177" s="1">
        <f t="shared" ca="1" si="103"/>
        <v>131933.16829037498</v>
      </c>
      <c r="S177" s="3">
        <f t="shared" si="104"/>
        <v>2.1918885716203444E+25</v>
      </c>
      <c r="T177" s="12">
        <f t="shared" ca="1" si="105"/>
        <v>4.0127699311783886E-23</v>
      </c>
      <c r="U177" s="12">
        <f t="shared" si="106"/>
        <v>0.16964691743610633</v>
      </c>
      <c r="V177" s="5">
        <f t="shared" ca="1" si="107"/>
        <v>0.17946786400000003</v>
      </c>
      <c r="W177" s="3">
        <f t="shared" ca="1" si="108"/>
        <v>6.7303129558800556</v>
      </c>
      <c r="X177" s="3">
        <f t="shared" ca="1" si="109"/>
        <v>-0.70025760444260665</v>
      </c>
      <c r="Y177" s="3">
        <f t="shared" ca="1" si="110"/>
        <v>-6.6937845626750816</v>
      </c>
      <c r="Z177" s="3">
        <f t="shared" ca="1" si="90"/>
        <v>-1.0796314255037853E-2</v>
      </c>
      <c r="AA177" s="3">
        <f t="shared" ca="1" si="91"/>
        <v>-0.12340243661213059</v>
      </c>
      <c r="AB177" s="1">
        <f t="shared" si="85"/>
        <v>475</v>
      </c>
      <c r="AC177" s="1">
        <f t="shared" si="89"/>
        <v>147099.75</v>
      </c>
      <c r="AD177" s="1">
        <f t="shared" ca="1" si="111"/>
        <v>15305.041418484385</v>
      </c>
      <c r="AE177" s="1">
        <f t="shared" ca="1" si="112"/>
        <v>146301.37442020487</v>
      </c>
      <c r="AF177" s="1">
        <f t="shared" si="113"/>
        <v>8277.1965410465236</v>
      </c>
      <c r="AG177" s="1">
        <f t="shared" si="114"/>
        <v>3.6532206823196281E+25</v>
      </c>
      <c r="AJ177"/>
      <c r="AK177"/>
    </row>
    <row r="178" spans="4:37" s="5" customFormat="1" x14ac:dyDescent="0.2">
      <c r="D178" s="1">
        <f t="shared" si="86"/>
        <v>176</v>
      </c>
      <c r="E178" s="2">
        <f t="shared" si="87"/>
        <v>17.699999999999982</v>
      </c>
      <c r="F178" s="3">
        <f t="shared" ca="1" si="88"/>
        <v>91.513529885041038</v>
      </c>
      <c r="G178" s="3">
        <f t="shared" si="92"/>
        <v>873.80482126254287</v>
      </c>
      <c r="H178" s="3">
        <f t="shared" ca="1" si="93"/>
        <v>878.58385588040755</v>
      </c>
      <c r="I178" s="3">
        <f t="shared" ca="1" si="94"/>
        <v>1610.6381259767265</v>
      </c>
      <c r="J178" s="3">
        <f t="shared" si="95"/>
        <v>16892.979792651426</v>
      </c>
      <c r="K178" s="3">
        <f t="shared" ca="1" si="96"/>
        <v>16969.79223852995</v>
      </c>
      <c r="L178" s="3">
        <f t="shared" si="97"/>
        <v>-9.7587511235510203</v>
      </c>
      <c r="M178" s="3">
        <f t="shared" ca="1" si="98"/>
        <v>1.4664467878755247</v>
      </c>
      <c r="N178" s="3">
        <f t="shared" ca="1" si="99"/>
        <v>84.021211825783865</v>
      </c>
      <c r="O178" s="1">
        <f t="shared" ca="1" si="100"/>
        <v>57893219.38602636</v>
      </c>
      <c r="P178" s="1">
        <f t="shared" si="101"/>
        <v>-24728157.829749268</v>
      </c>
      <c r="Q178" s="1">
        <f t="shared" ca="1" si="102"/>
        <v>82621377.215775624</v>
      </c>
      <c r="R178" s="1">
        <f t="shared" ca="1" si="103"/>
        <v>131787.57838206113</v>
      </c>
      <c r="S178" s="3">
        <f t="shared" si="104"/>
        <v>2.296992161693263E+25</v>
      </c>
      <c r="T178" s="12">
        <f t="shared" ca="1" si="105"/>
        <v>3.8249318849775528E-23</v>
      </c>
      <c r="U178" s="12">
        <f t="shared" si="106"/>
        <v>0.16746518878152686</v>
      </c>
      <c r="V178" s="5">
        <f t="shared" ca="1" si="107"/>
        <v>0.17946786400000003</v>
      </c>
      <c r="W178" s="3">
        <f t="shared" ca="1" si="108"/>
        <v>6.6364269112882219</v>
      </c>
      <c r="X178" s="3">
        <f t="shared" ca="1" si="109"/>
        <v>-0.69125200561246514</v>
      </c>
      <c r="Y178" s="3">
        <f t="shared" ca="1" si="110"/>
        <v>-6.6003282352930954</v>
      </c>
      <c r="Z178" s="3">
        <f t="shared" ca="1" si="90"/>
        <v>-1.0796314255037853E-2</v>
      </c>
      <c r="AA178" s="3">
        <f t="shared" ca="1" si="91"/>
        <v>-0.12340243661213059</v>
      </c>
      <c r="AB178" s="1">
        <f t="shared" si="85"/>
        <v>470</v>
      </c>
      <c r="AC178" s="1">
        <f t="shared" si="89"/>
        <v>147099.75</v>
      </c>
      <c r="AD178" s="1">
        <f t="shared" ca="1" si="111"/>
        <v>15321.949382074057</v>
      </c>
      <c r="AE178" s="1">
        <f t="shared" ca="1" si="112"/>
        <v>146299.60463786518</v>
      </c>
      <c r="AF178" s="1">
        <f t="shared" si="113"/>
        <v>8139.9442066391266</v>
      </c>
      <c r="AG178" s="1">
        <f t="shared" si="114"/>
        <v>3.8283968358941614E+25</v>
      </c>
      <c r="AJ178"/>
      <c r="AK178"/>
    </row>
    <row r="179" spans="4:37" s="5" customFormat="1" x14ac:dyDescent="0.2">
      <c r="D179" s="1">
        <f t="shared" si="86"/>
        <v>177</v>
      </c>
      <c r="E179" s="2">
        <f t="shared" si="87"/>
        <v>17.799999999999983</v>
      </c>
      <c r="F179" s="3">
        <f t="shared" ca="1" si="88"/>
        <v>91.513529885041038</v>
      </c>
      <c r="G179" s="3">
        <f t="shared" si="92"/>
        <v>872.82894615018779</v>
      </c>
      <c r="H179" s="3">
        <f t="shared" ca="1" si="93"/>
        <v>877.61329490252581</v>
      </c>
      <c r="I179" s="3">
        <f t="shared" ca="1" si="94"/>
        <v>1619.7894789652307</v>
      </c>
      <c r="J179" s="3">
        <f t="shared" si="95"/>
        <v>16980.311481022061</v>
      </c>
      <c r="K179" s="3">
        <f t="shared" ca="1" si="96"/>
        <v>17057.602095921851</v>
      </c>
      <c r="L179" s="3">
        <f t="shared" si="97"/>
        <v>-9.7584834698012433</v>
      </c>
      <c r="M179" s="3">
        <f t="shared" ca="1" si="98"/>
        <v>1.4663309653212735</v>
      </c>
      <c r="N179" s="3">
        <f t="shared" ca="1" si="99"/>
        <v>84.014575682252854</v>
      </c>
      <c r="O179" s="1">
        <f t="shared" ca="1" si="100"/>
        <v>57765382.154225081</v>
      </c>
      <c r="P179" s="1">
        <f t="shared" si="101"/>
        <v>-24855313.334944509</v>
      </c>
      <c r="Q179" s="1">
        <f t="shared" ca="1" si="102"/>
        <v>82620695.489169598</v>
      </c>
      <c r="R179" s="1">
        <f t="shared" ca="1" si="103"/>
        <v>131641.99423537886</v>
      </c>
      <c r="S179" s="3">
        <f t="shared" si="104"/>
        <v>2.406427132103876E+25</v>
      </c>
      <c r="T179" s="12">
        <f t="shared" ca="1" si="105"/>
        <v>3.6469556181210921E-23</v>
      </c>
      <c r="U179" s="12">
        <f t="shared" si="106"/>
        <v>0.16530746279936226</v>
      </c>
      <c r="V179" s="5">
        <f t="shared" ca="1" si="107"/>
        <v>0.17946786400000003</v>
      </c>
      <c r="W179" s="3">
        <f t="shared" ca="1" si="108"/>
        <v>6.5436823249878291</v>
      </c>
      <c r="X179" s="3">
        <f t="shared" ca="1" si="109"/>
        <v>-0.68234548346547086</v>
      </c>
      <c r="Y179" s="3">
        <f t="shared" ca="1" si="110"/>
        <v>-6.5080091434748608</v>
      </c>
      <c r="Z179" s="3">
        <f t="shared" ca="1" si="90"/>
        <v>-1.0796314255037853E-2</v>
      </c>
      <c r="AA179" s="3">
        <f t="shared" ca="1" si="91"/>
        <v>-0.12340243661213059</v>
      </c>
      <c r="AB179" s="1">
        <f t="shared" si="85"/>
        <v>465</v>
      </c>
      <c r="AC179" s="1">
        <f t="shared" si="89"/>
        <v>147099.75</v>
      </c>
      <c r="AD179" s="1">
        <f t="shared" ca="1" si="111"/>
        <v>15338.894073160342</v>
      </c>
      <c r="AE179" s="1">
        <f t="shared" ca="1" si="112"/>
        <v>146297.82902926096</v>
      </c>
      <c r="AF179" s="1">
        <f t="shared" si="113"/>
        <v>8004.6907220368466</v>
      </c>
      <c r="AG179" s="1">
        <f t="shared" si="114"/>
        <v>4.0107921010775307E+25</v>
      </c>
      <c r="AJ179"/>
      <c r="AK179"/>
    </row>
    <row r="180" spans="4:37" s="5" customFormat="1" x14ac:dyDescent="0.2">
      <c r="D180" s="1">
        <f t="shared" si="86"/>
        <v>178</v>
      </c>
      <c r="E180" s="2">
        <f t="shared" si="87"/>
        <v>17.899999999999984</v>
      </c>
      <c r="F180" s="3">
        <f t="shared" ca="1" si="88"/>
        <v>91.513529885041038</v>
      </c>
      <c r="G180" s="3">
        <f t="shared" si="92"/>
        <v>871.85309780320767</v>
      </c>
      <c r="H180" s="3">
        <f t="shared" ca="1" si="93"/>
        <v>876.64277234291387</v>
      </c>
      <c r="I180" s="3">
        <f t="shared" ca="1" si="94"/>
        <v>1628.9408319537349</v>
      </c>
      <c r="J180" s="3">
        <f t="shared" si="95"/>
        <v>17067.545583219729</v>
      </c>
      <c r="K180" s="3">
        <f t="shared" ca="1" si="96"/>
        <v>17145.314899136396</v>
      </c>
      <c r="L180" s="3">
        <f t="shared" si="97"/>
        <v>-9.7582161246658963</v>
      </c>
      <c r="M180" s="3">
        <f t="shared" ca="1" si="98"/>
        <v>1.4662148894936373</v>
      </c>
      <c r="N180" s="3">
        <f t="shared" ca="1" si="99"/>
        <v>84.007925027225809</v>
      </c>
      <c r="O180" s="1">
        <f t="shared" ca="1" si="100"/>
        <v>57637691.272580251</v>
      </c>
      <c r="P180" s="1">
        <f t="shared" si="101"/>
        <v>-24982319.777796745</v>
      </c>
      <c r="Q180" s="1">
        <f t="shared" ca="1" si="102"/>
        <v>82620011.050376996</v>
      </c>
      <c r="R180" s="1">
        <f t="shared" ca="1" si="103"/>
        <v>131496.41585143708</v>
      </c>
      <c r="S180" s="3">
        <f t="shared" si="104"/>
        <v>2.5203422020059017E+25</v>
      </c>
      <c r="T180" s="12">
        <f t="shared" ca="1" si="105"/>
        <v>3.4782688304993161E-23</v>
      </c>
      <c r="U180" s="12">
        <f t="shared" si="106"/>
        <v>0.16317351886677606</v>
      </c>
      <c r="V180" s="5">
        <f t="shared" ca="1" si="107"/>
        <v>0.17946786400000003</v>
      </c>
      <c r="W180" s="3">
        <f t="shared" ca="1" si="108"/>
        <v>6.4520673098198378</v>
      </c>
      <c r="X180" s="3">
        <f t="shared" ca="1" si="109"/>
        <v>-0.67353712732890547</v>
      </c>
      <c r="Y180" s="3">
        <f t="shared" ca="1" si="110"/>
        <v>-6.4168154335741434</v>
      </c>
      <c r="Z180" s="3">
        <f t="shared" ca="1" si="90"/>
        <v>-1.0796314255037853E-2</v>
      </c>
      <c r="AA180" s="3">
        <f t="shared" ca="1" si="91"/>
        <v>-0.12340243661213059</v>
      </c>
      <c r="AB180" s="1">
        <f t="shared" si="85"/>
        <v>460</v>
      </c>
      <c r="AC180" s="1">
        <f t="shared" si="89"/>
        <v>147099.75</v>
      </c>
      <c r="AD180" s="1">
        <f t="shared" ca="1" si="111"/>
        <v>15355.875611373111</v>
      </c>
      <c r="AE180" s="1">
        <f t="shared" ca="1" si="112"/>
        <v>146296.04756886134</v>
      </c>
      <c r="AF180" s="1">
        <f t="shared" si="113"/>
        <v>7871.410883863553</v>
      </c>
      <c r="AG180" s="1">
        <f t="shared" si="114"/>
        <v>4.2006543480832362E+25</v>
      </c>
      <c r="AJ180"/>
      <c r="AK180"/>
    </row>
    <row r="181" spans="4:37" s="5" customFormat="1" x14ac:dyDescent="0.2">
      <c r="D181" s="1">
        <f t="shared" si="86"/>
        <v>179</v>
      </c>
      <c r="E181" s="2">
        <f t="shared" si="87"/>
        <v>17.999999999999986</v>
      </c>
      <c r="F181" s="3">
        <f t="shared" ca="1" si="88"/>
        <v>91.513529885041038</v>
      </c>
      <c r="G181" s="3">
        <f t="shared" si="92"/>
        <v>870.8772761907411</v>
      </c>
      <c r="H181" s="3">
        <f t="shared" ca="1" si="93"/>
        <v>875.67228820913624</v>
      </c>
      <c r="I181" s="3">
        <f t="shared" ca="1" si="94"/>
        <v>1638.0921849422391</v>
      </c>
      <c r="J181" s="3">
        <f t="shared" si="95"/>
        <v>17154.682101919429</v>
      </c>
      <c r="K181" s="3">
        <f t="shared" ca="1" si="96"/>
        <v>17232.930652015792</v>
      </c>
      <c r="L181" s="3">
        <f t="shared" si="97"/>
        <v>-9.7579490881048105</v>
      </c>
      <c r="M181" s="3">
        <f t="shared" ca="1" si="98"/>
        <v>1.4660985595605298</v>
      </c>
      <c r="N181" s="3">
        <f t="shared" ca="1" si="99"/>
        <v>84.001259813027701</v>
      </c>
      <c r="O181" s="1">
        <f t="shared" ca="1" si="100"/>
        <v>57510146.725306846</v>
      </c>
      <c r="P181" s="1">
        <f t="shared" si="101"/>
        <v>-25109177.185972892</v>
      </c>
      <c r="Q181" s="1">
        <f t="shared" ca="1" si="102"/>
        <v>82619323.911279738</v>
      </c>
      <c r="R181" s="1">
        <f t="shared" ca="1" si="103"/>
        <v>131350.84323137044</v>
      </c>
      <c r="S181" s="3">
        <f t="shared" si="104"/>
        <v>2.6388901334083181E+25</v>
      </c>
      <c r="T181" s="12">
        <f t="shared" ca="1" si="105"/>
        <v>3.318335527209471E-23</v>
      </c>
      <c r="U181" s="12">
        <f t="shared" si="106"/>
        <v>0.16106313800839964</v>
      </c>
      <c r="V181" s="5">
        <f t="shared" ca="1" si="107"/>
        <v>0.17946786400000003</v>
      </c>
      <c r="W181" s="3">
        <f t="shared" ca="1" si="108"/>
        <v>6.3615700825738628</v>
      </c>
      <c r="X181" s="3">
        <f t="shared" ca="1" si="109"/>
        <v>-0.66482603333036738</v>
      </c>
      <c r="Y181" s="3">
        <f t="shared" ca="1" si="110"/>
        <v>-6.3267353556874051</v>
      </c>
      <c r="Z181" s="3">
        <f t="shared" ca="1" si="90"/>
        <v>-1.0796314255037853E-2</v>
      </c>
      <c r="AA181" s="3">
        <f t="shared" ca="1" si="91"/>
        <v>-0.12340243661213059</v>
      </c>
      <c r="AB181" s="1">
        <f t="shared" si="85"/>
        <v>455</v>
      </c>
      <c r="AC181" s="1">
        <f t="shared" si="89"/>
        <v>147099.75</v>
      </c>
      <c r="AD181" s="1">
        <f t="shared" ca="1" si="111"/>
        <v>15372.894116859432</v>
      </c>
      <c r="AE181" s="1">
        <f t="shared" ca="1" si="112"/>
        <v>146294.26023099583</v>
      </c>
      <c r="AF181" s="1">
        <f t="shared" si="113"/>
        <v>7740.0797593172902</v>
      </c>
      <c r="AG181" s="1">
        <f t="shared" si="114"/>
        <v>4.3982381853516439E+25</v>
      </c>
      <c r="AJ181"/>
      <c r="AK181"/>
    </row>
    <row r="182" spans="4:37" s="5" customFormat="1" x14ac:dyDescent="0.2">
      <c r="D182" s="1">
        <f t="shared" si="86"/>
        <v>180</v>
      </c>
      <c r="E182" s="2">
        <f t="shared" si="87"/>
        <v>18.099999999999987</v>
      </c>
      <c r="F182" s="3">
        <f t="shared" ca="1" si="88"/>
        <v>91.513529885041038</v>
      </c>
      <c r="G182" s="3">
        <f t="shared" si="92"/>
        <v>869.90148128193061</v>
      </c>
      <c r="H182" s="3">
        <f t="shared" ca="1" si="93"/>
        <v>874.70184250893021</v>
      </c>
      <c r="I182" s="3">
        <f t="shared" ca="1" si="94"/>
        <v>1647.2435379307433</v>
      </c>
      <c r="J182" s="3">
        <f t="shared" si="95"/>
        <v>17241.721039793061</v>
      </c>
      <c r="K182" s="3">
        <f t="shared" ca="1" si="96"/>
        <v>17320.449358402999</v>
      </c>
      <c r="L182" s="3">
        <f t="shared" si="97"/>
        <v>-9.7576823600778564</v>
      </c>
      <c r="M182" s="3">
        <f t="shared" ca="1" si="98"/>
        <v>1.4659819746862301</v>
      </c>
      <c r="N182" s="3">
        <f t="shared" ca="1" si="99"/>
        <v>83.994579991775268</v>
      </c>
      <c r="O182" s="1">
        <f t="shared" ca="1" si="100"/>
        <v>57382748.496638797</v>
      </c>
      <c r="P182" s="1">
        <f t="shared" si="101"/>
        <v>-25235885.587105799</v>
      </c>
      <c r="Q182" s="1">
        <f t="shared" ca="1" si="102"/>
        <v>82618634.0837446</v>
      </c>
      <c r="R182" s="1">
        <f t="shared" ca="1" si="103"/>
        <v>131205.27637633952</v>
      </c>
      <c r="S182" s="3">
        <f t="shared" si="104"/>
        <v>2.7622278097505058E+25</v>
      </c>
      <c r="T182" s="12">
        <f t="shared" ca="1" si="105"/>
        <v>3.1666535230051732E-23</v>
      </c>
      <c r="U182" s="12">
        <f t="shared" si="106"/>
        <v>0.15897610288668051</v>
      </c>
      <c r="V182" s="5">
        <f t="shared" ca="1" si="107"/>
        <v>0.17946786400000003</v>
      </c>
      <c r="W182" s="3">
        <f t="shared" ca="1" si="108"/>
        <v>6.2721789632429994</v>
      </c>
      <c r="X182" s="3">
        <f t="shared" ca="1" si="109"/>
        <v>-0.65621130435792363</v>
      </c>
      <c r="Y182" s="3">
        <f t="shared" ca="1" si="110"/>
        <v>-6.2377572629095548</v>
      </c>
      <c r="Z182" s="3">
        <f t="shared" ca="1" si="90"/>
        <v>-1.0796314255037853E-2</v>
      </c>
      <c r="AA182" s="3">
        <f t="shared" ca="1" si="91"/>
        <v>-0.12340243661213059</v>
      </c>
      <c r="AB182" s="1">
        <f t="shared" si="85"/>
        <v>450</v>
      </c>
      <c r="AC182" s="1">
        <f t="shared" si="89"/>
        <v>147099.75</v>
      </c>
      <c r="AD182" s="1">
        <f t="shared" ca="1" si="111"/>
        <v>15389.94971028615</v>
      </c>
      <c r="AE182" s="1">
        <f t="shared" ca="1" si="112"/>
        <v>146292.46698985345</v>
      </c>
      <c r="AF182" s="1">
        <f t="shared" si="113"/>
        <v>7610.6726837454335</v>
      </c>
      <c r="AG182" s="1">
        <f t="shared" si="114"/>
        <v>4.6038050905111681E+25</v>
      </c>
      <c r="AJ182"/>
      <c r="AK182"/>
    </row>
    <row r="183" spans="4:37" s="5" customFormat="1" x14ac:dyDescent="0.2">
      <c r="D183" s="1">
        <f t="shared" si="86"/>
        <v>181</v>
      </c>
      <c r="E183" s="2">
        <f t="shared" si="87"/>
        <v>18.199999999999989</v>
      </c>
      <c r="F183" s="3">
        <f t="shared" ca="1" si="88"/>
        <v>91.513529885041038</v>
      </c>
      <c r="G183" s="3">
        <f t="shared" si="92"/>
        <v>868.92571304592286</v>
      </c>
      <c r="H183" s="3">
        <f t="shared" ca="1" si="93"/>
        <v>873.73143525020646</v>
      </c>
      <c r="I183" s="3">
        <f t="shared" ca="1" si="94"/>
        <v>1656.3948909192475</v>
      </c>
      <c r="J183" s="3">
        <f t="shared" si="95"/>
        <v>17328.662399509452</v>
      </c>
      <c r="K183" s="3">
        <f t="shared" ca="1" si="96"/>
        <v>17407.871022141771</v>
      </c>
      <c r="L183" s="3">
        <f t="shared" si="97"/>
        <v>-9.7574159405449556</v>
      </c>
      <c r="M183" s="3">
        <f t="shared" ca="1" si="98"/>
        <v>1.4658651340313624</v>
      </c>
      <c r="N183" s="3">
        <f t="shared" ca="1" si="99"/>
        <v>83.987885515375808</v>
      </c>
      <c r="O183" s="1">
        <f t="shared" ca="1" si="100"/>
        <v>57255496.57082893</v>
      </c>
      <c r="P183" s="1">
        <f t="shared" si="101"/>
        <v>-25362445.00879433</v>
      </c>
      <c r="Q183" s="1">
        <f t="shared" ca="1" si="102"/>
        <v>82617941.579623252</v>
      </c>
      <c r="R183" s="1">
        <f t="shared" ca="1" si="103"/>
        <v>131059.71528753097</v>
      </c>
      <c r="S183" s="3">
        <f t="shared" si="104"/>
        <v>2.8905163152704675E+25</v>
      </c>
      <c r="T183" s="12">
        <f t="shared" ca="1" si="105"/>
        <v>3.0227521312864508E-23</v>
      </c>
      <c r="U183" s="12">
        <f t="shared" si="106"/>
        <v>0.15691219779227236</v>
      </c>
      <c r="V183" s="5">
        <f t="shared" ca="1" si="107"/>
        <v>0.17946786400000003</v>
      </c>
      <c r="W183" s="3">
        <f t="shared" ca="1" si="108"/>
        <v>6.1838823742828612</v>
      </c>
      <c r="X183" s="3">
        <f t="shared" ca="1" si="109"/>
        <v>-0.64769205002044661</v>
      </c>
      <c r="Y183" s="3">
        <f t="shared" ca="1" si="110"/>
        <v>-6.1498696105939148</v>
      </c>
      <c r="Z183" s="3">
        <f t="shared" ca="1" si="90"/>
        <v>-1.0796314255037853E-2</v>
      </c>
      <c r="AA183" s="3">
        <f t="shared" ca="1" si="91"/>
        <v>-0.12340243661213059</v>
      </c>
      <c r="AB183" s="1">
        <f t="shared" si="85"/>
        <v>445</v>
      </c>
      <c r="AC183" s="1">
        <f t="shared" si="89"/>
        <v>147099.75</v>
      </c>
      <c r="AD183" s="1">
        <f t="shared" ca="1" si="111"/>
        <v>15407.042512842781</v>
      </c>
      <c r="AE183" s="1">
        <f t="shared" ca="1" si="112"/>
        <v>146290.66781948175</v>
      </c>
      <c r="AF183" s="1">
        <f t="shared" si="113"/>
        <v>7483.1652582374945</v>
      </c>
      <c r="AG183" s="1">
        <f t="shared" si="114"/>
        <v>4.8176235426612883E+25</v>
      </c>
      <c r="AJ183"/>
      <c r="AK183"/>
    </row>
    <row r="184" spans="4:37" s="5" customFormat="1" x14ac:dyDescent="0.2">
      <c r="D184" s="1">
        <f t="shared" si="86"/>
        <v>182</v>
      </c>
      <c r="E184" s="2">
        <f t="shared" si="87"/>
        <v>18.29999999999999</v>
      </c>
      <c r="F184" s="3">
        <f t="shared" ca="1" si="88"/>
        <v>91.513529885041038</v>
      </c>
      <c r="G184" s="3">
        <f t="shared" si="92"/>
        <v>867.94997145186835</v>
      </c>
      <c r="H184" s="3">
        <f t="shared" ca="1" si="93"/>
        <v>872.76106644105027</v>
      </c>
      <c r="I184" s="3">
        <f t="shared" ca="1" si="94"/>
        <v>1665.5462439077517</v>
      </c>
      <c r="J184" s="3">
        <f t="shared" si="95"/>
        <v>17415.506183734342</v>
      </c>
      <c r="K184" s="3">
        <f t="shared" ca="1" si="96"/>
        <v>17495.195647076664</v>
      </c>
      <c r="L184" s="3">
        <f t="shared" si="97"/>
        <v>-9.7571498294660781</v>
      </c>
      <c r="M184" s="3">
        <f t="shared" ca="1" si="98"/>
        <v>1.4657480367528761</v>
      </c>
      <c r="N184" s="3">
        <f t="shared" ca="1" si="99"/>
        <v>83.981176335526072</v>
      </c>
      <c r="O184" s="1">
        <f t="shared" ca="1" si="100"/>
        <v>57128390.932148956</v>
      </c>
      <c r="P184" s="1">
        <f t="shared" si="101"/>
        <v>-25488855.478603344</v>
      </c>
      <c r="Q184" s="1">
        <f t="shared" ca="1" si="102"/>
        <v>82617246.410752296</v>
      </c>
      <c r="R184" s="1">
        <f t="shared" ca="1" si="103"/>
        <v>130914.15996615755</v>
      </c>
      <c r="S184" s="3">
        <f t="shared" si="104"/>
        <v>3.023921015160528E+25</v>
      </c>
      <c r="T184" s="12">
        <f t="shared" ca="1" si="105"/>
        <v>2.8861900230377509E-23</v>
      </c>
      <c r="U184" s="12">
        <f t="shared" si="106"/>
        <v>0.15487120863446743</v>
      </c>
      <c r="V184" s="5">
        <f t="shared" ca="1" si="107"/>
        <v>0.17946786400000003</v>
      </c>
      <c r="W184" s="3">
        <f t="shared" ca="1" si="108"/>
        <v>6.0966688398748614</v>
      </c>
      <c r="X184" s="3">
        <f t="shared" ca="1" si="109"/>
        <v>-0.63926738660812032</v>
      </c>
      <c r="Y184" s="3">
        <f t="shared" ca="1" si="110"/>
        <v>-6.0630609556164217</v>
      </c>
      <c r="Z184" s="3">
        <f t="shared" ca="1" si="90"/>
        <v>-1.0796314255037853E-2</v>
      </c>
      <c r="AA184" s="3">
        <f t="shared" ca="1" si="91"/>
        <v>-0.12340243661213059</v>
      </c>
      <c r="AB184" s="1">
        <f t="shared" si="85"/>
        <v>440</v>
      </c>
      <c r="AC184" s="1">
        <f t="shared" si="89"/>
        <v>147099.75</v>
      </c>
      <c r="AD184" s="1">
        <f t="shared" ca="1" si="111"/>
        <v>15424.172646244306</v>
      </c>
      <c r="AE184" s="1">
        <f t="shared" ca="1" si="112"/>
        <v>146288.86269378592</v>
      </c>
      <c r="AF184" s="1">
        <f t="shared" si="113"/>
        <v>7357.5333472355687</v>
      </c>
      <c r="AG184" s="1">
        <f t="shared" si="114"/>
        <v>5.039969155968052E+25</v>
      </c>
      <c r="AJ184"/>
      <c r="AK184"/>
    </row>
    <row r="185" spans="4:37" s="5" customFormat="1" x14ac:dyDescent="0.2">
      <c r="D185" s="1">
        <f t="shared" si="86"/>
        <v>183</v>
      </c>
      <c r="E185" s="2">
        <f t="shared" si="87"/>
        <v>18.399999999999991</v>
      </c>
      <c r="F185" s="3">
        <f t="shared" ca="1" si="88"/>
        <v>91.513529885041038</v>
      </c>
      <c r="G185" s="3">
        <f t="shared" si="92"/>
        <v>866.97425646892179</v>
      </c>
      <c r="H185" s="3">
        <f t="shared" ca="1" si="93"/>
        <v>871.79073608972249</v>
      </c>
      <c r="I185" s="3">
        <f t="shared" ca="1" si="94"/>
        <v>1674.6975968962558</v>
      </c>
      <c r="J185" s="3">
        <f t="shared" si="95"/>
        <v>17502.252395130381</v>
      </c>
      <c r="K185" s="3">
        <f t="shared" ca="1" si="96"/>
        <v>17582.423237053037</v>
      </c>
      <c r="L185" s="3">
        <f t="shared" si="97"/>
        <v>-9.7568840268012362</v>
      </c>
      <c r="M185" s="3">
        <f t="shared" ca="1" si="98"/>
        <v>1.4656306820040255</v>
      </c>
      <c r="N185" s="3">
        <f t="shared" ca="1" si="99"/>
        <v>83.974452403711112</v>
      </c>
      <c r="O185" s="1">
        <f t="shared" ca="1" si="100"/>
        <v>57001431.564889506</v>
      </c>
      <c r="P185" s="1">
        <f t="shared" si="101"/>
        <v>-25615117.024063695</v>
      </c>
      <c r="Q185" s="1">
        <f t="shared" ca="1" si="102"/>
        <v>82616548.588953197</v>
      </c>
      <c r="R185" s="1">
        <f t="shared" ca="1" si="103"/>
        <v>130768.61041345837</v>
      </c>
      <c r="S185" s="3">
        <f t="shared" si="104"/>
        <v>3.1626116365047783E+25</v>
      </c>
      <c r="T185" s="12">
        <f t="shared" ca="1" si="105"/>
        <v>2.7565532423487789E-23</v>
      </c>
      <c r="U185" s="12">
        <f t="shared" si="106"/>
        <v>0.15285292293167344</v>
      </c>
      <c r="V185" s="5">
        <f t="shared" ca="1" si="107"/>
        <v>0.17946786400000003</v>
      </c>
      <c r="W185" s="3">
        <f t="shared" ca="1" si="108"/>
        <v>6.0105269851937955</v>
      </c>
      <c r="X185" s="3">
        <f t="shared" ca="1" si="109"/>
        <v>-0.63093643705313407</v>
      </c>
      <c r="Y185" s="3">
        <f t="shared" ca="1" si="110"/>
        <v>-5.9773199556441279</v>
      </c>
      <c r="Z185" s="3">
        <f t="shared" ca="1" si="90"/>
        <v>-1.0796314255037853E-2</v>
      </c>
      <c r="AA185" s="3">
        <f t="shared" ca="1" si="91"/>
        <v>-0.12340243661213059</v>
      </c>
      <c r="AB185" s="1">
        <f t="shared" si="85"/>
        <v>435</v>
      </c>
      <c r="AC185" s="1">
        <f t="shared" si="89"/>
        <v>147099.75</v>
      </c>
      <c r="AD185" s="1">
        <f t="shared" ca="1" si="111"/>
        <v>15441.340232734068</v>
      </c>
      <c r="AE185" s="1">
        <f t="shared" ca="1" si="112"/>
        <v>146287.05158652781</v>
      </c>
      <c r="AF185" s="1">
        <f t="shared" si="113"/>
        <v>7233.7530761623921</v>
      </c>
      <c r="AG185" s="1">
        <f t="shared" si="114"/>
        <v>5.2711248145625143E+25</v>
      </c>
      <c r="AJ185"/>
      <c r="AK185"/>
    </row>
    <row r="186" spans="4:37" s="5" customFormat="1" x14ac:dyDescent="0.2">
      <c r="D186" s="1">
        <f t="shared" si="86"/>
        <v>184</v>
      </c>
      <c r="E186" s="2">
        <f t="shared" si="87"/>
        <v>18.499999999999993</v>
      </c>
      <c r="F186" s="3">
        <f t="shared" ca="1" si="88"/>
        <v>91.513529885041038</v>
      </c>
      <c r="G186" s="3">
        <f t="shared" si="92"/>
        <v>865.99856806624166</v>
      </c>
      <c r="H186" s="3">
        <f t="shared" ca="1" si="93"/>
        <v>870.82044420466002</v>
      </c>
      <c r="I186" s="3">
        <f t="shared" ca="1" si="94"/>
        <v>1683.84894988476</v>
      </c>
      <c r="J186" s="3">
        <f t="shared" si="95"/>
        <v>17588.90103635714</v>
      </c>
      <c r="K186" s="3">
        <f t="shared" ca="1" si="96"/>
        <v>17669.553795917098</v>
      </c>
      <c r="L186" s="3">
        <f t="shared" si="97"/>
        <v>-9.7566185325104868</v>
      </c>
      <c r="M186" s="3">
        <f t="shared" ca="1" si="98"/>
        <v>1.4655130689343505</v>
      </c>
      <c r="N186" s="3">
        <f t="shared" ca="1" si="99"/>
        <v>83.967713671203157</v>
      </c>
      <c r="O186" s="1">
        <f t="shared" ca="1" si="100"/>
        <v>56874618.453360111</v>
      </c>
      <c r="P186" s="1">
        <f t="shared" si="101"/>
        <v>-25741229.672672246</v>
      </c>
      <c r="Q186" s="1">
        <f t="shared" ca="1" si="102"/>
        <v>82615848.126032352</v>
      </c>
      <c r="R186" s="1">
        <f t="shared" ca="1" si="103"/>
        <v>130623.066630699</v>
      </c>
      <c r="S186" s="3">
        <f t="shared" si="104"/>
        <v>3.3067623499922574E+25</v>
      </c>
      <c r="T186" s="12">
        <f t="shared" ca="1" si="105"/>
        <v>2.6334533662713892E-23</v>
      </c>
      <c r="U186" s="12">
        <f t="shared" si="106"/>
        <v>0.15085712980192767</v>
      </c>
      <c r="V186" s="5">
        <f t="shared" ca="1" si="107"/>
        <v>0.17946786400000003</v>
      </c>
      <c r="W186" s="3">
        <f t="shared" ca="1" si="108"/>
        <v>5.9254455356794331</v>
      </c>
      <c r="X186" s="3">
        <f t="shared" ca="1" si="109"/>
        <v>-0.62269833089052029</v>
      </c>
      <c r="Y186" s="3">
        <f t="shared" ca="1" si="110"/>
        <v>-5.8926353684077117</v>
      </c>
      <c r="Z186" s="3">
        <f t="shared" ca="1" si="90"/>
        <v>-1.0796314255037853E-2</v>
      </c>
      <c r="AA186" s="3">
        <f t="shared" ca="1" si="91"/>
        <v>-0.12340243661213059</v>
      </c>
      <c r="AB186" s="1">
        <f t="shared" si="85"/>
        <v>430</v>
      </c>
      <c r="AC186" s="1">
        <f t="shared" si="89"/>
        <v>147099.75</v>
      </c>
      <c r="AD186" s="1">
        <f t="shared" ca="1" si="111"/>
        <v>15458.545395086441</v>
      </c>
      <c r="AE186" s="1">
        <f t="shared" ca="1" si="112"/>
        <v>146285.23447132506</v>
      </c>
      <c r="AF186" s="1">
        <f t="shared" si="113"/>
        <v>7111.8008290665875</v>
      </c>
      <c r="AG186" s="1">
        <f t="shared" si="114"/>
        <v>5.5113808087320958E+25</v>
      </c>
      <c r="AJ186"/>
      <c r="AK186"/>
    </row>
    <row r="187" spans="4:37" s="5" customFormat="1" x14ac:dyDescent="0.2">
      <c r="D187" s="1">
        <f t="shared" si="86"/>
        <v>185</v>
      </c>
      <c r="E187" s="2">
        <f t="shared" si="87"/>
        <v>18.599999999999994</v>
      </c>
      <c r="F187" s="3">
        <f t="shared" ca="1" si="88"/>
        <v>91.513529885041038</v>
      </c>
      <c r="G187" s="3">
        <f t="shared" si="92"/>
        <v>865.02290621299062</v>
      </c>
      <c r="H187" s="3">
        <f t="shared" ca="1" si="93"/>
        <v>869.85019079447738</v>
      </c>
      <c r="I187" s="3">
        <f t="shared" ca="1" si="94"/>
        <v>1693.0003028732642</v>
      </c>
      <c r="J187" s="3">
        <f t="shared" si="95"/>
        <v>17675.452110071103</v>
      </c>
      <c r="K187" s="3">
        <f t="shared" ca="1" si="96"/>
        <v>17756.587327515903</v>
      </c>
      <c r="L187" s="3">
        <f t="shared" si="97"/>
        <v>-9.7563533465539418</v>
      </c>
      <c r="M187" s="3">
        <f t="shared" ca="1" si="98"/>
        <v>1.4653951966896555</v>
      </c>
      <c r="N187" s="3">
        <f t="shared" ca="1" si="99"/>
        <v>83.960960089060407</v>
      </c>
      <c r="O187" s="1">
        <f t="shared" ca="1" si="100"/>
        <v>56747951.581889153</v>
      </c>
      <c r="P187" s="1">
        <f t="shared" si="101"/>
        <v>-25867193.451891921</v>
      </c>
      <c r="Q187" s="1">
        <f t="shared" ca="1" si="102"/>
        <v>82615145.033781081</v>
      </c>
      <c r="R187" s="1">
        <f t="shared" ca="1" si="103"/>
        <v>130477.52861917161</v>
      </c>
      <c r="S187" s="3">
        <f t="shared" si="104"/>
        <v>3.4565518523996024E+25</v>
      </c>
      <c r="T187" s="12">
        <f t="shared" ca="1" si="105"/>
        <v>2.5165257977848973E-23</v>
      </c>
      <c r="U187" s="12">
        <f t="shared" si="106"/>
        <v>0.14888361995345872</v>
      </c>
      <c r="V187" s="5">
        <f t="shared" ca="1" si="107"/>
        <v>0.17946786400000003</v>
      </c>
      <c r="W187" s="3">
        <f t="shared" ca="1" si="108"/>
        <v>5.8414133163125079</v>
      </c>
      <c r="X187" s="3">
        <f t="shared" ca="1" si="109"/>
        <v>-0.61455220421920409</v>
      </c>
      <c r="Y187" s="3">
        <f t="shared" ca="1" si="110"/>
        <v>-5.8089960509783793</v>
      </c>
      <c r="Z187" s="3">
        <f t="shared" ca="1" si="90"/>
        <v>-1.0796314255037853E-2</v>
      </c>
      <c r="AA187" s="3">
        <f t="shared" ca="1" si="91"/>
        <v>-0.12340243661213059</v>
      </c>
      <c r="AB187" s="1">
        <f t="shared" si="85"/>
        <v>425</v>
      </c>
      <c r="AC187" s="1">
        <f t="shared" si="89"/>
        <v>147099.75</v>
      </c>
      <c r="AD187" s="1">
        <f t="shared" ca="1" si="111"/>
        <v>15475.788256609912</v>
      </c>
      <c r="AE187" s="1">
        <f t="shared" ca="1" si="112"/>
        <v>146283.41132165011</v>
      </c>
      <c r="AF187" s="1">
        <f t="shared" si="113"/>
        <v>6991.6532462854793</v>
      </c>
      <c r="AG187" s="1">
        <f t="shared" si="114"/>
        <v>5.7610349723944172E+25</v>
      </c>
      <c r="AJ187"/>
      <c r="AK187"/>
    </row>
    <row r="188" spans="4:37" s="5" customFormat="1" x14ac:dyDescent="0.2">
      <c r="D188" s="1">
        <f t="shared" si="86"/>
        <v>186</v>
      </c>
      <c r="E188" s="2">
        <f t="shared" si="87"/>
        <v>18.699999999999996</v>
      </c>
      <c r="F188" s="3">
        <f t="shared" ca="1" si="88"/>
        <v>91.513529885041038</v>
      </c>
      <c r="G188" s="3">
        <f t="shared" si="92"/>
        <v>864.04727087833521</v>
      </c>
      <c r="H188" s="3">
        <f t="shared" ca="1" si="93"/>
        <v>868.87997586796735</v>
      </c>
      <c r="I188" s="3">
        <f t="shared" ca="1" si="94"/>
        <v>1702.1516558617684</v>
      </c>
      <c r="J188" s="3">
        <f t="shared" si="95"/>
        <v>17761.905618925666</v>
      </c>
      <c r="K188" s="3">
        <f t="shared" ca="1" si="96"/>
        <v>17843.523835697371</v>
      </c>
      <c r="L188" s="3">
        <f t="shared" si="97"/>
        <v>-9.7560884688917504</v>
      </c>
      <c r="M188" s="3">
        <f t="shared" ca="1" si="98"/>
        <v>1.4652770644119886</v>
      </c>
      <c r="N188" s="3">
        <f t="shared" ca="1" si="99"/>
        <v>83.954191608125825</v>
      </c>
      <c r="O188" s="1">
        <f t="shared" ca="1" si="100"/>
        <v>56621430.93482396</v>
      </c>
      <c r="P188" s="1">
        <f t="shared" si="101"/>
        <v>-25993008.38915164</v>
      </c>
      <c r="Q188" s="1">
        <f t="shared" ca="1" si="102"/>
        <v>82614439.323975593</v>
      </c>
      <c r="R188" s="1">
        <f t="shared" ca="1" si="103"/>
        <v>130331.99638019511</v>
      </c>
      <c r="S188" s="3">
        <f t="shared" si="104"/>
        <v>3.6121634498366571E+25</v>
      </c>
      <c r="T188" s="12">
        <f t="shared" ca="1" si="105"/>
        <v>2.4054281815715131E-23</v>
      </c>
      <c r="U188" s="12">
        <f t="shared" si="106"/>
        <v>0.14693218567528482</v>
      </c>
      <c r="V188" s="5">
        <f t="shared" ca="1" si="107"/>
        <v>0.17946786400000003</v>
      </c>
      <c r="W188" s="3">
        <f t="shared" ca="1" si="108"/>
        <v>5.7584192508946606</v>
      </c>
      <c r="X188" s="3">
        <f t="shared" ca="1" si="109"/>
        <v>-0.6064971996631926</v>
      </c>
      <c r="Y188" s="3">
        <f t="shared" ca="1" si="110"/>
        <v>-5.7263909590487208</v>
      </c>
      <c r="Z188" s="3">
        <f t="shared" ca="1" si="90"/>
        <v>-1.0796314255037853E-2</v>
      </c>
      <c r="AA188" s="3">
        <f t="shared" ca="1" si="91"/>
        <v>-0.12340243661213059</v>
      </c>
      <c r="AB188" s="1">
        <f t="shared" si="85"/>
        <v>420</v>
      </c>
      <c r="AC188" s="1">
        <f t="shared" si="89"/>
        <v>147099.75</v>
      </c>
      <c r="AD188" s="1">
        <f t="shared" ca="1" si="111"/>
        <v>15493.068941149895</v>
      </c>
      <c r="AE188" s="1">
        <f t="shared" ca="1" si="112"/>
        <v>146281.58211082924</v>
      </c>
      <c r="AF188" s="1">
        <f t="shared" si="113"/>
        <v>6873.2872221248954</v>
      </c>
      <c r="AG188" s="1">
        <f t="shared" si="114"/>
        <v>6.0203928218427571E+25</v>
      </c>
      <c r="AJ188"/>
      <c r="AK188"/>
    </row>
    <row r="189" spans="4:37" s="5" customFormat="1" x14ac:dyDescent="0.2">
      <c r="D189" s="1">
        <f t="shared" si="86"/>
        <v>187</v>
      </c>
      <c r="E189" s="2">
        <f t="shared" si="87"/>
        <v>18.799999999999997</v>
      </c>
      <c r="F189" s="3">
        <f t="shared" ca="1" si="88"/>
        <v>91.513529885041038</v>
      </c>
      <c r="G189" s="3">
        <f t="shared" si="92"/>
        <v>863.07166203144607</v>
      </c>
      <c r="H189" s="3">
        <f t="shared" ca="1" si="93"/>
        <v>867.90979943410184</v>
      </c>
      <c r="I189" s="3">
        <f t="shared" ca="1" si="94"/>
        <v>1711.3030088502726</v>
      </c>
      <c r="J189" s="3">
        <f t="shared" si="95"/>
        <v>17848.261565571156</v>
      </c>
      <c r="K189" s="3">
        <f t="shared" ca="1" si="96"/>
        <v>17930.363324310321</v>
      </c>
      <c r="L189" s="3">
        <f t="shared" si="97"/>
        <v>-9.7558238994841133</v>
      </c>
      <c r="M189" s="3">
        <f t="shared" ca="1" si="98"/>
        <v>1.4651586712396225</v>
      </c>
      <c r="N189" s="3">
        <f t="shared" ca="1" si="99"/>
        <v>83.947408179026084</v>
      </c>
      <c r="O189" s="1">
        <f t="shared" ca="1" si="100"/>
        <v>56495056.496530719</v>
      </c>
      <c r="P189" s="1">
        <f t="shared" si="101"/>
        <v>-26118674.511846423</v>
      </c>
      <c r="Q189" s="1">
        <f t="shared" ca="1" si="102"/>
        <v>82613731.008377135</v>
      </c>
      <c r="R189" s="1">
        <f t="shared" ca="1" si="103"/>
        <v>130186.46991511527</v>
      </c>
      <c r="S189" s="3">
        <f t="shared" si="104"/>
        <v>3.773785141748357E+25</v>
      </c>
      <c r="T189" s="12">
        <f t="shared" ca="1" si="105"/>
        <v>2.299838933151366E-23</v>
      </c>
      <c r="U189" s="12">
        <f t="shared" si="106"/>
        <v>0.14500262082785742</v>
      </c>
      <c r="V189" s="5">
        <f t="shared" ca="1" si="107"/>
        <v>0.17946786400000003</v>
      </c>
      <c r="W189" s="3">
        <f t="shared" ca="1" si="108"/>
        <v>5.6764523613326689</v>
      </c>
      <c r="X189" s="3">
        <f t="shared" ca="1" si="109"/>
        <v>-0.59853246633294965</v>
      </c>
      <c r="Y189" s="3">
        <f t="shared" ca="1" si="110"/>
        <v>-5.6448091462178445</v>
      </c>
      <c r="Z189" s="3">
        <f t="shared" ca="1" si="90"/>
        <v>-1.0796314255037853E-2</v>
      </c>
      <c r="AA189" s="3">
        <f t="shared" ca="1" si="91"/>
        <v>-0.12340243661213059</v>
      </c>
      <c r="AB189" s="1">
        <f t="shared" si="85"/>
        <v>415</v>
      </c>
      <c r="AC189" s="1">
        <f t="shared" si="89"/>
        <v>147099.75</v>
      </c>
      <c r="AD189" s="1">
        <f t="shared" ca="1" si="111"/>
        <v>15510.38757309153</v>
      </c>
      <c r="AE189" s="1">
        <f t="shared" ca="1" si="112"/>
        <v>146279.74681204159</v>
      </c>
      <c r="AF189" s="1">
        <f t="shared" si="113"/>
        <v>6756.6799025562223</v>
      </c>
      <c r="AG189" s="1">
        <f t="shared" si="114"/>
        <v>6.2897676957519871E+25</v>
      </c>
      <c r="AJ189"/>
      <c r="AK189"/>
    </row>
    <row r="190" spans="4:37" s="5" customFormat="1" x14ac:dyDescent="0.2">
      <c r="D190" s="1">
        <f t="shared" si="86"/>
        <v>188</v>
      </c>
      <c r="E190" s="2">
        <f t="shared" si="87"/>
        <v>18.899999999999999</v>
      </c>
      <c r="F190" s="3">
        <f t="shared" ca="1" si="88"/>
        <v>91.513529885041038</v>
      </c>
      <c r="G190" s="3">
        <f t="shared" si="92"/>
        <v>862.09607964149768</v>
      </c>
      <c r="H190" s="3">
        <f t="shared" ca="1" si="93"/>
        <v>866.93966150203312</v>
      </c>
      <c r="I190" s="3">
        <f t="shared" ca="1" si="94"/>
        <v>1720.4543618387768</v>
      </c>
      <c r="J190" s="3">
        <f t="shared" si="95"/>
        <v>17934.519952654802</v>
      </c>
      <c r="K190" s="3">
        <f t="shared" ca="1" si="96"/>
        <v>18017.105797204473</v>
      </c>
      <c r="L190" s="3">
        <f t="shared" si="97"/>
        <v>-9.7555596382912757</v>
      </c>
      <c r="M190" s="3">
        <f t="shared" ca="1" si="98"/>
        <v>1.4650400163070318</v>
      </c>
      <c r="N190" s="3">
        <f t="shared" ca="1" si="99"/>
        <v>83.940609752170232</v>
      </c>
      <c r="O190" s="1">
        <f t="shared" ca="1" si="100"/>
        <v>56368828.25139448</v>
      </c>
      <c r="P190" s="1">
        <f t="shared" si="101"/>
        <v>-26244191.847337313</v>
      </c>
      <c r="Q190" s="1">
        <f t="shared" ca="1" si="102"/>
        <v>82613020.098731786</v>
      </c>
      <c r="R190" s="1">
        <f t="shared" ca="1" si="103"/>
        <v>130040.94922530497</v>
      </c>
      <c r="S190" s="3">
        <f t="shared" si="104"/>
        <v>3.9416097056657724E+25</v>
      </c>
      <c r="T190" s="12">
        <f t="shared" ca="1" si="105"/>
        <v>2.1994558727006165E-23</v>
      </c>
      <c r="U190" s="12">
        <f t="shared" si="106"/>
        <v>0.14309472083374433</v>
      </c>
      <c r="V190" s="5">
        <f t="shared" ca="1" si="107"/>
        <v>0.17946786400000003</v>
      </c>
      <c r="W190" s="3">
        <f t="shared" ca="1" si="108"/>
        <v>5.5955017669267244</v>
      </c>
      <c r="X190" s="3">
        <f t="shared" ca="1" si="109"/>
        <v>-0.59065715978694822</v>
      </c>
      <c r="Y190" s="3">
        <f t="shared" ca="1" si="110"/>
        <v>-5.5642397632805602</v>
      </c>
      <c r="Z190" s="3">
        <f t="shared" ca="1" si="90"/>
        <v>-1.0796314255037853E-2</v>
      </c>
      <c r="AA190" s="3">
        <f t="shared" ca="1" si="91"/>
        <v>-0.12340243661213059</v>
      </c>
      <c r="AB190" s="1">
        <f t="shared" si="85"/>
        <v>410</v>
      </c>
      <c r="AC190" s="1">
        <f t="shared" si="89"/>
        <v>147099.75</v>
      </c>
      <c r="AD190" s="1">
        <f t="shared" ca="1" si="111"/>
        <v>15527.744277362846</v>
      </c>
      <c r="AE190" s="1">
        <f t="shared" ca="1" si="112"/>
        <v>146277.90539831819</v>
      </c>
      <c r="AF190" s="1">
        <f t="shared" si="113"/>
        <v>6641.8086829303911</v>
      </c>
      <c r="AG190" s="1">
        <f t="shared" si="114"/>
        <v>6.5694808964331433E+25</v>
      </c>
      <c r="AJ190"/>
      <c r="AK190"/>
    </row>
    <row r="191" spans="4:37" s="5" customFormat="1" x14ac:dyDescent="0.2">
      <c r="D191" s="1">
        <f t="shared" si="86"/>
        <v>189</v>
      </c>
      <c r="E191" s="2">
        <f t="shared" si="87"/>
        <v>19</v>
      </c>
      <c r="F191" s="3">
        <f t="shared" ca="1" si="88"/>
        <v>91.513529885041038</v>
      </c>
      <c r="G191" s="3">
        <f t="shared" si="92"/>
        <v>861.12052367766853</v>
      </c>
      <c r="H191" s="3">
        <f t="shared" ca="1" si="93"/>
        <v>865.96956208109441</v>
      </c>
      <c r="I191" s="3">
        <f t="shared" ca="1" si="94"/>
        <v>1729.605714827281</v>
      </c>
      <c r="J191" s="3">
        <f t="shared" si="95"/>
        <v>18020.68078282076</v>
      </c>
      <c r="K191" s="3">
        <f t="shared" ca="1" si="96"/>
        <v>18103.75125823047</v>
      </c>
      <c r="L191" s="3">
        <f t="shared" si="97"/>
        <v>-9.7552956852735289</v>
      </c>
      <c r="M191" s="3">
        <f t="shared" ca="1" si="98"/>
        <v>1.4649210987448744</v>
      </c>
      <c r="N191" s="3">
        <f t="shared" ca="1" si="99"/>
        <v>83.933796277748627</v>
      </c>
      <c r="O191" s="1">
        <f t="shared" ca="1" si="100"/>
        <v>56242746.183819182</v>
      </c>
      <c r="P191" s="1">
        <f t="shared" si="101"/>
        <v>-26369560.422951441</v>
      </c>
      <c r="Q191" s="1">
        <f t="shared" ca="1" si="102"/>
        <v>82612306.60677062</v>
      </c>
      <c r="R191" s="1">
        <f t="shared" ca="1" si="103"/>
        <v>129895.43431216416</v>
      </c>
      <c r="S191" s="3">
        <f t="shared" si="104"/>
        <v>4.1158347826992551E+25</v>
      </c>
      <c r="T191" s="12">
        <f t="shared" ca="1" si="105"/>
        <v>2.103994955582674E-23</v>
      </c>
      <c r="U191" s="12">
        <f t="shared" si="106"/>
        <v>0.14120828266835517</v>
      </c>
      <c r="V191" s="5">
        <f t="shared" ca="1" si="107"/>
        <v>0.17946786400000003</v>
      </c>
      <c r="W191" s="3">
        <f t="shared" ca="1" si="108"/>
        <v>5.5155566836628349</v>
      </c>
      <c r="X191" s="3">
        <f t="shared" ca="1" si="109"/>
        <v>-0.58287044199337468</v>
      </c>
      <c r="Y191" s="3">
        <f t="shared" ca="1" si="110"/>
        <v>-5.4846720575206875</v>
      </c>
      <c r="Z191" s="3">
        <f t="shared" ca="1" si="90"/>
        <v>-1.0796314255037853E-2</v>
      </c>
      <c r="AA191" s="3">
        <f t="shared" ca="1" si="91"/>
        <v>-0.12340243661213059</v>
      </c>
      <c r="AB191" s="1">
        <f t="shared" si="85"/>
        <v>405</v>
      </c>
      <c r="AC191" s="1">
        <f t="shared" si="89"/>
        <v>147099.75</v>
      </c>
      <c r="AD191" s="1">
        <f t="shared" ca="1" si="111"/>
        <v>15545.139179437394</v>
      </c>
      <c r="AE191" s="1">
        <f t="shared" ca="1" si="112"/>
        <v>146276.05784254108</v>
      </c>
      <c r="AF191" s="1">
        <f t="shared" si="113"/>
        <v>6528.6512057088203</v>
      </c>
      <c r="AG191" s="1">
        <f t="shared" si="114"/>
        <v>6.8598618323248486E+25</v>
      </c>
      <c r="AJ191"/>
      <c r="AK191"/>
    </row>
    <row r="192" spans="4:37" s="5" customFormat="1" x14ac:dyDescent="0.2">
      <c r="D192" s="1">
        <f t="shared" si="86"/>
        <v>190</v>
      </c>
      <c r="E192" s="2">
        <f t="shared" si="87"/>
        <v>19.100000000000001</v>
      </c>
      <c r="F192" s="3">
        <f t="shared" ca="1" si="88"/>
        <v>91.513529885041038</v>
      </c>
      <c r="G192" s="3">
        <f t="shared" si="92"/>
        <v>860.14499410914118</v>
      </c>
      <c r="H192" s="3">
        <f t="shared" ca="1" si="93"/>
        <v>864.99950118080108</v>
      </c>
      <c r="I192" s="3">
        <f t="shared" ca="1" si="94"/>
        <v>1738.7570678157851</v>
      </c>
      <c r="J192" s="3">
        <f t="shared" si="95"/>
        <v>18106.744058710101</v>
      </c>
      <c r="K192" s="3">
        <f t="shared" ca="1" si="96"/>
        <v>18190.299711239895</v>
      </c>
      <c r="L192" s="3">
        <f t="shared" si="97"/>
        <v>-9.7550320403912103</v>
      </c>
      <c r="M192" s="3">
        <f t="shared" ca="1" si="98"/>
        <v>1.464801917679968</v>
      </c>
      <c r="N192" s="3">
        <f t="shared" ca="1" si="99"/>
        <v>83.926967705731613</v>
      </c>
      <c r="O192" s="1">
        <f t="shared" ca="1" si="100"/>
        <v>56116810.278227597</v>
      </c>
      <c r="P192" s="1">
        <f t="shared" si="101"/>
        <v>-26494780.265982036</v>
      </c>
      <c r="Q192" s="1">
        <f t="shared" ca="1" si="102"/>
        <v>82611590.544209629</v>
      </c>
      <c r="R192" s="1">
        <f t="shared" ca="1" si="103"/>
        <v>129749.92517712017</v>
      </c>
      <c r="S192" s="3">
        <f t="shared" si="104"/>
        <v>4.2966629637660631E+25</v>
      </c>
      <c r="T192" s="12">
        <f t="shared" ca="1" si="105"/>
        <v>2.0131890922685295E-23</v>
      </c>
      <c r="U192" s="12">
        <f t="shared" si="106"/>
        <v>0.13934310485070758</v>
      </c>
      <c r="V192" s="5">
        <f t="shared" ca="1" si="107"/>
        <v>0.17946786400000003</v>
      </c>
      <c r="W192" s="3">
        <f t="shared" ca="1" si="108"/>
        <v>5.4366064235093141</v>
      </c>
      <c r="X192" s="3">
        <f t="shared" ca="1" si="109"/>
        <v>-0.57517148129202722</v>
      </c>
      <c r="Y192" s="3">
        <f t="shared" ca="1" si="110"/>
        <v>-5.4060953720084397</v>
      </c>
      <c r="Z192" s="3">
        <f t="shared" ca="1" si="90"/>
        <v>-1.0796314255037853E-2</v>
      </c>
      <c r="AA192" s="3">
        <f t="shared" ca="1" si="91"/>
        <v>-0.12340243661213059</v>
      </c>
      <c r="AB192" s="1">
        <f t="shared" si="85"/>
        <v>400</v>
      </c>
      <c r="AC192" s="1">
        <f t="shared" si="89"/>
        <v>147099.75</v>
      </c>
      <c r="AD192" s="1">
        <f t="shared" ca="1" si="111"/>
        <v>15562.572405337543</v>
      </c>
      <c r="AE192" s="1">
        <f t="shared" ca="1" si="112"/>
        <v>146274.20411744213</v>
      </c>
      <c r="AF192" s="1">
        <f t="shared" si="113"/>
        <v>6417.1853582111335</v>
      </c>
      <c r="AG192" s="1">
        <f t="shared" si="114"/>
        <v>7.1612481617088981E+25</v>
      </c>
      <c r="AJ192"/>
      <c r="AK192"/>
    </row>
    <row r="193" spans="4:37" s="5" customFormat="1" x14ac:dyDescent="0.2">
      <c r="D193" s="1">
        <f t="shared" si="86"/>
        <v>191</v>
      </c>
      <c r="E193" s="2">
        <f t="shared" si="87"/>
        <v>19.200000000000003</v>
      </c>
      <c r="F193" s="3">
        <f t="shared" ca="1" si="88"/>
        <v>91.513529885041038</v>
      </c>
      <c r="G193" s="3">
        <f t="shared" si="92"/>
        <v>859.16949090510207</v>
      </c>
      <c r="H193" s="3">
        <f t="shared" ca="1" si="93"/>
        <v>864.02947881085197</v>
      </c>
      <c r="I193" s="3">
        <f t="shared" ca="1" si="94"/>
        <v>1747.9084208042893</v>
      </c>
      <c r="J193" s="3">
        <f t="shared" si="95"/>
        <v>18192.709782960814</v>
      </c>
      <c r="K193" s="3">
        <f t="shared" ca="1" si="96"/>
        <v>18276.751160085299</v>
      </c>
      <c r="L193" s="3">
        <f t="shared" si="97"/>
        <v>-9.7547687036047055</v>
      </c>
      <c r="M193" s="3">
        <f t="shared" ca="1" si="98"/>
        <v>1.4646824722352714</v>
      </c>
      <c r="N193" s="3">
        <f t="shared" ca="1" si="99"/>
        <v>83.920123985868429</v>
      </c>
      <c r="O193" s="1">
        <f t="shared" ca="1" si="100"/>
        <v>55991020.519061439</v>
      </c>
      <c r="P193" s="1">
        <f t="shared" si="101"/>
        <v>-26619851.403688397</v>
      </c>
      <c r="Q193" s="1">
        <f t="shared" ca="1" si="102"/>
        <v>82610871.922749832</v>
      </c>
      <c r="R193" s="1">
        <f t="shared" ca="1" si="103"/>
        <v>129604.42182162779</v>
      </c>
      <c r="S193" s="3">
        <f t="shared" si="104"/>
        <v>4.4843018765448601E+25</v>
      </c>
      <c r="T193" s="12">
        <f t="shared" ca="1" si="105"/>
        <v>1.9267870509123347E-23</v>
      </c>
      <c r="U193" s="12">
        <f t="shared" si="106"/>
        <v>0.13749898743423461</v>
      </c>
      <c r="V193" s="5">
        <f t="shared" ca="1" si="107"/>
        <v>0.17946786400000003</v>
      </c>
      <c r="W193" s="3">
        <f t="shared" ca="1" si="108"/>
        <v>5.3586403937173275</v>
      </c>
      <c r="X193" s="3">
        <f t="shared" ca="1" si="109"/>
        <v>-0.56755945235636074</v>
      </c>
      <c r="Y193" s="3">
        <f t="shared" ca="1" si="110"/>
        <v>-5.3284991449018682</v>
      </c>
      <c r="Z193" s="3">
        <f t="shared" ca="1" si="90"/>
        <v>-1.0796314255037853E-2</v>
      </c>
      <c r="AA193" s="3">
        <f t="shared" ca="1" si="91"/>
        <v>-0.12340243661213059</v>
      </c>
      <c r="AB193" s="1">
        <f t="shared" si="85"/>
        <v>395</v>
      </c>
      <c r="AC193" s="1">
        <f t="shared" si="89"/>
        <v>147099.75</v>
      </c>
      <c r="AD193" s="1">
        <f t="shared" ca="1" si="111"/>
        <v>15580.044081637179</v>
      </c>
      <c r="AE193" s="1">
        <f t="shared" ca="1" si="112"/>
        <v>146272.34419560226</v>
      </c>
      <c r="AF193" s="1">
        <f t="shared" si="113"/>
        <v>6307.3892703795973</v>
      </c>
      <c r="AG193" s="1">
        <f t="shared" si="114"/>
        <v>7.4739859376373186E+25</v>
      </c>
      <c r="AJ193"/>
      <c r="AK193"/>
    </row>
    <row r="194" spans="4:37" s="5" customFormat="1" x14ac:dyDescent="0.2">
      <c r="D194" s="1">
        <f t="shared" si="86"/>
        <v>192</v>
      </c>
      <c r="E194" s="2">
        <f t="shared" si="87"/>
        <v>19.300000000000004</v>
      </c>
      <c r="F194" s="3">
        <f t="shared" ca="1" si="88"/>
        <v>91.513529885041038</v>
      </c>
      <c r="G194" s="3">
        <f t="shared" si="92"/>
        <v>858.1940140347416</v>
      </c>
      <c r="H194" s="3">
        <f t="shared" ca="1" si="93"/>
        <v>863.05949498112966</v>
      </c>
      <c r="I194" s="3">
        <f t="shared" ca="1" si="94"/>
        <v>1757.0597737927935</v>
      </c>
      <c r="J194" s="3">
        <f t="shared" si="95"/>
        <v>18278.577958207807</v>
      </c>
      <c r="K194" s="3">
        <f t="shared" ca="1" si="96"/>
        <v>18363.105608620212</v>
      </c>
      <c r="L194" s="3">
        <f t="shared" si="97"/>
        <v>-9.7545056748744461</v>
      </c>
      <c r="M194" s="3">
        <f t="shared" ca="1" si="98"/>
        <v>1.4645627615298613</v>
      </c>
      <c r="N194" s="3">
        <f t="shared" ca="1" si="99"/>
        <v>83.913265067685899</v>
      </c>
      <c r="O194" s="1">
        <f t="shared" ca="1" si="100"/>
        <v>55865376.890781194</v>
      </c>
      <c r="P194" s="1">
        <f t="shared" si="101"/>
        <v>-26744773.863295954</v>
      </c>
      <c r="Q194" s="1">
        <f t="shared" ca="1" si="102"/>
        <v>82610150.754077151</v>
      </c>
      <c r="R194" s="1">
        <f t="shared" ca="1" si="103"/>
        <v>129458.92424716945</v>
      </c>
      <c r="S194" s="3">
        <f t="shared" si="104"/>
        <v>4.6789642731490647E+25</v>
      </c>
      <c r="T194" s="12">
        <f t="shared" ca="1" si="105"/>
        <v>1.8445524363883808E-23</v>
      </c>
      <c r="U194" s="12">
        <f t="shared" si="106"/>
        <v>0.13567573199763325</v>
      </c>
      <c r="V194" s="5">
        <f t="shared" ca="1" si="107"/>
        <v>0.17946786400000003</v>
      </c>
      <c r="W194" s="3">
        <f t="shared" ca="1" si="108"/>
        <v>5.2816480961254921</v>
      </c>
      <c r="X194" s="3">
        <f t="shared" ca="1" si="109"/>
        <v>-0.56003353615571794</v>
      </c>
      <c r="Y194" s="3">
        <f t="shared" ca="1" si="110"/>
        <v>-5.2518729087523583</v>
      </c>
      <c r="Z194" s="3">
        <f t="shared" ca="1" si="90"/>
        <v>-1.0796314255037853E-2</v>
      </c>
      <c r="AA194" s="3">
        <f t="shared" ca="1" si="91"/>
        <v>-0.12340243661213059</v>
      </c>
      <c r="AB194" s="1">
        <f t="shared" si="85"/>
        <v>390</v>
      </c>
      <c r="AC194" s="1">
        <f t="shared" si="89"/>
        <v>147099.75</v>
      </c>
      <c r="AD194" s="1">
        <f t="shared" ca="1" si="111"/>
        <v>15597.554335464893</v>
      </c>
      <c r="AE194" s="1">
        <f t="shared" ca="1" si="112"/>
        <v>146270.47804945029</v>
      </c>
      <c r="AF194" s="1">
        <f t="shared" si="113"/>
        <v>6199.2413125601906</v>
      </c>
      <c r="AG194" s="1">
        <f t="shared" si="114"/>
        <v>7.7984297540575466E+25</v>
      </c>
      <c r="AJ194"/>
      <c r="AK194"/>
    </row>
    <row r="195" spans="4:37" s="5" customFormat="1" x14ac:dyDescent="0.2">
      <c r="D195" s="1">
        <f t="shared" si="86"/>
        <v>193</v>
      </c>
      <c r="E195" s="2">
        <f t="shared" si="87"/>
        <v>19.400000000000006</v>
      </c>
      <c r="F195" s="3">
        <f t="shared" ca="1" si="88"/>
        <v>91.513529885041038</v>
      </c>
      <c r="G195" s="3">
        <f t="shared" si="92"/>
        <v>857.21856346725417</v>
      </c>
      <c r="H195" s="3">
        <f t="shared" ca="1" si="93"/>
        <v>862.08954970170191</v>
      </c>
      <c r="I195" s="3">
        <f t="shared" ca="1" si="94"/>
        <v>1766.2111267812977</v>
      </c>
      <c r="J195" s="3">
        <f t="shared" si="95"/>
        <v>18364.348587082906</v>
      </c>
      <c r="K195" s="3">
        <f t="shared" ca="1" si="96"/>
        <v>18449.36306069915</v>
      </c>
      <c r="L195" s="3">
        <f t="shared" si="97"/>
        <v>-9.7542429541609081</v>
      </c>
      <c r="M195" s="3">
        <f t="shared" ca="1" si="98"/>
        <v>1.4644427846789119</v>
      </c>
      <c r="N195" s="3">
        <f t="shared" ca="1" si="99"/>
        <v>83.906390900487224</v>
      </c>
      <c r="O195" s="1">
        <f t="shared" ca="1" si="100"/>
        <v>55739879.377866238</v>
      </c>
      <c r="P195" s="1">
        <f t="shared" si="101"/>
        <v>-26869547.67199624</v>
      </c>
      <c r="Q195" s="1">
        <f t="shared" ca="1" si="102"/>
        <v>82609427.049862474</v>
      </c>
      <c r="R195" s="1">
        <f t="shared" ca="1" si="103"/>
        <v>129313.43245525529</v>
      </c>
      <c r="S195" s="3">
        <f t="shared" si="104"/>
        <v>4.8808681185109289E+25</v>
      </c>
      <c r="T195" s="12">
        <f t="shared" ca="1" si="105"/>
        <v>1.7662627400895867E-23</v>
      </c>
      <c r="U195" s="12">
        <f t="shared" si="106"/>
        <v>0.13387314163575365</v>
      </c>
      <c r="V195" s="5">
        <f t="shared" ca="1" si="107"/>
        <v>0.17946786400000003</v>
      </c>
      <c r="W195" s="3">
        <f t="shared" ca="1" si="108"/>
        <v>5.2056191264685099</v>
      </c>
      <c r="X195" s="3">
        <f t="shared" ca="1" si="109"/>
        <v>-0.55259291991772186</v>
      </c>
      <c r="Y195" s="3">
        <f t="shared" ca="1" si="110"/>
        <v>-5.176206289814151</v>
      </c>
      <c r="Z195" s="3">
        <f t="shared" ca="1" si="90"/>
        <v>-1.0796314255037853E-2</v>
      </c>
      <c r="AA195" s="3">
        <f t="shared" ca="1" si="91"/>
        <v>-0.12340243661213059</v>
      </c>
      <c r="AB195" s="1">
        <f t="shared" ref="AB195:AB258" si="115">IF(AB194 &gt;( $B$8 + $B$18*$B$2), AB194 -( $B$18*$B$2), $B$8)</f>
        <v>385</v>
      </c>
      <c r="AC195" s="1">
        <f t="shared" si="89"/>
        <v>147099.75</v>
      </c>
      <c r="AD195" s="1">
        <f t="shared" ca="1" si="111"/>
        <v>15615.103294506967</v>
      </c>
      <c r="AE195" s="1">
        <f t="shared" ca="1" si="112"/>
        <v>146268.60565126193</v>
      </c>
      <c r="AF195" s="1">
        <f t="shared" si="113"/>
        <v>6092.7200933001614</v>
      </c>
      <c r="AG195" s="1">
        <f t="shared" si="114"/>
        <v>8.1349428931221648E+25</v>
      </c>
      <c r="AJ195"/>
      <c r="AK195"/>
    </row>
    <row r="196" spans="4:37" s="5" customFormat="1" x14ac:dyDescent="0.2">
      <c r="D196" s="1">
        <f t="shared" ref="D196:D259" si="116">D195 + 1</f>
        <v>194</v>
      </c>
      <c r="E196" s="2">
        <f t="shared" ref="E196:E259" si="117" xml:space="preserve"> E195 + $B$2</f>
        <v>19.500000000000007</v>
      </c>
      <c r="F196" s="3">
        <f t="shared" ref="F196:F259" ca="1" si="118">INDIRECT(ADDRESS(ROW()-1,COLUMN()))</f>
        <v>91.513529885041038</v>
      </c>
      <c r="G196" s="3">
        <f t="shared" si="92"/>
        <v>856.24313917183804</v>
      </c>
      <c r="H196" s="3">
        <f t="shared" ca="1" si="93"/>
        <v>861.1196429828226</v>
      </c>
      <c r="I196" s="3">
        <f t="shared" ca="1" si="94"/>
        <v>1775.3624797698019</v>
      </c>
      <c r="J196" s="3">
        <f t="shared" si="95"/>
        <v>18450.021672214862</v>
      </c>
      <c r="K196" s="3">
        <f t="shared" ca="1" si="96"/>
        <v>18535.523520177656</v>
      </c>
      <c r="L196" s="3">
        <f t="shared" si="97"/>
        <v>-9.7539805414246157</v>
      </c>
      <c r="M196" s="3">
        <f t="shared" ca="1" si="98"/>
        <v>1.4643225407936733</v>
      </c>
      <c r="N196" s="3">
        <f t="shared" ca="1" si="99"/>
        <v>83.899501433350807</v>
      </c>
      <c r="O196" s="1">
        <f t="shared" ca="1" si="100"/>
        <v>55614527.96481479</v>
      </c>
      <c r="P196" s="1">
        <f t="shared" si="101"/>
        <v>-26994172.85694693</v>
      </c>
      <c r="Q196" s="1">
        <f t="shared" ca="1" si="102"/>
        <v>82608700.821761727</v>
      </c>
      <c r="R196" s="1">
        <f t="shared" ca="1" si="103"/>
        <v>129167.94644742338</v>
      </c>
      <c r="S196" s="3">
        <f t="shared" si="104"/>
        <v>5.0902366794678346E+25</v>
      </c>
      <c r="T196" s="12">
        <f t="shared" ca="1" si="105"/>
        <v>1.6917084552399427E-23</v>
      </c>
      <c r="U196" s="12">
        <f t="shared" si="106"/>
        <v>0.13209102095052982</v>
      </c>
      <c r="V196" s="5">
        <f t="shared" ca="1" si="107"/>
        <v>0.17946786400000003</v>
      </c>
      <c r="W196" s="3">
        <f t="shared" ca="1" si="108"/>
        <v>5.1305431736898433</v>
      </c>
      <c r="X196" s="3">
        <f t="shared" ca="1" si="109"/>
        <v>-0.54523679709083694</v>
      </c>
      <c r="Y196" s="3">
        <f t="shared" ca="1" si="110"/>
        <v>-5.101489007357908</v>
      </c>
      <c r="Z196" s="3">
        <f t="shared" ca="1" si="90"/>
        <v>-1.0796314255037853E-2</v>
      </c>
      <c r="AA196" s="3">
        <f t="shared" ca="1" si="91"/>
        <v>-0.12340243661213059</v>
      </c>
      <c r="AB196" s="1">
        <f t="shared" si="115"/>
        <v>380</v>
      </c>
      <c r="AC196" s="1">
        <f t="shared" ref="AC196:AC259" si="119">IF(AB195&gt;$B$8, IF(J196&gt;($B$21), $B$19*$B$13*$B$18, 0), 0)</f>
        <v>147099.75</v>
      </c>
      <c r="AD196" s="1">
        <f t="shared" ca="1" si="111"/>
        <v>15632.691087010318</v>
      </c>
      <c r="AE196" s="1">
        <f t="shared" ca="1" si="112"/>
        <v>146266.72697315889</v>
      </c>
      <c r="AF196" s="1">
        <f t="shared" si="113"/>
        <v>5987.804457162054</v>
      </c>
      <c r="AG196" s="1">
        <f t="shared" si="114"/>
        <v>8.4838974736690407E+25</v>
      </c>
      <c r="AJ196"/>
      <c r="AK196"/>
    </row>
    <row r="197" spans="4:37" s="5" customFormat="1" x14ac:dyDescent="0.2">
      <c r="D197" s="1">
        <f t="shared" si="116"/>
        <v>195</v>
      </c>
      <c r="E197" s="2">
        <f t="shared" si="117"/>
        <v>19.600000000000009</v>
      </c>
      <c r="F197" s="3">
        <f t="shared" ca="1" si="118"/>
        <v>91.513529885041038</v>
      </c>
      <c r="G197" s="3">
        <f t="shared" si="92"/>
        <v>855.26774111769555</v>
      </c>
      <c r="H197" s="3">
        <f t="shared" ca="1" si="93"/>
        <v>860.14977483493294</v>
      </c>
      <c r="I197" s="3">
        <f t="shared" ca="1" si="94"/>
        <v>1784.5138327583061</v>
      </c>
      <c r="J197" s="3">
        <f t="shared" si="95"/>
        <v>18535.597216229336</v>
      </c>
      <c r="K197" s="3">
        <f t="shared" ca="1" si="96"/>
        <v>18621.586990912303</v>
      </c>
      <c r="L197" s="3">
        <f t="shared" si="97"/>
        <v>-9.7537184366261354</v>
      </c>
      <c r="M197" s="3">
        <f t="shared" ca="1" si="98"/>
        <v>1.4642020289814497</v>
      </c>
      <c r="N197" s="3">
        <f t="shared" ca="1" si="99"/>
        <v>83.892596615128909</v>
      </c>
      <c r="O197" s="1">
        <f t="shared" ca="1" si="100"/>
        <v>55489322.636143945</v>
      </c>
      <c r="P197" s="1">
        <f t="shared" si="101"/>
        <v>-27118649.44527182</v>
      </c>
      <c r="Q197" s="1">
        <f t="shared" ca="1" si="102"/>
        <v>82607972.081415772</v>
      </c>
      <c r="R197" s="1">
        <f t="shared" ca="1" si="103"/>
        <v>129022.46622523994</v>
      </c>
      <c r="S197" s="3">
        <f t="shared" si="104"/>
        <v>5.3072986145422337E+25</v>
      </c>
      <c r="T197" s="12">
        <f t="shared" ca="1" si="105"/>
        <v>1.6206922528875318E-23</v>
      </c>
      <c r="U197" s="12">
        <f t="shared" si="106"/>
        <v>0.13032917604194874</v>
      </c>
      <c r="V197" s="5">
        <f t="shared" ca="1" si="107"/>
        <v>0.17946786400000003</v>
      </c>
      <c r="W197" s="3">
        <f t="shared" ca="1" si="108"/>
        <v>5.0564100192582879</v>
      </c>
      <c r="X197" s="3">
        <f t="shared" ca="1" si="109"/>
        <v>-0.5379643673070944</v>
      </c>
      <c r="Y197" s="3">
        <f t="shared" ca="1" si="110"/>
        <v>-5.0277108729881705</v>
      </c>
      <c r="Z197" s="3">
        <f t="shared" ca="1" si="90"/>
        <v>-1.0796314255037853E-2</v>
      </c>
      <c r="AA197" s="3">
        <f t="shared" ca="1" si="91"/>
        <v>-0.12340243661213059</v>
      </c>
      <c r="AB197" s="1">
        <f t="shared" si="115"/>
        <v>375</v>
      </c>
      <c r="AC197" s="1">
        <f t="shared" si="119"/>
        <v>147099.75</v>
      </c>
      <c r="AD197" s="1">
        <f t="shared" ca="1" si="111"/>
        <v>15650.31784178566</v>
      </c>
      <c r="AE197" s="1">
        <f t="shared" ca="1" si="112"/>
        <v>146264.84198710771</v>
      </c>
      <c r="AF197" s="1">
        <f t="shared" si="113"/>
        <v>5884.4734825539545</v>
      </c>
      <c r="AG197" s="1">
        <f t="shared" si="114"/>
        <v>8.845674600857541E+25</v>
      </c>
      <c r="AJ197"/>
      <c r="AK197"/>
    </row>
    <row r="198" spans="4:37" s="5" customFormat="1" x14ac:dyDescent="0.2">
      <c r="D198" s="1">
        <f t="shared" si="116"/>
        <v>196</v>
      </c>
      <c r="E198" s="2">
        <f t="shared" si="117"/>
        <v>19.70000000000001</v>
      </c>
      <c r="F198" s="3">
        <f t="shared" ca="1" si="118"/>
        <v>91.513529885041038</v>
      </c>
      <c r="G198" s="3">
        <f t="shared" si="92"/>
        <v>854.29236927403292</v>
      </c>
      <c r="H198" s="3">
        <f t="shared" ca="1" si="93"/>
        <v>859.17994526866198</v>
      </c>
      <c r="I198" s="3">
        <f t="shared" ca="1" si="94"/>
        <v>1793.6651857468103</v>
      </c>
      <c r="J198" s="3">
        <f t="shared" si="95"/>
        <v>18621.075221748921</v>
      </c>
      <c r="K198" s="3">
        <f t="shared" ca="1" si="96"/>
        <v>18707.553476760721</v>
      </c>
      <c r="L198" s="3">
        <f t="shared" si="97"/>
        <v>-9.7534566397260889</v>
      </c>
      <c r="M198" s="3">
        <f t="shared" ca="1" si="98"/>
        <v>1.4640812483455772</v>
      </c>
      <c r="N198" s="3">
        <f t="shared" ca="1" si="99"/>
        <v>83.88567639444652</v>
      </c>
      <c r="O198" s="1">
        <f t="shared" ca="1" si="100"/>
        <v>55364263.376389571</v>
      </c>
      <c r="P198" s="1">
        <f t="shared" si="101"/>
        <v>-27242977.464060895</v>
      </c>
      <c r="Q198" s="1">
        <f t="shared" ca="1" si="102"/>
        <v>82607240.840450466</v>
      </c>
      <c r="R198" s="1">
        <f t="shared" ca="1" si="103"/>
        <v>128876.9917902993</v>
      </c>
      <c r="S198" s="3">
        <f t="shared" si="104"/>
        <v>5.5322880644062253E+25</v>
      </c>
      <c r="T198" s="12">
        <f t="shared" ca="1" si="105"/>
        <v>1.5530282141244157E-23</v>
      </c>
      <c r="U198" s="12">
        <f t="shared" si="106"/>
        <v>0.12858741449906344</v>
      </c>
      <c r="V198" s="5">
        <f t="shared" ca="1" si="107"/>
        <v>0.17946786400000003</v>
      </c>
      <c r="W198" s="3">
        <f t="shared" ca="1" si="108"/>
        <v>4.9832095364886779</v>
      </c>
      <c r="X198" s="3">
        <f t="shared" ca="1" si="109"/>
        <v>-0.53077483634499734</v>
      </c>
      <c r="Y198" s="3">
        <f t="shared" ca="1" si="110"/>
        <v>-4.9548617899649479</v>
      </c>
      <c r="Z198" s="3">
        <f t="shared" ref="Z198:Z261" ca="1" si="120" xml:space="preserve"> (X198+AD198)/(AB198)</f>
        <v>-1.0796314255037853E-2</v>
      </c>
      <c r="AA198" s="3">
        <f t="shared" ref="AA198:AA261" ca="1" si="121" xml:space="preserve"> (Y198+AE198)/(AB198)</f>
        <v>-0.12340243661213059</v>
      </c>
      <c r="AB198" s="1">
        <f t="shared" si="115"/>
        <v>370</v>
      </c>
      <c r="AC198" s="1">
        <f t="shared" si="119"/>
        <v>147099.75</v>
      </c>
      <c r="AD198" s="1">
        <f t="shared" ca="1" si="111"/>
        <v>15667.983688210581</v>
      </c>
      <c r="AE198" s="1">
        <f t="shared" ca="1" si="112"/>
        <v>146262.95066491878</v>
      </c>
      <c r="AF198" s="1">
        <f t="shared" si="113"/>
        <v>5782.7064795761153</v>
      </c>
      <c r="AG198" s="1">
        <f t="shared" si="114"/>
        <v>9.2206645169458554E+25</v>
      </c>
      <c r="AJ198"/>
      <c r="AK198"/>
    </row>
    <row r="199" spans="4:37" s="5" customFormat="1" x14ac:dyDescent="0.2">
      <c r="D199" s="1">
        <f t="shared" si="116"/>
        <v>197</v>
      </c>
      <c r="E199" s="2">
        <f t="shared" si="117"/>
        <v>19.800000000000011</v>
      </c>
      <c r="F199" s="3">
        <f t="shared" ca="1" si="118"/>
        <v>91.513529885041038</v>
      </c>
      <c r="G199" s="3">
        <f t="shared" si="92"/>
        <v>853.31702361006035</v>
      </c>
      <c r="H199" s="3">
        <f t="shared" ca="1" si="93"/>
        <v>858.21015429482804</v>
      </c>
      <c r="I199" s="3">
        <f t="shared" ca="1" si="94"/>
        <v>1802.8165387353145</v>
      </c>
      <c r="J199" s="3">
        <f t="shared" si="95"/>
        <v>18706.455691393126</v>
      </c>
      <c r="K199" s="3">
        <f t="shared" ca="1" si="96"/>
        <v>18793.422981581614</v>
      </c>
      <c r="L199" s="3">
        <f t="shared" si="97"/>
        <v>-9.7531951506851335</v>
      </c>
      <c r="M199" s="3">
        <f t="shared" ca="1" si="98"/>
        <v>1.463960197985402</v>
      </c>
      <c r="N199" s="3">
        <f t="shared" ca="1" si="99"/>
        <v>83.878740719699934</v>
      </c>
      <c r="O199" s="1">
        <f t="shared" ca="1" si="100"/>
        <v>55239350.170106441</v>
      </c>
      <c r="P199" s="1">
        <f t="shared" si="101"/>
        <v>-27367156.940370262</v>
      </c>
      <c r="Q199" s="1">
        <f t="shared" ca="1" si="102"/>
        <v>82606507.110476702</v>
      </c>
      <c r="R199" s="1">
        <f t="shared" ca="1" si="103"/>
        <v>128731.52314422421</v>
      </c>
      <c r="S199" s="3">
        <f t="shared" si="104"/>
        <v>5.7654447430217413E+25</v>
      </c>
      <c r="T199" s="12">
        <f t="shared" ca="1" si="105"/>
        <v>1.4885411144275914E-23</v>
      </c>
      <c r="U199" s="12">
        <f t="shared" si="106"/>
        <v>0.12686554539104264</v>
      </c>
      <c r="V199" s="5">
        <f t="shared" ca="1" si="107"/>
        <v>0.17946786400000003</v>
      </c>
      <c r="W199" s="3">
        <f t="shared" ca="1" si="108"/>
        <v>4.9109316898663922</v>
      </c>
      <c r="X199" s="3">
        <f t="shared" ca="1" si="109"/>
        <v>-0.52366741609257572</v>
      </c>
      <c r="Y199" s="3">
        <f t="shared" ca="1" si="110"/>
        <v>-4.8829317525290996</v>
      </c>
      <c r="Z199" s="3">
        <f t="shared" ca="1" si="120"/>
        <v>-1.0796314255037853E-2</v>
      </c>
      <c r="AA199" s="3">
        <f t="shared" ca="1" si="121"/>
        <v>-0.12340243661213059</v>
      </c>
      <c r="AB199" s="1">
        <f t="shared" si="115"/>
        <v>365</v>
      </c>
      <c r="AC199" s="1">
        <f t="shared" si="119"/>
        <v>147099.75</v>
      </c>
      <c r="AD199" s="1">
        <f t="shared" ca="1" si="111"/>
        <v>15685.688756232646</v>
      </c>
      <c r="AE199" s="1">
        <f t="shared" ca="1" si="112"/>
        <v>146261.05297824537</v>
      </c>
      <c r="AF199" s="1">
        <f t="shared" si="113"/>
        <v>5682.4829878835408</v>
      </c>
      <c r="AG199" s="1">
        <f t="shared" si="114"/>
        <v>9.6092667531943358E+25</v>
      </c>
      <c r="AJ199"/>
      <c r="AK199"/>
    </row>
    <row r="200" spans="4:37" s="5" customFormat="1" x14ac:dyDescent="0.2">
      <c r="D200" s="1">
        <f t="shared" si="116"/>
        <v>198</v>
      </c>
      <c r="E200" s="2">
        <f t="shared" si="117"/>
        <v>19.900000000000013</v>
      </c>
      <c r="F200" s="3">
        <f t="shared" ca="1" si="118"/>
        <v>91.513529885041038</v>
      </c>
      <c r="G200" s="3">
        <f t="shared" si="92"/>
        <v>852.34170409499188</v>
      </c>
      <c r="H200" s="3">
        <f t="shared" ca="1" si="93"/>
        <v>857.24040192443977</v>
      </c>
      <c r="I200" s="3">
        <f t="shared" ca="1" si="94"/>
        <v>1811.9678917238186</v>
      </c>
      <c r="J200" s="3">
        <f t="shared" si="95"/>
        <v>18791.738627778381</v>
      </c>
      <c r="K200" s="3">
        <f t="shared" ca="1" si="96"/>
        <v>18879.195509234771</v>
      </c>
      <c r="L200" s="3">
        <f t="shared" si="97"/>
        <v>-9.7529339694639798</v>
      </c>
      <c r="M200" s="3">
        <f t="shared" ca="1" si="98"/>
        <v>1.4638388769962591</v>
      </c>
      <c r="N200" s="3">
        <f t="shared" ca="1" si="99"/>
        <v>83.871789539055698</v>
      </c>
      <c r="O200" s="1">
        <f t="shared" ca="1" si="100"/>
        <v>55114583.001868129</v>
      </c>
      <c r="P200" s="1">
        <f t="shared" si="101"/>
        <v>-27491187.901222229</v>
      </c>
      <c r="Q200" s="1">
        <f t="shared" ca="1" si="102"/>
        <v>82605770.903090358</v>
      </c>
      <c r="R200" s="1">
        <f t="shared" ca="1" si="103"/>
        <v>128586.06028866596</v>
      </c>
      <c r="S200" s="3">
        <f t="shared" si="104"/>
        <v>6.0070140294468515E+25</v>
      </c>
      <c r="T200" s="12">
        <f t="shared" ca="1" si="105"/>
        <v>1.4270657563344792E-23</v>
      </c>
      <c r="U200" s="12">
        <f t="shared" si="106"/>
        <v>0.12516337925826432</v>
      </c>
      <c r="V200" s="5">
        <f t="shared" ca="1" si="107"/>
        <v>0.17946786400000003</v>
      </c>
      <c r="W200" s="3">
        <f t="shared" ca="1" si="108"/>
        <v>4.8395665343759502</v>
      </c>
      <c r="X200" s="3">
        <f t="shared" ca="1" si="109"/>
        <v>-0.51664132451061862</v>
      </c>
      <c r="Y200" s="3">
        <f t="shared" ca="1" si="110"/>
        <v>-4.8119108452318144</v>
      </c>
      <c r="Z200" s="3">
        <f t="shared" ca="1" si="120"/>
        <v>-1.0796314255037853E-2</v>
      </c>
      <c r="AA200" s="3">
        <f t="shared" ca="1" si="121"/>
        <v>-0.12340243661213059</v>
      </c>
      <c r="AB200" s="1">
        <f t="shared" si="115"/>
        <v>360</v>
      </c>
      <c r="AC200" s="1">
        <f t="shared" si="119"/>
        <v>147099.75</v>
      </c>
      <c r="AD200" s="1">
        <f t="shared" ca="1" si="111"/>
        <v>15703.433176372395</v>
      </c>
      <c r="AE200" s="1">
        <f t="shared" ca="1" si="112"/>
        <v>146259.14889858244</v>
      </c>
      <c r="AF200" s="1">
        <f t="shared" si="113"/>
        <v>5583.7827745647855</v>
      </c>
      <c r="AG200" s="1">
        <f t="shared" si="114"/>
        <v>1.0011890282879069E+26</v>
      </c>
      <c r="AJ200"/>
      <c r="AK200"/>
    </row>
    <row r="201" spans="4:37" s="5" customFormat="1" x14ac:dyDescent="0.2">
      <c r="D201" s="1">
        <f t="shared" si="116"/>
        <v>199</v>
      </c>
      <c r="E201" s="2">
        <f t="shared" si="117"/>
        <v>20.000000000000014</v>
      </c>
      <c r="F201" s="3">
        <f t="shared" ca="1" si="118"/>
        <v>91.513529885041038</v>
      </c>
      <c r="G201" s="3">
        <f t="shared" si="92"/>
        <v>851.36641069804546</v>
      </c>
      <c r="H201" s="3">
        <f t="shared" ca="1" si="93"/>
        <v>856.27068816869667</v>
      </c>
      <c r="I201" s="3">
        <f t="shared" ca="1" si="94"/>
        <v>1821.1192447123228</v>
      </c>
      <c r="J201" s="3">
        <f t="shared" si="95"/>
        <v>18876.924033518033</v>
      </c>
      <c r="K201" s="3">
        <f t="shared" ca="1" si="96"/>
        <v>18964.871063581093</v>
      </c>
      <c r="L201" s="3">
        <f t="shared" si="97"/>
        <v>-9.7526730960233827</v>
      </c>
      <c r="M201" s="3">
        <f t="shared" ca="1" si="98"/>
        <v>1.4637172844694484</v>
      </c>
      <c r="N201" s="3">
        <f t="shared" ca="1" si="99"/>
        <v>83.864822800449105</v>
      </c>
      <c r="O201" s="1">
        <f t="shared" ca="1" si="100"/>
        <v>54989961.856266998</v>
      </c>
      <c r="P201" s="1">
        <f t="shared" si="101"/>
        <v>-27615070.373605277</v>
      </c>
      <c r="Q201" s="1">
        <f t="shared" ca="1" si="102"/>
        <v>82605032.229872271</v>
      </c>
      <c r="R201" s="1">
        <f t="shared" ca="1" si="103"/>
        <v>128440.6032253045</v>
      </c>
      <c r="S201" s="3">
        <f t="shared" si="104"/>
        <v>6.2572470602986635E+25</v>
      </c>
      <c r="T201" s="12">
        <f t="shared" ca="1" si="105"/>
        <v>1.3684463469592107E-23</v>
      </c>
      <c r="U201" s="12">
        <f t="shared" si="106"/>
        <v>0.12348072810344554</v>
      </c>
      <c r="V201" s="5">
        <f t="shared" ca="1" si="107"/>
        <v>0.17946786400000003</v>
      </c>
      <c r="W201" s="3">
        <f t="shared" ca="1" si="108"/>
        <v>4.7691042148333862</v>
      </c>
      <c r="X201" s="3">
        <f t="shared" ca="1" si="109"/>
        <v>-0.50969578559606921</v>
      </c>
      <c r="Y201" s="3">
        <f t="shared" ca="1" si="110"/>
        <v>-4.7417892422678563</v>
      </c>
      <c r="Z201" s="3">
        <f t="shared" ca="1" si="120"/>
        <v>-1.0796314255037853E-2</v>
      </c>
      <c r="AA201" s="3">
        <f t="shared" ca="1" si="121"/>
        <v>-0.12340243661213059</v>
      </c>
      <c r="AB201" s="1">
        <f t="shared" si="115"/>
        <v>355</v>
      </c>
      <c r="AC201" s="1">
        <f t="shared" si="119"/>
        <v>147099.75</v>
      </c>
      <c r="AD201" s="1">
        <f t="shared" ca="1" si="111"/>
        <v>15721.217079726734</v>
      </c>
      <c r="AE201" s="1">
        <f t="shared" ca="1" si="112"/>
        <v>146257.2383972657</v>
      </c>
      <c r="AF201" s="1">
        <f t="shared" si="113"/>
        <v>5486.5858320365023</v>
      </c>
      <c r="AG201" s="1">
        <f t="shared" si="114"/>
        <v>1.0428953675399783E+26</v>
      </c>
      <c r="AJ201"/>
      <c r="AK201"/>
    </row>
    <row r="202" spans="4:37" s="5" customFormat="1" x14ac:dyDescent="0.2">
      <c r="D202" s="1">
        <f t="shared" si="116"/>
        <v>200</v>
      </c>
      <c r="E202" s="2">
        <f t="shared" si="117"/>
        <v>20.100000000000016</v>
      </c>
      <c r="F202" s="3">
        <f t="shared" ca="1" si="118"/>
        <v>91.513529885041038</v>
      </c>
      <c r="G202" s="3">
        <f t="shared" si="92"/>
        <v>850.39114338844308</v>
      </c>
      <c r="H202" s="3">
        <f t="shared" ca="1" si="93"/>
        <v>855.30101303899073</v>
      </c>
      <c r="I202" s="3">
        <f t="shared" ca="1" si="94"/>
        <v>1830.270597700827</v>
      </c>
      <c r="J202" s="3">
        <f t="shared" si="95"/>
        <v>18962.011911222355</v>
      </c>
      <c r="K202" s="3">
        <f t="shared" ca="1" si="96"/>
        <v>19050.449648482609</v>
      </c>
      <c r="L202" s="3">
        <f t="shared" si="97"/>
        <v>-9.7524125303241433</v>
      </c>
      <c r="M202" s="3">
        <f t="shared" ca="1" si="98"/>
        <v>1.4635954194922141</v>
      </c>
      <c r="N202" s="3">
        <f t="shared" ca="1" si="99"/>
        <v>83.857840451583129</v>
      </c>
      <c r="O202" s="1">
        <f t="shared" ca="1" si="100"/>
        <v>54865486.717914283</v>
      </c>
      <c r="P202" s="1">
        <f t="shared" si="101"/>
        <v>-27738804.384474084</v>
      </c>
      <c r="Q202" s="1">
        <f t="shared" ca="1" si="102"/>
        <v>82604291.102388367</v>
      </c>
      <c r="R202" s="1">
        <f t="shared" ca="1" si="103"/>
        <v>128295.1519558486</v>
      </c>
      <c r="S202" s="3">
        <f t="shared" si="104"/>
        <v>6.5164008228629778E+25</v>
      </c>
      <c r="T202" s="12">
        <f t="shared" ca="1" si="105"/>
        <v>1.3125359171248994E-23</v>
      </c>
      <c r="U202" s="12">
        <f t="shared" si="106"/>
        <v>0.12181740538281614</v>
      </c>
      <c r="V202" s="5">
        <f t="shared" ca="1" si="107"/>
        <v>0.17946786400000003</v>
      </c>
      <c r="W202" s="3">
        <f t="shared" ca="1" si="108"/>
        <v>4.6995349652226794</v>
      </c>
      <c r="X202" s="3">
        <f t="shared" ca="1" si="109"/>
        <v>-0.5028300293455813</v>
      </c>
      <c r="Y202" s="3">
        <f t="shared" ca="1" si="110"/>
        <v>-4.6725572068128658</v>
      </c>
      <c r="Z202" s="3">
        <f t="shared" ca="1" si="120"/>
        <v>-1.0796314255037853E-2</v>
      </c>
      <c r="AA202" s="3">
        <f t="shared" ca="1" si="121"/>
        <v>-0.12340243661213059</v>
      </c>
      <c r="AB202" s="1">
        <f t="shared" si="115"/>
        <v>350</v>
      </c>
      <c r="AC202" s="1">
        <f t="shared" si="119"/>
        <v>147099.75</v>
      </c>
      <c r="AD202" s="1">
        <f t="shared" ca="1" si="111"/>
        <v>15739.040597971787</v>
      </c>
      <c r="AE202" s="1">
        <f t="shared" ca="1" si="112"/>
        <v>146255.32144547047</v>
      </c>
      <c r="AF202" s="1">
        <f t="shared" si="113"/>
        <v>5390.8723759540235</v>
      </c>
      <c r="AG202" s="1">
        <f t="shared" si="114"/>
        <v>1.0860885251465725E+26</v>
      </c>
      <c r="AJ202"/>
      <c r="AK202"/>
    </row>
    <row r="203" spans="4:37" s="5" customFormat="1" x14ac:dyDescent="0.2">
      <c r="D203" s="1">
        <f t="shared" si="116"/>
        <v>201</v>
      </c>
      <c r="E203" s="2">
        <f t="shared" si="117"/>
        <v>20.200000000000017</v>
      </c>
      <c r="F203" s="3">
        <f t="shared" ca="1" si="118"/>
        <v>91.513529885041038</v>
      </c>
      <c r="G203" s="3">
        <f t="shared" si="92"/>
        <v>849.41590213541065</v>
      </c>
      <c r="H203" s="3">
        <f t="shared" ca="1" si="93"/>
        <v>854.33137654690745</v>
      </c>
      <c r="I203" s="3">
        <f t="shared" ca="1" si="94"/>
        <v>1839.4219506893312</v>
      </c>
      <c r="J203" s="3">
        <f t="shared" si="95"/>
        <v>19047.002263498547</v>
      </c>
      <c r="K203" s="3">
        <f t="shared" ca="1" si="96"/>
        <v>19135.931267802505</v>
      </c>
      <c r="L203" s="3">
        <f t="shared" si="97"/>
        <v>-9.752152272327109</v>
      </c>
      <c r="M203" s="3">
        <f t="shared" ca="1" si="98"/>
        <v>1.4634732811477205</v>
      </c>
      <c r="N203" s="3">
        <f t="shared" ca="1" si="99"/>
        <v>83.850842439926922</v>
      </c>
      <c r="O203" s="1">
        <f t="shared" ca="1" si="100"/>
        <v>54741157.571440034</v>
      </c>
      <c r="P203" s="1">
        <f t="shared" si="101"/>
        <v>-27862389.96074954</v>
      </c>
      <c r="Q203" s="1">
        <f t="shared" ca="1" si="102"/>
        <v>82603547.532189578</v>
      </c>
      <c r="R203" s="1">
        <f t="shared" ca="1" si="103"/>
        <v>128149.70648203611</v>
      </c>
      <c r="S203" s="3">
        <f t="shared" si="104"/>
        <v>6.7847382488405709E+25</v>
      </c>
      <c r="T203" s="12">
        <f t="shared" ca="1" si="105"/>
        <v>1.2591957791340032E-23</v>
      </c>
      <c r="U203" s="12">
        <f t="shared" si="106"/>
        <v>0.12017322599732864</v>
      </c>
      <c r="V203" s="5">
        <f t="shared" ca="1" si="107"/>
        <v>0.17946786400000003</v>
      </c>
      <c r="W203" s="3">
        <f t="shared" ca="1" si="108"/>
        <v>4.6308491080359397</v>
      </c>
      <c r="X203" s="3">
        <f t="shared" ca="1" si="109"/>
        <v>-0.49604329171924622</v>
      </c>
      <c r="Y203" s="3">
        <f t="shared" ca="1" si="110"/>
        <v>-4.6042050903644149</v>
      </c>
      <c r="Z203" s="3">
        <f t="shared" ca="1" si="120"/>
        <v>-1.0796314255037853E-2</v>
      </c>
      <c r="AA203" s="3">
        <f t="shared" ca="1" si="121"/>
        <v>-0.12340243661213059</v>
      </c>
      <c r="AB203" s="1">
        <f t="shared" si="115"/>
        <v>345</v>
      </c>
      <c r="AC203" s="1">
        <f t="shared" si="119"/>
        <v>147099.75</v>
      </c>
      <c r="AD203" s="1">
        <f t="shared" ca="1" si="111"/>
        <v>15756.903863366366</v>
      </c>
      <c r="AE203" s="1">
        <f t="shared" ca="1" si="112"/>
        <v>146253.39801421069</v>
      </c>
      <c r="AF203" s="1">
        <f t="shared" si="113"/>
        <v>5296.6228431375221</v>
      </c>
      <c r="AG203" s="1">
        <f t="shared" si="114"/>
        <v>1.1308123239342579E+26</v>
      </c>
      <c r="AJ203"/>
      <c r="AK203"/>
    </row>
    <row r="204" spans="4:37" s="5" customFormat="1" x14ac:dyDescent="0.2">
      <c r="D204" s="1">
        <f t="shared" si="116"/>
        <v>202</v>
      </c>
      <c r="E204" s="2">
        <f t="shared" si="117"/>
        <v>20.300000000000018</v>
      </c>
      <c r="F204" s="3">
        <f t="shared" ca="1" si="118"/>
        <v>91.513529885041038</v>
      </c>
      <c r="G204" s="3">
        <f t="shared" si="92"/>
        <v>848.4406869081779</v>
      </c>
      <c r="H204" s="3">
        <f t="shared" ca="1" si="93"/>
        <v>853.36177870422637</v>
      </c>
      <c r="I204" s="3">
        <f t="shared" ca="1" si="94"/>
        <v>1848.5733036778354</v>
      </c>
      <c r="J204" s="3">
        <f t="shared" si="95"/>
        <v>19131.895092950726</v>
      </c>
      <c r="K204" s="3">
        <f t="shared" ca="1" si="96"/>
        <v>19221.315925405128</v>
      </c>
      <c r="L204" s="3">
        <f t="shared" si="97"/>
        <v>-9.7518923219931732</v>
      </c>
      <c r="M204" s="3">
        <f t="shared" ca="1" si="98"/>
        <v>1.4633508685150303</v>
      </c>
      <c r="N204" s="3">
        <f t="shared" ca="1" si="99"/>
        <v>83.843828712714696</v>
      </c>
      <c r="O204" s="1">
        <f t="shared" ca="1" si="100"/>
        <v>54616974.40149308</v>
      </c>
      <c r="P204" s="1">
        <f t="shared" si="101"/>
        <v>-27985827.129318759</v>
      </c>
      <c r="Q204" s="1">
        <f t="shared" ca="1" si="102"/>
        <v>82602801.530811846</v>
      </c>
      <c r="R204" s="1">
        <f t="shared" ca="1" si="103"/>
        <v>128004.26680563396</v>
      </c>
      <c r="S204" s="3">
        <f t="shared" si="104"/>
        <v>7.0625283087197858E+25</v>
      </c>
      <c r="T204" s="12">
        <f t="shared" ca="1" si="105"/>
        <v>1.2082950204257857E-23</v>
      </c>
      <c r="U204" s="12">
        <f t="shared" si="106"/>
        <v>0.11854800628391092</v>
      </c>
      <c r="V204" s="5">
        <f t="shared" ca="1" si="107"/>
        <v>0.17946786400000003</v>
      </c>
      <c r="W204" s="3">
        <f t="shared" ca="1" si="108"/>
        <v>4.5630370536175748</v>
      </c>
      <c r="X204" s="3">
        <f t="shared" ca="1" si="109"/>
        <v>-0.48933481460448008</v>
      </c>
      <c r="Y204" s="3">
        <f t="shared" ca="1" si="110"/>
        <v>-4.5367233320870426</v>
      </c>
      <c r="Z204" s="3">
        <f t="shared" ca="1" si="120"/>
        <v>-1.0796314255037853E-2</v>
      </c>
      <c r="AA204" s="3">
        <f t="shared" ca="1" si="121"/>
        <v>-0.12340243661213059</v>
      </c>
      <c r="AB204" s="1">
        <f t="shared" si="115"/>
        <v>340</v>
      </c>
      <c r="AC204" s="1">
        <f t="shared" si="119"/>
        <v>147099.75</v>
      </c>
      <c r="AD204" s="1">
        <f t="shared" ca="1" si="111"/>
        <v>15774.807008755019</v>
      </c>
      <c r="AE204" s="1">
        <f t="shared" ca="1" si="112"/>
        <v>146251.46807433775</v>
      </c>
      <c r="AF204" s="1">
        <f t="shared" si="113"/>
        <v>5203.8178895139727</v>
      </c>
      <c r="AG204" s="1">
        <f t="shared" si="114"/>
        <v>1.1771115932143267E+26</v>
      </c>
      <c r="AJ204"/>
      <c r="AK204"/>
    </row>
    <row r="205" spans="4:37" s="5" customFormat="1" x14ac:dyDescent="0.2">
      <c r="D205" s="1">
        <f t="shared" si="116"/>
        <v>203</v>
      </c>
      <c r="E205" s="2">
        <f t="shared" si="117"/>
        <v>20.40000000000002</v>
      </c>
      <c r="F205" s="3">
        <f t="shared" ca="1" si="118"/>
        <v>91.513529885041038</v>
      </c>
      <c r="G205" s="3">
        <f t="shared" ref="G205:G268" si="122">G204 + L204*$B$2</f>
        <v>847.46549767597855</v>
      </c>
      <c r="H205" s="3">
        <f t="shared" ref="H205:H268" ca="1" si="123">SQRT(F205^2 + G205^2)</f>
        <v>852.39221952292257</v>
      </c>
      <c r="I205" s="3">
        <f t="shared" ref="I205:I268" ca="1" si="124">I204 + F204*($B$2)</f>
        <v>1857.7246566663396</v>
      </c>
      <c r="J205" s="3">
        <f t="shared" ref="J205:J268" si="125" xml:space="preserve"> J204 + G204*($B$2) + (0.5)*(L204)*($B$2)^2</f>
        <v>19216.690402179935</v>
      </c>
      <c r="K205" s="3">
        <f t="shared" ref="K205:K268" ca="1" si="126">K204+ SQRT( (I205-I204)^2 + (J205-J204)^2 )</f>
        <v>19306.603625156014</v>
      </c>
      <c r="L205" s="3">
        <f t="shared" ref="L205:L268" si="127">IF(J205&lt;10^6, (-(9.780327*(1+0.0053024*((SIN($B$7))^2) - (5.8*10^(-6))*(SIN(2*($B$7))^2)) - ((3.086*10^(-6))*J205)+((6.26*10^(-13))*(J205)^2))), (6.674*10^(-11))*(5.972*10^(24))*(1)^(-2))</f>
        <v>-9.7516326792832757</v>
      </c>
      <c r="M205" s="3">
        <f t="shared" ref="M205:M268" ca="1" si="128">ATAN(G205/F205)</f>
        <v>1.4632281806690817</v>
      </c>
      <c r="N205" s="3">
        <f t="shared" ref="N205:N268" ca="1" si="129">M205*(180/PI())</f>
        <v>83.836799216944286</v>
      </c>
      <c r="O205" s="1">
        <f t="shared" ref="O205:O268" ca="1" si="130">(0.5)*($B$8)*(H205^2)</f>
        <v>54492937.192741066</v>
      </c>
      <c r="P205" s="1">
        <f t="shared" ref="P205:P268" si="131">($B$8)*L205*J205</f>
        <v>-28109115.917035066</v>
      </c>
      <c r="Q205" s="1">
        <f t="shared" ref="Q205:Q268" ca="1" si="132" xml:space="preserve"> ABS(O205) + ABS(P205)</f>
        <v>82602053.109776139</v>
      </c>
      <c r="R205" s="1">
        <f t="shared" ref="R205:R268" ca="1" si="133" xml:space="preserve"> ($B$8)*H205</f>
        <v>127858.83292843838</v>
      </c>
      <c r="S205" s="3">
        <f t="shared" ref="S205:S268" si="134">IF(J205&lt;100000, IF(J205&gt;10000, (343.2)+(-4.313943*J205)+(-0.291943*J205^2)+(0.053721*J205^3)+((-3.039687*10^(-3))*J205^4)+((9.262166*10^(-5))*J205^5)+((-1.647967*10^(-6))*J205^6)+((1.694814*10^(-8))*J205^7)+((-9.299892*10^(-11))*J205^8)+((2.104694*10^(-13))*J205^9), ((-0.00406576*J205)+340.3)), "")</f>
        <v>7.350046106765033E+25</v>
      </c>
      <c r="T205" s="12">
        <f t="shared" ref="T205:T268" ca="1" si="135" xml:space="preserve"> IF(J205&lt;30000, H205/S205, "")</f>
        <v>1.1597100305784136E-23</v>
      </c>
      <c r="U205" s="12">
        <f t="shared" ref="U205:U268" si="136" xml:space="preserve"> IF(J205&lt;30000, (( 359.01*(1 - (2.25577*10^(-5))*(J205))^(5.25588) ) / (298.15 - 0.0074545*J205)), "")</f>
        <v>0.11694156400675641</v>
      </c>
      <c r="V205" s="5">
        <f t="shared" ref="V205:V268" ca="1" si="137">IF(T205&lt;0.92, -1.73136*10^(-3)*($B$2) + 1.79641*10^(-1), IF(T205&gt;1.05,1.007468*10^(-7)*($B$2)^6 - 7.447604*10^(-6)*($B$2)^5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205" s="3">
        <f t="shared" ref="W205:W268" ca="1" si="138">(0.5)*(U205)*(H205)*(V205)*($B$17)</f>
        <v>4.4960892995122412</v>
      </c>
      <c r="X205" s="3">
        <f t="shared" ref="X205:X268" ca="1" si="139" xml:space="preserve"> - W205*COS(M205)</f>
        <v>-0.48270384578007247</v>
      </c>
      <c r="Y205" s="3">
        <f t="shared" ref="Y205:Y268" ca="1" si="140" xml:space="preserve"> - W205*SIN(M205)</f>
        <v>-4.4701024581610662</v>
      </c>
      <c r="Z205" s="3">
        <f t="shared" ca="1" si="120"/>
        <v>-1.0796314255037853E-2</v>
      </c>
      <c r="AA205" s="3">
        <f t="shared" ca="1" si="121"/>
        <v>-0.12340243661213059</v>
      </c>
      <c r="AB205" s="1">
        <f t="shared" si="115"/>
        <v>335</v>
      </c>
      <c r="AC205" s="1">
        <f t="shared" si="119"/>
        <v>147099.75</v>
      </c>
      <c r="AD205" s="1">
        <f t="shared" ref="AD205:AD268" ca="1" si="141" xml:space="preserve"> AC205*COS(M205)</f>
        <v>15792.750167571243</v>
      </c>
      <c r="AE205" s="1">
        <f t="shared" ref="AE205:AE268" ca="1" si="142" xml:space="preserve"> AC205*SIN(M205)</f>
        <v>146249.53159653943</v>
      </c>
      <c r="AF205" s="1">
        <f t="shared" ref="AF205:AF268" si="143">IF(J205&gt;38000,0,(101325*(1-(2.25577*10^(-5))*J205)^5.25588))</f>
        <v>5112.4383880745863</v>
      </c>
      <c r="AG205" s="1">
        <f t="shared" ref="AG205:AG268" si="144">1.6667*S205-273.15</f>
        <v>1.2250321846145282E+26</v>
      </c>
      <c r="AJ205"/>
      <c r="AK205"/>
    </row>
    <row r="206" spans="4:37" s="5" customFormat="1" x14ac:dyDescent="0.2">
      <c r="D206" s="1">
        <f t="shared" si="116"/>
        <v>204</v>
      </c>
      <c r="E206" s="2">
        <f t="shared" si="117"/>
        <v>20.500000000000021</v>
      </c>
      <c r="F206" s="3">
        <f t="shared" ca="1" si="118"/>
        <v>91.513529885041038</v>
      </c>
      <c r="G206" s="3">
        <f t="shared" si="122"/>
        <v>846.49033440805022</v>
      </c>
      <c r="H206" s="3">
        <f t="shared" ca="1" si="123"/>
        <v>851.42269901516772</v>
      </c>
      <c r="I206" s="3">
        <f t="shared" ca="1" si="124"/>
        <v>1866.8760096548438</v>
      </c>
      <c r="J206" s="3">
        <f t="shared" si="125"/>
        <v>19301.388193784136</v>
      </c>
      <c r="K206" s="3">
        <f t="shared" ca="1" si="126"/>
        <v>19391.794370921907</v>
      </c>
      <c r="L206" s="3">
        <f t="shared" si="127"/>
        <v>-9.7513733441584023</v>
      </c>
      <c r="M206" s="3">
        <f t="shared" ca="1" si="128"/>
        <v>1.4631052166806644</v>
      </c>
      <c r="N206" s="3">
        <f t="shared" ca="1" si="129"/>
        <v>83.829753899375888</v>
      </c>
      <c r="O206" s="1">
        <f t="shared" ca="1" si="130"/>
        <v>54369045.929870464</v>
      </c>
      <c r="P206" s="1">
        <f t="shared" si="131"/>
        <v>-28232256.350718047</v>
      </c>
      <c r="Q206" s="1">
        <f t="shared" ca="1" si="132"/>
        <v>82601302.280588508</v>
      </c>
      <c r="R206" s="1">
        <f t="shared" ca="1" si="133"/>
        <v>127713.40485227515</v>
      </c>
      <c r="S206" s="3">
        <f t="shared" si="134"/>
        <v>7.647572976610281E+25</v>
      </c>
      <c r="T206" s="12">
        <f t="shared" ca="1" si="135"/>
        <v>1.1133240593050912E-23</v>
      </c>
      <c r="U206" s="12">
        <f t="shared" si="136"/>
        <v>0.11535371834865499</v>
      </c>
      <c r="V206" s="5">
        <f t="shared" ca="1" si="137"/>
        <v>0.17946786400000003</v>
      </c>
      <c r="W206" s="3">
        <f t="shared" ca="1" si="138"/>
        <v>4.4299964298166801</v>
      </c>
      <c r="X206" s="3">
        <f t="shared" ca="1" si="139"/>
        <v>-0.47614963888040701</v>
      </c>
      <c r="Y206" s="3">
        <f t="shared" ca="1" si="140"/>
        <v>-4.4043330811352801</v>
      </c>
      <c r="Z206" s="3">
        <f t="shared" ca="1" si="120"/>
        <v>-1.0796314255037853E-2</v>
      </c>
      <c r="AA206" s="3">
        <f t="shared" ca="1" si="121"/>
        <v>-0.12340243661213059</v>
      </c>
      <c r="AB206" s="1">
        <f t="shared" si="115"/>
        <v>330</v>
      </c>
      <c r="AC206" s="1">
        <f t="shared" si="119"/>
        <v>147099.75</v>
      </c>
      <c r="AD206" s="1">
        <f t="shared" ca="1" si="141"/>
        <v>15810.733473840874</v>
      </c>
      <c r="AE206" s="1">
        <f t="shared" ca="1" si="142"/>
        <v>146247.58855133876</v>
      </c>
      <c r="AF206" s="1">
        <f t="shared" si="143"/>
        <v>5022.4654268477616</v>
      </c>
      <c r="AG206" s="1">
        <f t="shared" si="144"/>
        <v>1.2746209880116356E+26</v>
      </c>
      <c r="AJ206"/>
      <c r="AK206"/>
    </row>
    <row r="207" spans="4:37" s="5" customFormat="1" x14ac:dyDescent="0.2">
      <c r="D207" s="1">
        <f t="shared" si="116"/>
        <v>205</v>
      </c>
      <c r="E207" s="2">
        <f t="shared" si="117"/>
        <v>20.600000000000023</v>
      </c>
      <c r="F207" s="3">
        <f t="shared" ca="1" si="118"/>
        <v>91.513529885041038</v>
      </c>
      <c r="G207" s="3">
        <f t="shared" si="122"/>
        <v>845.51519707363434</v>
      </c>
      <c r="H207" s="3">
        <f t="shared" ca="1" si="123"/>
        <v>850.45321719333094</v>
      </c>
      <c r="I207" s="3">
        <f t="shared" ca="1" si="124"/>
        <v>1876.0273626433479</v>
      </c>
      <c r="J207" s="3">
        <f t="shared" si="125"/>
        <v>19385.988470358221</v>
      </c>
      <c r="K207" s="3">
        <f t="shared" ca="1" si="126"/>
        <v>19476.888166570778</v>
      </c>
      <c r="L207" s="3">
        <f t="shared" si="127"/>
        <v>-9.7511143165795868</v>
      </c>
      <c r="M207" s="3">
        <f t="shared" ca="1" si="128"/>
        <v>1.4629819756163978</v>
      </c>
      <c r="N207" s="3">
        <f t="shared" ca="1" si="129"/>
        <v>83.822692706530702</v>
      </c>
      <c r="O207" s="1">
        <f t="shared" ca="1" si="130"/>
        <v>54245300.59758652</v>
      </c>
      <c r="P207" s="1">
        <f t="shared" si="131"/>
        <v>-28355248.457153529</v>
      </c>
      <c r="Q207" s="1">
        <f t="shared" ca="1" si="132"/>
        <v>82600549.054740041</v>
      </c>
      <c r="R207" s="1">
        <f t="shared" ca="1" si="133"/>
        <v>127567.98257899964</v>
      </c>
      <c r="S207" s="3">
        <f t="shared" si="134"/>
        <v>7.9553965774466834E+25</v>
      </c>
      <c r="T207" s="12">
        <f t="shared" ca="1" si="135"/>
        <v>1.0690268032700481E-23</v>
      </c>
      <c r="U207" s="12">
        <f t="shared" si="136"/>
        <v>0.11378428990236233</v>
      </c>
      <c r="V207" s="5">
        <f t="shared" ca="1" si="137"/>
        <v>0.17946786400000003</v>
      </c>
      <c r="W207" s="3">
        <f t="shared" ca="1" si="138"/>
        <v>4.3647491145353357</v>
      </c>
      <c r="X207" s="3">
        <f t="shared" ca="1" si="139"/>
        <v>-0.46967145335983068</v>
      </c>
      <c r="Y207" s="3">
        <f t="shared" ca="1" si="140"/>
        <v>-4.3394058992834328</v>
      </c>
      <c r="Z207" s="3">
        <f t="shared" ca="1" si="120"/>
        <v>-1.0796314255037853E-2</v>
      </c>
      <c r="AA207" s="3">
        <f t="shared" ca="1" si="121"/>
        <v>-0.12340243661213059</v>
      </c>
      <c r="AB207" s="1">
        <f t="shared" si="115"/>
        <v>325</v>
      </c>
      <c r="AC207" s="1">
        <f t="shared" si="119"/>
        <v>147099.75</v>
      </c>
      <c r="AD207" s="1">
        <f t="shared" ca="1" si="141"/>
        <v>15828.757062185192</v>
      </c>
      <c r="AE207" s="1">
        <f t="shared" ca="1" si="142"/>
        <v>146245.63890909302</v>
      </c>
      <c r="AF207" s="1">
        <f t="shared" si="143"/>
        <v>4933.8803068873858</v>
      </c>
      <c r="AG207" s="1">
        <f t="shared" si="144"/>
        <v>1.3259259475630388E+26</v>
      </c>
      <c r="AJ207"/>
      <c r="AK207"/>
    </row>
    <row r="208" spans="4:37" s="5" customFormat="1" x14ac:dyDescent="0.2">
      <c r="D208" s="1">
        <f t="shared" si="116"/>
        <v>206</v>
      </c>
      <c r="E208" s="2">
        <f t="shared" si="117"/>
        <v>20.700000000000024</v>
      </c>
      <c r="F208" s="3">
        <f t="shared" ca="1" si="118"/>
        <v>91.513529885041038</v>
      </c>
      <c r="G208" s="3">
        <f t="shared" si="122"/>
        <v>844.54008564197636</v>
      </c>
      <c r="H208" s="3">
        <f t="shared" ca="1" si="123"/>
        <v>849.48377406998009</v>
      </c>
      <c r="I208" s="3">
        <f t="shared" ca="1" si="124"/>
        <v>1885.1787156318521</v>
      </c>
      <c r="J208" s="3">
        <f t="shared" si="125"/>
        <v>19470.491234493998</v>
      </c>
      <c r="K208" s="3">
        <f t="shared" ca="1" si="126"/>
        <v>19561.885015971842</v>
      </c>
      <c r="L208" s="3">
        <f t="shared" si="127"/>
        <v>-9.750855596507904</v>
      </c>
      <c r="M208" s="3">
        <f t="shared" ca="1" si="128"/>
        <v>1.4628584565387064</v>
      </c>
      <c r="N208" s="3">
        <f t="shared" ca="1" si="129"/>
        <v>83.815615584689638</v>
      </c>
      <c r="O208" s="1">
        <f t="shared" ca="1" si="130"/>
        <v>54121701.180613272</v>
      </c>
      <c r="P208" s="1">
        <f t="shared" si="131"/>
        <v>-28478092.263093583</v>
      </c>
      <c r="Q208" s="1">
        <f t="shared" ca="1" si="132"/>
        <v>82599793.443706855</v>
      </c>
      <c r="R208" s="1">
        <f t="shared" ca="1" si="133"/>
        <v>127422.56611049701</v>
      </c>
      <c r="S208" s="3">
        <f t="shared" si="134"/>
        <v>8.2738109907929957E+25</v>
      </c>
      <c r="T208" s="12">
        <f t="shared" ca="1" si="135"/>
        <v>1.0267140197126525E-23</v>
      </c>
      <c r="U208" s="12">
        <f t="shared" si="136"/>
        <v>0.11223310066200931</v>
      </c>
      <c r="V208" s="5">
        <f t="shared" ca="1" si="137"/>
        <v>0.17946786400000003</v>
      </c>
      <c r="W208" s="3">
        <f t="shared" ca="1" si="138"/>
        <v>4.3003381089398136</v>
      </c>
      <c r="X208" s="3">
        <f t="shared" ca="1" si="139"/>
        <v>-0.46326855445719806</v>
      </c>
      <c r="Y208" s="3">
        <f t="shared" ca="1" si="140"/>
        <v>-4.2753116959645396</v>
      </c>
      <c r="Z208" s="3">
        <f t="shared" ca="1" si="120"/>
        <v>-1.0796314255037853E-2</v>
      </c>
      <c r="AA208" s="3">
        <f t="shared" ca="1" si="121"/>
        <v>-0.12340243661213059</v>
      </c>
      <c r="AB208" s="1">
        <f t="shared" si="115"/>
        <v>320</v>
      </c>
      <c r="AC208" s="1">
        <f t="shared" si="119"/>
        <v>147099.75</v>
      </c>
      <c r="AD208" s="1">
        <f t="shared" ca="1" si="141"/>
        <v>15846.821067824318</v>
      </c>
      <c r="AE208" s="1">
        <f t="shared" ca="1" si="142"/>
        <v>146243.68263999253</v>
      </c>
      <c r="AF208" s="1">
        <f t="shared" si="143"/>
        <v>4846.6645402764498</v>
      </c>
      <c r="AG208" s="1">
        <f t="shared" si="144"/>
        <v>1.3789960778354687E+26</v>
      </c>
      <c r="AJ208"/>
      <c r="AK208"/>
    </row>
    <row r="209" spans="4:37" s="5" customFormat="1" x14ac:dyDescent="0.2">
      <c r="D209" s="1">
        <f t="shared" si="116"/>
        <v>207</v>
      </c>
      <c r="E209" s="2">
        <f t="shared" si="117"/>
        <v>20.800000000000026</v>
      </c>
      <c r="F209" s="3">
        <f t="shared" ca="1" si="118"/>
        <v>91.513529885041038</v>
      </c>
      <c r="G209" s="3">
        <f t="shared" si="122"/>
        <v>843.56500008232558</v>
      </c>
      <c r="H209" s="3">
        <f t="shared" ca="1" si="123"/>
        <v>848.51436965788275</v>
      </c>
      <c r="I209" s="3">
        <f t="shared" ca="1" si="124"/>
        <v>1894.3300686203563</v>
      </c>
      <c r="J209" s="3">
        <f t="shared" si="125"/>
        <v>19554.896488780214</v>
      </c>
      <c r="K209" s="3">
        <f t="shared" ca="1" si="126"/>
        <v>19646.78492299559</v>
      </c>
      <c r="L209" s="3">
        <f t="shared" si="127"/>
        <v>-9.7505971839044836</v>
      </c>
      <c r="M209" s="3">
        <f t="shared" ca="1" si="128"/>
        <v>1.4627346585057976</v>
      </c>
      <c r="N209" s="3">
        <f t="shared" ca="1" si="129"/>
        <v>83.808522479891948</v>
      </c>
      <c r="O209" s="1">
        <f t="shared" ca="1" si="130"/>
        <v>53998247.663693555</v>
      </c>
      <c r="P209" s="1">
        <f t="shared" si="131"/>
        <v>-28600787.795256604</v>
      </c>
      <c r="Q209" s="1">
        <f t="shared" ca="1" si="132"/>
        <v>82599035.458950162</v>
      </c>
      <c r="R209" s="1">
        <f t="shared" ca="1" si="133"/>
        <v>127277.15544868242</v>
      </c>
      <c r="S209" s="3">
        <f t="shared" si="134"/>
        <v>8.603116817837561E+25</v>
      </c>
      <c r="T209" s="12">
        <f t="shared" ca="1" si="135"/>
        <v>9.862871650174353E-24</v>
      </c>
      <c r="U209" s="12">
        <f t="shared" si="136"/>
        <v>0.11069997401454966</v>
      </c>
      <c r="V209" s="5">
        <f t="shared" ca="1" si="137"/>
        <v>0.17946786400000003</v>
      </c>
      <c r="W209" s="3">
        <f t="shared" ca="1" si="138"/>
        <v>4.2367542529320978</v>
      </c>
      <c r="X209" s="3">
        <f t="shared" ca="1" si="139"/>
        <v>-0.45694021316056627</v>
      </c>
      <c r="Y209" s="3">
        <f t="shared" ca="1" si="140"/>
        <v>-4.2120413389869515</v>
      </c>
      <c r="Z209" s="3">
        <f t="shared" ca="1" si="120"/>
        <v>-1.0796314255037853E-2</v>
      </c>
      <c r="AA209" s="3">
        <f t="shared" ca="1" si="121"/>
        <v>-0.12340243661213059</v>
      </c>
      <c r="AB209" s="1">
        <f t="shared" si="115"/>
        <v>315</v>
      </c>
      <c r="AC209" s="1">
        <f t="shared" si="119"/>
        <v>147099.75</v>
      </c>
      <c r="AD209" s="1">
        <f t="shared" ca="1" si="141"/>
        <v>15864.925626580418</v>
      </c>
      <c r="AE209" s="1">
        <f t="shared" ca="1" si="142"/>
        <v>146241.71971405961</v>
      </c>
      <c r="AF209" s="1">
        <f t="shared" si="143"/>
        <v>4760.7998481458335</v>
      </c>
      <c r="AG209" s="1">
        <f t="shared" si="144"/>
        <v>1.4338814800289864E+26</v>
      </c>
      <c r="AJ209"/>
      <c r="AK209"/>
    </row>
    <row r="210" spans="4:37" s="5" customFormat="1" x14ac:dyDescent="0.2">
      <c r="D210" s="1">
        <f t="shared" si="116"/>
        <v>208</v>
      </c>
      <c r="E210" s="2">
        <f t="shared" si="117"/>
        <v>20.900000000000027</v>
      </c>
      <c r="F210" s="3">
        <f t="shared" ca="1" si="118"/>
        <v>91.513529885041038</v>
      </c>
      <c r="G210" s="3">
        <f t="shared" si="122"/>
        <v>842.58994036393517</v>
      </c>
      <c r="H210" s="3">
        <f t="shared" ca="1" si="123"/>
        <v>847.54500397000754</v>
      </c>
      <c r="I210" s="3">
        <f t="shared" ca="1" si="124"/>
        <v>1903.4814216088605</v>
      </c>
      <c r="J210" s="3">
        <f t="shared" si="125"/>
        <v>19639.204235802525</v>
      </c>
      <c r="K210" s="3">
        <f t="shared" ca="1" si="126"/>
        <v>19731.587891513787</v>
      </c>
      <c r="L210" s="3">
        <f t="shared" si="127"/>
        <v>-9.7503390787304944</v>
      </c>
      <c r="M210" s="3">
        <f t="shared" ca="1" si="128"/>
        <v>1.462610580571637</v>
      </c>
      <c r="N210" s="3">
        <f t="shared" ca="1" si="129"/>
        <v>83.801413337933838</v>
      </c>
      <c r="O210" s="1">
        <f t="shared" ca="1" si="130"/>
        <v>53874940.031589009</v>
      </c>
      <c r="P210" s="1">
        <f t="shared" si="131"/>
        <v>-28723335.08032722</v>
      </c>
      <c r="Q210" s="1">
        <f t="shared" ca="1" si="132"/>
        <v>82598275.111916229</v>
      </c>
      <c r="R210" s="1">
        <f t="shared" ca="1" si="133"/>
        <v>127131.75059550113</v>
      </c>
      <c r="S210" s="3">
        <f t="shared" si="134"/>
        <v>8.943621277339913E+25</v>
      </c>
      <c r="T210" s="12">
        <f t="shared" ca="1" si="135"/>
        <v>9.4765305650564346E-24</v>
      </c>
      <c r="U210" s="12">
        <f t="shared" si="136"/>
        <v>0.1091847347312474</v>
      </c>
      <c r="V210" s="5">
        <f t="shared" ca="1" si="137"/>
        <v>0.17946786400000003</v>
      </c>
      <c r="W210" s="3">
        <f t="shared" ca="1" si="138"/>
        <v>4.1739884704115537</v>
      </c>
      <c r="X210" s="3">
        <f t="shared" ca="1" si="139"/>
        <v>-0.45068570617206055</v>
      </c>
      <c r="Y210" s="3">
        <f t="shared" ca="1" si="140"/>
        <v>-4.1495857799762099</v>
      </c>
      <c r="Z210" s="3">
        <f t="shared" ca="1" si="120"/>
        <v>-1.0796314255037853E-2</v>
      </c>
      <c r="AA210" s="3">
        <f t="shared" ca="1" si="121"/>
        <v>-0.12340243661213059</v>
      </c>
      <c r="AB210" s="1">
        <f t="shared" si="115"/>
        <v>310</v>
      </c>
      <c r="AC210" s="1">
        <f t="shared" si="119"/>
        <v>147099.75</v>
      </c>
      <c r="AD210" s="1">
        <f t="shared" ca="1" si="141"/>
        <v>15883.070874881172</v>
      </c>
      <c r="AE210" s="1">
        <f t="shared" ca="1" si="142"/>
        <v>146239.75010114728</v>
      </c>
      <c r="AF210" s="1">
        <f t="shared" si="143"/>
        <v>4676.2681587082188</v>
      </c>
      <c r="AG210" s="1">
        <f t="shared" si="144"/>
        <v>1.4906333582942434E+26</v>
      </c>
      <c r="AJ210"/>
      <c r="AK210"/>
    </row>
    <row r="211" spans="4:37" s="5" customFormat="1" x14ac:dyDescent="0.2">
      <c r="D211" s="1">
        <f t="shared" si="116"/>
        <v>209</v>
      </c>
      <c r="E211" s="2">
        <f t="shared" si="117"/>
        <v>21.000000000000028</v>
      </c>
      <c r="F211" s="3">
        <f t="shared" ca="1" si="118"/>
        <v>91.513529885041038</v>
      </c>
      <c r="G211" s="3">
        <f t="shared" si="122"/>
        <v>841.61490645606216</v>
      </c>
      <c r="H211" s="3">
        <f t="shared" ca="1" si="123"/>
        <v>846.57567701952462</v>
      </c>
      <c r="I211" s="3">
        <f t="shared" ca="1" si="124"/>
        <v>1912.6327745973647</v>
      </c>
      <c r="J211" s="3">
        <f t="shared" si="125"/>
        <v>19723.414478143524</v>
      </c>
      <c r="K211" s="3">
        <f t="shared" ca="1" si="126"/>
        <v>19816.293925399514</v>
      </c>
      <c r="L211" s="3">
        <f t="shared" si="127"/>
        <v>-9.7500812809471551</v>
      </c>
      <c r="M211" s="3">
        <f t="shared" ca="1" si="128"/>
        <v>1.4624862217859247</v>
      </c>
      <c r="N211" s="3">
        <f t="shared" ca="1" si="129"/>
        <v>83.794288104367155</v>
      </c>
      <c r="O211" s="1">
        <f t="shared" ca="1" si="130"/>
        <v>53751778.269079983</v>
      </c>
      <c r="P211" s="1">
        <f t="shared" si="131"/>
        <v>-28845734.144956391</v>
      </c>
      <c r="Q211" s="1">
        <f t="shared" ca="1" si="132"/>
        <v>82597512.414036378</v>
      </c>
      <c r="R211" s="1">
        <f t="shared" ca="1" si="133"/>
        <v>126986.3515529287</v>
      </c>
      <c r="S211" s="3">
        <f t="shared" si="134"/>
        <v>9.2956383040804403E+25</v>
      </c>
      <c r="T211" s="12">
        <f t="shared" ca="1" si="135"/>
        <v>9.1072355585082228E-24</v>
      </c>
      <c r="U211" s="12">
        <f t="shared" si="136"/>
        <v>0.10768720895920268</v>
      </c>
      <c r="V211" s="5">
        <f t="shared" ca="1" si="137"/>
        <v>0.17946786400000003</v>
      </c>
      <c r="W211" s="3">
        <f t="shared" ca="1" si="138"/>
        <v>4.1120317686456884</v>
      </c>
      <c r="X211" s="3">
        <f t="shared" ca="1" si="139"/>
        <v>-0.44450431587289352</v>
      </c>
      <c r="Y211" s="3">
        <f t="shared" ca="1" si="140"/>
        <v>-4.0879360537466534</v>
      </c>
      <c r="Z211" s="3">
        <f t="shared" ca="1" si="120"/>
        <v>-1.0796314255037853E-2</v>
      </c>
      <c r="AA211" s="3">
        <f t="shared" ca="1" si="121"/>
        <v>-0.12340243661213059</v>
      </c>
      <c r="AB211" s="1">
        <f t="shared" si="115"/>
        <v>305</v>
      </c>
      <c r="AC211" s="1">
        <f t="shared" si="119"/>
        <v>147099.75</v>
      </c>
      <c r="AD211" s="1">
        <f t="shared" ca="1" si="141"/>
        <v>15901.256949763041</v>
      </c>
      <c r="AE211" s="1">
        <f t="shared" ca="1" si="142"/>
        <v>146237.77377093822</v>
      </c>
      <c r="AF211" s="1">
        <f t="shared" si="143"/>
        <v>4593.051605307006</v>
      </c>
      <c r="AG211" s="1">
        <f t="shared" si="144"/>
        <v>1.5493040361410869E+26</v>
      </c>
      <c r="AJ211"/>
      <c r="AK211"/>
    </row>
    <row r="212" spans="4:37" s="5" customFormat="1" x14ac:dyDescent="0.2">
      <c r="D212" s="1">
        <f t="shared" si="116"/>
        <v>210</v>
      </c>
      <c r="E212" s="2">
        <f t="shared" si="117"/>
        <v>21.10000000000003</v>
      </c>
      <c r="F212" s="3">
        <f t="shared" ca="1" si="118"/>
        <v>91.513529885041038</v>
      </c>
      <c r="G212" s="3">
        <f t="shared" si="122"/>
        <v>840.63989832796744</v>
      </c>
      <c r="H212" s="3">
        <f t="shared" ca="1" si="123"/>
        <v>845.60638881980765</v>
      </c>
      <c r="I212" s="3">
        <f t="shared" ca="1" si="124"/>
        <v>1921.7841275858689</v>
      </c>
      <c r="J212" s="3">
        <f t="shared" si="125"/>
        <v>19807.527218382726</v>
      </c>
      <c r="K212" s="3">
        <f t="shared" ca="1" si="126"/>
        <v>19900.903028527177</v>
      </c>
      <c r="L212" s="3">
        <f t="shared" si="127"/>
        <v>-9.7498237905157268</v>
      </c>
      <c r="M212" s="3">
        <f t="shared" ca="1" si="128"/>
        <v>1.4623615811940718</v>
      </c>
      <c r="N212" s="3">
        <f t="shared" ca="1" si="129"/>
        <v>83.787146724497973</v>
      </c>
      <c r="O212" s="1">
        <f t="shared" ca="1" si="130"/>
        <v>53628762.360965677</v>
      </c>
      <c r="P212" s="1">
        <f t="shared" si="131"/>
        <v>-28967985.015761353</v>
      </c>
      <c r="Q212" s="1">
        <f t="shared" ca="1" si="132"/>
        <v>82596747.37672703</v>
      </c>
      <c r="R212" s="1">
        <f t="shared" ca="1" si="133"/>
        <v>126840.95832297114</v>
      </c>
      <c r="S212" s="3">
        <f t="shared" si="134"/>
        <v>9.6594886478457775E+25</v>
      </c>
      <c r="T212" s="12">
        <f t="shared" ca="1" si="135"/>
        <v>8.7541527263805173E-24</v>
      </c>
      <c r="U212" s="12">
        <f t="shared" si="136"/>
        <v>0.10620722421291652</v>
      </c>
      <c r="V212" s="5">
        <f t="shared" ca="1" si="137"/>
        <v>0.17946786400000003</v>
      </c>
      <c r="W212" s="3">
        <f t="shared" ca="1" si="138"/>
        <v>4.0508752376446377</v>
      </c>
      <c r="X212" s="3">
        <f t="shared" ca="1" si="139"/>
        <v>-0.43839533028854755</v>
      </c>
      <c r="Y212" s="3">
        <f t="shared" ca="1" si="140"/>
        <v>-4.0270832776767476</v>
      </c>
      <c r="Z212" s="3">
        <f t="shared" ca="1" si="120"/>
        <v>-1.0796314255037853E-2</v>
      </c>
      <c r="AA212" s="3">
        <f t="shared" ca="1" si="121"/>
        <v>-0.12340243661213059</v>
      </c>
      <c r="AB212" s="1">
        <f t="shared" si="115"/>
        <v>300</v>
      </c>
      <c r="AC212" s="1">
        <f t="shared" si="119"/>
        <v>147099.75</v>
      </c>
      <c r="AD212" s="1">
        <f t="shared" ca="1" si="141"/>
        <v>15919.483988874692</v>
      </c>
      <c r="AE212" s="1">
        <f t="shared" ca="1" si="142"/>
        <v>146235.79069294379</v>
      </c>
      <c r="AF212" s="1">
        <f t="shared" si="143"/>
        <v>4511.1325244801519</v>
      </c>
      <c r="AG212" s="1">
        <f t="shared" si="144"/>
        <v>1.6099469729364557E+26</v>
      </c>
      <c r="AJ212"/>
      <c r="AK212"/>
    </row>
    <row r="213" spans="4:37" s="5" customFormat="1" x14ac:dyDescent="0.2">
      <c r="D213" s="1">
        <f t="shared" si="116"/>
        <v>211</v>
      </c>
      <c r="E213" s="2">
        <f t="shared" si="117"/>
        <v>21.200000000000031</v>
      </c>
      <c r="F213" s="3">
        <f t="shared" ca="1" si="118"/>
        <v>91.513529885041038</v>
      </c>
      <c r="G213" s="3">
        <f t="shared" si="122"/>
        <v>839.6649159489159</v>
      </c>
      <c r="H213" s="3">
        <f t="shared" ca="1" si="123"/>
        <v>844.63713938443425</v>
      </c>
      <c r="I213" s="3">
        <f t="shared" ca="1" si="124"/>
        <v>1930.9354805743731</v>
      </c>
      <c r="J213" s="3">
        <f t="shared" si="125"/>
        <v>19891.54245909657</v>
      </c>
      <c r="K213" s="3">
        <f t="shared" ca="1" si="126"/>
        <v>19985.415204772529</v>
      </c>
      <c r="L213" s="3">
        <f t="shared" si="127"/>
        <v>-9.7495666073975205</v>
      </c>
      <c r="M213" s="3">
        <f t="shared" ca="1" si="128"/>
        <v>1.4622366578371762</v>
      </c>
      <c r="N213" s="3">
        <f t="shared" ca="1" si="129"/>
        <v>83.779989143385251</v>
      </c>
      <c r="O213" s="1">
        <f t="shared" ca="1" si="130"/>
        <v>53505892.292064019</v>
      </c>
      <c r="P213" s="1">
        <f t="shared" si="131"/>
        <v>-29090087.719325684</v>
      </c>
      <c r="Q213" s="1">
        <f t="shared" ca="1" si="132"/>
        <v>82595980.011389703</v>
      </c>
      <c r="R213" s="1">
        <f t="shared" ca="1" si="133"/>
        <v>126695.57090766514</v>
      </c>
      <c r="S213" s="3">
        <f t="shared" si="134"/>
        <v>1.0035499972937759E+26</v>
      </c>
      <c r="T213" s="12">
        <f t="shared" ca="1" si="135"/>
        <v>8.4164928669436091E-24</v>
      </c>
      <c r="U213" s="12">
        <f t="shared" si="136"/>
        <v>0.10474460936589382</v>
      </c>
      <c r="V213" s="5">
        <f t="shared" ca="1" si="137"/>
        <v>0.17946786400000003</v>
      </c>
      <c r="W213" s="3">
        <f t="shared" ca="1" si="138"/>
        <v>3.9905100495393637</v>
      </c>
      <c r="X213" s="3">
        <f t="shared" ca="1" si="139"/>
        <v>-0.43235804305411224</v>
      </c>
      <c r="Y213" s="3">
        <f t="shared" ca="1" si="140"/>
        <v>-3.9670186510881287</v>
      </c>
      <c r="Z213" s="3">
        <f t="shared" ca="1" si="120"/>
        <v>-1.0796314255037853E-2</v>
      </c>
      <c r="AA213" s="3">
        <f t="shared" ca="1" si="121"/>
        <v>-0.12340243661213059</v>
      </c>
      <c r="AB213" s="1">
        <f t="shared" si="115"/>
        <v>295</v>
      </c>
      <c r="AC213" s="1">
        <f t="shared" si="119"/>
        <v>147099.75</v>
      </c>
      <c r="AD213" s="1">
        <f t="shared" ca="1" si="141"/>
        <v>15937.752130480325</v>
      </c>
      <c r="AE213" s="1">
        <f t="shared" ca="1" si="142"/>
        <v>146233.80083650246</v>
      </c>
      <c r="AF213" s="1">
        <f t="shared" si="143"/>
        <v>4430.4934540388367</v>
      </c>
      <c r="AG213" s="1">
        <f t="shared" si="144"/>
        <v>1.6726167804895364E+26</v>
      </c>
      <c r="AJ213"/>
      <c r="AK213"/>
    </row>
    <row r="214" spans="4:37" s="5" customFormat="1" x14ac:dyDescent="0.2">
      <c r="D214" s="1">
        <f t="shared" si="116"/>
        <v>212</v>
      </c>
      <c r="E214" s="2">
        <f t="shared" si="117"/>
        <v>21.300000000000033</v>
      </c>
      <c r="F214" s="3">
        <f t="shared" ca="1" si="118"/>
        <v>91.513529885041038</v>
      </c>
      <c r="G214" s="3">
        <f t="shared" si="122"/>
        <v>838.68995928817617</v>
      </c>
      <c r="H214" s="3">
        <f t="shared" ca="1" si="123"/>
        <v>843.66792872718759</v>
      </c>
      <c r="I214" s="3">
        <f t="shared" ca="1" si="124"/>
        <v>1940.0868335628772</v>
      </c>
      <c r="J214" s="3">
        <f t="shared" si="125"/>
        <v>19975.460202858427</v>
      </c>
      <c r="K214" s="3">
        <f t="shared" ca="1" si="126"/>
        <v>20069.830458012693</v>
      </c>
      <c r="L214" s="3">
        <f t="shared" si="127"/>
        <v>-9.7493097315538915</v>
      </c>
      <c r="M214" s="3">
        <f t="shared" ca="1" si="128"/>
        <v>1.4621114507519979</v>
      </c>
      <c r="N214" s="3">
        <f t="shared" ca="1" si="129"/>
        <v>83.772815305839387</v>
      </c>
      <c r="O214" s="1">
        <f t="shared" ca="1" si="130"/>
        <v>53383168.047211722</v>
      </c>
      <c r="P214" s="1">
        <f t="shared" si="131"/>
        <v>-29212042.282199271</v>
      </c>
      <c r="Q214" s="1">
        <f t="shared" ca="1" si="132"/>
        <v>82595210.329411</v>
      </c>
      <c r="R214" s="1">
        <f t="shared" ca="1" si="133"/>
        <v>126550.18930907814</v>
      </c>
      <c r="S214" s="3">
        <f t="shared" si="134"/>
        <v>1.042400695819333E+26</v>
      </c>
      <c r="T214" s="12">
        <f t="shared" ca="1" si="135"/>
        <v>8.0935088791749096E-24</v>
      </c>
      <c r="U214" s="12">
        <f t="shared" si="136"/>
        <v>0.10329919464228536</v>
      </c>
      <c r="V214" s="5">
        <f t="shared" ca="1" si="137"/>
        <v>0.17946786400000003</v>
      </c>
      <c r="W214" s="3">
        <f t="shared" ca="1" si="138"/>
        <v>3.9309274579635805</v>
      </c>
      <c r="X214" s="3">
        <f t="shared" ca="1" si="139"/>
        <v>-0.42639175337978696</v>
      </c>
      <c r="Y214" s="3">
        <f t="shared" ca="1" si="140"/>
        <v>-3.9077334546283637</v>
      </c>
      <c r="Z214" s="3">
        <f t="shared" ca="1" si="120"/>
        <v>-1.0796314255037853E-2</v>
      </c>
      <c r="AA214" s="3">
        <f t="shared" ca="1" si="121"/>
        <v>-0.12340243661213059</v>
      </c>
      <c r="AB214" s="1">
        <f t="shared" si="115"/>
        <v>290</v>
      </c>
      <c r="AC214" s="1">
        <f t="shared" si="119"/>
        <v>147099.75</v>
      </c>
      <c r="AD214" s="1">
        <f t="shared" ca="1" si="141"/>
        <v>15956.061513463175</v>
      </c>
      <c r="AE214" s="1">
        <f t="shared" ca="1" si="142"/>
        <v>146231.80417077907</v>
      </c>
      <c r="AF214" s="1">
        <f t="shared" si="143"/>
        <v>4351.1171311608887</v>
      </c>
      <c r="AG214" s="1">
        <f t="shared" si="144"/>
        <v>1.7373692397220824E+26</v>
      </c>
      <c r="AJ214"/>
      <c r="AK214"/>
    </row>
    <row r="215" spans="4:37" s="5" customFormat="1" x14ac:dyDescent="0.2">
      <c r="D215" s="1">
        <f t="shared" si="116"/>
        <v>213</v>
      </c>
      <c r="E215" s="2">
        <f t="shared" si="117"/>
        <v>21.400000000000034</v>
      </c>
      <c r="F215" s="3">
        <f t="shared" ca="1" si="118"/>
        <v>91.513529885041038</v>
      </c>
      <c r="G215" s="3">
        <f t="shared" si="122"/>
        <v>837.71502831502073</v>
      </c>
      <c r="H215" s="3">
        <f t="shared" ca="1" si="123"/>
        <v>842.69875686205705</v>
      </c>
      <c r="I215" s="3">
        <f t="shared" ca="1" si="124"/>
        <v>1949.2381865513814</v>
      </c>
      <c r="J215" s="3">
        <f t="shared" si="125"/>
        <v>20059.280452238585</v>
      </c>
      <c r="K215" s="3">
        <f t="shared" ca="1" si="126"/>
        <v>20154.148792126172</v>
      </c>
      <c r="L215" s="3">
        <f t="shared" si="127"/>
        <v>-9.7490531629462414</v>
      </c>
      <c r="M215" s="3">
        <f t="shared" ca="1" si="128"/>
        <v>1.461985958970935</v>
      </c>
      <c r="N215" s="3">
        <f t="shared" ca="1" si="129"/>
        <v>83.76562515642091</v>
      </c>
      <c r="O215" s="1">
        <f t="shared" ca="1" si="130"/>
        <v>53260589.611264221</v>
      </c>
      <c r="P215" s="1">
        <f t="shared" si="131"/>
        <v>-29333848.730898343</v>
      </c>
      <c r="Q215" s="1">
        <f t="shared" ca="1" si="132"/>
        <v>82594438.342162564</v>
      </c>
      <c r="R215" s="1">
        <f t="shared" ca="1" si="133"/>
        <v>126404.81352930857</v>
      </c>
      <c r="S215" s="3">
        <f t="shared" si="134"/>
        <v>1.0825351397502745E+26</v>
      </c>
      <c r="T215" s="12">
        <f t="shared" ca="1" si="135"/>
        <v>7.7844933242209183E-24</v>
      </c>
      <c r="U215" s="12">
        <f t="shared" si="136"/>
        <v>0.10187081160856779</v>
      </c>
      <c r="V215" s="5">
        <f t="shared" ca="1" si="137"/>
        <v>0.17946786400000003</v>
      </c>
      <c r="W215" s="3">
        <f t="shared" ca="1" si="138"/>
        <v>3.8721187974393412</v>
      </c>
      <c r="X215" s="3">
        <f t="shared" ca="1" si="139"/>
        <v>-0.42049576601653715</v>
      </c>
      <c r="Y215" s="3">
        <f t="shared" ca="1" si="140"/>
        <v>-3.8492190496573788</v>
      </c>
      <c r="Z215" s="3">
        <f t="shared" ca="1" si="120"/>
        <v>-1.0796314255037853E-2</v>
      </c>
      <c r="AA215" s="3">
        <f t="shared" ca="1" si="121"/>
        <v>-0.12340243661213059</v>
      </c>
      <c r="AB215" s="1">
        <f t="shared" si="115"/>
        <v>285</v>
      </c>
      <c r="AC215" s="1">
        <f t="shared" si="119"/>
        <v>147099.75</v>
      </c>
      <c r="AD215" s="1">
        <f t="shared" ca="1" si="141"/>
        <v>15974.412277328922</v>
      </c>
      <c r="AE215" s="1">
        <f t="shared" ca="1" si="142"/>
        <v>146229.80066476334</v>
      </c>
      <c r="AF215" s="1">
        <f t="shared" si="143"/>
        <v>4272.9864904988535</v>
      </c>
      <c r="AG215" s="1">
        <f t="shared" si="144"/>
        <v>1.8042613174217825E+26</v>
      </c>
      <c r="AJ215"/>
      <c r="AK215"/>
    </row>
    <row r="216" spans="4:37" s="5" customFormat="1" x14ac:dyDescent="0.2">
      <c r="D216" s="1">
        <f t="shared" si="116"/>
        <v>214</v>
      </c>
      <c r="E216" s="2">
        <f t="shared" si="117"/>
        <v>21.500000000000036</v>
      </c>
      <c r="F216" s="3">
        <f t="shared" ca="1" si="118"/>
        <v>91.513529885041038</v>
      </c>
      <c r="G216" s="3">
        <f t="shared" si="122"/>
        <v>836.74012299872606</v>
      </c>
      <c r="H216" s="3">
        <f t="shared" ca="1" si="123"/>
        <v>841.72962380323975</v>
      </c>
      <c r="I216" s="3">
        <f t="shared" ca="1" si="124"/>
        <v>1958.3895395398856</v>
      </c>
      <c r="J216" s="3">
        <f t="shared" si="125"/>
        <v>20143.003209804272</v>
      </c>
      <c r="K216" s="3">
        <f t="shared" ca="1" si="126"/>
        <v>20238.370210992889</v>
      </c>
      <c r="L216" s="3">
        <f t="shared" si="127"/>
        <v>-9.7487969015360214</v>
      </c>
      <c r="M216" s="3">
        <f t="shared" ca="1" si="128"/>
        <v>1.4618601815219987</v>
      </c>
      <c r="N216" s="3">
        <f t="shared" ca="1" si="129"/>
        <v>83.758418639438943</v>
      </c>
      <c r="O216" s="1">
        <f t="shared" ca="1" si="130"/>
        <v>53138156.969095767</v>
      </c>
      <c r="P216" s="1">
        <f t="shared" si="131"/>
        <v>-29455507.091905504</v>
      </c>
      <c r="Q216" s="1">
        <f t="shared" ca="1" si="132"/>
        <v>82593664.061001271</v>
      </c>
      <c r="R216" s="1">
        <f t="shared" ca="1" si="133"/>
        <v>126259.44357048596</v>
      </c>
      <c r="S216" s="3">
        <f t="shared" si="134"/>
        <v>1.1239882300813085E+26</v>
      </c>
      <c r="T216" s="12">
        <f t="shared" ca="1" si="135"/>
        <v>7.4887761390735349E-24</v>
      </c>
      <c r="U216" s="12">
        <f t="shared" si="136"/>
        <v>0.10045929316526249</v>
      </c>
      <c r="V216" s="5">
        <f t="shared" ca="1" si="137"/>
        <v>0.17946786400000003</v>
      </c>
      <c r="W216" s="3">
        <f t="shared" ca="1" si="138"/>
        <v>3.814075482766329</v>
      </c>
      <c r="X216" s="3">
        <f t="shared" ca="1" si="139"/>
        <v>-0.41466939122191221</v>
      </c>
      <c r="Y216" s="3">
        <f t="shared" ca="1" si="140"/>
        <v>-3.7914668776375793</v>
      </c>
      <c r="Z216" s="3">
        <f t="shared" ca="1" si="120"/>
        <v>-1.0796314255037853E-2</v>
      </c>
      <c r="AA216" s="3">
        <f t="shared" ca="1" si="121"/>
        <v>-0.12340243661213059</v>
      </c>
      <c r="AB216" s="1">
        <f t="shared" si="115"/>
        <v>280</v>
      </c>
      <c r="AC216" s="1">
        <f t="shared" si="119"/>
        <v>147099.75</v>
      </c>
      <c r="AD216" s="1">
        <f t="shared" ca="1" si="141"/>
        <v>15992.804562209167</v>
      </c>
      <c r="AE216" s="1">
        <f t="shared" ca="1" si="142"/>
        <v>146227.79028726887</v>
      </c>
      <c r="AF216" s="1">
        <f t="shared" si="143"/>
        <v>4196.0846623026464</v>
      </c>
      <c r="AG216" s="1">
        <f t="shared" si="144"/>
        <v>1.8733511830765169E+26</v>
      </c>
      <c r="AJ216"/>
      <c r="AK216"/>
    </row>
    <row r="217" spans="4:37" s="5" customFormat="1" x14ac:dyDescent="0.2">
      <c r="D217" s="1">
        <f t="shared" si="116"/>
        <v>215</v>
      </c>
      <c r="E217" s="2">
        <f t="shared" si="117"/>
        <v>21.600000000000037</v>
      </c>
      <c r="F217" s="3">
        <f t="shared" ca="1" si="118"/>
        <v>91.513529885041038</v>
      </c>
      <c r="G217" s="3">
        <f t="shared" si="122"/>
        <v>835.76524330857251</v>
      </c>
      <c r="H217" s="3">
        <f t="shared" ca="1" si="123"/>
        <v>840.76052956514184</v>
      </c>
      <c r="I217" s="3">
        <f t="shared" ca="1" si="124"/>
        <v>1967.5408925283898</v>
      </c>
      <c r="J217" s="3">
        <f t="shared" si="125"/>
        <v>20226.628478119634</v>
      </c>
      <c r="K217" s="3">
        <f t="shared" ca="1" si="126"/>
        <v>20322.494718494188</v>
      </c>
      <c r="L217" s="3">
        <f t="shared" si="127"/>
        <v>-9.748540947284722</v>
      </c>
      <c r="M217" s="3">
        <f t="shared" ca="1" si="128"/>
        <v>1.4617341174287888</v>
      </c>
      <c r="N217" s="3">
        <f t="shared" ca="1" si="129"/>
        <v>83.751195698949871</v>
      </c>
      <c r="O217" s="1">
        <f t="shared" ca="1" si="130"/>
        <v>53015870.105599329</v>
      </c>
      <c r="P217" s="1">
        <f t="shared" si="131"/>
        <v>-29577017.391669676</v>
      </c>
      <c r="Q217" s="1">
        <f t="shared" ca="1" si="132"/>
        <v>82592887.497269005</v>
      </c>
      <c r="R217" s="1">
        <f t="shared" ca="1" si="133"/>
        <v>126114.07943477128</v>
      </c>
      <c r="S217" s="3">
        <f t="shared" si="134"/>
        <v>1.1667955995603891E+26</v>
      </c>
      <c r="T217" s="12">
        <f t="shared" ca="1" si="135"/>
        <v>7.2057224922849661E-24</v>
      </c>
      <c r="U217" s="12">
        <f t="shared" si="136"/>
        <v>9.9064473538690939E-2</v>
      </c>
      <c r="V217" s="5">
        <f t="shared" ca="1" si="137"/>
        <v>0.17946786400000003</v>
      </c>
      <c r="W217" s="3">
        <f t="shared" ca="1" si="138"/>
        <v>3.7567890084147324</v>
      </c>
      <c r="X217" s="3">
        <f t="shared" ca="1" si="139"/>
        <v>-0.40891194472601378</v>
      </c>
      <c r="Y217" s="3">
        <f t="shared" ca="1" si="140"/>
        <v>-3.7344684595275588</v>
      </c>
      <c r="Z217" s="3">
        <f t="shared" ca="1" si="120"/>
        <v>-1.0796314255037853E-2</v>
      </c>
      <c r="AA217" s="3">
        <f t="shared" ca="1" si="121"/>
        <v>-0.12340243661213059</v>
      </c>
      <c r="AB217" s="1">
        <f t="shared" si="115"/>
        <v>275</v>
      </c>
      <c r="AC217" s="1">
        <f t="shared" si="119"/>
        <v>147099.75</v>
      </c>
      <c r="AD217" s="1">
        <f t="shared" ca="1" si="141"/>
        <v>16011.238508864928</v>
      </c>
      <c r="AE217" s="1">
        <f t="shared" ca="1" si="142"/>
        <v>146225.77300693179</v>
      </c>
      <c r="AF217" s="1">
        <f t="shared" si="143"/>
        <v>4120.3949705566301</v>
      </c>
      <c r="AG217" s="1">
        <f t="shared" si="144"/>
        <v>1.9446982257873007E+26</v>
      </c>
      <c r="AJ217"/>
      <c r="AK217"/>
    </row>
    <row r="218" spans="4:37" s="5" customFormat="1" x14ac:dyDescent="0.2">
      <c r="D218" s="1">
        <f t="shared" si="116"/>
        <v>216</v>
      </c>
      <c r="E218" s="2">
        <f t="shared" si="117"/>
        <v>21.700000000000038</v>
      </c>
      <c r="F218" s="3">
        <f t="shared" ca="1" si="118"/>
        <v>91.513529885041038</v>
      </c>
      <c r="G218" s="3">
        <f t="shared" si="122"/>
        <v>834.79038921384404</v>
      </c>
      <c r="H218" s="3">
        <f t="shared" ca="1" si="123"/>
        <v>839.7914741623789</v>
      </c>
      <c r="I218" s="3">
        <f t="shared" ca="1" si="124"/>
        <v>1976.692245516894</v>
      </c>
      <c r="J218" s="3">
        <f t="shared" si="125"/>
        <v>20310.156259745752</v>
      </c>
      <c r="K218" s="3">
        <f t="shared" ca="1" si="126"/>
        <v>20406.522318512878</v>
      </c>
      <c r="L218" s="3">
        <f t="shared" si="127"/>
        <v>-9.7482853001538849</v>
      </c>
      <c r="M218" s="3">
        <f t="shared" ca="1" si="128"/>
        <v>1.4616077657104687</v>
      </c>
      <c r="N218" s="3">
        <f t="shared" ca="1" si="129"/>
        <v>83.743956278755903</v>
      </c>
      <c r="O218" s="1">
        <f t="shared" ca="1" si="130"/>
        <v>52893729.005686611</v>
      </c>
      <c r="P218" s="1">
        <f t="shared" si="131"/>
        <v>-29698379.656606186</v>
      </c>
      <c r="Q218" s="1">
        <f t="shared" ca="1" si="132"/>
        <v>82592108.662292793</v>
      </c>
      <c r="R218" s="1">
        <f t="shared" ca="1" si="133"/>
        <v>125968.72112435683</v>
      </c>
      <c r="S218" s="3">
        <f t="shared" si="134"/>
        <v>1.2109936228821663E+26</v>
      </c>
      <c r="T218" s="12">
        <f t="shared" ca="1" si="135"/>
        <v>6.934730772270082E-24</v>
      </c>
      <c r="U218" s="12">
        <f t="shared" si="136"/>
        <v>9.7686188272770411E-2</v>
      </c>
      <c r="V218" s="5">
        <f t="shared" ca="1" si="137"/>
        <v>0.17946786400000003</v>
      </c>
      <c r="W218" s="3">
        <f t="shared" ca="1" si="138"/>
        <v>3.7002509479218446</v>
      </c>
      <c r="X218" s="3">
        <f t="shared" ca="1" si="139"/>
        <v>-0.40322274769762961</v>
      </c>
      <c r="Y218" s="3">
        <f t="shared" ca="1" si="140"/>
        <v>-3.6782153951795267</v>
      </c>
      <c r="Z218" s="3">
        <f t="shared" ca="1" si="120"/>
        <v>-1.0796314255037853E-2</v>
      </c>
      <c r="AA218" s="3">
        <f t="shared" ca="1" si="121"/>
        <v>-0.12340243661213059</v>
      </c>
      <c r="AB218" s="1">
        <f t="shared" si="115"/>
        <v>270</v>
      </c>
      <c r="AC218" s="1">
        <f t="shared" si="119"/>
        <v>147099.75</v>
      </c>
      <c r="AD218" s="1">
        <f t="shared" ca="1" si="141"/>
        <v>16029.714258690112</v>
      </c>
      <c r="AE218" s="1">
        <f t="shared" ca="1" si="142"/>
        <v>146223.74879220969</v>
      </c>
      <c r="AF218" s="1">
        <f t="shared" si="143"/>
        <v>4045.9009311311647</v>
      </c>
      <c r="AG218" s="1">
        <f t="shared" si="144"/>
        <v>2.0183630712577066E+26</v>
      </c>
      <c r="AJ218"/>
      <c r="AK218"/>
    </row>
    <row r="219" spans="4:37" s="5" customFormat="1" x14ac:dyDescent="0.2">
      <c r="D219" s="1">
        <f t="shared" si="116"/>
        <v>217</v>
      </c>
      <c r="E219" s="2">
        <f t="shared" si="117"/>
        <v>21.80000000000004</v>
      </c>
      <c r="F219" s="3">
        <f t="shared" ca="1" si="118"/>
        <v>91.513529885041038</v>
      </c>
      <c r="G219" s="3">
        <f t="shared" si="122"/>
        <v>833.81556068382861</v>
      </c>
      <c r="H219" s="3">
        <f t="shared" ca="1" si="123"/>
        <v>838.82245760977798</v>
      </c>
      <c r="I219" s="3">
        <f t="shared" ca="1" si="124"/>
        <v>1985.8435985053982</v>
      </c>
      <c r="J219" s="3">
        <f t="shared" si="125"/>
        <v>20393.586557240636</v>
      </c>
      <c r="K219" s="3">
        <f t="shared" ca="1" si="126"/>
        <v>20490.453014933228</v>
      </c>
      <c r="L219" s="3">
        <f t="shared" si="127"/>
        <v>-9.7480299601050984</v>
      </c>
      <c r="M219" s="3">
        <f t="shared" ca="1" si="128"/>
        <v>1.4614811253817404</v>
      </c>
      <c r="N219" s="3">
        <f t="shared" ca="1" si="129"/>
        <v>83.736700322403621</v>
      </c>
      <c r="O219" s="1">
        <f t="shared" ca="1" si="130"/>
        <v>52771733.654288083</v>
      </c>
      <c r="P219" s="1">
        <f t="shared" si="131"/>
        <v>-29819593.913096748</v>
      </c>
      <c r="Q219" s="1">
        <f t="shared" ca="1" si="132"/>
        <v>82591327.567384839</v>
      </c>
      <c r="R219" s="1">
        <f t="shared" ca="1" si="133"/>
        <v>125823.3686414667</v>
      </c>
      <c r="S219" s="3">
        <f t="shared" si="134"/>
        <v>1.2566194269259501E+26</v>
      </c>
      <c r="T219" s="12">
        <f t="shared" ca="1" si="135"/>
        <v>6.6752306994153123E-24</v>
      </c>
      <c r="U219" s="12">
        <f t="shared" si="136"/>
        <v>9.6324274220845399E-2</v>
      </c>
      <c r="V219" s="5">
        <f t="shared" ca="1" si="137"/>
        <v>0.17946786400000003</v>
      </c>
      <c r="W219" s="3">
        <f t="shared" ca="1" si="138"/>
        <v>3.644452953292209</v>
      </c>
      <c r="X219" s="3">
        <f t="shared" ca="1" si="139"/>
        <v>-0.39760112671051689</v>
      </c>
      <c r="Y219" s="3">
        <f t="shared" ca="1" si="140"/>
        <v>-3.6226993627402799</v>
      </c>
      <c r="Z219" s="3">
        <f t="shared" ca="1" si="120"/>
        <v>-1.0796314255037853E-2</v>
      </c>
      <c r="AA219" s="3">
        <f t="shared" ca="1" si="121"/>
        <v>-0.12340243661213059</v>
      </c>
      <c r="AB219" s="1">
        <f t="shared" si="115"/>
        <v>265</v>
      </c>
      <c r="AC219" s="1">
        <f t="shared" si="119"/>
        <v>147099.75</v>
      </c>
      <c r="AD219" s="1">
        <f t="shared" ca="1" si="141"/>
        <v>16048.231953715091</v>
      </c>
      <c r="AE219" s="1">
        <f t="shared" ca="1" si="142"/>
        <v>146221.71761138033</v>
      </c>
      <c r="AF219" s="1">
        <f t="shared" si="143"/>
        <v>3972.5862499483806</v>
      </c>
      <c r="AG219" s="1">
        <f t="shared" si="144"/>
        <v>2.0944075988574813E+26</v>
      </c>
      <c r="AJ219"/>
      <c r="AK219"/>
    </row>
    <row r="220" spans="4:37" s="5" customFormat="1" x14ac:dyDescent="0.2">
      <c r="D220" s="1">
        <f t="shared" si="116"/>
        <v>218</v>
      </c>
      <c r="E220" s="2">
        <f t="shared" si="117"/>
        <v>21.900000000000041</v>
      </c>
      <c r="F220" s="3">
        <f t="shared" ca="1" si="118"/>
        <v>91.513529885041038</v>
      </c>
      <c r="G220" s="3">
        <f t="shared" si="122"/>
        <v>832.84075768781815</v>
      </c>
      <c r="H220" s="3">
        <f t="shared" ca="1" si="123"/>
        <v>837.85347992237837</v>
      </c>
      <c r="I220" s="3">
        <f t="shared" ca="1" si="124"/>
        <v>1994.9949514939024</v>
      </c>
      <c r="J220" s="3">
        <f t="shared" si="125"/>
        <v>20476.91937315922</v>
      </c>
      <c r="K220" s="3">
        <f t="shared" ca="1" si="126"/>
        <v>20574.286811641003</v>
      </c>
      <c r="L220" s="3">
        <f t="shared" si="127"/>
        <v>-9.7477749270999965</v>
      </c>
      <c r="M220" s="3">
        <f t="shared" ca="1" si="128"/>
        <v>1.4613541954528184</v>
      </c>
      <c r="N220" s="3">
        <f t="shared" ca="1" si="129"/>
        <v>83.729427773182493</v>
      </c>
      <c r="O220" s="1">
        <f t="shared" ca="1" si="130"/>
        <v>52649884.036352947</v>
      </c>
      <c r="P220" s="1">
        <f t="shared" si="131"/>
        <v>-29940660.187489443</v>
      </c>
      <c r="Q220" s="1">
        <f t="shared" ca="1" si="132"/>
        <v>82590544.223842382</v>
      </c>
      <c r="R220" s="1">
        <f t="shared" ca="1" si="133"/>
        <v>125678.02198835676</v>
      </c>
      <c r="S220" s="3">
        <f t="shared" si="134"/>
        <v>1.3037109010368277E+26</v>
      </c>
      <c r="T220" s="12">
        <f t="shared" ca="1" si="135"/>
        <v>6.4266815538325427E-24</v>
      </c>
      <c r="U220" s="12">
        <f t="shared" si="136"/>
        <v>9.4978569537558316E-2</v>
      </c>
      <c r="V220" s="5">
        <f t="shared" ca="1" si="137"/>
        <v>0.17946786400000003</v>
      </c>
      <c r="W220" s="3">
        <f t="shared" ca="1" si="138"/>
        <v>3.5893867544014149</v>
      </c>
      <c r="X220" s="3">
        <f t="shared" ca="1" si="139"/>
        <v>-0.39204641370984777</v>
      </c>
      <c r="Y220" s="3">
        <f t="shared" ca="1" si="140"/>
        <v>-3.5679121180558204</v>
      </c>
      <c r="Z220" s="3">
        <f t="shared" ca="1" si="120"/>
        <v>-1.0796314255037853E-2</v>
      </c>
      <c r="AA220" s="3">
        <f t="shared" ca="1" si="121"/>
        <v>-0.12340243661213059</v>
      </c>
      <c r="AB220" s="1">
        <f t="shared" si="115"/>
        <v>260</v>
      </c>
      <c r="AC220" s="1">
        <f t="shared" si="119"/>
        <v>147099.75</v>
      </c>
      <c r="AD220" s="1">
        <f t="shared" ca="1" si="141"/>
        <v>16066.791736610317</v>
      </c>
      <c r="AE220" s="1">
        <f t="shared" ca="1" si="142"/>
        <v>146219.67943254043</v>
      </c>
      <c r="AF220" s="1">
        <f t="shared" si="143"/>
        <v>3900.4348211622259</v>
      </c>
      <c r="AG220" s="1">
        <f t="shared" si="144"/>
        <v>2.1728949587580809E+26</v>
      </c>
      <c r="AJ220"/>
      <c r="AK220"/>
    </row>
    <row r="221" spans="4:37" s="5" customFormat="1" x14ac:dyDescent="0.2">
      <c r="D221" s="1">
        <f t="shared" si="116"/>
        <v>219</v>
      </c>
      <c r="E221" s="2">
        <f t="shared" si="117"/>
        <v>22.000000000000043</v>
      </c>
      <c r="F221" s="3">
        <f t="shared" ca="1" si="118"/>
        <v>91.513529885041038</v>
      </c>
      <c r="G221" s="3">
        <f t="shared" si="122"/>
        <v>831.86598019510814</v>
      </c>
      <c r="H221" s="3">
        <f t="shared" ca="1" si="123"/>
        <v>836.88454111543263</v>
      </c>
      <c r="I221" s="3">
        <f t="shared" ca="1" si="124"/>
        <v>2004.1463044824065</v>
      </c>
      <c r="J221" s="3">
        <f t="shared" si="125"/>
        <v>20560.154710053364</v>
      </c>
      <c r="K221" s="3">
        <f t="shared" ca="1" si="126"/>
        <v>20658.023712523482</v>
      </c>
      <c r="L221" s="3">
        <f t="shared" si="127"/>
        <v>-9.7475202011002562</v>
      </c>
      <c r="M221" s="3">
        <f t="shared" ca="1" si="128"/>
        <v>1.4612269749294058</v>
      </c>
      <c r="N221" s="3">
        <f t="shared" ca="1" si="129"/>
        <v>83.722138574123505</v>
      </c>
      <c r="O221" s="1">
        <f t="shared" ca="1" si="130"/>
        <v>52528180.13684912</v>
      </c>
      <c r="P221" s="1">
        <f t="shared" si="131"/>
        <v>-30061578.506098762</v>
      </c>
      <c r="Q221" s="1">
        <f t="shared" ca="1" si="132"/>
        <v>82589758.642947882</v>
      </c>
      <c r="R221" s="1">
        <f t="shared" ca="1" si="133"/>
        <v>125532.68116731489</v>
      </c>
      <c r="S221" s="3">
        <f t="shared" si="134"/>
        <v>1.3523067073485285E+26</v>
      </c>
      <c r="T221" s="12">
        <f t="shared" ca="1" si="135"/>
        <v>6.1885705111698695E-24</v>
      </c>
      <c r="U221" s="12">
        <f t="shared" si="136"/>
        <v>9.364891367075745E-2</v>
      </c>
      <c r="V221" s="5">
        <f t="shared" ca="1" si="137"/>
        <v>0.17946786400000003</v>
      </c>
      <c r="W221" s="3">
        <f t="shared" ca="1" si="138"/>
        <v>3.5350441584034731</v>
      </c>
      <c r="X221" s="3">
        <f t="shared" ca="1" si="139"/>
        <v>-0.38655794597880416</v>
      </c>
      <c r="Y221" s="3">
        <f t="shared" ca="1" si="140"/>
        <v>-3.5138454940795518</v>
      </c>
      <c r="Z221" s="3">
        <f t="shared" ca="1" si="120"/>
        <v>-1.0796314255037853E-2</v>
      </c>
      <c r="AA221" s="3">
        <f t="shared" ca="1" si="121"/>
        <v>-0.12340243661213059</v>
      </c>
      <c r="AB221" s="1">
        <f t="shared" si="115"/>
        <v>255</v>
      </c>
      <c r="AC221" s="1">
        <f t="shared" si="119"/>
        <v>147099.75</v>
      </c>
      <c r="AD221" s="1">
        <f t="shared" ca="1" si="141"/>
        <v>16085.393750689767</v>
      </c>
      <c r="AE221" s="1">
        <f t="shared" ca="1" si="142"/>
        <v>146217.6342236044</v>
      </c>
      <c r="AF221" s="1">
        <f t="shared" si="143"/>
        <v>3829.430725352629</v>
      </c>
      <c r="AG221" s="1">
        <f t="shared" si="144"/>
        <v>2.2538895891377925E+26</v>
      </c>
      <c r="AJ221"/>
      <c r="AK221"/>
    </row>
    <row r="222" spans="4:37" s="5" customFormat="1" x14ac:dyDescent="0.2">
      <c r="D222" s="1">
        <f t="shared" si="116"/>
        <v>220</v>
      </c>
      <c r="E222" s="2">
        <f t="shared" si="117"/>
        <v>22.100000000000044</v>
      </c>
      <c r="F222" s="3">
        <f t="shared" ca="1" si="118"/>
        <v>91.513529885041038</v>
      </c>
      <c r="G222" s="3">
        <f t="shared" si="122"/>
        <v>830.8912281749981</v>
      </c>
      <c r="H222" s="3">
        <f t="shared" ca="1" si="123"/>
        <v>835.9156412044083</v>
      </c>
      <c r="I222" s="3">
        <f t="shared" ca="1" si="124"/>
        <v>2013.2976574709107</v>
      </c>
      <c r="J222" s="3">
        <f t="shared" si="125"/>
        <v>20643.292570471869</v>
      </c>
      <c r="K222" s="3">
        <f t="shared" ca="1" si="126"/>
        <v>20741.663721469482</v>
      </c>
      <c r="L222" s="3">
        <f t="shared" si="127"/>
        <v>-9.7472657820675987</v>
      </c>
      <c r="M222" s="3">
        <f t="shared" ca="1" si="128"/>
        <v>1.4610994628126668</v>
      </c>
      <c r="N222" s="3">
        <f t="shared" ca="1" si="129"/>
        <v>83.714832667997584</v>
      </c>
      <c r="O222" s="1">
        <f t="shared" ca="1" si="130"/>
        <v>52406621.94076328</v>
      </c>
      <c r="P222" s="1">
        <f t="shared" si="131"/>
        <v>-30182348.895205613</v>
      </c>
      <c r="Q222" s="1">
        <f t="shared" ca="1" si="132"/>
        <v>82588970.835968897</v>
      </c>
      <c r="R222" s="1">
        <f t="shared" ca="1" si="133"/>
        <v>125387.34618066125</v>
      </c>
      <c r="S222" s="3">
        <f t="shared" si="134"/>
        <v>1.4024462911466254E+26</v>
      </c>
      <c r="T222" s="12">
        <f t="shared" ca="1" si="135"/>
        <v>5.9604110794216043E-24</v>
      </c>
      <c r="U222" s="12">
        <f t="shared" si="136"/>
        <v>9.2335147353441185E-2</v>
      </c>
      <c r="V222" s="5">
        <f t="shared" ca="1" si="137"/>
        <v>0.17946786400000003</v>
      </c>
      <c r="W222" s="3">
        <f t="shared" ca="1" si="138"/>
        <v>3.4814170491417107</v>
      </c>
      <c r="X222" s="3">
        <f t="shared" ca="1" si="139"/>
        <v>-0.38113506610532971</v>
      </c>
      <c r="Y222" s="3">
        <f t="shared" ca="1" si="140"/>
        <v>-3.4604914002839919</v>
      </c>
      <c r="Z222" s="3">
        <f t="shared" ca="1" si="120"/>
        <v>-1.0796314255037853E-2</v>
      </c>
      <c r="AA222" s="3">
        <f t="shared" ca="1" si="121"/>
        <v>-0.12340243661213059</v>
      </c>
      <c r="AB222" s="1">
        <f t="shared" si="115"/>
        <v>250</v>
      </c>
      <c r="AC222" s="1">
        <f t="shared" si="119"/>
        <v>147099.75</v>
      </c>
      <c r="AD222" s="1">
        <f t="shared" ca="1" si="141"/>
        <v>16104.038139914721</v>
      </c>
      <c r="AE222" s="1">
        <f t="shared" ca="1" si="142"/>
        <v>146215.58195230312</v>
      </c>
      <c r="AF222" s="1">
        <f t="shared" si="143"/>
        <v>3759.5582277336453</v>
      </c>
      <c r="AG222" s="1">
        <f t="shared" si="144"/>
        <v>2.3374572334540808E+26</v>
      </c>
      <c r="AJ222"/>
      <c r="AK222"/>
    </row>
    <row r="223" spans="4:37" s="5" customFormat="1" x14ac:dyDescent="0.2">
      <c r="D223" s="1">
        <f t="shared" si="116"/>
        <v>221</v>
      </c>
      <c r="E223" s="2">
        <f t="shared" si="117"/>
        <v>22.200000000000045</v>
      </c>
      <c r="F223" s="3">
        <f t="shared" ca="1" si="118"/>
        <v>91.513529885041038</v>
      </c>
      <c r="G223" s="3">
        <f t="shared" si="122"/>
        <v>829.91650159679136</v>
      </c>
      <c r="H223" s="3">
        <f t="shared" ca="1" si="123"/>
        <v>834.94678020498839</v>
      </c>
      <c r="I223" s="3">
        <f t="shared" ca="1" si="124"/>
        <v>2022.4490104594149</v>
      </c>
      <c r="J223" s="3">
        <f t="shared" si="125"/>
        <v>20726.332956960458</v>
      </c>
      <c r="K223" s="3">
        <f t="shared" ca="1" si="126"/>
        <v>20825.206842369374</v>
      </c>
      <c r="L223" s="3">
        <f t="shared" si="127"/>
        <v>-9.7470116699638041</v>
      </c>
      <c r="M223" s="3">
        <f t="shared" ca="1" si="128"/>
        <v>1.4609716580992025</v>
      </c>
      <c r="N223" s="3">
        <f t="shared" ca="1" si="129"/>
        <v>83.707509997314204</v>
      </c>
      <c r="O223" s="1">
        <f t="shared" ca="1" si="130"/>
        <v>52285209.433100782</v>
      </c>
      <c r="P223" s="1">
        <f t="shared" si="131"/>
        <v>-30302971.381057344</v>
      </c>
      <c r="Q223" s="1">
        <f t="shared" ca="1" si="132"/>
        <v>82588180.814158127</v>
      </c>
      <c r="R223" s="1">
        <f t="shared" ca="1" si="133"/>
        <v>125242.01703074826</v>
      </c>
      <c r="S223" s="3">
        <f t="shared" si="134"/>
        <v>1.4541698912706197E+26</v>
      </c>
      <c r="T223" s="12">
        <f t="shared" ca="1" si="135"/>
        <v>5.7417416301710894E-24</v>
      </c>
      <c r="U223" s="12">
        <f t="shared" si="136"/>
        <v>9.103711259574146E-2</v>
      </c>
      <c r="V223" s="5">
        <f t="shared" ca="1" si="137"/>
        <v>0.17946786400000003</v>
      </c>
      <c r="W223" s="3">
        <f t="shared" ca="1" si="138"/>
        <v>3.4284973865632913</v>
      </c>
      <c r="X223" s="3">
        <f t="shared" ca="1" si="139"/>
        <v>-0.3757771219490359</v>
      </c>
      <c r="Y223" s="3">
        <f t="shared" ca="1" si="140"/>
        <v>-3.4078418220761098</v>
      </c>
      <c r="Z223" s="3">
        <f t="shared" ca="1" si="120"/>
        <v>-1.0796314255037853E-2</v>
      </c>
      <c r="AA223" s="3">
        <f t="shared" ca="1" si="121"/>
        <v>-0.12340243661213059</v>
      </c>
      <c r="AB223" s="1">
        <f t="shared" si="115"/>
        <v>245</v>
      </c>
      <c r="AC223" s="1">
        <f t="shared" si="119"/>
        <v>147099.75</v>
      </c>
      <c r="AD223" s="1">
        <f t="shared" ca="1" si="141"/>
        <v>16122.725048897239</v>
      </c>
      <c r="AE223" s="1">
        <f t="shared" ca="1" si="142"/>
        <v>146213.52258618272</v>
      </c>
      <c r="AF223" s="1">
        <f t="shared" si="143"/>
        <v>3690.8017763756475</v>
      </c>
      <c r="AG223" s="1">
        <f t="shared" si="144"/>
        <v>2.4236649577807418E+26</v>
      </c>
      <c r="AJ223"/>
      <c r="AK223"/>
    </row>
    <row r="224" spans="4:37" s="5" customFormat="1" x14ac:dyDescent="0.2">
      <c r="D224" s="1">
        <f t="shared" si="116"/>
        <v>222</v>
      </c>
      <c r="E224" s="2">
        <f t="shared" si="117"/>
        <v>22.300000000000047</v>
      </c>
      <c r="F224" s="3">
        <f t="shared" ca="1" si="118"/>
        <v>91.513529885041038</v>
      </c>
      <c r="G224" s="3">
        <f t="shared" si="122"/>
        <v>828.94180042979497</v>
      </c>
      <c r="H224" s="3">
        <f t="shared" ca="1" si="123"/>
        <v>833.97795813307334</v>
      </c>
      <c r="I224" s="3">
        <f t="shared" ca="1" si="124"/>
        <v>2031.6003634479191</v>
      </c>
      <c r="J224" s="3">
        <f t="shared" si="125"/>
        <v>20809.275872061786</v>
      </c>
      <c r="K224" s="3">
        <f t="shared" ca="1" si="126"/>
        <v>20908.653079115116</v>
      </c>
      <c r="L224" s="3">
        <f t="shared" si="127"/>
        <v>-9.7467578647506841</v>
      </c>
      <c r="M224" s="3">
        <f t="shared" ca="1" si="128"/>
        <v>1.4608435597810241</v>
      </c>
      <c r="N224" s="3">
        <f t="shared" ca="1" si="129"/>
        <v>83.700170504319857</v>
      </c>
      <c r="O224" s="1">
        <f t="shared" ca="1" si="130"/>
        <v>52163942.598885767</v>
      </c>
      <c r="P224" s="1">
        <f t="shared" si="131"/>
        <v>-30423445.989867728</v>
      </c>
      <c r="Q224" s="1">
        <f t="shared" ca="1" si="132"/>
        <v>82587388.588753492</v>
      </c>
      <c r="R224" s="1">
        <f t="shared" ca="1" si="133"/>
        <v>125096.693719961</v>
      </c>
      <c r="S224" s="3">
        <f t="shared" si="134"/>
        <v>1.5075185505534838E+26</v>
      </c>
      <c r="T224" s="12">
        <f t="shared" ca="1" si="135"/>
        <v>5.5321240181547299E-24</v>
      </c>
      <c r="U224" s="12">
        <f t="shared" si="136"/>
        <v>8.9754652676943936E-2</v>
      </c>
      <c r="V224" s="5">
        <f t="shared" ca="1" si="137"/>
        <v>0.17946786400000003</v>
      </c>
      <c r="W224" s="3">
        <f t="shared" ca="1" si="138"/>
        <v>3.3762772061372526</v>
      </c>
      <c r="X224" s="3">
        <f t="shared" ca="1" si="139"/>
        <v>-0.3704834666082657</v>
      </c>
      <c r="Y224" s="3">
        <f t="shared" ca="1" si="140"/>
        <v>-3.3558888202161725</v>
      </c>
      <c r="Z224" s="3">
        <f t="shared" ca="1" si="120"/>
        <v>-1.0796314255037853E-2</v>
      </c>
      <c r="AA224" s="3">
        <f t="shared" ca="1" si="121"/>
        <v>-0.12340243661213059</v>
      </c>
      <c r="AB224" s="1">
        <f t="shared" si="115"/>
        <v>240</v>
      </c>
      <c r="AC224" s="1">
        <f t="shared" si="119"/>
        <v>147099.75</v>
      </c>
      <c r="AD224" s="1">
        <f t="shared" ca="1" si="141"/>
        <v>16141.454622903904</v>
      </c>
      <c r="AE224" s="1">
        <f t="shared" ca="1" si="142"/>
        <v>146211.45609260321</v>
      </c>
      <c r="AF224" s="1">
        <f t="shared" si="143"/>
        <v>3623.146000441353</v>
      </c>
      <c r="AG224" s="1">
        <f t="shared" si="144"/>
        <v>2.5125811682074915E+26</v>
      </c>
      <c r="AJ224"/>
      <c r="AK224"/>
    </row>
    <row r="225" spans="4:37" s="5" customFormat="1" x14ac:dyDescent="0.2">
      <c r="D225" s="1">
        <f t="shared" si="116"/>
        <v>223</v>
      </c>
      <c r="E225" s="2">
        <f t="shared" si="117"/>
        <v>22.400000000000048</v>
      </c>
      <c r="F225" s="3">
        <f t="shared" ca="1" si="118"/>
        <v>91.513529885041038</v>
      </c>
      <c r="G225" s="3">
        <f t="shared" si="122"/>
        <v>827.96712464331995</v>
      </c>
      <c r="H225" s="3">
        <f t="shared" ca="1" si="123"/>
        <v>833.00917500478181</v>
      </c>
      <c r="I225" s="3">
        <f t="shared" ca="1" si="124"/>
        <v>2040.7517164364233</v>
      </c>
      <c r="J225" s="3">
        <f t="shared" si="125"/>
        <v>20892.12131831544</v>
      </c>
      <c r="K225" s="3">
        <f t="shared" ca="1" si="126"/>
        <v>20992.002435600258</v>
      </c>
      <c r="L225" s="3">
        <f t="shared" si="127"/>
        <v>-9.7465043663901021</v>
      </c>
      <c r="M225" s="3">
        <f t="shared" ca="1" si="128"/>
        <v>1.4607151668455265</v>
      </c>
      <c r="N225" s="3">
        <f t="shared" ca="1" si="129"/>
        <v>83.692814130996538</v>
      </c>
      <c r="O225" s="1">
        <f t="shared" ca="1" si="130"/>
        <v>52042821.423161037</v>
      </c>
      <c r="P225" s="1">
        <f t="shared" si="131"/>
        <v>-30543772.747816976</v>
      </c>
      <c r="Q225" s="1">
        <f t="shared" ca="1" si="132"/>
        <v>82586594.17097801</v>
      </c>
      <c r="R225" s="1">
        <f t="shared" ca="1" si="133"/>
        <v>124951.37625071727</v>
      </c>
      <c r="S225" s="3">
        <f t="shared" si="134"/>
        <v>1.5625341262971548E+26</v>
      </c>
      <c r="T225" s="12">
        <f t="shared" ca="1" si="135"/>
        <v>5.3311422834573303E-24</v>
      </c>
      <c r="U225" s="12">
        <f t="shared" si="136"/>
        <v>8.8487612137544094E-2</v>
      </c>
      <c r="V225" s="5">
        <f t="shared" ca="1" si="137"/>
        <v>0.17946786400000003</v>
      </c>
      <c r="W225" s="3">
        <f t="shared" ca="1" si="138"/>
        <v>3.3247486182760149</v>
      </c>
      <c r="X225" s="3">
        <f t="shared" ca="1" si="139"/>
        <v>-0.36525345838730355</v>
      </c>
      <c r="Y225" s="3">
        <f t="shared" ca="1" si="140"/>
        <v>-3.304624530240067</v>
      </c>
      <c r="Z225" s="3">
        <f t="shared" ca="1" si="120"/>
        <v>-1.0796314255037853E-2</v>
      </c>
      <c r="AA225" s="3">
        <f t="shared" ca="1" si="121"/>
        <v>-0.12340243661213059</v>
      </c>
      <c r="AB225" s="1">
        <f t="shared" si="115"/>
        <v>235</v>
      </c>
      <c r="AC225" s="1">
        <f t="shared" si="119"/>
        <v>147099.75</v>
      </c>
      <c r="AD225" s="1">
        <f t="shared" ca="1" si="141"/>
        <v>16160.227007859545</v>
      </c>
      <c r="AE225" s="1">
        <f t="shared" ca="1" si="142"/>
        <v>146209.38243873732</v>
      </c>
      <c r="AF225" s="1">
        <f t="shared" si="143"/>
        <v>3556.5757084355942</v>
      </c>
      <c r="AG225" s="1">
        <f t="shared" si="144"/>
        <v>2.604275628299468E+26</v>
      </c>
      <c r="AJ225"/>
      <c r="AK225"/>
    </row>
    <row r="226" spans="4:37" s="5" customFormat="1" x14ac:dyDescent="0.2">
      <c r="D226" s="1">
        <f t="shared" si="116"/>
        <v>224</v>
      </c>
      <c r="E226" s="2">
        <f t="shared" si="117"/>
        <v>22.50000000000005</v>
      </c>
      <c r="F226" s="3">
        <f t="shared" ca="1" si="118"/>
        <v>91.513529885041038</v>
      </c>
      <c r="G226" s="3">
        <f t="shared" si="122"/>
        <v>826.99247420668098</v>
      </c>
      <c r="H226" s="3">
        <f t="shared" ca="1" si="123"/>
        <v>832.04043083645172</v>
      </c>
      <c r="I226" s="3">
        <f t="shared" ca="1" si="124"/>
        <v>2049.9030694249273</v>
      </c>
      <c r="J226" s="3">
        <f t="shared" si="125"/>
        <v>20974.869298257941</v>
      </c>
      <c r="K226" s="3">
        <f t="shared" ca="1" si="126"/>
        <v>21075.254915719979</v>
      </c>
      <c r="L226" s="3">
        <f t="shared" si="127"/>
        <v>-9.7462511748439713</v>
      </c>
      <c r="M226" s="3">
        <f t="shared" ca="1" si="128"/>
        <v>1.4605864782754632</v>
      </c>
      <c r="N226" s="3">
        <f t="shared" ca="1" si="129"/>
        <v>83.685440819060346</v>
      </c>
      <c r="O226" s="1">
        <f t="shared" ca="1" si="130"/>
        <v>51921845.890988111</v>
      </c>
      <c r="P226" s="1">
        <f t="shared" si="131"/>
        <v>-30663951.68105178</v>
      </c>
      <c r="Q226" s="1">
        <f t="shared" ca="1" si="132"/>
        <v>82585797.572039887</v>
      </c>
      <c r="R226" s="1">
        <f t="shared" ca="1" si="133"/>
        <v>124806.06462546776</v>
      </c>
      <c r="S226" s="3">
        <f t="shared" si="134"/>
        <v>1.6192593007825098E+26</v>
      </c>
      <c r="T226" s="12">
        <f t="shared" ca="1" si="135"/>
        <v>5.1384014310392828E-24</v>
      </c>
      <c r="U226" s="12">
        <f t="shared" si="136"/>
        <v>8.7235836771342348E-2</v>
      </c>
      <c r="V226" s="5">
        <f t="shared" ca="1" si="137"/>
        <v>0.17946786400000003</v>
      </c>
      <c r="W226" s="3">
        <f t="shared" ca="1" si="138"/>
        <v>3.2739038077604743</v>
      </c>
      <c r="X226" s="3">
        <f t="shared" ca="1" si="139"/>
        <v>-0.36008646076374273</v>
      </c>
      <c r="Y226" s="3">
        <f t="shared" ca="1" si="140"/>
        <v>-3.254041161885199</v>
      </c>
      <c r="Z226" s="3">
        <f t="shared" ca="1" si="120"/>
        <v>-1.0796314255037853E-2</v>
      </c>
      <c r="AA226" s="3">
        <f t="shared" ca="1" si="121"/>
        <v>-0.12340243661213059</v>
      </c>
      <c r="AB226" s="1">
        <f t="shared" si="115"/>
        <v>230</v>
      </c>
      <c r="AC226" s="1">
        <f t="shared" si="119"/>
        <v>147099.75</v>
      </c>
      <c r="AD226" s="1">
        <f t="shared" ca="1" si="141"/>
        <v>16179.042350350772</v>
      </c>
      <c r="AE226" s="1">
        <f t="shared" ca="1" si="142"/>
        <v>146207.30159156915</v>
      </c>
      <c r="AF226" s="1">
        <f t="shared" si="143"/>
        <v>3491.0758864688692</v>
      </c>
      <c r="AG226" s="1">
        <f t="shared" si="144"/>
        <v>2.6988194766142094E+26</v>
      </c>
      <c r="AJ226"/>
      <c r="AK226"/>
    </row>
    <row r="227" spans="4:37" s="5" customFormat="1" x14ac:dyDescent="0.2">
      <c r="D227" s="1">
        <f t="shared" si="116"/>
        <v>225</v>
      </c>
      <c r="E227" s="2">
        <f t="shared" si="117"/>
        <v>22.600000000000051</v>
      </c>
      <c r="F227" s="3">
        <f t="shared" ca="1" si="118"/>
        <v>91.513529885041038</v>
      </c>
      <c r="G227" s="3">
        <f t="shared" si="122"/>
        <v>826.0178490891966</v>
      </c>
      <c r="H227" s="3">
        <f t="shared" ca="1" si="123"/>
        <v>831.07172564464202</v>
      </c>
      <c r="I227" s="3">
        <f t="shared" ca="1" si="124"/>
        <v>2059.0544224134314</v>
      </c>
      <c r="J227" s="3">
        <f t="shared" si="125"/>
        <v>21057.519814422736</v>
      </c>
      <c r="K227" s="3">
        <f t="shared" ca="1" si="126"/>
        <v>21158.410523371102</v>
      </c>
      <c r="L227" s="3">
        <f t="shared" si="127"/>
        <v>-9.7459982900742457</v>
      </c>
      <c r="M227" s="3">
        <f t="shared" ca="1" si="128"/>
        <v>1.4604574930489178</v>
      </c>
      <c r="N227" s="3">
        <f t="shared" ca="1" si="129"/>
        <v>83.67805050995976</v>
      </c>
      <c r="O227" s="1">
        <f t="shared" ca="1" si="130"/>
        <v>51801015.987447239</v>
      </c>
      <c r="P227" s="1">
        <f t="shared" si="131"/>
        <v>-30783982.81568528</v>
      </c>
      <c r="Q227" s="1">
        <f t="shared" ca="1" si="132"/>
        <v>82584998.803132519</v>
      </c>
      <c r="R227" s="1">
        <f t="shared" ca="1" si="133"/>
        <v>124660.75884669631</v>
      </c>
      <c r="S227" s="3">
        <f t="shared" si="134"/>
        <v>1.6777375918122857E+26</v>
      </c>
      <c r="T227" s="12">
        <f t="shared" ca="1" si="135"/>
        <v>4.9535262826585506E-24</v>
      </c>
      <c r="U227" s="12">
        <f t="shared" si="136"/>
        <v>8.599917361757467E-2</v>
      </c>
      <c r="V227" s="5">
        <f t="shared" ca="1" si="137"/>
        <v>0.17946786400000003</v>
      </c>
      <c r="W227" s="3">
        <f t="shared" ca="1" si="138"/>
        <v>3.2237350331685315</v>
      </c>
      <c r="X227" s="3">
        <f t="shared" ca="1" si="139"/>
        <v>-0.35498184235600816</v>
      </c>
      <c r="Y227" s="3">
        <f t="shared" ca="1" si="140"/>
        <v>-3.2041309985198247</v>
      </c>
      <c r="Z227" s="3">
        <f t="shared" ca="1" si="120"/>
        <v>-1.0796314255037853E-2</v>
      </c>
      <c r="AA227" s="3">
        <f t="shared" ca="1" si="121"/>
        <v>-0.12340243661213059</v>
      </c>
      <c r="AB227" s="1">
        <f t="shared" si="115"/>
        <v>225</v>
      </c>
      <c r="AC227" s="1">
        <f t="shared" si="119"/>
        <v>147099.75</v>
      </c>
      <c r="AD227" s="1">
        <f t="shared" ca="1" si="141"/>
        <v>16197.900797629964</v>
      </c>
      <c r="AE227" s="1">
        <f t="shared" ca="1" si="142"/>
        <v>146205.21351789284</v>
      </c>
      <c r="AF227" s="1">
        <f t="shared" si="143"/>
        <v>3426.6316965344504</v>
      </c>
      <c r="AG227" s="1">
        <f t="shared" si="144"/>
        <v>2.7962852442735366E+26</v>
      </c>
      <c r="AJ227"/>
      <c r="AK227"/>
    </row>
    <row r="228" spans="4:37" s="5" customFormat="1" x14ac:dyDescent="0.2">
      <c r="D228" s="1">
        <f t="shared" si="116"/>
        <v>226</v>
      </c>
      <c r="E228" s="2">
        <f t="shared" si="117"/>
        <v>22.700000000000053</v>
      </c>
      <c r="F228" s="3">
        <f t="shared" ca="1" si="118"/>
        <v>91.513529885041038</v>
      </c>
      <c r="G228" s="3">
        <f t="shared" si="122"/>
        <v>825.04324926018921</v>
      </c>
      <c r="H228" s="3">
        <f t="shared" ca="1" si="123"/>
        <v>830.10305944613344</v>
      </c>
      <c r="I228" s="3">
        <f t="shared" ca="1" si="124"/>
        <v>2068.2057754019356</v>
      </c>
      <c r="J228" s="3">
        <f t="shared" si="125"/>
        <v>21140.072869340205</v>
      </c>
      <c r="K228" s="3">
        <f t="shared" ca="1" si="126"/>
        <v>21241.469262452109</v>
      </c>
      <c r="L228" s="3">
        <f t="shared" si="127"/>
        <v>-9.7457457120429272</v>
      </c>
      <c r="M228" s="3">
        <f t="shared" ca="1" si="128"/>
        <v>1.4603282101392792</v>
      </c>
      <c r="N228" s="3">
        <f t="shared" ca="1" si="129"/>
        <v>83.67064314487429</v>
      </c>
      <c r="O228" s="1">
        <f t="shared" ca="1" si="130"/>
        <v>51680331.69763732</v>
      </c>
      <c r="P228" s="1">
        <f t="shared" si="131"/>
        <v>-30903866.177797101</v>
      </c>
      <c r="Q228" s="1">
        <f t="shared" ca="1" si="132"/>
        <v>82584197.875434428</v>
      </c>
      <c r="R228" s="1">
        <f t="shared" ca="1" si="133"/>
        <v>124515.45891692002</v>
      </c>
      <c r="S228" s="3">
        <f t="shared" si="134"/>
        <v>1.7380133632854432E+26</v>
      </c>
      <c r="T228" s="12">
        <f t="shared" ca="1" si="135"/>
        <v>4.7761603965860949E-24</v>
      </c>
      <c r="U228" s="12">
        <f t="shared" si="136"/>
        <v>8.4777470953080122E-2</v>
      </c>
      <c r="V228" s="5">
        <f t="shared" ca="1" si="137"/>
        <v>0.17946786400000003</v>
      </c>
      <c r="W228" s="3">
        <f t="shared" ca="1" si="138"/>
        <v>3.174234626307094</v>
      </c>
      <c r="X228" s="3">
        <f t="shared" ca="1" si="139"/>
        <v>-0.34993897689102121</v>
      </c>
      <c r="Y228" s="3">
        <f t="shared" ca="1" si="140"/>
        <v>-3.1548863965758582</v>
      </c>
      <c r="Z228" s="3">
        <f t="shared" ca="1" si="120"/>
        <v>-1.0796314255037853E-2</v>
      </c>
      <c r="AA228" s="3">
        <f t="shared" ca="1" si="121"/>
        <v>-0.12340243661213059</v>
      </c>
      <c r="AB228" s="1">
        <f t="shared" si="115"/>
        <v>220</v>
      </c>
      <c r="AC228" s="1">
        <f t="shared" si="119"/>
        <v>147099.75</v>
      </c>
      <c r="AD228" s="1">
        <f t="shared" ca="1" si="141"/>
        <v>16216.802497618812</v>
      </c>
      <c r="AE228" s="1">
        <f t="shared" ca="1" si="142"/>
        <v>146203.1181843114</v>
      </c>
      <c r="AF228" s="1">
        <f t="shared" si="143"/>
        <v>3363.2284747990293</v>
      </c>
      <c r="AG228" s="1">
        <f t="shared" si="144"/>
        <v>2.8967468725878481E+26</v>
      </c>
      <c r="AJ228"/>
      <c r="AK228"/>
    </row>
    <row r="229" spans="4:37" s="5" customFormat="1" x14ac:dyDescent="0.2">
      <c r="D229" s="1">
        <f t="shared" si="116"/>
        <v>227</v>
      </c>
      <c r="E229" s="2">
        <f t="shared" si="117"/>
        <v>22.800000000000054</v>
      </c>
      <c r="F229" s="3">
        <f t="shared" ca="1" si="118"/>
        <v>91.513529885041038</v>
      </c>
      <c r="G229" s="3">
        <f t="shared" si="122"/>
        <v>824.06867468898497</v>
      </c>
      <c r="H229" s="3">
        <f t="shared" ca="1" si="123"/>
        <v>829.13443225793037</v>
      </c>
      <c r="I229" s="3">
        <f t="shared" ca="1" si="124"/>
        <v>2077.3571283904398</v>
      </c>
      <c r="J229" s="3">
        <f t="shared" si="125"/>
        <v>21222.528465537664</v>
      </c>
      <c r="K229" s="3">
        <f t="shared" ca="1" si="126"/>
        <v>21324.431136863182</v>
      </c>
      <c r="L229" s="3">
        <f t="shared" si="127"/>
        <v>-9.7454934407120639</v>
      </c>
      <c r="M229" s="3">
        <f t="shared" ca="1" si="128"/>
        <v>1.460198628515214</v>
      </c>
      <c r="N229" s="3">
        <f t="shared" ca="1" si="129"/>
        <v>83.6632186647129</v>
      </c>
      <c r="O229" s="1">
        <f t="shared" ca="1" si="130"/>
        <v>51559793.006676041</v>
      </c>
      <c r="P229" s="1">
        <f t="shared" si="131"/>
        <v>-31023601.793433353</v>
      </c>
      <c r="Q229" s="1">
        <f t="shared" ca="1" si="132"/>
        <v>82583394.800109386</v>
      </c>
      <c r="R229" s="1">
        <f t="shared" ca="1" si="133"/>
        <v>124370.16483868955</v>
      </c>
      <c r="S229" s="3">
        <f t="shared" si="134"/>
        <v>1.8001318358013962E+26</v>
      </c>
      <c r="T229" s="12">
        <f t="shared" ca="1" si="135"/>
        <v>4.6059650508253471E-24</v>
      </c>
      <c r="U229" s="12">
        <f t="shared" si="136"/>
        <v>8.3570578284505953E-2</v>
      </c>
      <c r="V229" s="5">
        <f t="shared" ca="1" si="137"/>
        <v>0.17946786400000003</v>
      </c>
      <c r="W229" s="3">
        <f t="shared" ca="1" si="138"/>
        <v>3.1253949916475783</v>
      </c>
      <c r="X229" s="3">
        <f t="shared" ca="1" si="139"/>
        <v>-0.34495724317202536</v>
      </c>
      <c r="Y229" s="3">
        <f t="shared" ca="1" si="140"/>
        <v>-3.1062997849851715</v>
      </c>
      <c r="Z229" s="3">
        <f t="shared" ca="1" si="120"/>
        <v>-1.0796314255037853E-2</v>
      </c>
      <c r="AA229" s="3">
        <f t="shared" ca="1" si="121"/>
        <v>-0.12340243661213059</v>
      </c>
      <c r="AB229" s="1">
        <f t="shared" si="115"/>
        <v>215</v>
      </c>
      <c r="AC229" s="1">
        <f t="shared" si="119"/>
        <v>147099.75</v>
      </c>
      <c r="AD229" s="1">
        <f t="shared" ca="1" si="141"/>
        <v>16235.747598912121</v>
      </c>
      <c r="AE229" s="1">
        <f t="shared" ca="1" si="142"/>
        <v>146201.01555723517</v>
      </c>
      <c r="AF229" s="1">
        <f t="shared" si="143"/>
        <v>3300.8517299068544</v>
      </c>
      <c r="AG229" s="1">
        <f t="shared" si="144"/>
        <v>3.0002797307301873E+26</v>
      </c>
      <c r="AJ229"/>
      <c r="AK229"/>
    </row>
    <row r="230" spans="4:37" s="5" customFormat="1" x14ac:dyDescent="0.2">
      <c r="D230" s="1">
        <f t="shared" si="116"/>
        <v>228</v>
      </c>
      <c r="E230" s="2">
        <f t="shared" si="117"/>
        <v>22.900000000000055</v>
      </c>
      <c r="F230" s="3">
        <f t="shared" ca="1" si="118"/>
        <v>91.513529885041038</v>
      </c>
      <c r="G230" s="3">
        <f t="shared" si="122"/>
        <v>823.09412534491378</v>
      </c>
      <c r="H230" s="3">
        <f t="shared" ca="1" si="123"/>
        <v>828.16584409726102</v>
      </c>
      <c r="I230" s="3">
        <f t="shared" ca="1" si="124"/>
        <v>2086.508481378944</v>
      </c>
      <c r="J230" s="3">
        <f t="shared" si="125"/>
        <v>21304.886605539356</v>
      </c>
      <c r="K230" s="3">
        <f t="shared" ca="1" si="126"/>
        <v>21407.296150506205</v>
      </c>
      <c r="L230" s="3">
        <f t="shared" si="127"/>
        <v>-9.7452414760437502</v>
      </c>
      <c r="M230" s="3">
        <f t="shared" ca="1" si="128"/>
        <v>1.4600687471406386</v>
      </c>
      <c r="N230" s="3">
        <f t="shared" ca="1" si="129"/>
        <v>83.655777010112374</v>
      </c>
      <c r="O230" s="1">
        <f t="shared" ca="1" si="130"/>
        <v>51439399.899699666</v>
      </c>
      <c r="P230" s="1">
        <f t="shared" si="131"/>
        <v>-31143189.688606661</v>
      </c>
      <c r="Q230" s="1">
        <f t="shared" ca="1" si="132"/>
        <v>82582589.588306323</v>
      </c>
      <c r="R230" s="1">
        <f t="shared" ca="1" si="133"/>
        <v>124224.87661458916</v>
      </c>
      <c r="S230" s="3">
        <f t="shared" si="134"/>
        <v>1.8641390972925555E+26</v>
      </c>
      <c r="T230" s="12">
        <f t="shared" ca="1" si="135"/>
        <v>4.4426182858354037E-24</v>
      </c>
      <c r="U230" s="12">
        <f t="shared" si="136"/>
        <v>8.2378346340548234E-2</v>
      </c>
      <c r="V230" s="5">
        <f t="shared" ca="1" si="137"/>
        <v>0.17946786400000003</v>
      </c>
      <c r="W230" s="3">
        <f t="shared" ca="1" si="138"/>
        <v>3.0772086057647989</v>
      </c>
      <c r="X230" s="3">
        <f t="shared" ca="1" si="139"/>
        <v>-0.34003602504656094</v>
      </c>
      <c r="Y230" s="3">
        <f t="shared" ca="1" si="140"/>
        <v>-3.05836366461928</v>
      </c>
      <c r="Z230" s="3">
        <f t="shared" ca="1" si="120"/>
        <v>-1.0796314255037853E-2</v>
      </c>
      <c r="AA230" s="3">
        <f t="shared" ca="1" si="121"/>
        <v>-0.12340243661213059</v>
      </c>
      <c r="AB230" s="1">
        <f t="shared" si="115"/>
        <v>210</v>
      </c>
      <c r="AC230" s="1">
        <f t="shared" si="119"/>
        <v>147099.75</v>
      </c>
      <c r="AD230" s="1">
        <f t="shared" ca="1" si="141"/>
        <v>16254.73625078182</v>
      </c>
      <c r="AE230" s="1">
        <f t="shared" ca="1" si="142"/>
        <v>146198.9056028807</v>
      </c>
      <c r="AF230" s="1">
        <f t="shared" si="143"/>
        <v>3239.4871412971847</v>
      </c>
      <c r="AG230" s="1">
        <f t="shared" si="144"/>
        <v>3.1069606334575024E+26</v>
      </c>
      <c r="AJ230"/>
      <c r="AK230"/>
    </row>
    <row r="231" spans="4:37" s="5" customFormat="1" x14ac:dyDescent="0.2">
      <c r="D231" s="1">
        <f t="shared" si="116"/>
        <v>229</v>
      </c>
      <c r="E231" s="2">
        <f t="shared" si="117"/>
        <v>23.000000000000057</v>
      </c>
      <c r="F231" s="3">
        <f t="shared" ca="1" si="118"/>
        <v>91.513529885041038</v>
      </c>
      <c r="G231" s="3">
        <f t="shared" si="122"/>
        <v>822.11960119730941</v>
      </c>
      <c r="H231" s="3">
        <f t="shared" ca="1" si="123"/>
        <v>827.19729498158017</v>
      </c>
      <c r="I231" s="3">
        <f t="shared" ca="1" si="124"/>
        <v>2095.6598343674482</v>
      </c>
      <c r="J231" s="3">
        <f t="shared" si="125"/>
        <v>21387.147291866466</v>
      </c>
      <c r="K231" s="3">
        <f t="shared" ca="1" si="126"/>
        <v>21490.064307284807</v>
      </c>
      <c r="L231" s="3">
        <f t="shared" si="127"/>
        <v>-9.7449898180001266</v>
      </c>
      <c r="M231" s="3">
        <f t="shared" ca="1" si="128"/>
        <v>1.4599385649746937</v>
      </c>
      <c r="N231" s="3">
        <f t="shared" ca="1" si="129"/>
        <v>83.648318121435864</v>
      </c>
      <c r="O231" s="1">
        <f t="shared" ca="1" si="130"/>
        <v>51319152.361863256</v>
      </c>
      <c r="P231" s="1">
        <f t="shared" si="131"/>
        <v>-31262629.889296152</v>
      </c>
      <c r="Q231" s="1">
        <f t="shared" ca="1" si="132"/>
        <v>82581782.2511594</v>
      </c>
      <c r="R231" s="1">
        <f t="shared" ca="1" si="133"/>
        <v>124079.59424723702</v>
      </c>
      <c r="S231" s="3">
        <f t="shared" si="134"/>
        <v>1.9300821136836041E+26</v>
      </c>
      <c r="T231" s="12">
        <f t="shared" ca="1" si="135"/>
        <v>4.2858140030263059E-24</v>
      </c>
      <c r="U231" s="12">
        <f t="shared" si="136"/>
        <v>8.1200627064229314E-2</v>
      </c>
      <c r="V231" s="5">
        <f t="shared" ca="1" si="137"/>
        <v>0.17946786400000003</v>
      </c>
      <c r="W231" s="3">
        <f t="shared" ca="1" si="138"/>
        <v>3.0296680167793193</v>
      </c>
      <c r="X231" s="3">
        <f t="shared" ca="1" si="139"/>
        <v>-0.33517471137458366</v>
      </c>
      <c r="Y231" s="3">
        <f t="shared" ca="1" si="140"/>
        <v>-3.0110706077324885</v>
      </c>
      <c r="Z231" s="3">
        <f t="shared" ca="1" si="120"/>
        <v>-1.0796314255037853E-2</v>
      </c>
      <c r="AA231" s="3">
        <f t="shared" ca="1" si="121"/>
        <v>-0.12340243661213059</v>
      </c>
      <c r="AB231" s="1">
        <f t="shared" si="115"/>
        <v>205</v>
      </c>
      <c r="AC231" s="1">
        <f t="shared" si="119"/>
        <v>147099.75</v>
      </c>
      <c r="AD231" s="1">
        <f t="shared" ca="1" si="141"/>
        <v>16273.768603180497</v>
      </c>
      <c r="AE231" s="1">
        <f t="shared" ca="1" si="142"/>
        <v>146196.78828726927</v>
      </c>
      <c r="AF231" s="1">
        <f t="shared" si="143"/>
        <v>3179.1205575350464</v>
      </c>
      <c r="AG231" s="1">
        <f t="shared" si="144"/>
        <v>3.216867858876463E+26</v>
      </c>
      <c r="AJ231"/>
      <c r="AK231"/>
    </row>
    <row r="232" spans="4:37" s="5" customFormat="1" x14ac:dyDescent="0.2">
      <c r="D232" s="1">
        <f t="shared" si="116"/>
        <v>230</v>
      </c>
      <c r="E232" s="2">
        <f t="shared" si="117"/>
        <v>23.100000000000058</v>
      </c>
      <c r="F232" s="3">
        <f t="shared" ca="1" si="118"/>
        <v>91.513529885041038</v>
      </c>
      <c r="G232" s="3">
        <f t="shared" si="122"/>
        <v>821.14510221550938</v>
      </c>
      <c r="H232" s="3">
        <f t="shared" ca="1" si="123"/>
        <v>826.22878492856898</v>
      </c>
      <c r="I232" s="3">
        <f t="shared" ca="1" si="124"/>
        <v>2104.8111873559524</v>
      </c>
      <c r="J232" s="3">
        <f t="shared" si="125"/>
        <v>21469.310527037105</v>
      </c>
      <c r="K232" s="3">
        <f t="shared" ca="1" si="126"/>
        <v>21572.735611104366</v>
      </c>
      <c r="L232" s="3">
        <f t="shared" si="127"/>
        <v>-9.7447384665433798</v>
      </c>
      <c r="M232" s="3">
        <f t="shared" ca="1" si="128"/>
        <v>1.4598080809717151</v>
      </c>
      <c r="N232" s="3">
        <f t="shared" ca="1" si="129"/>
        <v>83.640841938771217</v>
      </c>
      <c r="O232" s="1">
        <f t="shared" ca="1" si="130"/>
        <v>51199050.37834046</v>
      </c>
      <c r="P232" s="1">
        <f t="shared" si="131"/>
        <v>-31381922.421447478</v>
      </c>
      <c r="Q232" s="1">
        <f t="shared" ca="1" si="132"/>
        <v>82580972.799787939</v>
      </c>
      <c r="R232" s="1">
        <f t="shared" ca="1" si="133"/>
        <v>123934.31773928535</v>
      </c>
      <c r="S232" s="3">
        <f t="shared" si="134"/>
        <v>1.9980087395758754E+26</v>
      </c>
      <c r="T232" s="12">
        <f t="shared" ca="1" si="135"/>
        <v>4.135261115544247E-24</v>
      </c>
      <c r="U232" s="12">
        <f t="shared" si="136"/>
        <v>8.0037273605212067E-2</v>
      </c>
      <c r="V232" s="5">
        <f t="shared" ca="1" si="137"/>
        <v>0.17946786400000003</v>
      </c>
      <c r="W232" s="3">
        <f t="shared" ca="1" si="138"/>
        <v>2.9827658438032052</v>
      </c>
      <c r="X232" s="3">
        <f t="shared" ca="1" si="139"/>
        <v>-0.33037269599674296</v>
      </c>
      <c r="Y232" s="3">
        <f t="shared" ca="1" si="140"/>
        <v>-2.9644132574084354</v>
      </c>
      <c r="Z232" s="3">
        <f t="shared" ca="1" si="120"/>
        <v>-1.0796314255037853E-2</v>
      </c>
      <c r="AA232" s="3">
        <f t="shared" ca="1" si="121"/>
        <v>-0.12340243661213059</v>
      </c>
      <c r="AB232" s="1">
        <f t="shared" si="115"/>
        <v>200</v>
      </c>
      <c r="AC232" s="1">
        <f t="shared" si="119"/>
        <v>147099.75</v>
      </c>
      <c r="AD232" s="1">
        <f t="shared" ca="1" si="141"/>
        <v>16292.844806745494</v>
      </c>
      <c r="AE232" s="1">
        <f t="shared" ca="1" si="142"/>
        <v>146194.66357622569</v>
      </c>
      <c r="AF232" s="1">
        <f t="shared" si="143"/>
        <v>3119.7379946552151</v>
      </c>
      <c r="AG232" s="1">
        <f t="shared" si="144"/>
        <v>3.3300811662511118E+26</v>
      </c>
      <c r="AJ232"/>
      <c r="AK232"/>
    </row>
    <row r="233" spans="4:37" s="5" customFormat="1" x14ac:dyDescent="0.2">
      <c r="D233" s="1">
        <f t="shared" si="116"/>
        <v>231</v>
      </c>
      <c r="E233" s="2">
        <f t="shared" si="117"/>
        <v>23.20000000000006</v>
      </c>
      <c r="F233" s="3">
        <f t="shared" ca="1" si="118"/>
        <v>91.513529885041038</v>
      </c>
      <c r="G233" s="3">
        <f t="shared" si="122"/>
        <v>820.17062836885509</v>
      </c>
      <c r="H233" s="3">
        <f t="shared" ca="1" si="123"/>
        <v>825.26031395613768</v>
      </c>
      <c r="I233" s="3">
        <f t="shared" ca="1" si="124"/>
        <v>2113.9625403444566</v>
      </c>
      <c r="J233" s="3">
        <f t="shared" si="125"/>
        <v>21551.376313566325</v>
      </c>
      <c r="K233" s="3">
        <f t="shared" ca="1" si="126"/>
        <v>21655.310065872047</v>
      </c>
      <c r="L233" s="3">
        <f t="shared" si="127"/>
        <v>-9.7444874216357409</v>
      </c>
      <c r="M233" s="3">
        <f t="shared" ca="1" si="128"/>
        <v>1.4596772940812073</v>
      </c>
      <c r="N233" s="3">
        <f t="shared" ca="1" si="129"/>
        <v>83.633348401929481</v>
      </c>
      <c r="O233" s="1">
        <f t="shared" ca="1" si="130"/>
        <v>51079093.934323721</v>
      </c>
      <c r="P233" s="1">
        <f t="shared" si="131"/>
        <v>-31501067.310972821</v>
      </c>
      <c r="Q233" s="1">
        <f t="shared" ca="1" si="132"/>
        <v>82580161.245296538</v>
      </c>
      <c r="R233" s="1">
        <f t="shared" ca="1" si="133"/>
        <v>123789.04709342065</v>
      </c>
      <c r="S233" s="3">
        <f t="shared" si="134"/>
        <v>2.0679677289552564E+26</v>
      </c>
      <c r="T233" s="12">
        <f t="shared" ca="1" si="135"/>
        <v>3.9906827480961789E-24</v>
      </c>
      <c r="U233" s="12">
        <f t="shared" si="136"/>
        <v>7.8888140312149357E-2</v>
      </c>
      <c r="V233" s="5">
        <f t="shared" ca="1" si="137"/>
        <v>0.17946786400000003</v>
      </c>
      <c r="W233" s="3">
        <f t="shared" ca="1" si="138"/>
        <v>2.9364947763891585</v>
      </c>
      <c r="X233" s="3">
        <f t="shared" ca="1" si="139"/>
        <v>-0.32562937770280231</v>
      </c>
      <c r="Y233" s="3">
        <f t="shared" ca="1" si="140"/>
        <v>-2.9183843270100152</v>
      </c>
      <c r="Z233" s="3">
        <f t="shared" ca="1" si="120"/>
        <v>-1.0796314255037853E-2</v>
      </c>
      <c r="AA233" s="3">
        <f t="shared" ca="1" si="121"/>
        <v>-0.12340243661213059</v>
      </c>
      <c r="AB233" s="1">
        <f t="shared" si="115"/>
        <v>195</v>
      </c>
      <c r="AC233" s="1">
        <f t="shared" si="119"/>
        <v>147099.75</v>
      </c>
      <c r="AD233" s="1">
        <f t="shared" ca="1" si="141"/>
        <v>16311.965012802684</v>
      </c>
      <c r="AE233" s="1">
        <f t="shared" ca="1" si="142"/>
        <v>146192.5314353767</v>
      </c>
      <c r="AF233" s="1">
        <f t="shared" si="143"/>
        <v>3061.3256345192649</v>
      </c>
      <c r="AG233" s="1">
        <f t="shared" si="144"/>
        <v>3.446681813849726E+26</v>
      </c>
      <c r="AJ233"/>
      <c r="AK233"/>
    </row>
    <row r="234" spans="4:37" s="5" customFormat="1" x14ac:dyDescent="0.2">
      <c r="D234" s="1">
        <f t="shared" si="116"/>
        <v>232</v>
      </c>
      <c r="E234" s="2">
        <f t="shared" si="117"/>
        <v>23.300000000000061</v>
      </c>
      <c r="F234" s="3">
        <f t="shared" ca="1" si="118"/>
        <v>91.513529885041038</v>
      </c>
      <c r="G234" s="3">
        <f t="shared" si="122"/>
        <v>819.19617962669156</v>
      </c>
      <c r="H234" s="3">
        <f t="shared" ca="1" si="123"/>
        <v>824.29188208242533</v>
      </c>
      <c r="I234" s="3">
        <f t="shared" ca="1" si="124"/>
        <v>2123.1138933329607</v>
      </c>
      <c r="J234" s="3">
        <f t="shared" si="125"/>
        <v>21633.344653966102</v>
      </c>
      <c r="K234" s="3">
        <f t="shared" ca="1" si="126"/>
        <v>21737.787675496806</v>
      </c>
      <c r="L234" s="3">
        <f t="shared" si="127"/>
        <v>-9.7442366832394889</v>
      </c>
      <c r="M234" s="3">
        <f t="shared" ca="1" si="128"/>
        <v>1.459546203247815</v>
      </c>
      <c r="N234" s="3">
        <f t="shared" ca="1" si="129"/>
        <v>83.625837450443242</v>
      </c>
      <c r="O234" s="1">
        <f t="shared" ca="1" si="130"/>
        <v>50959283.015024021</v>
      </c>
      <c r="P234" s="1">
        <f t="shared" si="131"/>
        <v>-31620064.583750907</v>
      </c>
      <c r="Q234" s="1">
        <f t="shared" ca="1" si="132"/>
        <v>82579347.598774925</v>
      </c>
      <c r="R234" s="1">
        <f t="shared" ca="1" si="133"/>
        <v>123643.78231236379</v>
      </c>
      <c r="S234" s="3">
        <f t="shared" si="134"/>
        <v>2.1400087459219381E+26</v>
      </c>
      <c r="T234" s="12">
        <f t="shared" ca="1" si="135"/>
        <v>3.8518154827788416E-24</v>
      </c>
      <c r="U234" s="12">
        <f t="shared" si="136"/>
        <v>7.775308272507106E-2</v>
      </c>
      <c r="V234" s="5">
        <f t="shared" ca="1" si="137"/>
        <v>0.17946786400000003</v>
      </c>
      <c r="W234" s="3">
        <f t="shared" ca="1" si="138"/>
        <v>2.8908475739830619</v>
      </c>
      <c r="X234" s="3">
        <f t="shared" ca="1" si="139"/>
        <v>-0.32094416020021338</v>
      </c>
      <c r="Y234" s="3">
        <f t="shared" ca="1" si="140"/>
        <v>-2.872976599632711</v>
      </c>
      <c r="Z234" s="3">
        <f t="shared" ca="1" si="120"/>
        <v>-1.0796314255037853E-2</v>
      </c>
      <c r="AA234" s="3">
        <f t="shared" ca="1" si="121"/>
        <v>-0.12340243661213059</v>
      </c>
      <c r="AB234" s="1">
        <f t="shared" si="115"/>
        <v>190</v>
      </c>
      <c r="AC234" s="1">
        <f t="shared" si="119"/>
        <v>147099.75</v>
      </c>
      <c r="AD234" s="1">
        <f t="shared" ca="1" si="141"/>
        <v>16331.129373370397</v>
      </c>
      <c r="AE234" s="1">
        <f t="shared" ca="1" si="142"/>
        <v>146190.39183014983</v>
      </c>
      <c r="AF234" s="1">
        <f t="shared" si="143"/>
        <v>3003.8698231857247</v>
      </c>
      <c r="AG234" s="1">
        <f t="shared" si="144"/>
        <v>3.5667525768280946E+26</v>
      </c>
      <c r="AJ234"/>
      <c r="AK234"/>
    </row>
    <row r="235" spans="4:37" s="5" customFormat="1" x14ac:dyDescent="0.2">
      <c r="D235" s="1">
        <f t="shared" si="116"/>
        <v>233</v>
      </c>
      <c r="E235" s="2">
        <f t="shared" si="117"/>
        <v>23.400000000000063</v>
      </c>
      <c r="F235" s="3">
        <f t="shared" ca="1" si="118"/>
        <v>91.513529885041038</v>
      </c>
      <c r="G235" s="3">
        <f t="shared" si="122"/>
        <v>818.22175595836757</v>
      </c>
      <c r="H235" s="3">
        <f t="shared" ca="1" si="123"/>
        <v>823.32348932580237</v>
      </c>
      <c r="I235" s="3">
        <f t="shared" ca="1" si="124"/>
        <v>2132.2652463214649</v>
      </c>
      <c r="J235" s="3">
        <f t="shared" si="125"/>
        <v>21715.215550745357</v>
      </c>
      <c r="K235" s="3">
        <f t="shared" ca="1" si="126"/>
        <v>21820.168443889434</v>
      </c>
      <c r="L235" s="3">
        <f t="shared" si="127"/>
        <v>-9.7439862513169491</v>
      </c>
      <c r="M235" s="3">
        <f t="shared" ca="1" si="128"/>
        <v>1.4594148074112954</v>
      </c>
      <c r="N235" s="3">
        <f t="shared" ca="1" si="129"/>
        <v>83.618309023565075</v>
      </c>
      <c r="O235" s="1">
        <f t="shared" ca="1" si="130"/>
        <v>50839617.6056711</v>
      </c>
      <c r="P235" s="1">
        <f t="shared" si="131"/>
        <v>-31738914.265627015</v>
      </c>
      <c r="Q235" s="1">
        <f t="shared" ca="1" si="132"/>
        <v>82578531.871298119</v>
      </c>
      <c r="R235" s="1">
        <f t="shared" ca="1" si="133"/>
        <v>123498.52339887035</v>
      </c>
      <c r="S235" s="3">
        <f t="shared" si="134"/>
        <v>2.2141823754403933E+26</v>
      </c>
      <c r="T235" s="12">
        <f t="shared" ca="1" si="135"/>
        <v>3.7184086480773572E-24</v>
      </c>
      <c r="U235" s="12">
        <f t="shared" si="136"/>
        <v>7.6631957567804845E-2</v>
      </c>
      <c r="V235" s="5">
        <f t="shared" ca="1" si="137"/>
        <v>0.17946786400000003</v>
      </c>
      <c r="W235" s="3">
        <f t="shared" ca="1" si="138"/>
        <v>2.8458170653798236</v>
      </c>
      <c r="X235" s="3">
        <f t="shared" ca="1" si="139"/>
        <v>-0.31631645208283315</v>
      </c>
      <c r="Y235" s="3">
        <f t="shared" ca="1" si="140"/>
        <v>-2.8281829275612211</v>
      </c>
      <c r="Z235" s="3">
        <f t="shared" ca="1" si="120"/>
        <v>-1.0796314255037853E-2</v>
      </c>
      <c r="AA235" s="3">
        <f t="shared" ca="1" si="121"/>
        <v>-0.12340243661213059</v>
      </c>
      <c r="AB235" s="1">
        <f t="shared" si="115"/>
        <v>185</v>
      </c>
      <c r="AC235" s="1">
        <f t="shared" si="119"/>
        <v>147099.75</v>
      </c>
      <c r="AD235" s="1">
        <f t="shared" ca="1" si="141"/>
        <v>16350.338041163406</v>
      </c>
      <c r="AE235" s="1">
        <f t="shared" ca="1" si="142"/>
        <v>146188.24472577192</v>
      </c>
      <c r="AF235" s="1">
        <f t="shared" si="143"/>
        <v>2947.3570692931003</v>
      </c>
      <c r="AG235" s="1">
        <f t="shared" si="144"/>
        <v>3.6903777651465039E+26</v>
      </c>
      <c r="AJ235"/>
      <c r="AK235"/>
    </row>
    <row r="236" spans="4:37" s="5" customFormat="1" x14ac:dyDescent="0.2">
      <c r="D236" s="1">
        <f t="shared" si="116"/>
        <v>234</v>
      </c>
      <c r="E236" s="2">
        <f t="shared" si="117"/>
        <v>23.500000000000064</v>
      </c>
      <c r="F236" s="3">
        <f t="shared" ca="1" si="118"/>
        <v>91.513529885041038</v>
      </c>
      <c r="G236" s="3">
        <f t="shared" si="122"/>
        <v>817.24735733323587</v>
      </c>
      <c r="H236" s="3">
        <f t="shared" ca="1" si="123"/>
        <v>822.35513570487171</v>
      </c>
      <c r="I236" s="3">
        <f t="shared" ca="1" si="124"/>
        <v>2141.4165993099691</v>
      </c>
      <c r="J236" s="3">
        <f t="shared" si="125"/>
        <v>21796.989006409938</v>
      </c>
      <c r="K236" s="3">
        <f t="shared" ca="1" si="126"/>
        <v>21902.452374962562</v>
      </c>
      <c r="L236" s="3">
        <f t="shared" si="127"/>
        <v>-9.7437361258304929</v>
      </c>
      <c r="M236" s="3">
        <f t="shared" ca="1" si="128"/>
        <v>1.4592831055064897</v>
      </c>
      <c r="N236" s="3">
        <f t="shared" ca="1" si="129"/>
        <v>83.610763060265882</v>
      </c>
      <c r="O236" s="1">
        <f t="shared" ca="1" si="130"/>
        <v>50720097.691513345</v>
      </c>
      <c r="P236" s="1">
        <f t="shared" si="131"/>
        <v>-31857616.382412992</v>
      </c>
      <c r="Q236" s="1">
        <f t="shared" ca="1" si="132"/>
        <v>82577714.07392633</v>
      </c>
      <c r="R236" s="1">
        <f t="shared" ca="1" si="133"/>
        <v>123353.27035573075</v>
      </c>
      <c r="S236" s="3">
        <f t="shared" si="134"/>
        <v>2.2905401341078759E+26</v>
      </c>
      <c r="T236" s="12">
        <f t="shared" ca="1" si="135"/>
        <v>3.5902236483848569E-24</v>
      </c>
      <c r="U236" s="12">
        <f t="shared" si="136"/>
        <v>7.552462274043524E-2</v>
      </c>
      <c r="V236" s="5">
        <f t="shared" ca="1" si="137"/>
        <v>0.17946786400000003</v>
      </c>
      <c r="W236" s="3">
        <f t="shared" ca="1" si="138"/>
        <v>2.8013961481826462</v>
      </c>
      <c r="X236" s="3">
        <f t="shared" ca="1" si="139"/>
        <v>-0.31174566679979537</v>
      </c>
      <c r="Y236" s="3">
        <f t="shared" ca="1" si="140"/>
        <v>-2.7839962317295113</v>
      </c>
      <c r="Z236" s="3">
        <f t="shared" ca="1" si="120"/>
        <v>-1.0796314255037853E-2</v>
      </c>
      <c r="AA236" s="3">
        <f t="shared" ca="1" si="121"/>
        <v>-0.12340243661213059</v>
      </c>
      <c r="AB236" s="1">
        <f t="shared" si="115"/>
        <v>180</v>
      </c>
      <c r="AC236" s="1">
        <f t="shared" si="119"/>
        <v>147099.75</v>
      </c>
      <c r="AD236" s="1">
        <f t="shared" ca="1" si="141"/>
        <v>16369.591169596824</v>
      </c>
      <c r="AE236" s="1">
        <f t="shared" ca="1" si="142"/>
        <v>146186.09008726774</v>
      </c>
      <c r="AF236" s="1">
        <f t="shared" si="143"/>
        <v>2891.774042455866</v>
      </c>
      <c r="AG236" s="1">
        <f t="shared" si="144"/>
        <v>3.8176432415175969E+26</v>
      </c>
      <c r="AJ236"/>
      <c r="AK236"/>
    </row>
    <row r="237" spans="4:37" s="5" customFormat="1" x14ac:dyDescent="0.2">
      <c r="D237" s="1">
        <f t="shared" si="116"/>
        <v>235</v>
      </c>
      <c r="E237" s="2">
        <f t="shared" si="117"/>
        <v>23.600000000000065</v>
      </c>
      <c r="F237" s="3">
        <f t="shared" ca="1" si="118"/>
        <v>91.513529885041038</v>
      </c>
      <c r="G237" s="3">
        <f t="shared" si="122"/>
        <v>816.27298372065286</v>
      </c>
      <c r="H237" s="3">
        <f t="shared" ca="1" si="123"/>
        <v>821.38682123846957</v>
      </c>
      <c r="I237" s="3">
        <f t="shared" ca="1" si="124"/>
        <v>2150.5679522984733</v>
      </c>
      <c r="J237" s="3">
        <f t="shared" si="125"/>
        <v>21878.665023462636</v>
      </c>
      <c r="K237" s="3">
        <f t="shared" ca="1" si="126"/>
        <v>21984.639472630704</v>
      </c>
      <c r="L237" s="3">
        <f t="shared" si="127"/>
        <v>-9.7434863067425379</v>
      </c>
      <c r="M237" s="3">
        <f t="shared" ca="1" si="128"/>
        <v>1.4591510964632952</v>
      </c>
      <c r="N237" s="3">
        <f t="shared" ca="1" si="129"/>
        <v>83.603199499233284</v>
      </c>
      <c r="O237" s="1">
        <f t="shared" ca="1" si="130"/>
        <v>50600723.257817812</v>
      </c>
      <c r="P237" s="1">
        <f t="shared" si="131"/>
        <v>-31976170.959887266</v>
      </c>
      <c r="Q237" s="1">
        <f t="shared" ca="1" si="132"/>
        <v>82576894.217705071</v>
      </c>
      <c r="R237" s="1">
        <f t="shared" ca="1" si="133"/>
        <v>123208.02318577043</v>
      </c>
      <c r="S237" s="3">
        <f t="shared" si="134"/>
        <v>2.3691344809398005E+26</v>
      </c>
      <c r="T237" s="12">
        <f t="shared" ca="1" si="135"/>
        <v>3.4670333315677278E-24</v>
      </c>
      <c r="U237" s="12">
        <f t="shared" si="136"/>
        <v>7.4430937311796841E-2</v>
      </c>
      <c r="V237" s="5">
        <f t="shared" ca="1" si="137"/>
        <v>0.17946786400000003</v>
      </c>
      <c r="W237" s="3">
        <f t="shared" ca="1" si="138"/>
        <v>2.7575777882655705</v>
      </c>
      <c r="X237" s="3">
        <f t="shared" ca="1" si="139"/>
        <v>-0.30723122262452446</v>
      </c>
      <c r="Y237" s="3">
        <f t="shared" ca="1" si="140"/>
        <v>-2.7404095011841343</v>
      </c>
      <c r="Z237" s="3">
        <f t="shared" ca="1" si="120"/>
        <v>-1.0796314255037853E-2</v>
      </c>
      <c r="AA237" s="3">
        <f t="shared" ca="1" si="121"/>
        <v>-0.12340243661213059</v>
      </c>
      <c r="AB237" s="1">
        <f t="shared" si="115"/>
        <v>175</v>
      </c>
      <c r="AC237" s="1">
        <f t="shared" si="119"/>
        <v>147099.75</v>
      </c>
      <c r="AD237" s="1">
        <f t="shared" ca="1" si="141"/>
        <v>16388.888912790113</v>
      </c>
      <c r="AE237" s="1">
        <f t="shared" ca="1" si="142"/>
        <v>146183.9278794585</v>
      </c>
      <c r="AF237" s="1">
        <f t="shared" si="143"/>
        <v>2837.1075716731893</v>
      </c>
      <c r="AG237" s="1">
        <f t="shared" si="144"/>
        <v>3.9486364393823656E+26</v>
      </c>
      <c r="AJ237"/>
      <c r="AK237"/>
    </row>
    <row r="238" spans="4:37" s="5" customFormat="1" x14ac:dyDescent="0.2">
      <c r="D238" s="1">
        <f t="shared" si="116"/>
        <v>236</v>
      </c>
      <c r="E238" s="2">
        <f t="shared" si="117"/>
        <v>23.700000000000067</v>
      </c>
      <c r="F238" s="3">
        <f t="shared" ca="1" si="118"/>
        <v>91.513529885041038</v>
      </c>
      <c r="G238" s="3">
        <f t="shared" si="122"/>
        <v>815.29863508997857</v>
      </c>
      <c r="H238" s="3">
        <f t="shared" ca="1" si="123"/>
        <v>820.41854594566689</v>
      </c>
      <c r="I238" s="3">
        <f t="shared" ca="1" si="124"/>
        <v>2159.7193052869775</v>
      </c>
      <c r="J238" s="3">
        <f t="shared" si="125"/>
        <v>21960.243604403167</v>
      </c>
      <c r="K238" s="3">
        <f t="shared" ca="1" si="126"/>
        <v>22066.729740810257</v>
      </c>
      <c r="L238" s="3">
        <f t="shared" si="127"/>
        <v>-9.7432367940155427</v>
      </c>
      <c r="M238" s="3">
        <f t="shared" ca="1" si="128"/>
        <v>1.4590187792066365</v>
      </c>
      <c r="N238" s="3">
        <f t="shared" ca="1" si="129"/>
        <v>83.595618278869978</v>
      </c>
      <c r="O238" s="1">
        <f t="shared" ca="1" si="130"/>
        <v>50481494.28987018</v>
      </c>
      <c r="P238" s="1">
        <f t="shared" si="131"/>
        <v>-32094578.023794815</v>
      </c>
      <c r="Q238" s="1">
        <f t="shared" ca="1" si="132"/>
        <v>82576072.313665003</v>
      </c>
      <c r="R238" s="1">
        <f t="shared" ca="1" si="133"/>
        <v>123062.78189185003</v>
      </c>
      <c r="S238" s="3">
        <f t="shared" si="134"/>
        <v>2.4500188281702466E+26</v>
      </c>
      <c r="T238" s="12">
        <f t="shared" ca="1" si="135"/>
        <v>3.3486213922624505E-24</v>
      </c>
      <c r="U238" s="12">
        <f t="shared" si="136"/>
        <v>7.3350761512003565E-2</v>
      </c>
      <c r="V238" s="5">
        <f t="shared" ca="1" si="137"/>
        <v>0.17946786400000003</v>
      </c>
      <c r="W238" s="3">
        <f t="shared" ca="1" si="138"/>
        <v>2.7143550192393531</v>
      </c>
      <c r="X238" s="3">
        <f t="shared" ca="1" si="139"/>
        <v>-0.30277254262389891</v>
      </c>
      <c r="Y238" s="3">
        <f t="shared" ca="1" si="140"/>
        <v>-2.6974157925508866</v>
      </c>
      <c r="Z238" s="3">
        <f t="shared" ca="1" si="120"/>
        <v>-1.0796314255037853E-2</v>
      </c>
      <c r="AA238" s="3">
        <f t="shared" ca="1" si="121"/>
        <v>-0.12340243661213059</v>
      </c>
      <c r="AB238" s="1">
        <f t="shared" si="115"/>
        <v>170</v>
      </c>
      <c r="AC238" s="1">
        <f t="shared" si="119"/>
        <v>147099.75</v>
      </c>
      <c r="AD238" s="1">
        <f t="shared" ca="1" si="141"/>
        <v>16408.231425571124</v>
      </c>
      <c r="AE238" s="1">
        <f t="shared" ca="1" si="142"/>
        <v>146181.75806696061</v>
      </c>
      <c r="AF238" s="1">
        <f t="shared" si="143"/>
        <v>2783.3446437503912</v>
      </c>
      <c r="AG238" s="1">
        <f t="shared" si="144"/>
        <v>4.0834463809113498E+26</v>
      </c>
      <c r="AJ238"/>
      <c r="AK238"/>
    </row>
    <row r="239" spans="4:37" s="5" customFormat="1" x14ac:dyDescent="0.2">
      <c r="D239" s="1">
        <f t="shared" si="116"/>
        <v>237</v>
      </c>
      <c r="E239" s="2">
        <f t="shared" si="117"/>
        <v>23.800000000000068</v>
      </c>
      <c r="F239" s="3">
        <f t="shared" ca="1" si="118"/>
        <v>91.513529885041038</v>
      </c>
      <c r="G239" s="3">
        <f t="shared" si="122"/>
        <v>814.32431141057702</v>
      </c>
      <c r="H239" s="3">
        <f t="shared" ca="1" si="123"/>
        <v>819.45030984577136</v>
      </c>
      <c r="I239" s="3">
        <f t="shared" ca="1" si="124"/>
        <v>2168.8706582754817</v>
      </c>
      <c r="J239" s="3">
        <f t="shared" si="125"/>
        <v>22041.724751728194</v>
      </c>
      <c r="K239" s="3">
        <f t="shared" ca="1" si="126"/>
        <v>22148.723183419548</v>
      </c>
      <c r="L239" s="3">
        <f t="shared" si="127"/>
        <v>-9.7429875876120207</v>
      </c>
      <c r="M239" s="3">
        <f t="shared" ca="1" si="128"/>
        <v>1.4588861526564361</v>
      </c>
      <c r="N239" s="3">
        <f t="shared" ca="1" si="129"/>
        <v>83.588019337292124</v>
      </c>
      <c r="O239" s="1">
        <f t="shared" ca="1" si="130"/>
        <v>50362410.772974804</v>
      </c>
      <c r="P239" s="1">
        <f t="shared" si="131"/>
        <v>-32212837.599847268</v>
      </c>
      <c r="Q239" s="1">
        <f t="shared" ca="1" si="132"/>
        <v>82575248.372822076</v>
      </c>
      <c r="R239" s="1">
        <f t="shared" ca="1" si="133"/>
        <v>122917.5464768657</v>
      </c>
      <c r="S239" s="3">
        <f t="shared" si="134"/>
        <v>2.5332475520659282E+26</v>
      </c>
      <c r="T239" s="12">
        <f t="shared" ca="1" si="135"/>
        <v>3.2347818087398867E-24</v>
      </c>
      <c r="U239" s="12">
        <f t="shared" si="136"/>
        <v>7.2283956725013643E-2</v>
      </c>
      <c r="V239" s="5">
        <f t="shared" ca="1" si="137"/>
        <v>0.17946786400000003</v>
      </c>
      <c r="W239" s="3">
        <f t="shared" ca="1" si="138"/>
        <v>2.6717209419206518</v>
      </c>
      <c r="X239" s="3">
        <f t="shared" ca="1" si="139"/>
        <v>-0.29836905462756197</v>
      </c>
      <c r="Y239" s="3">
        <f t="shared" ca="1" si="140"/>
        <v>-2.6550082295047654</v>
      </c>
      <c r="Z239" s="3">
        <f t="shared" ca="1" si="120"/>
        <v>-1.0796314255037853E-2</v>
      </c>
      <c r="AA239" s="3">
        <f t="shared" ca="1" si="121"/>
        <v>-0.12340243661213059</v>
      </c>
      <c r="AB239" s="1">
        <f t="shared" si="115"/>
        <v>165</v>
      </c>
      <c r="AC239" s="1">
        <f t="shared" si="119"/>
        <v>147099.75</v>
      </c>
      <c r="AD239" s="1">
        <f t="shared" ca="1" si="141"/>
        <v>16427.618863480173</v>
      </c>
      <c r="AE239" s="1">
        <f t="shared" ca="1" si="142"/>
        <v>146179.58061418403</v>
      </c>
      <c r="AF239" s="1">
        <f t="shared" si="143"/>
        <v>2730.4724017330436</v>
      </c>
      <c r="AG239" s="1">
        <f t="shared" si="144"/>
        <v>4.2221636950282825E+26</v>
      </c>
      <c r="AJ239"/>
      <c r="AK239"/>
    </row>
    <row r="240" spans="4:37" s="5" customFormat="1" x14ac:dyDescent="0.2">
      <c r="D240" s="1">
        <f t="shared" si="116"/>
        <v>238</v>
      </c>
      <c r="E240" s="2">
        <f t="shared" si="117"/>
        <v>23.90000000000007</v>
      </c>
      <c r="F240" s="3">
        <f t="shared" ca="1" si="118"/>
        <v>91.513529885041038</v>
      </c>
      <c r="G240" s="3">
        <f t="shared" si="122"/>
        <v>813.35001265181586</v>
      </c>
      <c r="H240" s="3">
        <f t="shared" ca="1" si="123"/>
        <v>818.482112958328</v>
      </c>
      <c r="I240" s="3">
        <f t="shared" ca="1" si="124"/>
        <v>2178.0220112639859</v>
      </c>
      <c r="J240" s="3">
        <f t="shared" si="125"/>
        <v>22123.108467931313</v>
      </c>
      <c r="K240" s="3">
        <f t="shared" ca="1" si="126"/>
        <v>22230.619804378843</v>
      </c>
      <c r="L240" s="3">
        <f t="shared" si="127"/>
        <v>-9.7427386874945228</v>
      </c>
      <c r="M240" s="3">
        <f t="shared" ca="1" si="128"/>
        <v>1.4587532157275864</v>
      </c>
      <c r="N240" s="3">
        <f t="shared" ca="1" si="129"/>
        <v>83.580402612327603</v>
      </c>
      <c r="O240" s="1">
        <f t="shared" ca="1" si="130"/>
        <v>50243472.692454688</v>
      </c>
      <c r="P240" s="1">
        <f t="shared" si="131"/>
        <v>-32330949.713722814</v>
      </c>
      <c r="Q240" s="1">
        <f t="shared" ca="1" si="132"/>
        <v>82574422.406177506</v>
      </c>
      <c r="R240" s="1">
        <f t="shared" ca="1" si="133"/>
        <v>122772.3169437492</v>
      </c>
      <c r="S240" s="3">
        <f t="shared" si="134"/>
        <v>2.6188760037518386E+26</v>
      </c>
      <c r="T240" s="12">
        <f t="shared" ca="1" si="135"/>
        <v>3.1253183113127883E-24</v>
      </c>
      <c r="U240" s="12">
        <f t="shared" si="136"/>
        <v>7.1230385481229494E-2</v>
      </c>
      <c r="V240" s="5">
        <f t="shared" ca="1" si="137"/>
        <v>0.17946786400000003</v>
      </c>
      <c r="W240" s="3">
        <f t="shared" ca="1" si="138"/>
        <v>2.6296687238044769</v>
      </c>
      <c r="X240" s="3">
        <f t="shared" ca="1" si="139"/>
        <v>-0.29402019119737444</v>
      </c>
      <c r="Y240" s="3">
        <f t="shared" ca="1" si="140"/>
        <v>-2.6131800022431912</v>
      </c>
      <c r="Z240" s="3">
        <f t="shared" ca="1" si="120"/>
        <v>-1.0796314255037853E-2</v>
      </c>
      <c r="AA240" s="3">
        <f t="shared" ca="1" si="121"/>
        <v>-0.12340243661213059</v>
      </c>
      <c r="AB240" s="1">
        <f t="shared" si="115"/>
        <v>160</v>
      </c>
      <c r="AC240" s="1">
        <f t="shared" si="119"/>
        <v>147099.75</v>
      </c>
      <c r="AD240" s="1">
        <f t="shared" ca="1" si="141"/>
        <v>16447.051382774007</v>
      </c>
      <c r="AE240" s="1">
        <f t="shared" ca="1" si="142"/>
        <v>146177.39548533107</v>
      </c>
      <c r="AF240" s="1">
        <f t="shared" si="143"/>
        <v>2678.4781433536114</v>
      </c>
      <c r="AG240" s="1">
        <f t="shared" si="144"/>
        <v>4.3648806354531895E+26</v>
      </c>
      <c r="AJ240"/>
      <c r="AK240"/>
    </row>
    <row r="241" spans="4:37" s="5" customFormat="1" x14ac:dyDescent="0.2">
      <c r="D241" s="1">
        <f t="shared" si="116"/>
        <v>239</v>
      </c>
      <c r="E241" s="2">
        <f t="shared" si="117"/>
        <v>24.000000000000071</v>
      </c>
      <c r="F241" s="3">
        <f t="shared" ca="1" si="118"/>
        <v>91.513529885041038</v>
      </c>
      <c r="G241" s="3">
        <f t="shared" si="122"/>
        <v>812.37573878306637</v>
      </c>
      <c r="H241" s="3">
        <f t="shared" ca="1" si="123"/>
        <v>817.51395530312095</v>
      </c>
      <c r="I241" s="3">
        <f t="shared" ca="1" si="124"/>
        <v>2187.17336425249</v>
      </c>
      <c r="J241" s="3">
        <f t="shared" si="125"/>
        <v>22204.394755503057</v>
      </c>
      <c r="K241" s="3">
        <f t="shared" ca="1" si="126"/>
        <v>22312.419607610369</v>
      </c>
      <c r="L241" s="3">
        <f t="shared" si="127"/>
        <v>-9.7424900936256549</v>
      </c>
      <c r="M241" s="3">
        <f t="shared" ca="1" si="128"/>
        <v>1.4586199673299198</v>
      </c>
      <c r="N241" s="3">
        <f t="shared" ca="1" si="129"/>
        <v>83.572768041514422</v>
      </c>
      <c r="O241" s="1">
        <f t="shared" ca="1" si="130"/>
        <v>50124680.033651486</v>
      </c>
      <c r="P241" s="1">
        <f t="shared" si="131"/>
        <v>-32448914.391066298</v>
      </c>
      <c r="Q241" s="1">
        <f t="shared" ca="1" si="132"/>
        <v>82573594.424717784</v>
      </c>
      <c r="R241" s="1">
        <f t="shared" ca="1" si="133"/>
        <v>122627.09329546815</v>
      </c>
      <c r="S241" s="3">
        <f t="shared" si="134"/>
        <v>2.7069605200468631E+26</v>
      </c>
      <c r="T241" s="12">
        <f t="shared" ca="1" si="135"/>
        <v>3.0200438803923454E-24</v>
      </c>
      <c r="U241" s="12">
        <f t="shared" si="136"/>
        <v>7.0189911450133743E-2</v>
      </c>
      <c r="V241" s="5">
        <f t="shared" ca="1" si="137"/>
        <v>0.17946786400000003</v>
      </c>
      <c r="W241" s="3">
        <f t="shared" ca="1" si="138"/>
        <v>2.588191598539944</v>
      </c>
      <c r="X241" s="3">
        <f t="shared" ca="1" si="139"/>
        <v>-0.28972538959701988</v>
      </c>
      <c r="Y241" s="3">
        <f t="shared" ca="1" si="140"/>
        <v>-2.5719243669625289</v>
      </c>
      <c r="Z241" s="3">
        <f t="shared" ca="1" si="120"/>
        <v>-1.0796314255037853E-2</v>
      </c>
      <c r="AA241" s="3">
        <f t="shared" ca="1" si="121"/>
        <v>-0.12340243661213059</v>
      </c>
      <c r="AB241" s="1">
        <f t="shared" si="115"/>
        <v>155</v>
      </c>
      <c r="AC241" s="1">
        <f t="shared" si="119"/>
        <v>147099.75</v>
      </c>
      <c r="AD241" s="1">
        <f t="shared" ca="1" si="141"/>
        <v>16466.529140430051</v>
      </c>
      <c r="AE241" s="1">
        <f t="shared" ca="1" si="142"/>
        <v>146175.20264439474</v>
      </c>
      <c r="AF241" s="1">
        <f t="shared" si="143"/>
        <v>2627.3493194906</v>
      </c>
      <c r="AG241" s="1">
        <f t="shared" si="144"/>
        <v>4.5116910987621071E+26</v>
      </c>
      <c r="AJ241"/>
      <c r="AK241"/>
    </row>
    <row r="242" spans="4:37" s="5" customFormat="1" x14ac:dyDescent="0.2">
      <c r="D242" s="1">
        <f t="shared" si="116"/>
        <v>240</v>
      </c>
      <c r="E242" s="2">
        <f t="shared" si="117"/>
        <v>24.100000000000072</v>
      </c>
      <c r="F242" s="3">
        <f t="shared" ca="1" si="118"/>
        <v>91.513529885041038</v>
      </c>
      <c r="G242" s="3">
        <f t="shared" si="122"/>
        <v>811.40148977370382</v>
      </c>
      <c r="H242" s="3">
        <f t="shared" ca="1" si="123"/>
        <v>816.54583690017444</v>
      </c>
      <c r="I242" s="3">
        <f t="shared" ca="1" si="124"/>
        <v>2196.3247172409942</v>
      </c>
      <c r="J242" s="3">
        <f t="shared" si="125"/>
        <v>22285.583616930893</v>
      </c>
      <c r="K242" s="3">
        <f t="shared" ca="1" si="126"/>
        <v>22394.122597038349</v>
      </c>
      <c r="L242" s="3">
        <f t="shared" si="127"/>
        <v>-9.7422418059680602</v>
      </c>
      <c r="M242" s="3">
        <f t="shared" ca="1" si="128"/>
        <v>1.4584864063681799</v>
      </c>
      <c r="N242" s="3">
        <f t="shared" ca="1" si="129"/>
        <v>83.565115562099024</v>
      </c>
      <c r="O242" s="1">
        <f t="shared" ca="1" si="130"/>
        <v>50006032.78192547</v>
      </c>
      <c r="P242" s="1">
        <f t="shared" si="131"/>
        <v>-32566731.657489158</v>
      </c>
      <c r="Q242" s="1">
        <f t="shared" ca="1" si="132"/>
        <v>82572764.43941462</v>
      </c>
      <c r="R242" s="1">
        <f t="shared" ca="1" si="133"/>
        <v>122481.87553502616</v>
      </c>
      <c r="S242" s="3">
        <f t="shared" si="134"/>
        <v>2.7975584343075779E+26</v>
      </c>
      <c r="T242" s="12">
        <f t="shared" ca="1" si="135"/>
        <v>2.9187802724209307E-24</v>
      </c>
      <c r="U242" s="12">
        <f t="shared" si="136"/>
        <v>6.9162399432959182E-2</v>
      </c>
      <c r="V242" s="5">
        <f t="shared" ca="1" si="137"/>
        <v>0.17946786400000003</v>
      </c>
      <c r="W242" s="3">
        <f t="shared" ca="1" si="138"/>
        <v>2.5472828654092345</v>
      </c>
      <c r="X242" s="3">
        <f t="shared" ca="1" si="139"/>
        <v>-0.28548409176174572</v>
      </c>
      <c r="Y242" s="3">
        <f t="shared" ca="1" si="140"/>
        <v>-2.5312346453378143</v>
      </c>
      <c r="Z242" s="3">
        <f t="shared" ca="1" si="120"/>
        <v>-1.0796314255037853E-2</v>
      </c>
      <c r="AA242" s="3">
        <f t="shared" ca="1" si="121"/>
        <v>-0.12340243661213059</v>
      </c>
      <c r="AB242" s="1">
        <f t="shared" si="115"/>
        <v>150</v>
      </c>
      <c r="AC242" s="1">
        <f t="shared" si="119"/>
        <v>147099.75</v>
      </c>
      <c r="AD242" s="1">
        <f t="shared" ca="1" si="141"/>
        <v>16486.052294150373</v>
      </c>
      <c r="AE242" s="1">
        <f t="shared" ca="1" si="142"/>
        <v>146173.00205515735</v>
      </c>
      <c r="AF242" s="1">
        <f t="shared" si="143"/>
        <v>2577.0735326400541</v>
      </c>
      <c r="AG242" s="1">
        <f t="shared" si="144"/>
        <v>4.6626906424604402E+26</v>
      </c>
      <c r="AJ242"/>
      <c r="AK242"/>
    </row>
    <row r="243" spans="4:37" s="5" customFormat="1" x14ac:dyDescent="0.2">
      <c r="D243" s="1">
        <f t="shared" si="116"/>
        <v>241</v>
      </c>
      <c r="E243" s="2">
        <f t="shared" si="117"/>
        <v>24.200000000000074</v>
      </c>
      <c r="F243" s="3">
        <f t="shared" ca="1" si="118"/>
        <v>91.513529885041038</v>
      </c>
      <c r="G243" s="3">
        <f t="shared" si="122"/>
        <v>810.42726559310699</v>
      </c>
      <c r="H243" s="3">
        <f t="shared" ca="1" si="123"/>
        <v>815.57775776975473</v>
      </c>
      <c r="I243" s="3">
        <f t="shared" ca="1" si="124"/>
        <v>2205.4760702294984</v>
      </c>
      <c r="J243" s="3">
        <f t="shared" si="125"/>
        <v>22366.675054699233</v>
      </c>
      <c r="K243" s="3">
        <f t="shared" ca="1" si="126"/>
        <v>22475.728776589021</v>
      </c>
      <c r="L243" s="3">
        <f t="shared" si="127"/>
        <v>-9.7419938244844317</v>
      </c>
      <c r="M243" s="3">
        <f t="shared" ca="1" si="128"/>
        <v>1.458352531741991</v>
      </c>
      <c r="N243" s="3">
        <f t="shared" ca="1" si="129"/>
        <v>83.557445111034511</v>
      </c>
      <c r="O243" s="1">
        <f t="shared" ca="1" si="130"/>
        <v>49887530.92265556</v>
      </c>
      <c r="P243" s="1">
        <f t="shared" si="131"/>
        <v>-32684401.538569488</v>
      </c>
      <c r="Q243" s="1">
        <f t="shared" ca="1" si="132"/>
        <v>82571932.461225048</v>
      </c>
      <c r="R243" s="1">
        <f t="shared" ca="1" si="133"/>
        <v>122336.6636654632</v>
      </c>
      <c r="S243" s="3">
        <f t="shared" si="134"/>
        <v>2.890728087278469E+26</v>
      </c>
      <c r="T243" s="12">
        <f t="shared" ca="1" si="135"/>
        <v>2.821357572021227E-24</v>
      </c>
      <c r="U243" s="12">
        <f t="shared" si="136"/>
        <v>6.8147715355394725E-2</v>
      </c>
      <c r="V243" s="5">
        <f t="shared" ca="1" si="137"/>
        <v>0.17946786400000003</v>
      </c>
      <c r="W243" s="3">
        <f t="shared" ca="1" si="138"/>
        <v>2.5069358888098345</v>
      </c>
      <c r="X243" s="3">
        <f t="shared" ca="1" si="139"/>
        <v>-0.28129574426825854</v>
      </c>
      <c r="Y243" s="3">
        <f t="shared" ca="1" si="140"/>
        <v>-2.4911042240057562</v>
      </c>
      <c r="Z243" s="3">
        <f t="shared" ca="1" si="120"/>
        <v>-1.0796314255037853E-2</v>
      </c>
      <c r="AA243" s="3">
        <f t="shared" ca="1" si="121"/>
        <v>-0.12340243661213059</v>
      </c>
      <c r="AB243" s="1">
        <f t="shared" si="115"/>
        <v>150</v>
      </c>
      <c r="AC243" s="1">
        <f t="shared" si="119"/>
        <v>0</v>
      </c>
      <c r="AD243" s="1">
        <f t="shared" ca="1" si="141"/>
        <v>0</v>
      </c>
      <c r="AE243" s="1">
        <f t="shared" ca="1" si="142"/>
        <v>0</v>
      </c>
      <c r="AF243" s="1">
        <f t="shared" si="143"/>
        <v>2527.6385353994197</v>
      </c>
      <c r="AG243" s="1">
        <f t="shared" si="144"/>
        <v>4.8179765030670248E+26</v>
      </c>
      <c r="AJ243"/>
      <c r="AK243"/>
    </row>
    <row r="244" spans="4:37" s="5" customFormat="1" x14ac:dyDescent="0.2">
      <c r="D244" s="1">
        <f t="shared" si="116"/>
        <v>242</v>
      </c>
      <c r="E244" s="2">
        <f t="shared" si="117"/>
        <v>24.300000000000075</v>
      </c>
      <c r="F244" s="3">
        <f t="shared" ca="1" si="118"/>
        <v>91.513529885041038</v>
      </c>
      <c r="G244" s="3">
        <f t="shared" si="122"/>
        <v>809.45306621065856</v>
      </c>
      <c r="H244" s="3">
        <f t="shared" ca="1" si="123"/>
        <v>814.60971793237104</v>
      </c>
      <c r="I244" s="3">
        <f t="shared" ca="1" si="124"/>
        <v>2214.6274232180026</v>
      </c>
      <c r="J244" s="3">
        <f t="shared" si="125"/>
        <v>22447.66907128942</v>
      </c>
      <c r="K244" s="3">
        <f t="shared" ca="1" si="126"/>
        <v>22557.23815019066</v>
      </c>
      <c r="L244" s="3">
        <f t="shared" si="127"/>
        <v>-9.7417461491375104</v>
      </c>
      <c r="M244" s="3">
        <f t="shared" ca="1" si="128"/>
        <v>1.458218342345829</v>
      </c>
      <c r="N244" s="3">
        <f t="shared" ca="1" si="129"/>
        <v>83.549756624979011</v>
      </c>
      <c r="O244" s="1">
        <f t="shared" ca="1" si="130"/>
        <v>49769174.441239282</v>
      </c>
      <c r="P244" s="1">
        <f t="shared" si="131"/>
        <v>-32801924.059852034</v>
      </c>
      <c r="Q244" s="1">
        <f t="shared" ca="1" si="132"/>
        <v>82571098.501091316</v>
      </c>
      <c r="R244" s="1">
        <f t="shared" ca="1" si="133"/>
        <v>122191.45768985566</v>
      </c>
      <c r="S244" s="3">
        <f t="shared" si="134"/>
        <v>2.9865288379467562E+26</v>
      </c>
      <c r="T244" s="12">
        <f t="shared" ca="1" si="135"/>
        <v>2.7276137688073243E-24</v>
      </c>
      <c r="U244" s="12">
        <f t="shared" si="136"/>
        <v>6.7145726260326236E-2</v>
      </c>
      <c r="V244" s="5">
        <f t="shared" ca="1" si="137"/>
        <v>0.17946786400000003</v>
      </c>
      <c r="W244" s="3">
        <f t="shared" ca="1" si="138"/>
        <v>2.4671440977399919</v>
      </c>
      <c r="X244" s="3">
        <f t="shared" ca="1" si="139"/>
        <v>-0.27715979830475757</v>
      </c>
      <c r="Y244" s="3">
        <f t="shared" ca="1" si="140"/>
        <v>-2.4515265540509539</v>
      </c>
      <c r="Z244" s="3">
        <f t="shared" ca="1" si="120"/>
        <v>-1.0796314255037853E-2</v>
      </c>
      <c r="AA244" s="3">
        <f t="shared" ca="1" si="121"/>
        <v>-0.12340243661213059</v>
      </c>
      <c r="AB244" s="1">
        <f t="shared" si="115"/>
        <v>150</v>
      </c>
      <c r="AC244" s="1">
        <f t="shared" si="119"/>
        <v>0</v>
      </c>
      <c r="AD244" s="1">
        <f t="shared" ca="1" si="141"/>
        <v>0</v>
      </c>
      <c r="AE244" s="1">
        <f t="shared" ca="1" si="142"/>
        <v>0</v>
      </c>
      <c r="AF244" s="1">
        <f t="shared" si="143"/>
        <v>2479.0322289636374</v>
      </c>
      <c r="AG244" s="1">
        <f t="shared" si="144"/>
        <v>4.9776476142058592E+26</v>
      </c>
      <c r="AJ244"/>
      <c r="AK244"/>
    </row>
    <row r="245" spans="4:37" s="5" customFormat="1" x14ac:dyDescent="0.2">
      <c r="D245" s="1">
        <f t="shared" si="116"/>
        <v>243</v>
      </c>
      <c r="E245" s="2">
        <f t="shared" si="117"/>
        <v>24.400000000000077</v>
      </c>
      <c r="F245" s="3">
        <f t="shared" ca="1" si="118"/>
        <v>91.513529885041038</v>
      </c>
      <c r="G245" s="3">
        <f t="shared" si="122"/>
        <v>808.47889159574481</v>
      </c>
      <c r="H245" s="3">
        <f t="shared" ca="1" si="123"/>
        <v>813.64171740877714</v>
      </c>
      <c r="I245" s="3">
        <f t="shared" ca="1" si="124"/>
        <v>2223.7787762065068</v>
      </c>
      <c r="J245" s="3">
        <f t="shared" si="125"/>
        <v>22528.565669179741</v>
      </c>
      <c r="K245" s="3">
        <f t="shared" ca="1" si="126"/>
        <v>22638.650721773607</v>
      </c>
      <c r="L245" s="3">
        <f t="shared" si="127"/>
        <v>-9.7414987798900796</v>
      </c>
      <c r="M245" s="3">
        <f t="shared" ca="1" si="128"/>
        <v>1.4580838370689917</v>
      </c>
      <c r="N245" s="3">
        <f t="shared" ca="1" si="129"/>
        <v>83.542050040294001</v>
      </c>
      <c r="O245" s="1">
        <f t="shared" ca="1" si="130"/>
        <v>49650963.323092826</v>
      </c>
      <c r="P245" s="1">
        <f t="shared" si="131"/>
        <v>-32919299.2468482</v>
      </c>
      <c r="Q245" s="1">
        <f t="shared" ca="1" si="132"/>
        <v>82570262.569941029</v>
      </c>
      <c r="R245" s="1">
        <f t="shared" ca="1" si="133"/>
        <v>122046.25761131657</v>
      </c>
      <c r="S245" s="3">
        <f t="shared" si="134"/>
        <v>3.0850210744000604E+26</v>
      </c>
      <c r="T245" s="12">
        <f t="shared" ca="1" si="135"/>
        <v>2.63739435740161E-24</v>
      </c>
      <c r="U245" s="12">
        <f t="shared" si="136"/>
        <v>6.6156300300611495E-2</v>
      </c>
      <c r="V245" s="5">
        <f t="shared" ca="1" si="137"/>
        <v>0.17946786400000003</v>
      </c>
      <c r="W245" s="3">
        <f t="shared" ca="1" si="138"/>
        <v>2.4279009852873568</v>
      </c>
      <c r="X245" s="3">
        <f t="shared" ca="1" si="139"/>
        <v>-0.27307570964111211</v>
      </c>
      <c r="Y245" s="3">
        <f t="shared" ca="1" si="140"/>
        <v>-2.4124951504952961</v>
      </c>
      <c r="Z245" s="3">
        <f t="shared" ca="1" si="120"/>
        <v>-1.0796314255037853E-2</v>
      </c>
      <c r="AA245" s="3">
        <f t="shared" ca="1" si="121"/>
        <v>-0.12340243661213059</v>
      </c>
      <c r="AB245" s="1">
        <f t="shared" si="115"/>
        <v>150</v>
      </c>
      <c r="AC245" s="1">
        <f t="shared" si="119"/>
        <v>0</v>
      </c>
      <c r="AD245" s="1">
        <f t="shared" ca="1" si="141"/>
        <v>0</v>
      </c>
      <c r="AE245" s="1">
        <f t="shared" ca="1" si="142"/>
        <v>0</v>
      </c>
      <c r="AF245" s="1">
        <f t="shared" si="143"/>
        <v>2431.2426616333837</v>
      </c>
      <c r="AG245" s="1">
        <f t="shared" si="144"/>
        <v>5.1418046247025807E+26</v>
      </c>
      <c r="AJ245"/>
      <c r="AK245"/>
    </row>
    <row r="246" spans="4:37" s="5" customFormat="1" x14ac:dyDescent="0.2">
      <c r="D246" s="1">
        <f t="shared" si="116"/>
        <v>244</v>
      </c>
      <c r="E246" s="2">
        <f t="shared" si="117"/>
        <v>24.500000000000078</v>
      </c>
      <c r="F246" s="3">
        <f t="shared" ca="1" si="118"/>
        <v>91.513529885041038</v>
      </c>
      <c r="G246" s="3">
        <f t="shared" si="122"/>
        <v>807.50474171775579</v>
      </c>
      <c r="H246" s="3">
        <f t="shared" ca="1" si="123"/>
        <v>812.6737562199728</v>
      </c>
      <c r="I246" s="3">
        <f t="shared" ca="1" si="124"/>
        <v>2232.930129195011</v>
      </c>
      <c r="J246" s="3">
        <f t="shared" si="125"/>
        <v>22609.364850845413</v>
      </c>
      <c r="K246" s="3">
        <f t="shared" ca="1" si="126"/>
        <v>22719.966495270281</v>
      </c>
      <c r="L246" s="3">
        <f t="shared" si="127"/>
        <v>-9.7412517167049728</v>
      </c>
      <c r="M246" s="3">
        <f t="shared" ca="1" si="128"/>
        <v>1.4579490147955674</v>
      </c>
      <c r="N246" s="3">
        <f t="shared" ca="1" si="129"/>
        <v>83.534325293042428</v>
      </c>
      <c r="O246" s="1">
        <f t="shared" ca="1" si="130"/>
        <v>49532897.553650983</v>
      </c>
      <c r="P246" s="1">
        <f t="shared" si="131"/>
        <v>-33036527.125036042</v>
      </c>
      <c r="Q246" s="1">
        <f t="shared" ca="1" si="132"/>
        <v>82569424.678687021</v>
      </c>
      <c r="R246" s="1">
        <f t="shared" ca="1" si="133"/>
        <v>121901.06343299591</v>
      </c>
      <c r="S246" s="3">
        <f t="shared" si="134"/>
        <v>3.1862662246850255E+26</v>
      </c>
      <c r="T246" s="12">
        <f t="shared" ca="1" si="135"/>
        <v>2.5505519592930709E-24</v>
      </c>
      <c r="U246" s="12">
        <f t="shared" si="136"/>
        <v>6.5179306731890568E-2</v>
      </c>
      <c r="V246" s="5">
        <f t="shared" ca="1" si="137"/>
        <v>0.17946786400000003</v>
      </c>
      <c r="W246" s="3">
        <f t="shared" ca="1" si="138"/>
        <v>2.3892001081208436</v>
      </c>
      <c r="X246" s="3">
        <f t="shared" ca="1" si="139"/>
        <v>-0.26904293859918588</v>
      </c>
      <c r="Y246" s="3">
        <f t="shared" ca="1" si="140"/>
        <v>-2.374003591790578</v>
      </c>
      <c r="Z246" s="3">
        <f t="shared" ca="1" si="120"/>
        <v>-1.0796314255037853E-2</v>
      </c>
      <c r="AA246" s="3">
        <f t="shared" ca="1" si="121"/>
        <v>-0.12340243661213059</v>
      </c>
      <c r="AB246" s="1">
        <f t="shared" si="115"/>
        <v>150</v>
      </c>
      <c r="AC246" s="1">
        <f t="shared" si="119"/>
        <v>0</v>
      </c>
      <c r="AD246" s="1">
        <f t="shared" ca="1" si="141"/>
        <v>0</v>
      </c>
      <c r="AE246" s="1">
        <f t="shared" ca="1" si="142"/>
        <v>0</v>
      </c>
      <c r="AF246" s="1">
        <f t="shared" si="143"/>
        <v>2384.258027335421</v>
      </c>
      <c r="AG246" s="1">
        <f t="shared" si="144"/>
        <v>5.3105499166825324E+26</v>
      </c>
      <c r="AJ246"/>
      <c r="AK246"/>
    </row>
    <row r="247" spans="4:37" s="5" customFormat="1" x14ac:dyDescent="0.2">
      <c r="D247" s="1">
        <f t="shared" si="116"/>
        <v>245</v>
      </c>
      <c r="E247" s="2">
        <f t="shared" si="117"/>
        <v>24.60000000000008</v>
      </c>
      <c r="F247" s="3">
        <f t="shared" ca="1" si="118"/>
        <v>91.513529885041038</v>
      </c>
      <c r="G247" s="3">
        <f t="shared" si="122"/>
        <v>806.5306165460853</v>
      </c>
      <c r="H247" s="3">
        <f t="shared" ca="1" si="123"/>
        <v>811.70583438720507</v>
      </c>
      <c r="I247" s="3">
        <f t="shared" ca="1" si="124"/>
        <v>2242.0814821835152</v>
      </c>
      <c r="J247" s="3">
        <f t="shared" si="125"/>
        <v>22690.066618758603</v>
      </c>
      <c r="K247" s="3">
        <f t="shared" ca="1" si="126"/>
        <v>22801.185474615224</v>
      </c>
      <c r="L247" s="3">
        <f t="shared" si="127"/>
        <v>-9.7410049595450658</v>
      </c>
      <c r="M247" s="3">
        <f t="shared" ca="1" si="128"/>
        <v>1.4578138744044054</v>
      </c>
      <c r="N247" s="3">
        <f t="shared" ca="1" si="129"/>
        <v>83.526582318987096</v>
      </c>
      <c r="O247" s="1">
        <f t="shared" ca="1" si="130"/>
        <v>49414977.118367158</v>
      </c>
      <c r="P247" s="1">
        <f t="shared" si="131"/>
        <v>-33153607.719860326</v>
      </c>
      <c r="Q247" s="1">
        <f t="shared" ca="1" si="132"/>
        <v>82568584.838227481</v>
      </c>
      <c r="R247" s="1">
        <f t="shared" ca="1" si="133"/>
        <v>121755.87515808076</v>
      </c>
      <c r="S247" s="3">
        <f t="shared" si="134"/>
        <v>3.2903267676651612E+26</v>
      </c>
      <c r="T247" s="12">
        <f t="shared" ca="1" si="135"/>
        <v>2.4669459652580258E-24</v>
      </c>
      <c r="U247" s="12">
        <f t="shared" si="136"/>
        <v>6.4214615905430483E-2</v>
      </c>
      <c r="V247" s="5">
        <f t="shared" ca="1" si="137"/>
        <v>0.17946786400000003</v>
      </c>
      <c r="W247" s="3">
        <f t="shared" ca="1" si="138"/>
        <v>2.3510350859856612</v>
      </c>
      <c r="X247" s="3">
        <f t="shared" ca="1" si="139"/>
        <v>-0.26506095002330105</v>
      </c>
      <c r="Y247" s="3">
        <f t="shared" ca="1" si="140"/>
        <v>-2.3360455193142857</v>
      </c>
      <c r="Z247" s="3">
        <f t="shared" ca="1" si="120"/>
        <v>-1.0796314255037853E-2</v>
      </c>
      <c r="AA247" s="3">
        <f t="shared" ca="1" si="121"/>
        <v>-0.12340243661213059</v>
      </c>
      <c r="AB247" s="1">
        <f t="shared" si="115"/>
        <v>150</v>
      </c>
      <c r="AC247" s="1">
        <f t="shared" si="119"/>
        <v>0</v>
      </c>
      <c r="AD247" s="1">
        <f t="shared" ca="1" si="141"/>
        <v>0</v>
      </c>
      <c r="AE247" s="1">
        <f t="shared" ca="1" si="142"/>
        <v>0</v>
      </c>
      <c r="AF247" s="1">
        <f t="shared" si="143"/>
        <v>2338.0666641549519</v>
      </c>
      <c r="AG247" s="1">
        <f t="shared" si="144"/>
        <v>5.4839876236675242E+26</v>
      </c>
      <c r="AJ247"/>
      <c r="AK247"/>
    </row>
    <row r="248" spans="4:37" s="5" customFormat="1" x14ac:dyDescent="0.2">
      <c r="D248" s="1">
        <f t="shared" si="116"/>
        <v>246</v>
      </c>
      <c r="E248" s="2">
        <f t="shared" si="117"/>
        <v>24.700000000000081</v>
      </c>
      <c r="F248" s="3">
        <f t="shared" ca="1" si="118"/>
        <v>91.513529885041038</v>
      </c>
      <c r="G248" s="3">
        <f t="shared" si="122"/>
        <v>805.55651605013077</v>
      </c>
      <c r="H248" s="3">
        <f t="shared" ca="1" si="123"/>
        <v>810.73795193196975</v>
      </c>
      <c r="I248" s="3">
        <f t="shared" ca="1" si="124"/>
        <v>2251.2328351720193</v>
      </c>
      <c r="J248" s="3">
        <f t="shared" si="125"/>
        <v>22770.670975388413</v>
      </c>
      <c r="K248" s="3">
        <f t="shared" ca="1" si="126"/>
        <v>22882.307663745116</v>
      </c>
      <c r="L248" s="3">
        <f t="shared" si="127"/>
        <v>-9.7407585083732808</v>
      </c>
      <c r="M248" s="3">
        <f t="shared" ca="1" si="128"/>
        <v>1.4576784147690853</v>
      </c>
      <c r="N248" s="3">
        <f t="shared" ca="1" si="129"/>
        <v>83.51882105358888</v>
      </c>
      <c r="O248" s="1">
        <f t="shared" ca="1" si="130"/>
        <v>49297202.002713367</v>
      </c>
      <c r="P248" s="1">
        <f t="shared" si="131"/>
        <v>-33270541.056732483</v>
      </c>
      <c r="Q248" s="1">
        <f t="shared" ca="1" si="132"/>
        <v>82567743.059445858</v>
      </c>
      <c r="R248" s="1">
        <f t="shared" ca="1" si="133"/>
        <v>121610.69278979546</v>
      </c>
      <c r="S248" s="3">
        <f t="shared" si="134"/>
        <v>3.3972662438759561E+26</v>
      </c>
      <c r="T248" s="12">
        <f t="shared" ca="1" si="135"/>
        <v>2.386442197144358E-24</v>
      </c>
      <c r="U248" s="12">
        <f t="shared" si="136"/>
        <v>6.3262099261003985E-2</v>
      </c>
      <c r="V248" s="5">
        <f t="shared" ca="1" si="137"/>
        <v>0.17946786400000003</v>
      </c>
      <c r="W248" s="3">
        <f t="shared" ca="1" si="138"/>
        <v>2.313399601201489</v>
      </c>
      <c r="X248" s="3">
        <f t="shared" ca="1" si="139"/>
        <v>-0.26112921325084232</v>
      </c>
      <c r="Y248" s="3">
        <f t="shared" ca="1" si="140"/>
        <v>-2.2986146368685212</v>
      </c>
      <c r="Z248" s="3">
        <f t="shared" ca="1" si="120"/>
        <v>-1.0796314255037853E-2</v>
      </c>
      <c r="AA248" s="3">
        <f t="shared" ca="1" si="121"/>
        <v>-0.12340243661213059</v>
      </c>
      <c r="AB248" s="1">
        <f t="shared" si="115"/>
        <v>150</v>
      </c>
      <c r="AC248" s="1">
        <f t="shared" si="119"/>
        <v>0</v>
      </c>
      <c r="AD248" s="1">
        <f t="shared" ca="1" si="141"/>
        <v>0</v>
      </c>
      <c r="AE248" s="1">
        <f t="shared" ca="1" si="142"/>
        <v>0</v>
      </c>
      <c r="AF248" s="1">
        <f t="shared" si="143"/>
        <v>2292.657052879892</v>
      </c>
      <c r="AG248" s="1">
        <f t="shared" si="144"/>
        <v>5.6622236486680565E+26</v>
      </c>
      <c r="AJ248"/>
      <c r="AK248"/>
    </row>
    <row r="249" spans="4:37" s="5" customFormat="1" x14ac:dyDescent="0.2">
      <c r="D249" s="1">
        <f t="shared" si="116"/>
        <v>247</v>
      </c>
      <c r="E249" s="2">
        <f t="shared" si="117"/>
        <v>24.800000000000082</v>
      </c>
      <c r="F249" s="3">
        <f t="shared" ca="1" si="118"/>
        <v>91.513529885041038</v>
      </c>
      <c r="G249" s="3">
        <f t="shared" si="122"/>
        <v>804.58244019929339</v>
      </c>
      <c r="H249" s="3">
        <f t="shared" ca="1" si="123"/>
        <v>809.77010887601296</v>
      </c>
      <c r="I249" s="3">
        <f t="shared" ca="1" si="124"/>
        <v>2260.3841881605235</v>
      </c>
      <c r="J249" s="3">
        <f t="shared" si="125"/>
        <v>22851.177923200885</v>
      </c>
      <c r="K249" s="3">
        <f t="shared" ca="1" si="126"/>
        <v>22963.333066598789</v>
      </c>
      <c r="L249" s="3">
        <f t="shared" si="127"/>
        <v>-9.7405123631525878</v>
      </c>
      <c r="M249" s="3">
        <f t="shared" ca="1" si="128"/>
        <v>1.4575426347578859</v>
      </c>
      <c r="N249" s="3">
        <f t="shared" ca="1" si="129"/>
        <v>83.511041432004916</v>
      </c>
      <c r="O249" s="1">
        <f t="shared" ca="1" si="130"/>
        <v>49179572.192180246</v>
      </c>
      <c r="P249" s="1">
        <f t="shared" si="131"/>
        <v>-33387327.161030658</v>
      </c>
      <c r="Q249" s="1">
        <f t="shared" ca="1" si="132"/>
        <v>82566899.353210896</v>
      </c>
      <c r="R249" s="1">
        <f t="shared" ca="1" si="133"/>
        <v>121465.51633140194</v>
      </c>
      <c r="S249" s="3">
        <f t="shared" si="134"/>
        <v>3.5071492663754649E+26</v>
      </c>
      <c r="T249" s="12">
        <f t="shared" ca="1" si="135"/>
        <v>2.3089125878947444E-24</v>
      </c>
      <c r="U249" s="12">
        <f t="shared" si="136"/>
        <v>6.2321629319803618E-2</v>
      </c>
      <c r="V249" s="5">
        <f t="shared" ca="1" si="137"/>
        <v>0.17946786400000003</v>
      </c>
      <c r="W249" s="3">
        <f t="shared" ca="1" si="138"/>
        <v>2.276287398163841</v>
      </c>
      <c r="X249" s="3">
        <f t="shared" ca="1" si="139"/>
        <v>-0.25724720208301038</v>
      </c>
      <c r="Y249" s="3">
        <f t="shared" ca="1" si="140"/>
        <v>-2.2617047101821166</v>
      </c>
      <c r="Z249" s="3">
        <f t="shared" ca="1" si="120"/>
        <v>-1.0796314255037853E-2</v>
      </c>
      <c r="AA249" s="3">
        <f t="shared" ca="1" si="121"/>
        <v>-0.12340243661213059</v>
      </c>
      <c r="AB249" s="1">
        <f t="shared" si="115"/>
        <v>150</v>
      </c>
      <c r="AC249" s="1">
        <f t="shared" si="119"/>
        <v>0</v>
      </c>
      <c r="AD249" s="1">
        <f t="shared" ca="1" si="141"/>
        <v>0</v>
      </c>
      <c r="AE249" s="1">
        <f t="shared" ca="1" si="142"/>
        <v>0</v>
      </c>
      <c r="AF249" s="1">
        <f t="shared" si="143"/>
        <v>2248.017815557037</v>
      </c>
      <c r="AG249" s="1">
        <f t="shared" si="144"/>
        <v>5.8453656822679875E+26</v>
      </c>
      <c r="AJ249"/>
      <c r="AK249"/>
    </row>
    <row r="250" spans="4:37" s="5" customFormat="1" x14ac:dyDescent="0.2">
      <c r="D250" s="1">
        <f t="shared" si="116"/>
        <v>248</v>
      </c>
      <c r="E250" s="2">
        <f t="shared" si="117"/>
        <v>24.900000000000084</v>
      </c>
      <c r="F250" s="3">
        <f t="shared" ca="1" si="118"/>
        <v>91.513529885041038</v>
      </c>
      <c r="G250" s="3">
        <f t="shared" si="122"/>
        <v>803.6083889629781</v>
      </c>
      <c r="H250" s="3">
        <f t="shared" ca="1" si="123"/>
        <v>808.80230524133231</v>
      </c>
      <c r="I250" s="3">
        <f t="shared" ca="1" si="124"/>
        <v>2269.5355411490277</v>
      </c>
      <c r="J250" s="3">
        <f t="shared" si="125"/>
        <v>22931.587464658998</v>
      </c>
      <c r="K250" s="3">
        <f t="shared" ca="1" si="126"/>
        <v>23044.261687117269</v>
      </c>
      <c r="L250" s="3">
        <f t="shared" si="127"/>
        <v>-9.7402665238460013</v>
      </c>
      <c r="M250" s="3">
        <f t="shared" ca="1" si="128"/>
        <v>1.457406533233754</v>
      </c>
      <c r="N250" s="3">
        <f t="shared" ca="1" si="129"/>
        <v>83.503243389086862</v>
      </c>
      <c r="O250" s="1">
        <f t="shared" ca="1" si="130"/>
        <v>49062087.672276996</v>
      </c>
      <c r="P250" s="1">
        <f t="shared" si="131"/>
        <v>-33503966.058099698</v>
      </c>
      <c r="Q250" s="1">
        <f t="shared" ca="1" si="132"/>
        <v>82566053.730376691</v>
      </c>
      <c r="R250" s="1">
        <f t="shared" ca="1" si="133"/>
        <v>121320.34578619985</v>
      </c>
      <c r="S250" s="3">
        <f t="shared" si="134"/>
        <v>3.6200415315884997E+26</v>
      </c>
      <c r="T250" s="12">
        <f t="shared" ca="1" si="135"/>
        <v>2.2342348787540681E-24</v>
      </c>
      <c r="U250" s="12">
        <f t="shared" si="136"/>
        <v>6.1393079677389169E-2</v>
      </c>
      <c r="V250" s="5">
        <f t="shared" ca="1" si="137"/>
        <v>0.17946786400000003</v>
      </c>
      <c r="W250" s="3">
        <f t="shared" ca="1" si="138"/>
        <v>2.2396922828485266</v>
      </c>
      <c r="X250" s="3">
        <f t="shared" ca="1" si="139"/>
        <v>-0.2534143947557092</v>
      </c>
      <c r="Y250" s="3">
        <f t="shared" ca="1" si="140"/>
        <v>-2.2253095664158375</v>
      </c>
      <c r="Z250" s="3">
        <f t="shared" ca="1" si="120"/>
        <v>-1.0796314255037853E-2</v>
      </c>
      <c r="AA250" s="3">
        <f t="shared" ca="1" si="121"/>
        <v>-0.12340243661213059</v>
      </c>
      <c r="AB250" s="1">
        <f t="shared" si="115"/>
        <v>150</v>
      </c>
      <c r="AC250" s="1">
        <f t="shared" si="119"/>
        <v>0</v>
      </c>
      <c r="AD250" s="1">
        <f t="shared" ca="1" si="141"/>
        <v>0</v>
      </c>
      <c r="AE250" s="1">
        <f t="shared" ca="1" si="142"/>
        <v>0</v>
      </c>
      <c r="AF250" s="1">
        <f t="shared" si="143"/>
        <v>2204.1377140599843</v>
      </c>
      <c r="AG250" s="1">
        <f t="shared" si="144"/>
        <v>6.0335232206985525E+26</v>
      </c>
      <c r="AJ250"/>
      <c r="AK250"/>
    </row>
    <row r="251" spans="4:37" s="5" customFormat="1" x14ac:dyDescent="0.2">
      <c r="D251" s="1">
        <f t="shared" si="116"/>
        <v>249</v>
      </c>
      <c r="E251" s="2">
        <f t="shared" si="117"/>
        <v>25.000000000000085</v>
      </c>
      <c r="F251" s="3">
        <f t="shared" ca="1" si="118"/>
        <v>91.513529885041038</v>
      </c>
      <c r="G251" s="3">
        <f t="shared" si="122"/>
        <v>802.63436231059347</v>
      </c>
      <c r="H251" s="3">
        <f t="shared" ca="1" si="123"/>
        <v>807.83454105017893</v>
      </c>
      <c r="I251" s="3">
        <f t="shared" ca="1" si="124"/>
        <v>2278.6868941375319</v>
      </c>
      <c r="J251" s="3">
        <f t="shared" si="125"/>
        <v>23011.899602222675</v>
      </c>
      <c r="K251" s="3">
        <f t="shared" ca="1" si="126"/>
        <v>23125.09352924379</v>
      </c>
      <c r="L251" s="3">
        <f t="shared" si="127"/>
        <v>-9.7400209904165838</v>
      </c>
      <c r="M251" s="3">
        <f t="shared" ca="1" si="128"/>
        <v>1.4572701090542737</v>
      </c>
      <c r="N251" s="3">
        <f t="shared" ca="1" si="129"/>
        <v>83.495426859379094</v>
      </c>
      <c r="O251" s="1">
        <f t="shared" ca="1" si="130"/>
        <v>48944748.42853149</v>
      </c>
      <c r="P251" s="1">
        <f t="shared" si="131"/>
        <v>-33620457.773251183</v>
      </c>
      <c r="Q251" s="1">
        <f t="shared" ca="1" si="132"/>
        <v>82565206.201782674</v>
      </c>
      <c r="R251" s="1">
        <f t="shared" ca="1" si="133"/>
        <v>121175.18115752684</v>
      </c>
      <c r="S251" s="3">
        <f t="shared" si="134"/>
        <v>3.7360098301425178E+26</v>
      </c>
      <c r="T251" s="12">
        <f t="shared" ca="1" si="135"/>
        <v>2.1622923326713044E-24</v>
      </c>
      <c r="U251" s="12">
        <f t="shared" si="136"/>
        <v>6.0476324996669648E-2</v>
      </c>
      <c r="V251" s="5">
        <f t="shared" ca="1" si="137"/>
        <v>0.17946786400000003</v>
      </c>
      <c r="W251" s="3">
        <f t="shared" ca="1" si="138"/>
        <v>2.2036081223192534</v>
      </c>
      <c r="X251" s="3">
        <f t="shared" ca="1" si="139"/>
        <v>-0.24963027391057777</v>
      </c>
      <c r="Y251" s="3">
        <f t="shared" ca="1" si="140"/>
        <v>-2.1894230936707313</v>
      </c>
      <c r="Z251" s="3">
        <f t="shared" ca="1" si="120"/>
        <v>-1.0796314255037853E-2</v>
      </c>
      <c r="AA251" s="3">
        <f t="shared" ca="1" si="121"/>
        <v>-0.12340243661213059</v>
      </c>
      <c r="AB251" s="1">
        <f t="shared" si="115"/>
        <v>150</v>
      </c>
      <c r="AC251" s="1">
        <f t="shared" si="119"/>
        <v>0</v>
      </c>
      <c r="AD251" s="1">
        <f t="shared" ca="1" si="141"/>
        <v>0</v>
      </c>
      <c r="AE251" s="1">
        <f t="shared" ca="1" si="142"/>
        <v>0</v>
      </c>
      <c r="AF251" s="1">
        <f t="shared" si="143"/>
        <v>2161.0056486687731</v>
      </c>
      <c r="AG251" s="1">
        <f t="shared" si="144"/>
        <v>6.226807583898534E+26</v>
      </c>
      <c r="AJ251"/>
      <c r="AK251"/>
    </row>
    <row r="252" spans="4:37" s="5" customFormat="1" x14ac:dyDescent="0.2">
      <c r="D252" s="1">
        <f t="shared" si="116"/>
        <v>250</v>
      </c>
      <c r="E252" s="2">
        <f t="shared" si="117"/>
        <v>25.100000000000087</v>
      </c>
      <c r="F252" s="3">
        <f t="shared" ca="1" si="118"/>
        <v>91.513529885041038</v>
      </c>
      <c r="G252" s="3">
        <f t="shared" si="122"/>
        <v>801.66036021155185</v>
      </c>
      <c r="H252" s="3">
        <f t="shared" ca="1" si="123"/>
        <v>806.86681632505827</v>
      </c>
      <c r="I252" s="3">
        <f t="shared" ca="1" si="124"/>
        <v>2287.8382471260361</v>
      </c>
      <c r="J252" s="3">
        <f t="shared" si="125"/>
        <v>23092.114338348783</v>
      </c>
      <c r="K252" s="3">
        <f t="shared" ca="1" si="126"/>
        <v>23205.828596923835</v>
      </c>
      <c r="L252" s="3">
        <f t="shared" si="127"/>
        <v>-9.7397757628274384</v>
      </c>
      <c r="M252" s="3">
        <f t="shared" ca="1" si="128"/>
        <v>1.4571333610716337</v>
      </c>
      <c r="N252" s="3">
        <f t="shared" ca="1" si="129"/>
        <v>83.487591777116904</v>
      </c>
      <c r="O252" s="1">
        <f t="shared" ca="1" si="130"/>
        <v>48827554.446490154</v>
      </c>
      <c r="P252" s="1">
        <f t="shared" si="131"/>
        <v>-33736802.331763417</v>
      </c>
      <c r="Q252" s="1">
        <f t="shared" ca="1" si="132"/>
        <v>82564356.77825357</v>
      </c>
      <c r="R252" s="1">
        <f t="shared" ca="1" si="133"/>
        <v>121030.02244875874</v>
      </c>
      <c r="S252" s="3">
        <f t="shared" si="134"/>
        <v>3.8551220576933285E+26</v>
      </c>
      <c r="T252" s="12">
        <f t="shared" ca="1" si="135"/>
        <v>2.092973462966925E-24</v>
      </c>
      <c r="U252" s="12">
        <f t="shared" si="136"/>
        <v>5.9571241000918804E-2</v>
      </c>
      <c r="V252" s="5">
        <f t="shared" ca="1" si="137"/>
        <v>0.17946786400000003</v>
      </c>
      <c r="W252" s="3">
        <f t="shared" ca="1" si="138"/>
        <v>2.1680288442383042</v>
      </c>
      <c r="X252" s="3">
        <f t="shared" ca="1" si="139"/>
        <v>-0.24589432656616139</v>
      </c>
      <c r="Y252" s="3">
        <f t="shared" ca="1" si="140"/>
        <v>-2.1540392404995439</v>
      </c>
      <c r="Z252" s="3">
        <f t="shared" ca="1" si="120"/>
        <v>-1.0796314255037853E-2</v>
      </c>
      <c r="AA252" s="3">
        <f t="shared" ca="1" si="121"/>
        <v>-0.12340243661213059</v>
      </c>
      <c r="AB252" s="1">
        <f t="shared" si="115"/>
        <v>150</v>
      </c>
      <c r="AC252" s="1">
        <f t="shared" si="119"/>
        <v>0</v>
      </c>
      <c r="AD252" s="1">
        <f t="shared" ca="1" si="141"/>
        <v>0</v>
      </c>
      <c r="AE252" s="1">
        <f t="shared" ca="1" si="142"/>
        <v>0</v>
      </c>
      <c r="AF252" s="1">
        <f t="shared" si="143"/>
        <v>2118.610656661142</v>
      </c>
      <c r="AG252" s="1">
        <f t="shared" si="144"/>
        <v>6.4253319335574702E+26</v>
      </c>
      <c r="AJ252"/>
      <c r="AK252"/>
    </row>
    <row r="253" spans="4:37" s="5" customFormat="1" x14ac:dyDescent="0.2">
      <c r="D253" s="1">
        <f t="shared" si="116"/>
        <v>251</v>
      </c>
      <c r="E253" s="2">
        <f t="shared" si="117"/>
        <v>25.200000000000088</v>
      </c>
      <c r="F253" s="3">
        <f t="shared" ca="1" si="118"/>
        <v>91.513529885041038</v>
      </c>
      <c r="G253" s="3">
        <f t="shared" si="122"/>
        <v>800.68638263526907</v>
      </c>
      <c r="H253" s="3">
        <f t="shared" ca="1" si="123"/>
        <v>805.89913108873168</v>
      </c>
      <c r="I253" s="3">
        <f t="shared" ca="1" si="124"/>
        <v>2296.9896001145403</v>
      </c>
      <c r="J253" s="3">
        <f t="shared" si="125"/>
        <v>23172.231675491123</v>
      </c>
      <c r="K253" s="3">
        <f t="shared" ca="1" si="126"/>
        <v>23286.466894105135</v>
      </c>
      <c r="L253" s="3">
        <f t="shared" si="127"/>
        <v>-9.7395308410417236</v>
      </c>
      <c r="M253" s="3">
        <f t="shared" ca="1" si="128"/>
        <v>1.4569962881325969</v>
      </c>
      <c r="N253" s="3">
        <f t="shared" ca="1" si="129"/>
        <v>83.479738076224635</v>
      </c>
      <c r="O253" s="1">
        <f t="shared" ca="1" si="130"/>
        <v>48710505.711717956</v>
      </c>
      <c r="P253" s="1">
        <f t="shared" si="131"/>
        <v>-33852999.758881457</v>
      </c>
      <c r="Q253" s="1">
        <f t="shared" ca="1" si="132"/>
        <v>82563505.470599413</v>
      </c>
      <c r="R253" s="1">
        <f t="shared" ca="1" si="133"/>
        <v>120884.86966330976</v>
      </c>
      <c r="S253" s="3">
        <f t="shared" si="134"/>
        <v>3.9774472257386817E+26</v>
      </c>
      <c r="T253" s="12">
        <f t="shared" ca="1" si="135"/>
        <v>2.0261717763937449E-24</v>
      </c>
      <c r="U253" s="12">
        <f t="shared" si="136"/>
        <v>5.867770446682579E-2</v>
      </c>
      <c r="V253" s="5">
        <f t="shared" ca="1" si="137"/>
        <v>0.17946786400000003</v>
      </c>
      <c r="W253" s="3">
        <f t="shared" ca="1" si="138"/>
        <v>2.1329484363803575</v>
      </c>
      <c r="X253" s="3">
        <f t="shared" ca="1" si="139"/>
        <v>-0.24220604408922494</v>
      </c>
      <c r="Y253" s="3">
        <f t="shared" ca="1" si="140"/>
        <v>-2.1191520154212773</v>
      </c>
      <c r="Z253" s="3">
        <f t="shared" ca="1" si="120"/>
        <v>-1.0796314255037853E-2</v>
      </c>
      <c r="AA253" s="3">
        <f t="shared" ca="1" si="121"/>
        <v>-0.12340243661213059</v>
      </c>
      <c r="AB253" s="1">
        <f t="shared" si="115"/>
        <v>150</v>
      </c>
      <c r="AC253" s="1">
        <f t="shared" si="119"/>
        <v>0</v>
      </c>
      <c r="AD253" s="1">
        <f t="shared" ca="1" si="141"/>
        <v>0</v>
      </c>
      <c r="AE253" s="1">
        <f t="shared" ca="1" si="142"/>
        <v>0</v>
      </c>
      <c r="AF253" s="1">
        <f t="shared" si="143"/>
        <v>2076.9419109153905</v>
      </c>
      <c r="AG253" s="1">
        <f t="shared" si="144"/>
        <v>6.629211291138661E+26</v>
      </c>
      <c r="AJ253"/>
      <c r="AK253"/>
    </row>
    <row r="254" spans="4:37" s="5" customFormat="1" x14ac:dyDescent="0.2">
      <c r="D254" s="1">
        <f t="shared" si="116"/>
        <v>252</v>
      </c>
      <c r="E254" s="2">
        <f t="shared" si="117"/>
        <v>25.30000000000009</v>
      </c>
      <c r="F254" s="3">
        <f t="shared" ca="1" si="118"/>
        <v>91.513529885041038</v>
      </c>
      <c r="G254" s="3">
        <f t="shared" si="122"/>
        <v>799.71242955116486</v>
      </c>
      <c r="H254" s="3">
        <f t="shared" ca="1" si="123"/>
        <v>804.93148536421847</v>
      </c>
      <c r="I254" s="3">
        <f t="shared" ca="1" si="124"/>
        <v>2306.1409531030445</v>
      </c>
      <c r="J254" s="3">
        <f t="shared" si="125"/>
        <v>23252.251616100446</v>
      </c>
      <c r="K254" s="3">
        <f t="shared" ca="1" si="126"/>
        <v>23367.00842473772</v>
      </c>
      <c r="L254" s="3">
        <f t="shared" si="127"/>
        <v>-9.7392862250226351</v>
      </c>
      <c r="M254" s="3">
        <f t="shared" ca="1" si="128"/>
        <v>1.4568588890784679</v>
      </c>
      <c r="N254" s="3">
        <f t="shared" ca="1" si="129"/>
        <v>83.471865690313962</v>
      </c>
      <c r="O254" s="1">
        <f t="shared" ca="1" si="130"/>
        <v>48593602.20979853</v>
      </c>
      <c r="P254" s="1">
        <f t="shared" si="131"/>
        <v>-33969050.079817109</v>
      </c>
      <c r="Q254" s="1">
        <f t="shared" ca="1" si="132"/>
        <v>82562652.289615631</v>
      </c>
      <c r="R254" s="1">
        <f t="shared" ca="1" si="133"/>
        <v>120739.72280463277</v>
      </c>
      <c r="S254" s="3">
        <f t="shared" si="134"/>
        <v>4.1030554724179058E+26</v>
      </c>
      <c r="T254" s="12">
        <f t="shared" ca="1" si="135"/>
        <v>1.9617855297722241E-24</v>
      </c>
      <c r="U254" s="12">
        <f t="shared" si="136"/>
        <v>5.7795593217577601E-2</v>
      </c>
      <c r="V254" s="5">
        <f t="shared" ca="1" si="137"/>
        <v>0.17946786400000003</v>
      </c>
      <c r="W254" s="3">
        <f t="shared" ca="1" si="138"/>
        <v>2.0983609461493069</v>
      </c>
      <c r="X254" s="3">
        <f t="shared" ca="1" si="139"/>
        <v>-0.2385649221661986</v>
      </c>
      <c r="Y254" s="3">
        <f t="shared" ca="1" si="140"/>
        <v>-2.0847554864387452</v>
      </c>
      <c r="Z254" s="3">
        <f t="shared" ca="1" si="120"/>
        <v>-1.0796314255037853E-2</v>
      </c>
      <c r="AA254" s="3">
        <f t="shared" ca="1" si="121"/>
        <v>-0.12340243661213059</v>
      </c>
      <c r="AB254" s="1">
        <f t="shared" si="115"/>
        <v>150</v>
      </c>
      <c r="AC254" s="1">
        <f t="shared" si="119"/>
        <v>0</v>
      </c>
      <c r="AD254" s="1">
        <f t="shared" ca="1" si="141"/>
        <v>0</v>
      </c>
      <c r="AE254" s="1">
        <f t="shared" ca="1" si="142"/>
        <v>0</v>
      </c>
      <c r="AF254" s="1">
        <f t="shared" si="143"/>
        <v>2035.9887185246519</v>
      </c>
      <c r="AG254" s="1">
        <f t="shared" si="144"/>
        <v>6.8385625558789244E+26</v>
      </c>
      <c r="AJ254"/>
      <c r="AK254"/>
    </row>
    <row r="255" spans="4:37" s="5" customFormat="1" x14ac:dyDescent="0.2">
      <c r="D255" s="1">
        <f t="shared" si="116"/>
        <v>253</v>
      </c>
      <c r="E255" s="2">
        <f t="shared" si="117"/>
        <v>25.400000000000091</v>
      </c>
      <c r="F255" s="3">
        <f t="shared" ca="1" si="118"/>
        <v>91.513529885041038</v>
      </c>
      <c r="G255" s="3">
        <f t="shared" si="122"/>
        <v>798.73850092866257</v>
      </c>
      <c r="H255" s="3">
        <f t="shared" ca="1" si="123"/>
        <v>803.96387917479683</v>
      </c>
      <c r="I255" s="3">
        <f t="shared" ca="1" si="124"/>
        <v>2315.2923060915487</v>
      </c>
      <c r="J255" s="3">
        <f t="shared" si="125"/>
        <v>23332.17416262444</v>
      </c>
      <c r="K255" s="3">
        <f t="shared" ca="1" si="126"/>
        <v>23447.453192773934</v>
      </c>
      <c r="L255" s="3">
        <f t="shared" si="127"/>
        <v>-9.7390419147334182</v>
      </c>
      <c r="M255" s="3">
        <f t="shared" ca="1" si="128"/>
        <v>1.4567211627450605</v>
      </c>
      <c r="N255" s="3">
        <f t="shared" ca="1" si="129"/>
        <v>83.46397455268189</v>
      </c>
      <c r="O255" s="1">
        <f t="shared" ca="1" si="130"/>
        <v>48476843.926334046</v>
      </c>
      <c r="P255" s="1">
        <f t="shared" si="131"/>
        <v>-34084953.319748923</v>
      </c>
      <c r="Q255" s="1">
        <f t="shared" ca="1" si="132"/>
        <v>82561797.246082962</v>
      </c>
      <c r="R255" s="1">
        <f t="shared" ca="1" si="133"/>
        <v>120594.58187621953</v>
      </c>
      <c r="S255" s="3">
        <f t="shared" si="134"/>
        <v>4.2320180732955357E+26</v>
      </c>
      <c r="T255" s="12">
        <f t="shared" ca="1" si="135"/>
        <v>1.8997174994310411E-24</v>
      </c>
      <c r="U255" s="12">
        <f t="shared" si="136"/>
        <v>5.6924786115977483E-2</v>
      </c>
      <c r="V255" s="5">
        <f t="shared" ca="1" si="137"/>
        <v>0.17946786400000003</v>
      </c>
      <c r="W255" s="3">
        <f t="shared" ca="1" si="138"/>
        <v>2.0642604800982212</v>
      </c>
      <c r="X255" s="3">
        <f t="shared" ca="1" si="139"/>
        <v>-0.23497046077477524</v>
      </c>
      <c r="Y255" s="3">
        <f t="shared" ca="1" si="140"/>
        <v>-2.0508437805592674</v>
      </c>
      <c r="Z255" s="3">
        <f t="shared" ca="1" si="120"/>
        <v>-1.0796314255037853E-2</v>
      </c>
      <c r="AA255" s="3">
        <f t="shared" ca="1" si="121"/>
        <v>-0.12340243661213059</v>
      </c>
      <c r="AB255" s="1">
        <f t="shared" si="115"/>
        <v>150</v>
      </c>
      <c r="AC255" s="1">
        <f t="shared" si="119"/>
        <v>0</v>
      </c>
      <c r="AD255" s="1">
        <f t="shared" ca="1" si="141"/>
        <v>0</v>
      </c>
      <c r="AE255" s="1">
        <f t="shared" ca="1" si="142"/>
        <v>0</v>
      </c>
      <c r="AF255" s="1">
        <f t="shared" si="143"/>
        <v>1995.7405194226581</v>
      </c>
      <c r="AG255" s="1">
        <f t="shared" si="144"/>
        <v>7.0535045227616694E+26</v>
      </c>
      <c r="AJ255"/>
      <c r="AK255"/>
    </row>
    <row r="256" spans="4:37" s="5" customFormat="1" x14ac:dyDescent="0.2">
      <c r="D256" s="1">
        <f t="shared" si="116"/>
        <v>254</v>
      </c>
      <c r="E256" s="2">
        <f t="shared" si="117"/>
        <v>25.500000000000092</v>
      </c>
      <c r="F256" s="3">
        <f t="shared" ca="1" si="118"/>
        <v>91.513529885041038</v>
      </c>
      <c r="G256" s="3">
        <f t="shared" si="122"/>
        <v>797.76459673718921</v>
      </c>
      <c r="H256" s="3">
        <f t="shared" ca="1" si="123"/>
        <v>802.99631254400572</v>
      </c>
      <c r="I256" s="3">
        <f t="shared" ca="1" si="124"/>
        <v>2324.4436590800528</v>
      </c>
      <c r="J256" s="3">
        <f t="shared" si="125"/>
        <v>23411.999317507732</v>
      </c>
      <c r="K256" s="3">
        <f t="shared" ca="1" si="126"/>
        <v>23527.801202168452</v>
      </c>
      <c r="L256" s="3">
        <f t="shared" si="127"/>
        <v>-9.7387979101373645</v>
      </c>
      <c r="M256" s="3">
        <f t="shared" ca="1" si="128"/>
        <v>1.4565831079626659</v>
      </c>
      <c r="N256" s="3">
        <f t="shared" ca="1" si="129"/>
        <v>83.456064596309091</v>
      </c>
      <c r="O256" s="1">
        <f t="shared" ca="1" si="130"/>
        <v>48360230.846945293</v>
      </c>
      <c r="P256" s="1">
        <f t="shared" si="131"/>
        <v>-34200709.503822252</v>
      </c>
      <c r="Q256" s="1">
        <f t="shared" ca="1" si="132"/>
        <v>82560940.350767553</v>
      </c>
      <c r="R256" s="1">
        <f t="shared" ca="1" si="133"/>
        <v>120449.44688160086</v>
      </c>
      <c r="S256" s="3">
        <f t="shared" si="134"/>
        <v>4.3644074521271036E+26</v>
      </c>
      <c r="T256" s="12">
        <f t="shared" ca="1" si="135"/>
        <v>1.8398747627301511E-24</v>
      </c>
      <c r="U256" s="12">
        <f t="shared" si="136"/>
        <v>5.6065163057594979E-2</v>
      </c>
      <c r="V256" s="5">
        <f t="shared" ca="1" si="137"/>
        <v>0.17946786400000003</v>
      </c>
      <c r="W256" s="3">
        <f t="shared" ca="1" si="138"/>
        <v>2.0306412034522836</v>
      </c>
      <c r="X256" s="3">
        <f t="shared" ca="1" si="139"/>
        <v>-0.23142216415563205</v>
      </c>
      <c r="Y256" s="3">
        <f t="shared" ca="1" si="140"/>
        <v>-2.0174110833183359</v>
      </c>
      <c r="Z256" s="3">
        <f t="shared" ca="1" si="120"/>
        <v>-1.0796314255037853E-2</v>
      </c>
      <c r="AA256" s="3">
        <f t="shared" ca="1" si="121"/>
        <v>-0.12340243661213059</v>
      </c>
      <c r="AB256" s="1">
        <f t="shared" si="115"/>
        <v>150</v>
      </c>
      <c r="AC256" s="1">
        <f t="shared" si="119"/>
        <v>0</v>
      </c>
      <c r="AD256" s="1">
        <f t="shared" ca="1" si="141"/>
        <v>0</v>
      </c>
      <c r="AE256" s="1">
        <f t="shared" ca="1" si="142"/>
        <v>0</v>
      </c>
      <c r="AF256" s="1">
        <f t="shared" si="143"/>
        <v>1956.186885020775</v>
      </c>
      <c r="AG256" s="1">
        <f t="shared" si="144"/>
        <v>7.2741579004602433E+26</v>
      </c>
      <c r="AJ256"/>
      <c r="AK256"/>
    </row>
    <row r="257" spans="4:37" s="5" customFormat="1" x14ac:dyDescent="0.2">
      <c r="D257" s="1">
        <f t="shared" si="116"/>
        <v>255</v>
      </c>
      <c r="E257" s="2">
        <f t="shared" si="117"/>
        <v>25.600000000000094</v>
      </c>
      <c r="F257" s="3">
        <f t="shared" ca="1" si="118"/>
        <v>91.513529885041038</v>
      </c>
      <c r="G257" s="3">
        <f t="shared" si="122"/>
        <v>796.79071694617551</v>
      </c>
      <c r="H257" s="3">
        <f t="shared" ca="1" si="123"/>
        <v>802.02878549564582</v>
      </c>
      <c r="I257" s="3">
        <f t="shared" ca="1" si="124"/>
        <v>2333.595012068557</v>
      </c>
      <c r="J257" s="3">
        <f t="shared" si="125"/>
        <v>23491.727083191901</v>
      </c>
      <c r="K257" s="3">
        <f t="shared" ca="1" si="126"/>
        <v>23608.052456878329</v>
      </c>
      <c r="L257" s="3">
        <f t="shared" si="127"/>
        <v>-9.7385542111978101</v>
      </c>
      <c r="M257" s="3">
        <f t="shared" ca="1" si="128"/>
        <v>1.4564447235560192</v>
      </c>
      <c r="N257" s="3">
        <f t="shared" ca="1" si="129"/>
        <v>83.448135753857812</v>
      </c>
      <c r="O257" s="1">
        <f t="shared" ca="1" si="130"/>
        <v>48243762.957271546</v>
      </c>
      <c r="P257" s="1">
        <f t="shared" si="131"/>
        <v>-34316318.657149218</v>
      </c>
      <c r="Q257" s="1">
        <f t="shared" ca="1" si="132"/>
        <v>82560081.614420772</v>
      </c>
      <c r="R257" s="1">
        <f t="shared" ca="1" si="133"/>
        <v>120304.31782434687</v>
      </c>
      <c r="S257" s="3">
        <f t="shared" si="134"/>
        <v>4.5002971916051336E+26</v>
      </c>
      <c r="T257" s="12">
        <f t="shared" ca="1" si="135"/>
        <v>1.7821684909871119E-24</v>
      </c>
      <c r="U257" s="12">
        <f t="shared" si="136"/>
        <v>5.5216604963950637E-2</v>
      </c>
      <c r="V257" s="5">
        <f t="shared" ca="1" si="137"/>
        <v>0.17946786400000003</v>
      </c>
      <c r="W257" s="3">
        <f t="shared" ca="1" si="138"/>
        <v>1.9974973396348012</v>
      </c>
      <c r="X257" s="3">
        <f t="shared" ca="1" si="139"/>
        <v>-0.22791954078430243</v>
      </c>
      <c r="Y257" s="3">
        <f t="shared" ca="1" si="140"/>
        <v>-1.9844516383063562</v>
      </c>
      <c r="Z257" s="3">
        <f t="shared" ca="1" si="120"/>
        <v>-1.0796314255037853E-2</v>
      </c>
      <c r="AA257" s="3">
        <f t="shared" ca="1" si="121"/>
        <v>-0.12340243661213059</v>
      </c>
      <c r="AB257" s="1">
        <f t="shared" si="115"/>
        <v>150</v>
      </c>
      <c r="AC257" s="1">
        <f t="shared" si="119"/>
        <v>0</v>
      </c>
      <c r="AD257" s="1">
        <f t="shared" ca="1" si="141"/>
        <v>0</v>
      </c>
      <c r="AE257" s="1">
        <f t="shared" ca="1" si="142"/>
        <v>0</v>
      </c>
      <c r="AF257" s="1">
        <f t="shared" si="143"/>
        <v>1917.3175168563389</v>
      </c>
      <c r="AG257" s="1">
        <f t="shared" si="144"/>
        <v>7.5006453292482769E+26</v>
      </c>
      <c r="AJ257"/>
      <c r="AK257"/>
    </row>
    <row r="258" spans="4:37" s="5" customFormat="1" x14ac:dyDescent="0.2">
      <c r="D258" s="1">
        <f t="shared" si="116"/>
        <v>256</v>
      </c>
      <c r="E258" s="2">
        <f t="shared" si="117"/>
        <v>25.700000000000095</v>
      </c>
      <c r="F258" s="3">
        <f t="shared" ca="1" si="118"/>
        <v>91.513529885041038</v>
      </c>
      <c r="G258" s="3">
        <f t="shared" si="122"/>
        <v>795.81686152505574</v>
      </c>
      <c r="H258" s="3">
        <f t="shared" ca="1" si="123"/>
        <v>801.06129805378191</v>
      </c>
      <c r="I258" s="3">
        <f t="shared" ca="1" si="124"/>
        <v>2342.7463650570612</v>
      </c>
      <c r="J258" s="3">
        <f t="shared" si="125"/>
        <v>23571.357462115462</v>
      </c>
      <c r="K258" s="3">
        <f t="shared" ca="1" si="126"/>
        <v>23688.206960863008</v>
      </c>
      <c r="L258" s="3">
        <f t="shared" si="127"/>
        <v>-9.7383108178781388</v>
      </c>
      <c r="M258" s="3">
        <f t="shared" ca="1" si="128"/>
        <v>1.4563060083442678</v>
      </c>
      <c r="N258" s="3">
        <f t="shared" ca="1" si="129"/>
        <v>83.44018795767019</v>
      </c>
      <c r="O258" s="1">
        <f t="shared" ca="1" si="130"/>
        <v>48127440.242970757</v>
      </c>
      <c r="P258" s="1">
        <f t="shared" si="131"/>
        <v>-34431780.804808736</v>
      </c>
      <c r="Q258" s="1">
        <f t="shared" ca="1" si="132"/>
        <v>82559221.0477795</v>
      </c>
      <c r="R258" s="1">
        <f t="shared" ca="1" si="133"/>
        <v>120159.19470806728</v>
      </c>
      <c r="S258" s="3">
        <f t="shared" si="134"/>
        <v>4.6397620440832989E+26</v>
      </c>
      <c r="T258" s="12">
        <f t="shared" ca="1" si="135"/>
        <v>1.7265137531682437E-24</v>
      </c>
      <c r="U258" s="12">
        <f t="shared" si="136"/>
        <v>5.4378993775733422E-2</v>
      </c>
      <c r="V258" s="5">
        <f t="shared" ca="1" si="137"/>
        <v>0.17946786400000003</v>
      </c>
      <c r="W258" s="3">
        <f t="shared" ca="1" si="138"/>
        <v>1.96482316979621</v>
      </c>
      <c r="X258" s="3">
        <f t="shared" ca="1" si="139"/>
        <v>-0.2244621033431756</v>
      </c>
      <c r="Y258" s="3">
        <f t="shared" ca="1" si="140"/>
        <v>-1.9519597466983747</v>
      </c>
      <c r="Z258" s="3">
        <f t="shared" ca="1" si="120"/>
        <v>-1.0796314255037853E-2</v>
      </c>
      <c r="AA258" s="3">
        <f t="shared" ca="1" si="121"/>
        <v>-0.12340243661213059</v>
      </c>
      <c r="AB258" s="1">
        <f t="shared" si="115"/>
        <v>150</v>
      </c>
      <c r="AC258" s="1">
        <f t="shared" si="119"/>
        <v>0</v>
      </c>
      <c r="AD258" s="1">
        <f t="shared" ca="1" si="141"/>
        <v>0</v>
      </c>
      <c r="AE258" s="1">
        <f t="shared" ca="1" si="142"/>
        <v>0</v>
      </c>
      <c r="AF258" s="1">
        <f t="shared" si="143"/>
        <v>1879.1222452521695</v>
      </c>
      <c r="AG258" s="1">
        <f t="shared" si="144"/>
        <v>7.7330913988736343E+26</v>
      </c>
      <c r="AJ258"/>
      <c r="AK258"/>
    </row>
    <row r="259" spans="4:37" s="5" customFormat="1" x14ac:dyDescent="0.2">
      <c r="D259" s="1">
        <f t="shared" si="116"/>
        <v>257</v>
      </c>
      <c r="E259" s="2">
        <f t="shared" si="117"/>
        <v>25.800000000000097</v>
      </c>
      <c r="F259" s="3">
        <f t="shared" ca="1" si="118"/>
        <v>91.513529885041038</v>
      </c>
      <c r="G259" s="3">
        <f t="shared" si="122"/>
        <v>794.84303044326793</v>
      </c>
      <c r="H259" s="3">
        <f t="shared" ca="1" si="123"/>
        <v>800.09385024274377</v>
      </c>
      <c r="I259" s="3">
        <f t="shared" ca="1" si="124"/>
        <v>2351.8977180455654</v>
      </c>
      <c r="J259" s="3">
        <f t="shared" si="125"/>
        <v>23650.890456713878</v>
      </c>
      <c r="K259" s="3">
        <f t="shared" ca="1" si="126"/>
        <v>23768.264718084352</v>
      </c>
      <c r="L259" s="3">
        <f t="shared" si="127"/>
        <v>-9.7380677301417773</v>
      </c>
      <c r="M259" s="3">
        <f t="shared" ca="1" si="128"/>
        <v>1.4561669611409369</v>
      </c>
      <c r="N259" s="3">
        <f t="shared" ca="1" si="129"/>
        <v>83.432221139766241</v>
      </c>
      <c r="O259" s="1">
        <f t="shared" ca="1" si="130"/>
        <v>48011262.689719357</v>
      </c>
      <c r="P259" s="1">
        <f t="shared" si="131"/>
        <v>-34547095.971846528</v>
      </c>
      <c r="Q259" s="1">
        <f t="shared" ca="1" si="132"/>
        <v>82558358.661565885</v>
      </c>
      <c r="R259" s="1">
        <f t="shared" ca="1" si="133"/>
        <v>120014.07753641157</v>
      </c>
      <c r="S259" s="3">
        <f t="shared" si="134"/>
        <v>4.7828779422768489E+26</v>
      </c>
      <c r="T259" s="12">
        <f t="shared" ca="1" si="135"/>
        <v>1.6728293297442289E-24</v>
      </c>
      <c r="U259" s="12">
        <f t="shared" si="136"/>
        <v>5.355221244605185E-2</v>
      </c>
      <c r="V259" s="5">
        <f t="shared" ca="1" si="137"/>
        <v>0.17946786400000003</v>
      </c>
      <c r="W259" s="3">
        <f t="shared" ca="1" si="138"/>
        <v>1.9326130323460973</v>
      </c>
      <c r="X259" s="3">
        <f t="shared" ca="1" si="139"/>
        <v>-0.22104936869364256</v>
      </c>
      <c r="Y259" s="3">
        <f t="shared" ca="1" si="140"/>
        <v>-1.9199297667868269</v>
      </c>
      <c r="Z259" s="3">
        <f t="shared" ca="1" si="120"/>
        <v>-1.0796314255037853E-2</v>
      </c>
      <c r="AA259" s="3">
        <f t="shared" ca="1" si="121"/>
        <v>-0.12340243661213059</v>
      </c>
      <c r="AB259" s="1">
        <f t="shared" ref="AB259:AB322" si="145">IF(AB258 &gt;( $B$8 + $B$18*$B$2), AB258 -( $B$18*$B$2), $B$8)</f>
        <v>150</v>
      </c>
      <c r="AC259" s="1">
        <f t="shared" si="119"/>
        <v>0</v>
      </c>
      <c r="AD259" s="1">
        <f t="shared" ca="1" si="141"/>
        <v>0</v>
      </c>
      <c r="AE259" s="1">
        <f t="shared" ca="1" si="142"/>
        <v>0</v>
      </c>
      <c r="AF259" s="1">
        <f t="shared" si="143"/>
        <v>1841.5910279872126</v>
      </c>
      <c r="AG259" s="1">
        <f t="shared" si="144"/>
        <v>7.9716226663928238E+26</v>
      </c>
      <c r="AJ259"/>
      <c r="AK259"/>
    </row>
    <row r="260" spans="4:37" s="5" customFormat="1" x14ac:dyDescent="0.2">
      <c r="D260" s="1">
        <f t="shared" ref="D260:D323" si="146">D259 + 1</f>
        <v>258</v>
      </c>
      <c r="E260" s="2">
        <f t="shared" ref="E260:E323" si="147" xml:space="preserve"> E259 + $B$2</f>
        <v>25.900000000000098</v>
      </c>
      <c r="F260" s="3">
        <f t="shared" ref="F260:F323" ca="1" si="148">INDIRECT(ADDRESS(ROW()-1,COLUMN()))</f>
        <v>91.513529885041038</v>
      </c>
      <c r="G260" s="3">
        <f t="shared" si="122"/>
        <v>793.86922367025375</v>
      </c>
      <c r="H260" s="3">
        <f t="shared" ca="1" si="123"/>
        <v>799.12644208712777</v>
      </c>
      <c r="I260" s="3">
        <f t="shared" ca="1" si="124"/>
        <v>2361.0490710340696</v>
      </c>
      <c r="J260" s="3">
        <f t="shared" si="125"/>
        <v>23730.326069419552</v>
      </c>
      <c r="K260" s="3">
        <f t="shared" ca="1" si="126"/>
        <v>23848.225732506671</v>
      </c>
      <c r="L260" s="3">
        <f t="shared" si="127"/>
        <v>-9.7378249479522001</v>
      </c>
      <c r="M260" s="3">
        <f t="shared" ca="1" si="128"/>
        <v>1.4560275807538972</v>
      </c>
      <c r="N260" s="3">
        <f t="shared" ca="1" si="129"/>
        <v>83.424235231841962</v>
      </c>
      <c r="O260" s="1">
        <f t="shared" ca="1" si="130"/>
        <v>47895230.283212371</v>
      </c>
      <c r="P260" s="1">
        <f t="shared" si="131"/>
        <v>-34662264.183275133</v>
      </c>
      <c r="Q260" s="1">
        <f t="shared" ca="1" si="132"/>
        <v>82557494.466487497</v>
      </c>
      <c r="R260" s="1">
        <f t="shared" ca="1" si="133"/>
        <v>119868.96631306916</v>
      </c>
      <c r="S260" s="3">
        <f t="shared" si="134"/>
        <v>4.929722009937335E+26</v>
      </c>
      <c r="T260" s="12">
        <f t="shared" ca="1" si="135"/>
        <v>1.6210375361455442E-24</v>
      </c>
      <c r="U260" s="12">
        <f t="shared" si="136"/>
        <v>5.2736144933717873E-2</v>
      </c>
      <c r="V260" s="5">
        <f t="shared" ca="1" si="137"/>
        <v>0.17946786400000003</v>
      </c>
      <c r="W260" s="3">
        <f t="shared" ca="1" si="138"/>
        <v>1.9008613224882001</v>
      </c>
      <c r="X260" s="3">
        <f t="shared" ca="1" si="139"/>
        <v>-0.21768085784837099</v>
      </c>
      <c r="Y260" s="3">
        <f t="shared" ca="1" si="140"/>
        <v>-1.8883561135172535</v>
      </c>
      <c r="Z260" s="3">
        <f t="shared" ca="1" si="120"/>
        <v>-1.0796314255037853E-2</v>
      </c>
      <c r="AA260" s="3">
        <f t="shared" ca="1" si="121"/>
        <v>-0.12340243661213059</v>
      </c>
      <c r="AB260" s="1">
        <f t="shared" si="145"/>
        <v>150</v>
      </c>
      <c r="AC260" s="1">
        <f t="shared" ref="AC260:AC323" si="149">IF(AB259&gt;$B$8, IF(J260&gt;($B$21), $B$19*$B$13*$B$18, 0), 0)</f>
        <v>0</v>
      </c>
      <c r="AD260" s="1">
        <f t="shared" ca="1" si="141"/>
        <v>0</v>
      </c>
      <c r="AE260" s="1">
        <f t="shared" ca="1" si="142"/>
        <v>0</v>
      </c>
      <c r="AF260" s="1">
        <f t="shared" si="143"/>
        <v>1804.7139489782176</v>
      </c>
      <c r="AG260" s="1">
        <f t="shared" si="144"/>
        <v>8.2163676739625569E+26</v>
      </c>
      <c r="AJ260"/>
      <c r="AK260"/>
    </row>
    <row r="261" spans="4:37" s="5" customFormat="1" x14ac:dyDescent="0.2">
      <c r="D261" s="1">
        <f t="shared" si="146"/>
        <v>259</v>
      </c>
      <c r="E261" s="2">
        <f t="shared" si="147"/>
        <v>26.000000000000099</v>
      </c>
      <c r="F261" s="3">
        <f t="shared" ca="1" si="148"/>
        <v>91.513529885041038</v>
      </c>
      <c r="G261" s="3">
        <f t="shared" si="122"/>
        <v>792.89544117545847</v>
      </c>
      <c r="H261" s="3">
        <f t="shared" ca="1" si="123"/>
        <v>798.15907361179904</v>
      </c>
      <c r="I261" s="3">
        <f t="shared" ca="1" si="124"/>
        <v>2370.2004240225738</v>
      </c>
      <c r="J261" s="3">
        <f t="shared" si="125"/>
        <v>23809.66430266184</v>
      </c>
      <c r="K261" s="3">
        <f t="shared" ca="1" si="126"/>
        <v>23928.090008096748</v>
      </c>
      <c r="L261" s="3">
        <f t="shared" si="127"/>
        <v>-9.7375824712729333</v>
      </c>
      <c r="M261" s="3">
        <f t="shared" ca="1" si="128"/>
        <v>1.4558878659853307</v>
      </c>
      <c r="N261" s="3">
        <f t="shared" ca="1" si="129"/>
        <v>83.41623016526745</v>
      </c>
      <c r="O261" s="1">
        <f t="shared" ca="1" si="130"/>
        <v>47779343.009163387</v>
      </c>
      <c r="P261" s="1">
        <f t="shared" si="131"/>
        <v>-34777285.464073926</v>
      </c>
      <c r="Q261" s="1">
        <f t="shared" ca="1" si="132"/>
        <v>82556628.473237306</v>
      </c>
      <c r="R261" s="1">
        <f t="shared" ca="1" si="133"/>
        <v>119723.86104176985</v>
      </c>
      <c r="S261" s="3">
        <f t="shared" si="134"/>
        <v>5.0803725724995981E+26</v>
      </c>
      <c r="T261" s="12">
        <f t="shared" ca="1" si="135"/>
        <v>1.5710640552865912E-24</v>
      </c>
      <c r="U261" s="12">
        <f t="shared" si="136"/>
        <v>5.1930676196563802E-2</v>
      </c>
      <c r="V261" s="5">
        <f t="shared" ca="1" si="137"/>
        <v>0.17946786400000003</v>
      </c>
      <c r="W261" s="3">
        <f t="shared" ca="1" si="138"/>
        <v>1.8695624917583769</v>
      </c>
      <c r="X261" s="3">
        <f t="shared" ca="1" si="139"/>
        <v>-0.21435609594372074</v>
      </c>
      <c r="Y261" s="3">
        <f t="shared" ca="1" si="140"/>
        <v>-1.8572332580269924</v>
      </c>
      <c r="Z261" s="3">
        <f t="shared" ca="1" si="120"/>
        <v>-1.0796314255037853E-2</v>
      </c>
      <c r="AA261" s="3">
        <f t="shared" ca="1" si="121"/>
        <v>-0.12340243661213059</v>
      </c>
      <c r="AB261" s="1">
        <f t="shared" si="145"/>
        <v>150</v>
      </c>
      <c r="AC261" s="1">
        <f t="shared" si="149"/>
        <v>0</v>
      </c>
      <c r="AD261" s="1">
        <f t="shared" ca="1" si="141"/>
        <v>0</v>
      </c>
      <c r="AE261" s="1">
        <f t="shared" ca="1" si="142"/>
        <v>0</v>
      </c>
      <c r="AF261" s="1">
        <f t="shared" si="143"/>
        <v>1768.481216972393</v>
      </c>
      <c r="AG261" s="1">
        <f t="shared" si="144"/>
        <v>8.4674569665850804E+26</v>
      </c>
      <c r="AJ261"/>
      <c r="AK261"/>
    </row>
    <row r="262" spans="4:37" s="5" customFormat="1" x14ac:dyDescent="0.2">
      <c r="D262" s="1">
        <f t="shared" si="146"/>
        <v>260</v>
      </c>
      <c r="E262" s="2">
        <f t="shared" si="147"/>
        <v>26.100000000000101</v>
      </c>
      <c r="F262" s="3">
        <f t="shared" ca="1" si="148"/>
        <v>91.513529885041038</v>
      </c>
      <c r="G262" s="3">
        <f t="shared" si="122"/>
        <v>791.92168292833117</v>
      </c>
      <c r="H262" s="3">
        <f t="shared" ca="1" si="123"/>
        <v>797.19174484189227</v>
      </c>
      <c r="I262" s="3">
        <f t="shared" ca="1" si="124"/>
        <v>2379.351777011078</v>
      </c>
      <c r="J262" s="3">
        <f t="shared" si="125"/>
        <v>23888.90515886703</v>
      </c>
      <c r="K262" s="3">
        <f t="shared" ca="1" si="126"/>
        <v>24007.85754882386</v>
      </c>
      <c r="L262" s="3">
        <f t="shared" si="127"/>
        <v>-9.7373403000675367</v>
      </c>
      <c r="M262" s="3">
        <f t="shared" ca="1" si="128"/>
        <v>1.4557478156316974</v>
      </c>
      <c r="N262" s="3">
        <f t="shared" ca="1" si="129"/>
        <v>83.408205871084945</v>
      </c>
      <c r="O262" s="1">
        <f t="shared" ca="1" si="130"/>
        <v>47663600.85330455</v>
      </c>
      <c r="P262" s="1">
        <f t="shared" si="131"/>
        <v>-34892159.839189082</v>
      </c>
      <c r="Q262" s="1">
        <f t="shared" ca="1" si="132"/>
        <v>82555760.692493632</v>
      </c>
      <c r="R262" s="1">
        <f t="shared" ca="1" si="133"/>
        <v>119578.76172628385</v>
      </c>
      <c r="S262" s="3">
        <f t="shared" si="134"/>
        <v>5.2349091676990234E+26</v>
      </c>
      <c r="T262" s="12">
        <f t="shared" ca="1" si="135"/>
        <v>1.5228377786587149E-24</v>
      </c>
      <c r="U262" s="12">
        <f t="shared" si="136"/>
        <v>5.113569218479274E-2</v>
      </c>
      <c r="V262" s="5">
        <f t="shared" ca="1" si="137"/>
        <v>0.17946786400000003</v>
      </c>
      <c r="W262" s="3">
        <f t="shared" ca="1" si="138"/>
        <v>1.8387110475655579</v>
      </c>
      <c r="X262" s="3">
        <f t="shared" ca="1" si="139"/>
        <v>-0.2110746122122959</v>
      </c>
      <c r="Y262" s="3">
        <f t="shared" ca="1" si="140"/>
        <v>-1.826555727186844</v>
      </c>
      <c r="Z262" s="3">
        <f t="shared" ref="Z262:Z325" ca="1" si="150" xml:space="preserve"> (X262+AD262)/(AB262)</f>
        <v>-1.0796314255037853E-2</v>
      </c>
      <c r="AA262" s="3">
        <f t="shared" ref="AA262:AA325" ca="1" si="151" xml:space="preserve"> (Y262+AE262)/(AB262)</f>
        <v>-0.12340243661213059</v>
      </c>
      <c r="AB262" s="1">
        <f t="shared" si="145"/>
        <v>150</v>
      </c>
      <c r="AC262" s="1">
        <f t="shared" si="149"/>
        <v>0</v>
      </c>
      <c r="AD262" s="1">
        <f t="shared" ca="1" si="141"/>
        <v>0</v>
      </c>
      <c r="AE262" s="1">
        <f t="shared" ca="1" si="142"/>
        <v>0</v>
      </c>
      <c r="AF262" s="1">
        <f t="shared" si="143"/>
        <v>1732.8831642509861</v>
      </c>
      <c r="AG262" s="1">
        <f t="shared" si="144"/>
        <v>8.7250231098039633E+26</v>
      </c>
      <c r="AJ262"/>
      <c r="AK262"/>
    </row>
    <row r="263" spans="4:37" s="5" customFormat="1" x14ac:dyDescent="0.2">
      <c r="D263" s="1">
        <f t="shared" si="146"/>
        <v>261</v>
      </c>
      <c r="E263" s="2">
        <f t="shared" si="147"/>
        <v>26.200000000000102</v>
      </c>
      <c r="F263" s="3">
        <f t="shared" ca="1" si="148"/>
        <v>91.513529885041038</v>
      </c>
      <c r="G263" s="3">
        <f t="shared" si="122"/>
        <v>790.9479488983244</v>
      </c>
      <c r="H263" s="3">
        <f t="shared" ca="1" si="123"/>
        <v>796.22445580281362</v>
      </c>
      <c r="I263" s="3">
        <f t="shared" ca="1" si="124"/>
        <v>2388.5031299995821</v>
      </c>
      <c r="J263" s="3">
        <f t="shared" si="125"/>
        <v>23968.048640458364</v>
      </c>
      <c r="K263" s="3">
        <f t="shared" ca="1" si="126"/>
        <v>24087.528358659823</v>
      </c>
      <c r="L263" s="3">
        <f t="shared" si="127"/>
        <v>-9.7370984342996252</v>
      </c>
      <c r="M263" s="3">
        <f t="shared" ca="1" si="128"/>
        <v>1.4556074284837011</v>
      </c>
      <c r="N263" s="3">
        <f t="shared" ca="1" si="129"/>
        <v>83.400162280006882</v>
      </c>
      <c r="O263" s="1">
        <f t="shared" ca="1" si="130"/>
        <v>47548003.801386505</v>
      </c>
      <c r="P263" s="1">
        <f t="shared" si="131"/>
        <v>-35006887.33353366</v>
      </c>
      <c r="Q263" s="1">
        <f t="shared" ca="1" si="132"/>
        <v>82554891.134920165</v>
      </c>
      <c r="R263" s="1">
        <f t="shared" ca="1" si="133"/>
        <v>119433.66837042205</v>
      </c>
      <c r="S263" s="3">
        <f t="shared" si="134"/>
        <v>5.3934125561571734E+26</v>
      </c>
      <c r="T263" s="12">
        <f t="shared" ca="1" si="135"/>
        <v>1.4762906555216805E-24</v>
      </c>
      <c r="U263" s="12">
        <f t="shared" si="136"/>
        <v>5.0351079834360393E-2</v>
      </c>
      <c r="V263" s="5">
        <f t="shared" ca="1" si="137"/>
        <v>0.17946786400000003</v>
      </c>
      <c r="W263" s="3">
        <f t="shared" ca="1" si="138"/>
        <v>1.8083015527355912</v>
      </c>
      <c r="X263" s="3">
        <f t="shared" ca="1" si="139"/>
        <v>-0.20783593995562599</v>
      </c>
      <c r="Y263" s="3">
        <f t="shared" ca="1" si="140"/>
        <v>-1.7963181031456292</v>
      </c>
      <c r="Z263" s="3">
        <f t="shared" ca="1" si="150"/>
        <v>-1.0796314255037853E-2</v>
      </c>
      <c r="AA263" s="3">
        <f t="shared" ca="1" si="151"/>
        <v>-0.12340243661213059</v>
      </c>
      <c r="AB263" s="1">
        <f t="shared" si="145"/>
        <v>150</v>
      </c>
      <c r="AC263" s="1">
        <f t="shared" si="149"/>
        <v>0</v>
      </c>
      <c r="AD263" s="1">
        <f t="shared" ca="1" si="141"/>
        <v>0</v>
      </c>
      <c r="AE263" s="1">
        <f t="shared" ca="1" si="142"/>
        <v>0</v>
      </c>
      <c r="AF263" s="1">
        <f t="shared" si="143"/>
        <v>1697.9102453436421</v>
      </c>
      <c r="AG263" s="1">
        <f t="shared" si="144"/>
        <v>8.9892007073471618E+26</v>
      </c>
      <c r="AJ263"/>
      <c r="AK263"/>
    </row>
    <row r="264" spans="4:37" s="5" customFormat="1" x14ac:dyDescent="0.2">
      <c r="D264" s="1">
        <f t="shared" si="146"/>
        <v>262</v>
      </c>
      <c r="E264" s="2">
        <f t="shared" si="147"/>
        <v>26.300000000000104</v>
      </c>
      <c r="F264" s="3">
        <f t="shared" ca="1" si="148"/>
        <v>91.513529885041038</v>
      </c>
      <c r="G264" s="3">
        <f t="shared" si="122"/>
        <v>789.97423905489438</v>
      </c>
      <c r="H264" s="3">
        <f t="shared" ca="1" si="123"/>
        <v>795.25720652024256</v>
      </c>
      <c r="I264" s="3">
        <f t="shared" ca="1" si="124"/>
        <v>2397.6544829880863</v>
      </c>
      <c r="J264" s="3">
        <f t="shared" si="125"/>
        <v>24047.094749856024</v>
      </c>
      <c r="K264" s="3">
        <f t="shared" ca="1" si="126"/>
        <v>24167.102441578994</v>
      </c>
      <c r="L264" s="3">
        <f t="shared" si="127"/>
        <v>-9.736856873932858</v>
      </c>
      <c r="M264" s="3">
        <f t="shared" ca="1" si="128"/>
        <v>1.4554667033262541</v>
      </c>
      <c r="N264" s="3">
        <f t="shared" ca="1" si="129"/>
        <v>83.392099322413856</v>
      </c>
      <c r="O264" s="1">
        <f t="shared" ca="1" si="130"/>
        <v>47432551.83917848</v>
      </c>
      <c r="P264" s="1">
        <f t="shared" si="131"/>
        <v>-35121467.971987553</v>
      </c>
      <c r="Q264" s="1">
        <f t="shared" ca="1" si="132"/>
        <v>82554019.811166033</v>
      </c>
      <c r="R264" s="1">
        <f t="shared" ca="1" si="133"/>
        <v>119288.58097803638</v>
      </c>
      <c r="S264" s="3">
        <f t="shared" si="134"/>
        <v>5.5559647319335981E+26</v>
      </c>
      <c r="T264" s="12">
        <f t="shared" ca="1" si="135"/>
        <v>1.4313575497508163E-24</v>
      </c>
      <c r="U264" s="12">
        <f t="shared" si="136"/>
        <v>4.9576727060391609E-2</v>
      </c>
      <c r="V264" s="5">
        <f t="shared" ca="1" si="137"/>
        <v>0.17946786400000003</v>
      </c>
      <c r="W264" s="3">
        <f t="shared" ca="1" si="138"/>
        <v>1.7783286250580914</v>
      </c>
      <c r="X264" s="3">
        <f t="shared" ca="1" si="139"/>
        <v>-0.20463961651699317</v>
      </c>
      <c r="Y264" s="3">
        <f t="shared" ca="1" si="140"/>
        <v>-1.7665150228777506</v>
      </c>
      <c r="Z264" s="3">
        <f t="shared" ca="1" si="150"/>
        <v>-1.0796314255037853E-2</v>
      </c>
      <c r="AA264" s="3">
        <f t="shared" ca="1" si="151"/>
        <v>-0.12340243661213059</v>
      </c>
      <c r="AB264" s="1">
        <f t="shared" si="145"/>
        <v>150</v>
      </c>
      <c r="AC264" s="1">
        <f t="shared" si="149"/>
        <v>0</v>
      </c>
      <c r="AD264" s="1">
        <f t="shared" ca="1" si="141"/>
        <v>0</v>
      </c>
      <c r="AE264" s="1">
        <f t="shared" ca="1" si="142"/>
        <v>0</v>
      </c>
      <c r="AF264" s="1">
        <f t="shared" si="143"/>
        <v>1663.5530357536027</v>
      </c>
      <c r="AG264" s="1">
        <f t="shared" si="144"/>
        <v>9.2601264187137282E+26</v>
      </c>
      <c r="AJ264"/>
      <c r="AK264"/>
    </row>
    <row r="265" spans="4:37" s="5" customFormat="1" x14ac:dyDescent="0.2">
      <c r="D265" s="1">
        <f t="shared" si="146"/>
        <v>263</v>
      </c>
      <c r="E265" s="2">
        <f t="shared" si="147"/>
        <v>26.400000000000105</v>
      </c>
      <c r="F265" s="3">
        <f t="shared" ca="1" si="148"/>
        <v>91.513529885041038</v>
      </c>
      <c r="G265" s="3">
        <f t="shared" si="122"/>
        <v>789.00055336750108</v>
      </c>
      <c r="H265" s="3">
        <f t="shared" ca="1" si="123"/>
        <v>794.28999702013323</v>
      </c>
      <c r="I265" s="3">
        <f t="shared" ca="1" si="124"/>
        <v>2406.8058359765905</v>
      </c>
      <c r="J265" s="3">
        <f t="shared" si="125"/>
        <v>24126.043489477142</v>
      </c>
      <c r="K265" s="3">
        <f t="shared" ca="1" si="126"/>
        <v>24246.57980155832</v>
      </c>
      <c r="L265" s="3">
        <f t="shared" si="127"/>
        <v>-9.7366156189309372</v>
      </c>
      <c r="M265" s="3">
        <f t="shared" ca="1" si="128"/>
        <v>1.4553256389384446</v>
      </c>
      <c r="N265" s="3">
        <f t="shared" ca="1" si="129"/>
        <v>83.384016928352779</v>
      </c>
      <c r="O265" s="1">
        <f t="shared" ca="1" si="130"/>
        <v>47317244.952468239</v>
      </c>
      <c r="P265" s="1">
        <f t="shared" si="131"/>
        <v>-35235901.779397525</v>
      </c>
      <c r="Q265" s="1">
        <f t="shared" ca="1" si="132"/>
        <v>82553146.731865764</v>
      </c>
      <c r="R265" s="1">
        <f t="shared" ca="1" si="133"/>
        <v>119143.49955301998</v>
      </c>
      <c r="S265" s="3">
        <f t="shared" si="134"/>
        <v>5.7226489330419851E+26</v>
      </c>
      <c r="T265" s="12">
        <f t="shared" ca="1" si="135"/>
        <v>1.3879761039227562E-24</v>
      </c>
      <c r="U265" s="12">
        <f t="shared" si="136"/>
        <v>4.8812522750627564E-2</v>
      </c>
      <c r="V265" s="5">
        <f t="shared" ca="1" si="137"/>
        <v>0.17946786400000003</v>
      </c>
      <c r="W265" s="3">
        <f t="shared" ca="1" si="138"/>
        <v>1.7487869368361364</v>
      </c>
      <c r="X265" s="3">
        <f t="shared" ca="1" si="139"/>
        <v>-0.20148518325438103</v>
      </c>
      <c r="Y265" s="3">
        <f t="shared" ca="1" si="140"/>
        <v>-1.7371411777335961</v>
      </c>
      <c r="Z265" s="3">
        <f t="shared" ca="1" si="150"/>
        <v>-1.0796314255037853E-2</v>
      </c>
      <c r="AA265" s="3">
        <f t="shared" ca="1" si="151"/>
        <v>-0.12340243661213059</v>
      </c>
      <c r="AB265" s="1">
        <f t="shared" si="145"/>
        <v>150</v>
      </c>
      <c r="AC265" s="1">
        <f t="shared" si="149"/>
        <v>0</v>
      </c>
      <c r="AD265" s="1">
        <f t="shared" ca="1" si="141"/>
        <v>0</v>
      </c>
      <c r="AE265" s="1">
        <f t="shared" ca="1" si="142"/>
        <v>0</v>
      </c>
      <c r="AF265" s="1">
        <f t="shared" si="143"/>
        <v>1629.8022306935231</v>
      </c>
      <c r="AG265" s="1">
        <f t="shared" si="144"/>
        <v>9.5379389767010777E+26</v>
      </c>
      <c r="AJ265"/>
      <c r="AK265"/>
    </row>
    <row r="266" spans="4:37" s="5" customFormat="1" x14ac:dyDescent="0.2">
      <c r="D266" s="1">
        <f t="shared" si="146"/>
        <v>264</v>
      </c>
      <c r="E266" s="2">
        <f t="shared" si="147"/>
        <v>26.500000000000107</v>
      </c>
      <c r="F266" s="3">
        <f t="shared" ca="1" si="148"/>
        <v>91.513529885041038</v>
      </c>
      <c r="G266" s="3">
        <f t="shared" si="122"/>
        <v>788.02689180560799</v>
      </c>
      <c r="H266" s="3">
        <f t="shared" ca="1" si="123"/>
        <v>793.3228273287159</v>
      </c>
      <c r="I266" s="3">
        <f t="shared" ca="1" si="124"/>
        <v>2415.9571889650947</v>
      </c>
      <c r="J266" s="3">
        <f t="shared" si="125"/>
        <v>24204.8948617358</v>
      </c>
      <c r="K266" s="3">
        <f t="shared" ca="1" si="126"/>
        <v>24325.960442577361</v>
      </c>
      <c r="L266" s="3">
        <f t="shared" si="127"/>
        <v>-9.7363746692576161</v>
      </c>
      <c r="M266" s="3">
        <f t="shared" ca="1" si="128"/>
        <v>1.4551842340935004</v>
      </c>
      <c r="N266" s="3">
        <f t="shared" ca="1" si="129"/>
        <v>83.375915027534774</v>
      </c>
      <c r="O266" s="1">
        <f t="shared" ca="1" si="130"/>
        <v>47202083.127062067</v>
      </c>
      <c r="P266" s="1">
        <f t="shared" si="131"/>
        <v>-35350188.780577242</v>
      </c>
      <c r="Q266" s="1">
        <f t="shared" ca="1" si="132"/>
        <v>82552271.90763931</v>
      </c>
      <c r="R266" s="1">
        <f t="shared" ca="1" si="133"/>
        <v>118998.42409930739</v>
      </c>
      <c r="S266" s="3">
        <f t="shared" si="134"/>
        <v>5.8935496519285049E+26</v>
      </c>
      <c r="T266" s="12">
        <f t="shared" ca="1" si="135"/>
        <v>1.3460866102470562E-24</v>
      </c>
      <c r="U266" s="12">
        <f t="shared" si="136"/>
        <v>4.8058356758906469E-2</v>
      </c>
      <c r="V266" s="5">
        <f t="shared" ca="1" si="137"/>
        <v>0.17946786400000003</v>
      </c>
      <c r="W266" s="3">
        <f t="shared" ca="1" si="138"/>
        <v>1.719671214438901</v>
      </c>
      <c r="X266" s="3">
        <f t="shared" ca="1" si="139"/>
        <v>-0.19837218551356678</v>
      </c>
      <c r="Y266" s="3">
        <f t="shared" ca="1" si="140"/>
        <v>-1.708191312992879</v>
      </c>
      <c r="Z266" s="3">
        <f t="shared" ca="1" si="150"/>
        <v>-1.0796314255037853E-2</v>
      </c>
      <c r="AA266" s="3">
        <f t="shared" ca="1" si="151"/>
        <v>-0.12340243661213059</v>
      </c>
      <c r="AB266" s="1">
        <f t="shared" si="145"/>
        <v>150</v>
      </c>
      <c r="AC266" s="1">
        <f t="shared" si="149"/>
        <v>0</v>
      </c>
      <c r="AD266" s="1">
        <f t="shared" ca="1" si="141"/>
        <v>0</v>
      </c>
      <c r="AE266" s="1">
        <f t="shared" ca="1" si="142"/>
        <v>0</v>
      </c>
      <c r="AF266" s="1">
        <f t="shared" si="143"/>
        <v>1596.6486438319523</v>
      </c>
      <c r="AG266" s="1">
        <f t="shared" si="144"/>
        <v>9.8227792048692393E+26</v>
      </c>
      <c r="AJ266"/>
      <c r="AK266"/>
    </row>
    <row r="267" spans="4:37" s="5" customFormat="1" x14ac:dyDescent="0.2">
      <c r="D267" s="1">
        <f t="shared" si="146"/>
        <v>265</v>
      </c>
      <c r="E267" s="2">
        <f t="shared" si="147"/>
        <v>26.600000000000108</v>
      </c>
      <c r="F267" s="3">
        <f t="shared" ca="1" si="148"/>
        <v>91.513529885041038</v>
      </c>
      <c r="G267" s="3">
        <f t="shared" si="122"/>
        <v>787.05325433868222</v>
      </c>
      <c r="H267" s="3">
        <f t="shared" ca="1" si="123"/>
        <v>792.35569747249917</v>
      </c>
      <c r="I267" s="3">
        <f t="shared" ca="1" si="124"/>
        <v>2425.1085419535989</v>
      </c>
      <c r="J267" s="3">
        <f t="shared" si="125"/>
        <v>24283.648869043012</v>
      </c>
      <c r="K267" s="3">
        <f t="shared" ca="1" si="126"/>
        <v>24405.244368618296</v>
      </c>
      <c r="L267" s="3">
        <f t="shared" si="127"/>
        <v>-9.7361340248766872</v>
      </c>
      <c r="M267" s="3">
        <f t="shared" ca="1" si="128"/>
        <v>1.4550424875587544</v>
      </c>
      <c r="N267" s="3">
        <f t="shared" ca="1" si="129"/>
        <v>83.367793549333228</v>
      </c>
      <c r="O267" s="1">
        <f t="shared" ca="1" si="130"/>
        <v>47087066.348784804</v>
      </c>
      <c r="P267" s="1">
        <f t="shared" si="131"/>
        <v>-35464329.000307195</v>
      </c>
      <c r="Q267" s="1">
        <f t="shared" ca="1" si="132"/>
        <v>82551395.349092007</v>
      </c>
      <c r="R267" s="1">
        <f t="shared" ca="1" si="133"/>
        <v>118853.35462087487</v>
      </c>
      <c r="S267" s="3">
        <f t="shared" si="134"/>
        <v>6.0687526459103646E+26</v>
      </c>
      <c r="T267" s="12">
        <f t="shared" ca="1" si="135"/>
        <v>1.3056318879736432E-24</v>
      </c>
      <c r="U267" s="12">
        <f t="shared" si="136"/>
        <v>4.7314119898676607E-2</v>
      </c>
      <c r="V267" s="5">
        <f t="shared" ca="1" si="137"/>
        <v>0.17946786400000003</v>
      </c>
      <c r="W267" s="3">
        <f t="shared" ca="1" si="138"/>
        <v>1.6909762378571824</v>
      </c>
      <c r="X267" s="3">
        <f t="shared" ca="1" si="139"/>
        <v>-0.19530017260134422</v>
      </c>
      <c r="Y267" s="3">
        <f t="shared" ca="1" si="140"/>
        <v>-1.6796602274208661</v>
      </c>
      <c r="Z267" s="3">
        <f t="shared" ca="1" si="150"/>
        <v>-1.0796314255037853E-2</v>
      </c>
      <c r="AA267" s="3">
        <f t="shared" ca="1" si="151"/>
        <v>-0.12340243661213059</v>
      </c>
      <c r="AB267" s="1">
        <f t="shared" si="145"/>
        <v>150</v>
      </c>
      <c r="AC267" s="1">
        <f t="shared" si="149"/>
        <v>0</v>
      </c>
      <c r="AD267" s="1">
        <f t="shared" ca="1" si="141"/>
        <v>0</v>
      </c>
      <c r="AE267" s="1">
        <f t="shared" ca="1" si="142"/>
        <v>0</v>
      </c>
      <c r="AF267" s="1">
        <f t="shared" si="143"/>
        <v>1564.0832060503615</v>
      </c>
      <c r="AG267" s="1">
        <f t="shared" si="144"/>
        <v>1.0114790034938805E+27</v>
      </c>
      <c r="AJ267"/>
      <c r="AK267"/>
    </row>
    <row r="268" spans="4:37" s="5" customFormat="1" x14ac:dyDescent="0.2">
      <c r="D268" s="1">
        <f t="shared" si="146"/>
        <v>266</v>
      </c>
      <c r="E268" s="2">
        <f t="shared" si="147"/>
        <v>26.700000000000109</v>
      </c>
      <c r="F268" s="3">
        <f t="shared" ca="1" si="148"/>
        <v>91.513529885041038</v>
      </c>
      <c r="G268" s="3">
        <f t="shared" si="122"/>
        <v>786.07964093619455</v>
      </c>
      <c r="H268" s="3">
        <f t="shared" ca="1" si="123"/>
        <v>791.38860747827096</v>
      </c>
      <c r="I268" s="3">
        <f t="shared" ca="1" si="124"/>
        <v>2434.2598949421031</v>
      </c>
      <c r="J268" s="3">
        <f t="shared" si="125"/>
        <v>24362.305513806758</v>
      </c>
      <c r="K268" s="3">
        <f t="shared" ca="1" si="126"/>
        <v>24484.431583665992</v>
      </c>
      <c r="L268" s="3">
        <f t="shared" si="127"/>
        <v>-9.7358936857519947</v>
      </c>
      <c r="M268" s="3">
        <f t="shared" ca="1" si="128"/>
        <v>1.4549003980956092</v>
      </c>
      <c r="N268" s="3">
        <f t="shared" ca="1" si="129"/>
        <v>83.359652422781721</v>
      </c>
      <c r="O268" s="1">
        <f t="shared" ca="1" si="130"/>
        <v>46972194.603479758</v>
      </c>
      <c r="P268" s="1">
        <f t="shared" si="131"/>
        <v>-35578322.463334836</v>
      </c>
      <c r="Q268" s="1">
        <f t="shared" ca="1" si="132"/>
        <v>82550517.066814601</v>
      </c>
      <c r="R268" s="1">
        <f t="shared" ca="1" si="133"/>
        <v>118708.29112174064</v>
      </c>
      <c r="S268" s="3">
        <f t="shared" si="134"/>
        <v>6.2483449475725604E+26</v>
      </c>
      <c r="T268" s="12">
        <f t="shared" ca="1" si="135"/>
        <v>1.2665571669274119E-24</v>
      </c>
      <c r="U268" s="12">
        <f t="shared" si="136"/>
        <v>4.6579703936541227E-2</v>
      </c>
      <c r="V268" s="5">
        <f t="shared" ca="1" si="137"/>
        <v>0.17946786400000003</v>
      </c>
      <c r="W268" s="3">
        <f t="shared" ca="1" si="138"/>
        <v>1.6626968402617806</v>
      </c>
      <c r="X268" s="3">
        <f t="shared" ca="1" si="139"/>
        <v>-0.19226869775887881</v>
      </c>
      <c r="Y268" s="3">
        <f t="shared" ca="1" si="140"/>
        <v>-1.6515427728274596</v>
      </c>
      <c r="Z268" s="3">
        <f t="shared" ca="1" si="150"/>
        <v>-1.0796314255037853E-2</v>
      </c>
      <c r="AA268" s="3">
        <f t="shared" ca="1" si="151"/>
        <v>-0.12340243661213059</v>
      </c>
      <c r="AB268" s="1">
        <f t="shared" si="145"/>
        <v>150</v>
      </c>
      <c r="AC268" s="1">
        <f t="shared" si="149"/>
        <v>0</v>
      </c>
      <c r="AD268" s="1">
        <f t="shared" ca="1" si="141"/>
        <v>0</v>
      </c>
      <c r="AE268" s="1">
        <f t="shared" ca="1" si="142"/>
        <v>0</v>
      </c>
      <c r="AF268" s="1">
        <f t="shared" si="143"/>
        <v>1532.0969642106404</v>
      </c>
      <c r="AG268" s="1">
        <f t="shared" si="144"/>
        <v>1.0414116524119187E+27</v>
      </c>
      <c r="AJ268"/>
      <c r="AK268"/>
    </row>
    <row r="269" spans="4:37" s="5" customFormat="1" x14ac:dyDescent="0.2">
      <c r="D269" s="1">
        <f t="shared" si="146"/>
        <v>267</v>
      </c>
      <c r="E269" s="2">
        <f t="shared" si="147"/>
        <v>26.800000000000111</v>
      </c>
      <c r="F269" s="3">
        <f t="shared" ca="1" si="148"/>
        <v>91.513529885041038</v>
      </c>
      <c r="G269" s="3">
        <f t="shared" ref="G269:G332" si="152">G268 + L268*$B$2</f>
        <v>785.10605156761937</v>
      </c>
      <c r="H269" s="3">
        <f t="shared" ref="H269:H332" ca="1" si="153">SQRT(F269^2 + G269^2)</f>
        <v>790.42155737310054</v>
      </c>
      <c r="I269" s="3">
        <f t="shared" ref="I269:I332" ca="1" si="154">I268 + F268*($B$2)</f>
        <v>2443.4112479306073</v>
      </c>
      <c r="J269" s="3">
        <f t="shared" ref="J269:J332" si="155" xml:space="preserve"> J268 + G268*($B$2) + (0.5)*(L268)*($B$2)^2</f>
        <v>24440.864798431947</v>
      </c>
      <c r="K269" s="3">
        <f t="shared" ref="K269:K332" ca="1" si="156">K268+ SQRT( (I269-I268)^2 + (J269-J268)^2 )</f>
        <v>24563.522091707993</v>
      </c>
      <c r="L269" s="3">
        <f t="shared" ref="L269:L332" si="157">IF(J269&lt;10^6, (-(9.780327*(1+0.0053024*((SIN($B$7))^2) - (5.8*10^(-6))*(SIN(2*($B$7))^2)) - ((3.086*10^(-6))*J269)+((6.26*10^(-13))*(J269)^2))), (6.674*10^(-11))*(5.972*10^(24))*(1)^(-2))</f>
        <v>-9.735653651847425</v>
      </c>
      <c r="M269" s="3">
        <f t="shared" ref="M269:M332" ca="1" si="158">ATAN(G269/F269)</f>
        <v>1.4547579644595015</v>
      </c>
      <c r="N269" s="3">
        <f t="shared" ref="N269:N332" ca="1" si="159">M269*(180/PI())</f>
        <v>83.351491576572045</v>
      </c>
      <c r="O269" s="1">
        <f t="shared" ref="O269:O332" ca="1" si="160">(0.5)*($B$8)*(H269^2)</f>
        <v>46857467.877008826</v>
      </c>
      <c r="P269" s="1">
        <f t="shared" ref="P269:P332" si="161">($B$8)*L269*J269</f>
        <v>-35692169.194374479</v>
      </c>
      <c r="Q269" s="1">
        <f t="shared" ref="Q269:Q332" ca="1" si="162" xml:space="preserve"> ABS(O269) + ABS(P269)</f>
        <v>82549637.071383297</v>
      </c>
      <c r="R269" s="1">
        <f t="shared" ref="R269:R332" ca="1" si="163" xml:space="preserve"> ($B$8)*H269</f>
        <v>118563.23360596508</v>
      </c>
      <c r="S269" s="3">
        <f t="shared" ref="S269:S332" si="164">IF(J269&lt;100000, IF(J269&gt;10000, (343.2)+(-4.313943*J269)+(-0.291943*J269^2)+(0.053721*J269^3)+((-3.039687*10^(-3))*J269^4)+((9.262166*10^(-5))*J269^5)+((-1.647967*10^(-6))*J269^6)+((1.694814*10^(-8))*J269^7)+((-9.299892*10^(-11))*J269^8)+((2.104694*10^(-13))*J269^9), ((-0.00406576*J269)+340.3)), "")</f>
        <v>6.4324148751207223E+26</v>
      </c>
      <c r="T269" s="12">
        <f t="shared" ref="T269:T332" ca="1" si="165" xml:space="preserve"> IF(J269&lt;30000, H269/S269, "")</f>
        <v>1.2288099768413431E-24</v>
      </c>
      <c r="U269" s="12">
        <f t="shared" ref="U269:U332" si="166" xml:space="preserve"> IF(J269&lt;30000, (( 359.01*(1 - (2.25577*10^(-5))*(J269))^(5.25588) ) / (298.15 - 0.0074545*J269)), "")</f>
        <v>4.5855001585835768E-2</v>
      </c>
      <c r="V269" s="5">
        <f t="shared" ref="V269:V332" ca="1" si="167">IF(T269&lt;0.92, -1.73136*10^(-3)*($B$2) + 1.79641*10^(-1), IF(T269&gt;1.05,1.007468*10^(-7)*($B$2)^6 - 7.447604*10^(-6)*($B$2)^5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269" s="3">
        <f t="shared" ref="W269:W332" ca="1" si="168">(0.5)*(U269)*(H269)*(V269)*($B$17)</f>
        <v>1.6348279075647483</v>
      </c>
      <c r="X269" s="3">
        <f t="shared" ref="X269:X332" ca="1" si="169" xml:space="preserve"> - W269*COS(M269)</f>
        <v>-0.18927731813519616</v>
      </c>
      <c r="Y269" s="3">
        <f t="shared" ref="Y269:Y332" ca="1" si="170" xml:space="preserve"> - W269*SIN(M269)</f>
        <v>-1.6238338536291455</v>
      </c>
      <c r="Z269" s="3">
        <f t="shared" ca="1" si="150"/>
        <v>-1.0796314255037853E-2</v>
      </c>
      <c r="AA269" s="3">
        <f t="shared" ca="1" si="151"/>
        <v>-0.12340243661213059</v>
      </c>
      <c r="AB269" s="1">
        <f t="shared" si="145"/>
        <v>150</v>
      </c>
      <c r="AC269" s="1">
        <f t="shared" si="149"/>
        <v>0</v>
      </c>
      <c r="AD269" s="1">
        <f t="shared" ref="AD269:AD332" ca="1" si="171" xml:space="preserve"> AC269*COS(M269)</f>
        <v>0</v>
      </c>
      <c r="AE269" s="1">
        <f t="shared" ref="AE269:AE332" ca="1" si="172" xml:space="preserve"> AC269*SIN(M269)</f>
        <v>0</v>
      </c>
      <c r="AF269" s="1">
        <f t="shared" ref="AF269:AF332" si="173">IF(J269&gt;38000,0,(101325*(1-(2.25577*10^(-5))*J269)^5.25588))</f>
        <v>1500.6810799330187</v>
      </c>
      <c r="AG269" s="1">
        <f t="shared" ref="AG269:AG332" si="174">1.6667*S269-273.15</f>
        <v>1.0720905872363709E+27</v>
      </c>
      <c r="AJ269"/>
      <c r="AK269"/>
    </row>
    <row r="270" spans="4:37" s="5" customFormat="1" x14ac:dyDescent="0.2">
      <c r="D270" s="1">
        <f t="shared" si="146"/>
        <v>268</v>
      </c>
      <c r="E270" s="2">
        <f t="shared" si="147"/>
        <v>26.900000000000112</v>
      </c>
      <c r="F270" s="3">
        <f t="shared" ca="1" si="148"/>
        <v>91.513529885041038</v>
      </c>
      <c r="G270" s="3">
        <f t="shared" si="152"/>
        <v>784.13248620243462</v>
      </c>
      <c r="H270" s="3">
        <f t="shared" ca="1" si="153"/>
        <v>789.45454718434019</v>
      </c>
      <c r="I270" s="3">
        <f t="shared" ca="1" si="154"/>
        <v>2452.5626009191114</v>
      </c>
      <c r="J270" s="3">
        <f t="shared" si="155"/>
        <v>24519.32672532045</v>
      </c>
      <c r="K270" s="3">
        <f t="shared" ca="1" si="156"/>
        <v>24642.515896734571</v>
      </c>
      <c r="L270" s="3">
        <f t="shared" si="157"/>
        <v>-9.735413923126913</v>
      </c>
      <c r="M270" s="3">
        <f t="shared" ca="1" si="158"/>
        <v>1.4546151853998663</v>
      </c>
      <c r="N270" s="3">
        <f t="shared" ca="1" si="159"/>
        <v>83.343310939052103</v>
      </c>
      <c r="O270" s="1">
        <f t="shared" ca="1" si="160"/>
        <v>46742886.155252367</v>
      </c>
      <c r="P270" s="1">
        <f t="shared" si="161"/>
        <v>-35805869.21810738</v>
      </c>
      <c r="Q270" s="1">
        <f t="shared" ca="1" si="162"/>
        <v>82548755.37335974</v>
      </c>
      <c r="R270" s="1">
        <f t="shared" ca="1" si="163"/>
        <v>118418.18207765103</v>
      </c>
      <c r="S270" s="3">
        <f t="shared" si="164"/>
        <v>6.62105204268804E+26</v>
      </c>
      <c r="T270" s="12">
        <f t="shared" ca="1" si="165"/>
        <v>1.1923400421783038E-24</v>
      </c>
      <c r="U270" s="12">
        <f t="shared" si="166"/>
        <v>4.5139906500237297E-2</v>
      </c>
      <c r="V270" s="5">
        <f t="shared" ca="1" si="167"/>
        <v>0.17946786400000003</v>
      </c>
      <c r="W270" s="3">
        <f t="shared" ca="1" si="168"/>
        <v>1.6073643779834945</v>
      </c>
      <c r="X270" s="3">
        <f t="shared" ca="1" si="169"/>
        <v>-0.18632559476080335</v>
      </c>
      <c r="Y270" s="3">
        <f t="shared" ca="1" si="170"/>
        <v>-1.596528426413792</v>
      </c>
      <c r="Z270" s="3">
        <f t="shared" ca="1" si="150"/>
        <v>-1.0796314255037853E-2</v>
      </c>
      <c r="AA270" s="3">
        <f t="shared" ca="1" si="151"/>
        <v>-0.12340243661213059</v>
      </c>
      <c r="AB270" s="1">
        <f t="shared" si="145"/>
        <v>150</v>
      </c>
      <c r="AC270" s="1">
        <f t="shared" si="149"/>
        <v>0</v>
      </c>
      <c r="AD270" s="1">
        <f t="shared" ca="1" si="171"/>
        <v>0</v>
      </c>
      <c r="AE270" s="1">
        <f t="shared" ca="1" si="172"/>
        <v>0</v>
      </c>
      <c r="AF270" s="1">
        <f t="shared" si="173"/>
        <v>1469.8268283843342</v>
      </c>
      <c r="AG270" s="1">
        <f t="shared" si="174"/>
        <v>1.1035307439548157E+27</v>
      </c>
      <c r="AJ270"/>
      <c r="AK270"/>
    </row>
    <row r="271" spans="4:37" s="5" customFormat="1" x14ac:dyDescent="0.2">
      <c r="D271" s="1">
        <f t="shared" si="146"/>
        <v>269</v>
      </c>
      <c r="E271" s="2">
        <f t="shared" si="147"/>
        <v>27.000000000000114</v>
      </c>
      <c r="F271" s="3">
        <f t="shared" ca="1" si="148"/>
        <v>91.513529885041038</v>
      </c>
      <c r="G271" s="3">
        <f t="shared" si="152"/>
        <v>783.15894481012197</v>
      </c>
      <c r="H271" s="3">
        <f t="shared" ca="1" si="153"/>
        <v>788.48757693962682</v>
      </c>
      <c r="I271" s="3">
        <f t="shared" ca="1" si="154"/>
        <v>2461.7139539076156</v>
      </c>
      <c r="J271" s="3">
        <f t="shared" si="155"/>
        <v>24597.691296871079</v>
      </c>
      <c r="K271" s="3">
        <f t="shared" ca="1" si="156"/>
        <v>24721.413002738744</v>
      </c>
      <c r="L271" s="3">
        <f t="shared" si="157"/>
        <v>-9.7351744995544376</v>
      </c>
      <c r="M271" s="3">
        <f t="shared" ca="1" si="158"/>
        <v>1.4544720596601015</v>
      </c>
      <c r="N271" s="3">
        <f t="shared" ca="1" si="159"/>
        <v>83.335110438223893</v>
      </c>
      <c r="O271" s="1">
        <f t="shared" ca="1" si="160"/>
        <v>46628449.424109288</v>
      </c>
      <c r="P271" s="1">
        <f t="shared" si="161"/>
        <v>-35919422.55918172</v>
      </c>
      <c r="Q271" s="1">
        <f t="shared" ca="1" si="162"/>
        <v>82547871.983291</v>
      </c>
      <c r="R271" s="1">
        <f t="shared" ca="1" si="163"/>
        <v>118273.13654094402</v>
      </c>
      <c r="S271" s="3">
        <f t="shared" si="164"/>
        <v>6.8143473705941963E+26</v>
      </c>
      <c r="T271" s="12">
        <f t="shared" ca="1" si="165"/>
        <v>1.1570991821493721E-24</v>
      </c>
      <c r="U271" s="12">
        <f t="shared" si="166"/>
        <v>4.4434313267405469E-2</v>
      </c>
      <c r="V271" s="5">
        <f t="shared" ca="1" si="167"/>
        <v>0.17946786400000003</v>
      </c>
      <c r="W271" s="3">
        <f t="shared" ca="1" si="168"/>
        <v>1.5803012416077022</v>
      </c>
      <c r="X271" s="3">
        <f t="shared" ca="1" si="169"/>
        <v>-0.18341309252144025</v>
      </c>
      <c r="Y271" s="3">
        <f t="shared" ca="1" si="170"/>
        <v>-1.5696214995082627</v>
      </c>
      <c r="Z271" s="3">
        <f t="shared" ca="1" si="150"/>
        <v>-1.0796314255037853E-2</v>
      </c>
      <c r="AA271" s="3">
        <f t="shared" ca="1" si="151"/>
        <v>-0.12340243661213059</v>
      </c>
      <c r="AB271" s="1">
        <f t="shared" si="145"/>
        <v>150</v>
      </c>
      <c r="AC271" s="1">
        <f t="shared" si="149"/>
        <v>0</v>
      </c>
      <c r="AD271" s="1">
        <f t="shared" ca="1" si="171"/>
        <v>0</v>
      </c>
      <c r="AE271" s="1">
        <f t="shared" ca="1" si="172"/>
        <v>0</v>
      </c>
      <c r="AF271" s="1">
        <f t="shared" si="173"/>
        <v>1439.5255970765666</v>
      </c>
      <c r="AG271" s="1">
        <f t="shared" si="174"/>
        <v>1.1357472762569347E+27</v>
      </c>
      <c r="AJ271"/>
      <c r="AK271"/>
    </row>
    <row r="272" spans="4:37" s="5" customFormat="1" x14ac:dyDescent="0.2">
      <c r="D272" s="1">
        <f t="shared" si="146"/>
        <v>270</v>
      </c>
      <c r="E272" s="2">
        <f t="shared" si="147"/>
        <v>27.100000000000115</v>
      </c>
      <c r="F272" s="3">
        <f t="shared" ca="1" si="148"/>
        <v>91.513529885041038</v>
      </c>
      <c r="G272" s="3">
        <f t="shared" si="152"/>
        <v>782.1854273601665</v>
      </c>
      <c r="H272" s="3">
        <f t="shared" ca="1" si="153"/>
        <v>787.52064666688364</v>
      </c>
      <c r="I272" s="3">
        <f t="shared" ca="1" si="154"/>
        <v>2470.8653068961198</v>
      </c>
      <c r="J272" s="3">
        <f t="shared" si="155"/>
        <v>24675.958515479593</v>
      </c>
      <c r="K272" s="3">
        <f t="shared" ca="1" si="156"/>
        <v>24800.213413716308</v>
      </c>
      <c r="L272" s="3">
        <f t="shared" si="157"/>
        <v>-9.734935381094024</v>
      </c>
      <c r="M272" s="3">
        <f t="shared" ca="1" si="158"/>
        <v>1.4543285859775308</v>
      </c>
      <c r="N272" s="3">
        <f t="shared" ca="1" si="159"/>
        <v>83.32689000174139</v>
      </c>
      <c r="O272" s="1">
        <f t="shared" ca="1" si="160"/>
        <v>46514157.669496991</v>
      </c>
      <c r="P272" s="1">
        <f t="shared" si="161"/>
        <v>-36032829.242212601</v>
      </c>
      <c r="Q272" s="1">
        <f t="shared" ca="1" si="162"/>
        <v>82546986.911709592</v>
      </c>
      <c r="R272" s="1">
        <f t="shared" ca="1" si="163"/>
        <v>118128.09700003255</v>
      </c>
      <c r="S272" s="3">
        <f t="shared" si="164"/>
        <v>7.0123930955542899E+26</v>
      </c>
      <c r="T272" s="12">
        <f t="shared" ca="1" si="165"/>
        <v>1.1230412156531202E-24</v>
      </c>
      <c r="U272" s="12">
        <f t="shared" si="166"/>
        <v>4.3738117402655978E-2</v>
      </c>
      <c r="V272" s="5">
        <f t="shared" ca="1" si="167"/>
        <v>0.17946786400000003</v>
      </c>
      <c r="W272" s="3">
        <f t="shared" ca="1" si="168"/>
        <v>1.5536335399690941</v>
      </c>
      <c r="X272" s="3">
        <f t="shared" ca="1" si="169"/>
        <v>-0.18053938013196555</v>
      </c>
      <c r="Y272" s="3">
        <f t="shared" ca="1" si="170"/>
        <v>-1.5431081325488711</v>
      </c>
      <c r="Z272" s="3">
        <f t="shared" ca="1" si="150"/>
        <v>-1.0796314255037853E-2</v>
      </c>
      <c r="AA272" s="3">
        <f t="shared" ca="1" si="151"/>
        <v>-0.12340243661213059</v>
      </c>
      <c r="AB272" s="1">
        <f t="shared" si="145"/>
        <v>150</v>
      </c>
      <c r="AC272" s="1">
        <f t="shared" si="149"/>
        <v>0</v>
      </c>
      <c r="AD272" s="1">
        <f t="shared" ca="1" si="171"/>
        <v>0</v>
      </c>
      <c r="AE272" s="1">
        <f t="shared" ca="1" si="172"/>
        <v>0</v>
      </c>
      <c r="AF272" s="1">
        <f t="shared" si="173"/>
        <v>1409.7688846756005</v>
      </c>
      <c r="AG272" s="1">
        <f t="shared" si="174"/>
        <v>1.1687555572360335E+27</v>
      </c>
      <c r="AJ272"/>
      <c r="AK272"/>
    </row>
    <row r="273" spans="4:37" s="5" customFormat="1" x14ac:dyDescent="0.2">
      <c r="D273" s="1">
        <f t="shared" si="146"/>
        <v>271</v>
      </c>
      <c r="E273" s="2">
        <f t="shared" si="147"/>
        <v>27.200000000000117</v>
      </c>
      <c r="F273" s="3">
        <f t="shared" ca="1" si="148"/>
        <v>91.513529885041038</v>
      </c>
      <c r="G273" s="3">
        <f t="shared" si="152"/>
        <v>781.21193382205706</v>
      </c>
      <c r="H273" s="3">
        <f t="shared" ca="1" si="153"/>
        <v>786.55375639432191</v>
      </c>
      <c r="I273" s="3">
        <f t="shared" ca="1" si="154"/>
        <v>2480.016659884624</v>
      </c>
      <c r="J273" s="3">
        <f t="shared" si="155"/>
        <v>24754.128383538704</v>
      </c>
      <c r="K273" s="3">
        <f t="shared" ca="1" si="156"/>
        <v>24878.917133665869</v>
      </c>
      <c r="L273" s="3">
        <f t="shared" si="157"/>
        <v>-9.7346965677097437</v>
      </c>
      <c r="M273" s="3">
        <f t="shared" ca="1" si="158"/>
        <v>1.4541847630833671</v>
      </c>
      <c r="N273" s="3">
        <f t="shared" ca="1" si="159"/>
        <v>83.318649556908454</v>
      </c>
      <c r="O273" s="1">
        <f t="shared" ca="1" si="160"/>
        <v>46400010.877351373</v>
      </c>
      <c r="P273" s="1">
        <f t="shared" si="161"/>
        <v>-36146089.291782081</v>
      </c>
      <c r="Q273" s="1">
        <f t="shared" ca="1" si="162"/>
        <v>82546100.169133455</v>
      </c>
      <c r="R273" s="1">
        <f t="shared" ca="1" si="163"/>
        <v>117983.06345914828</v>
      </c>
      <c r="S273" s="3">
        <f t="shared" si="164"/>
        <v>7.2152827808355936E+26</v>
      </c>
      <c r="T273" s="12">
        <f t="shared" ca="1" si="165"/>
        <v>1.0901218708759076E-24</v>
      </c>
      <c r="U273" s="12">
        <f t="shared" si="166"/>
        <v>4.3051215342664782E-2</v>
      </c>
      <c r="V273" s="5">
        <f t="shared" ca="1" si="167"/>
        <v>0.17946786400000003</v>
      </c>
      <c r="W273" s="3">
        <f t="shared" ca="1" si="168"/>
        <v>1.5273563656139617</v>
      </c>
      <c r="X273" s="3">
        <f t="shared" ca="1" si="169"/>
        <v>-0.1777040301103697</v>
      </c>
      <c r="Y273" s="3">
        <f t="shared" ca="1" si="170"/>
        <v>-1.5169834360546006</v>
      </c>
      <c r="Z273" s="3">
        <f t="shared" ca="1" si="150"/>
        <v>-1.0796314255037853E-2</v>
      </c>
      <c r="AA273" s="3">
        <f t="shared" ca="1" si="151"/>
        <v>-0.12340243661213059</v>
      </c>
      <c r="AB273" s="1">
        <f t="shared" si="145"/>
        <v>150</v>
      </c>
      <c r="AC273" s="1">
        <f t="shared" si="149"/>
        <v>0</v>
      </c>
      <c r="AD273" s="1">
        <f t="shared" ca="1" si="171"/>
        <v>0</v>
      </c>
      <c r="AE273" s="1">
        <f t="shared" ca="1" si="172"/>
        <v>0</v>
      </c>
      <c r="AF273" s="1">
        <f t="shared" si="173"/>
        <v>1380.5482998201012</v>
      </c>
      <c r="AG273" s="1">
        <f t="shared" si="174"/>
        <v>1.2025711810818684E+27</v>
      </c>
      <c r="AJ273"/>
      <c r="AK273"/>
    </row>
    <row r="274" spans="4:37" s="5" customFormat="1" x14ac:dyDescent="0.2">
      <c r="D274" s="1">
        <f t="shared" si="146"/>
        <v>272</v>
      </c>
      <c r="E274" s="2">
        <f t="shared" si="147"/>
        <v>27.300000000000118</v>
      </c>
      <c r="F274" s="3">
        <f t="shared" ca="1" si="148"/>
        <v>91.513529885041038</v>
      </c>
      <c r="G274" s="3">
        <f t="shared" si="152"/>
        <v>780.23846416528613</v>
      </c>
      <c r="H274" s="3">
        <f t="shared" ca="1" si="153"/>
        <v>785.58690615044293</v>
      </c>
      <c r="I274" s="3">
        <f t="shared" ca="1" si="154"/>
        <v>2489.1680128731282</v>
      </c>
      <c r="J274" s="3">
        <f t="shared" si="155"/>
        <v>24832.200903438072</v>
      </c>
      <c r="K274" s="3">
        <f t="shared" ca="1" si="156"/>
        <v>24957.524166588868</v>
      </c>
      <c r="L274" s="3">
        <f t="shared" si="157"/>
        <v>-9.7344580593657142</v>
      </c>
      <c r="M274" s="3">
        <f t="shared" ca="1" si="158"/>
        <v>1.4540405897026762</v>
      </c>
      <c r="N274" s="3">
        <f t="shared" ca="1" si="159"/>
        <v>83.310389030676731</v>
      </c>
      <c r="O274" s="1">
        <f t="shared" ca="1" si="160"/>
        <v>46286009.033626862</v>
      </c>
      <c r="P274" s="1">
        <f t="shared" si="161"/>
        <v>-36259202.732439198</v>
      </c>
      <c r="Q274" s="1">
        <f t="shared" ca="1" si="162"/>
        <v>82545211.766066059</v>
      </c>
      <c r="R274" s="1">
        <f t="shared" ca="1" si="163"/>
        <v>117838.03592256644</v>
      </c>
      <c r="S274" s="3">
        <f t="shared" si="164"/>
        <v>7.4231113263602128E+26</v>
      </c>
      <c r="T274" s="12">
        <f t="shared" ca="1" si="165"/>
        <v>1.0582986993078563E-24</v>
      </c>
      <c r="U274" s="12">
        <f t="shared" si="166"/>
        <v>4.2373504439204873E-2</v>
      </c>
      <c r="V274" s="5">
        <f t="shared" ca="1" si="167"/>
        <v>0.17946786400000003</v>
      </c>
      <c r="W274" s="3">
        <f t="shared" ca="1" si="168"/>
        <v>1.5014648616785293</v>
      </c>
      <c r="X274" s="3">
        <f t="shared" ca="1" si="169"/>
        <v>-0.17490661875192159</v>
      </c>
      <c r="Y274" s="3">
        <f t="shared" ca="1" si="170"/>
        <v>-1.4912425710031534</v>
      </c>
      <c r="Z274" s="3">
        <f t="shared" ca="1" si="150"/>
        <v>-1.0796314255037853E-2</v>
      </c>
      <c r="AA274" s="3">
        <f t="shared" ca="1" si="151"/>
        <v>-0.12340243661213059</v>
      </c>
      <c r="AB274" s="1">
        <f t="shared" si="145"/>
        <v>150</v>
      </c>
      <c r="AC274" s="1">
        <f t="shared" si="149"/>
        <v>0</v>
      </c>
      <c r="AD274" s="1">
        <f t="shared" ca="1" si="171"/>
        <v>0</v>
      </c>
      <c r="AE274" s="1">
        <f t="shared" ca="1" si="172"/>
        <v>0</v>
      </c>
      <c r="AF274" s="1">
        <f t="shared" si="173"/>
        <v>1351.8555599504939</v>
      </c>
      <c r="AG274" s="1">
        <f t="shared" si="174"/>
        <v>1.2372099647644567E+27</v>
      </c>
      <c r="AJ274"/>
      <c r="AK274"/>
    </row>
    <row r="275" spans="4:37" s="5" customFormat="1" x14ac:dyDescent="0.2">
      <c r="D275" s="1">
        <f t="shared" si="146"/>
        <v>273</v>
      </c>
      <c r="E275" s="2">
        <f t="shared" si="147"/>
        <v>27.400000000000119</v>
      </c>
      <c r="F275" s="3">
        <f t="shared" ca="1" si="148"/>
        <v>91.513529885041038</v>
      </c>
      <c r="G275" s="3">
        <f t="shared" si="152"/>
        <v>779.2650183593496</v>
      </c>
      <c r="H275" s="3">
        <f t="shared" ca="1" si="153"/>
        <v>784.62009596403891</v>
      </c>
      <c r="I275" s="3">
        <f t="shared" ca="1" si="154"/>
        <v>2498.3193658616324</v>
      </c>
      <c r="J275" s="3">
        <f t="shared" si="155"/>
        <v>24910.176077564302</v>
      </c>
      <c r="K275" s="3">
        <f t="shared" ca="1" si="156"/>
        <v>25036.034516489606</v>
      </c>
      <c r="L275" s="3">
        <f t="shared" si="157"/>
        <v>-9.7342198560260975</v>
      </c>
      <c r="M275" s="3">
        <f t="shared" ca="1" si="158"/>
        <v>1.4538960645543395</v>
      </c>
      <c r="N275" s="3">
        <f t="shared" ca="1" si="159"/>
        <v>83.302108349643547</v>
      </c>
      <c r="O275" s="1">
        <f t="shared" ca="1" si="160"/>
        <v>46172152.124296315</v>
      </c>
      <c r="P275" s="1">
        <f t="shared" si="161"/>
        <v>-36372169.588699907</v>
      </c>
      <c r="Q275" s="1">
        <f t="shared" ca="1" si="162"/>
        <v>82544321.712996215</v>
      </c>
      <c r="R275" s="1">
        <f t="shared" ca="1" si="163"/>
        <v>117693.01439460584</v>
      </c>
      <c r="S275" s="3">
        <f t="shared" si="164"/>
        <v>7.6359749787513721E+26</v>
      </c>
      <c r="T275" s="12">
        <f t="shared" ca="1" si="165"/>
        <v>1.0275309939430148E-24</v>
      </c>
      <c r="U275" s="12">
        <f t="shared" si="166"/>
        <v>4.1704882952914031E-2</v>
      </c>
      <c r="V275" s="5">
        <f t="shared" ca="1" si="167"/>
        <v>0.17946786400000003</v>
      </c>
      <c r="W275" s="3">
        <f t="shared" ca="1" si="168"/>
        <v>1.4759542214670673</v>
      </c>
      <c r="X275" s="3">
        <f t="shared" ca="1" si="169"/>
        <v>-0.17214672610344353</v>
      </c>
      <c r="Y275" s="3">
        <f t="shared" ca="1" si="170"/>
        <v>-1.465880748409748</v>
      </c>
      <c r="Z275" s="3">
        <f t="shared" ca="1" si="150"/>
        <v>-1.0796314255037853E-2</v>
      </c>
      <c r="AA275" s="3">
        <f t="shared" ca="1" si="151"/>
        <v>-0.12340243661213059</v>
      </c>
      <c r="AB275" s="1">
        <f t="shared" si="145"/>
        <v>150</v>
      </c>
      <c r="AC275" s="1">
        <f t="shared" si="149"/>
        <v>0</v>
      </c>
      <c r="AD275" s="1">
        <f t="shared" ca="1" si="171"/>
        <v>0</v>
      </c>
      <c r="AE275" s="1">
        <f t="shared" ca="1" si="172"/>
        <v>0</v>
      </c>
      <c r="AF275" s="1">
        <f t="shared" si="173"/>
        <v>1323.6824901479326</v>
      </c>
      <c r="AG275" s="1">
        <f t="shared" si="174"/>
        <v>1.2726879497084913E+27</v>
      </c>
      <c r="AJ275"/>
      <c r="AK275"/>
    </row>
    <row r="276" spans="4:37" s="5" customFormat="1" x14ac:dyDescent="0.2">
      <c r="D276" s="1">
        <f t="shared" si="146"/>
        <v>274</v>
      </c>
      <c r="E276" s="2">
        <f t="shared" si="147"/>
        <v>27.500000000000121</v>
      </c>
      <c r="F276" s="3">
        <f t="shared" ca="1" si="148"/>
        <v>91.513529885041038</v>
      </c>
      <c r="G276" s="3">
        <f t="shared" si="152"/>
        <v>778.29159637374698</v>
      </c>
      <c r="H276" s="3">
        <f t="shared" ca="1" si="153"/>
        <v>783.65332586419595</v>
      </c>
      <c r="I276" s="3">
        <f t="shared" ca="1" si="154"/>
        <v>2507.4707188501366</v>
      </c>
      <c r="J276" s="3">
        <f t="shared" si="155"/>
        <v>24988.053908300957</v>
      </c>
      <c r="K276" s="3">
        <f t="shared" ca="1" si="156"/>
        <v>25114.448187375285</v>
      </c>
      <c r="L276" s="3">
        <f t="shared" si="157"/>
        <v>-9.7339819576551019</v>
      </c>
      <c r="M276" s="3">
        <f t="shared" ca="1" si="158"/>
        <v>1.4537511863510166</v>
      </c>
      <c r="N276" s="3">
        <f t="shared" ca="1" si="159"/>
        <v>83.293807440049704</v>
      </c>
      <c r="O276" s="1">
        <f t="shared" ca="1" si="160"/>
        <v>46058440.135351174</v>
      </c>
      <c r="P276" s="1">
        <f t="shared" si="161"/>
        <v>-36484989.88504719</v>
      </c>
      <c r="Q276" s="1">
        <f t="shared" ca="1" si="162"/>
        <v>82543430.020398363</v>
      </c>
      <c r="R276" s="1">
        <f t="shared" ca="1" si="163"/>
        <v>117547.99887962939</v>
      </c>
      <c r="S276" s="3">
        <f t="shared" si="164"/>
        <v>7.8539713413214997E+26</v>
      </c>
      <c r="T276" s="12">
        <f t="shared" ca="1" si="165"/>
        <v>9.9777971144511379E-25</v>
      </c>
      <c r="U276" s="12">
        <f t="shared" si="166"/>
        <v>4.1045250047093952E-2</v>
      </c>
      <c r="V276" s="5">
        <f t="shared" ca="1" si="167"/>
        <v>0.17946786400000003</v>
      </c>
      <c r="W276" s="3">
        <f t="shared" ca="1" si="168"/>
        <v>1.4508196880327751</v>
      </c>
      <c r="X276" s="3">
        <f t="shared" ca="1" si="169"/>
        <v>-0.16942393593771543</v>
      </c>
      <c r="Y276" s="3">
        <f t="shared" ca="1" si="170"/>
        <v>-1.4408932289086835</v>
      </c>
      <c r="Z276" s="3">
        <f t="shared" ca="1" si="150"/>
        <v>-1.0796314255037853E-2</v>
      </c>
      <c r="AA276" s="3">
        <f t="shared" ca="1" si="151"/>
        <v>-0.12340243661213059</v>
      </c>
      <c r="AB276" s="1">
        <f t="shared" si="145"/>
        <v>150</v>
      </c>
      <c r="AC276" s="1">
        <f t="shared" si="149"/>
        <v>0</v>
      </c>
      <c r="AD276" s="1">
        <f t="shared" ca="1" si="171"/>
        <v>0</v>
      </c>
      <c r="AE276" s="1">
        <f t="shared" ca="1" si="172"/>
        <v>0</v>
      </c>
      <c r="AF276" s="1">
        <f t="shared" si="173"/>
        <v>1296.0210219832118</v>
      </c>
      <c r="AG276" s="1">
        <f t="shared" si="174"/>
        <v>1.3090214034580545E+27</v>
      </c>
      <c r="AJ276"/>
      <c r="AK276"/>
    </row>
    <row r="277" spans="4:37" s="5" customFormat="1" x14ac:dyDescent="0.2">
      <c r="D277" s="1">
        <f t="shared" si="146"/>
        <v>275</v>
      </c>
      <c r="E277" s="2">
        <f t="shared" si="147"/>
        <v>27.600000000000122</v>
      </c>
      <c r="F277" s="3">
        <f t="shared" ca="1" si="148"/>
        <v>91.513529885041038</v>
      </c>
      <c r="G277" s="3">
        <f t="shared" si="152"/>
        <v>777.31819817798146</v>
      </c>
      <c r="H277" s="3">
        <f t="shared" ca="1" si="153"/>
        <v>782.68659588029482</v>
      </c>
      <c r="I277" s="3">
        <f t="shared" ca="1" si="154"/>
        <v>2516.6220718386407</v>
      </c>
      <c r="J277" s="3">
        <f t="shared" si="155"/>
        <v>25065.834398028543</v>
      </c>
      <c r="K277" s="3">
        <f t="shared" ca="1" si="156"/>
        <v>25192.765183256022</v>
      </c>
      <c r="L277" s="3">
        <f t="shared" si="157"/>
        <v>-9.733744364216987</v>
      </c>
      <c r="M277" s="3">
        <f t="shared" ca="1" si="158"/>
        <v>1.4536059537991073</v>
      </c>
      <c r="N277" s="3">
        <f t="shared" ca="1" si="159"/>
        <v>83.285486227777383</v>
      </c>
      <c r="O277" s="1">
        <f t="shared" ca="1" si="160"/>
        <v>45944873.052801289</v>
      </c>
      <c r="P277" s="1">
        <f t="shared" si="161"/>
        <v>-36597663.645930991</v>
      </c>
      <c r="Q277" s="1">
        <f t="shared" ca="1" si="162"/>
        <v>82542536.698732287</v>
      </c>
      <c r="R277" s="1">
        <f t="shared" ca="1" si="163"/>
        <v>117402.98938204422</v>
      </c>
      <c r="S277" s="3">
        <f t="shared" si="164"/>
        <v>8.0771993839998024E+26</v>
      </c>
      <c r="T277" s="12">
        <f t="shared" ca="1" si="165"/>
        <v>9.6900739807256186E-25</v>
      </c>
      <c r="U277" s="12">
        <f t="shared" si="166"/>
        <v>4.0394505781541169E-2</v>
      </c>
      <c r="V277" s="5">
        <f t="shared" ca="1" si="167"/>
        <v>0.17946786400000003</v>
      </c>
      <c r="W277" s="3">
        <f t="shared" ca="1" si="168"/>
        <v>1.4260565537614294</v>
      </c>
      <c r="X277" s="3">
        <f t="shared" ca="1" si="169"/>
        <v>-0.1667378357280116</v>
      </c>
      <c r="Y277" s="3">
        <f t="shared" ca="1" si="170"/>
        <v>-1.4162753223376672</v>
      </c>
      <c r="Z277" s="3">
        <f t="shared" ca="1" si="150"/>
        <v>-1.0796314255037853E-2</v>
      </c>
      <c r="AA277" s="3">
        <f t="shared" ca="1" si="151"/>
        <v>-0.12340243661213059</v>
      </c>
      <c r="AB277" s="1">
        <f t="shared" si="145"/>
        <v>150</v>
      </c>
      <c r="AC277" s="1">
        <f t="shared" si="149"/>
        <v>0</v>
      </c>
      <c r="AD277" s="1">
        <f t="shared" ca="1" si="171"/>
        <v>0</v>
      </c>
      <c r="AE277" s="1">
        <f t="shared" ca="1" si="172"/>
        <v>0</v>
      </c>
      <c r="AF277" s="1">
        <f t="shared" si="173"/>
        <v>1268.8631923755645</v>
      </c>
      <c r="AG277" s="1">
        <f t="shared" si="174"/>
        <v>1.3462268213312471E+27</v>
      </c>
      <c r="AJ277"/>
      <c r="AK277"/>
    </row>
    <row r="278" spans="4:37" s="5" customFormat="1" x14ac:dyDescent="0.2">
      <c r="D278" s="1">
        <f t="shared" si="146"/>
        <v>276</v>
      </c>
      <c r="E278" s="2">
        <f t="shared" si="147"/>
        <v>27.700000000000124</v>
      </c>
      <c r="F278" s="3">
        <f t="shared" ca="1" si="148"/>
        <v>91.513529885041038</v>
      </c>
      <c r="G278" s="3">
        <f t="shared" si="152"/>
        <v>776.34482374155971</v>
      </c>
      <c r="H278" s="3">
        <f t="shared" ca="1" si="153"/>
        <v>781.71990604201301</v>
      </c>
      <c r="I278" s="3">
        <f t="shared" ca="1" si="154"/>
        <v>2525.7734248271449</v>
      </c>
      <c r="J278" s="3">
        <f t="shared" si="155"/>
        <v>25143.517549124517</v>
      </c>
      <c r="K278" s="3">
        <f t="shared" ca="1" si="156"/>
        <v>25270.985508144891</v>
      </c>
      <c r="L278" s="3">
        <f t="shared" si="157"/>
        <v>-9.7335070756760445</v>
      </c>
      <c r="M278" s="3">
        <f t="shared" ca="1" si="158"/>
        <v>1.4534603655987146</v>
      </c>
      <c r="N278" s="3">
        <f t="shared" ca="1" si="159"/>
        <v>83.277144638347977</v>
      </c>
      <c r="O278" s="1">
        <f t="shared" ca="1" si="160"/>
        <v>45831450.862675026</v>
      </c>
      <c r="P278" s="1">
        <f t="shared" si="161"/>
        <v>-36710190.895768248</v>
      </c>
      <c r="Q278" s="1">
        <f t="shared" ca="1" si="162"/>
        <v>82541641.758443266</v>
      </c>
      <c r="R278" s="1">
        <f t="shared" ca="1" si="163"/>
        <v>117257.98590630195</v>
      </c>
      <c r="S278" s="3">
        <f t="shared" si="164"/>
        <v>8.3057594531973834E+26</v>
      </c>
      <c r="T278" s="12">
        <f t="shared" ca="1" si="165"/>
        <v>9.4117811916775683E-25</v>
      </c>
      <c r="U278" s="12">
        <f t="shared" si="166"/>
        <v>3.9752551106408407E-2</v>
      </c>
      <c r="V278" s="5">
        <f t="shared" ca="1" si="167"/>
        <v>0.17946786400000003</v>
      </c>
      <c r="W278" s="3">
        <f t="shared" ca="1" si="168"/>
        <v>1.4016601599577436</v>
      </c>
      <c r="X278" s="3">
        <f t="shared" ca="1" si="169"/>
        <v>-0.16408801662276004</v>
      </c>
      <c r="Y278" s="3">
        <f t="shared" ca="1" si="170"/>
        <v>-1.3920223873248505</v>
      </c>
      <c r="Z278" s="3">
        <f t="shared" ca="1" si="150"/>
        <v>-1.0796314255037853E-2</v>
      </c>
      <c r="AA278" s="3">
        <f t="shared" ca="1" si="151"/>
        <v>-0.12340243661213059</v>
      </c>
      <c r="AB278" s="1">
        <f t="shared" si="145"/>
        <v>150</v>
      </c>
      <c r="AC278" s="1">
        <f t="shared" si="149"/>
        <v>0</v>
      </c>
      <c r="AD278" s="1">
        <f t="shared" ca="1" si="171"/>
        <v>0</v>
      </c>
      <c r="AE278" s="1">
        <f t="shared" ca="1" si="172"/>
        <v>0</v>
      </c>
      <c r="AF278" s="1">
        <f t="shared" si="173"/>
        <v>1242.2011424612494</v>
      </c>
      <c r="AG278" s="1">
        <f t="shared" si="174"/>
        <v>1.384320928064408E+27</v>
      </c>
      <c r="AJ278"/>
      <c r="AK278"/>
    </row>
    <row r="279" spans="4:37" s="5" customFormat="1" x14ac:dyDescent="0.2">
      <c r="D279" s="1">
        <f t="shared" si="146"/>
        <v>277</v>
      </c>
      <c r="E279" s="2">
        <f t="shared" si="147"/>
        <v>27.800000000000125</v>
      </c>
      <c r="F279" s="3">
        <f t="shared" ca="1" si="148"/>
        <v>91.513529885041038</v>
      </c>
      <c r="G279" s="3">
        <f t="shared" si="152"/>
        <v>775.37147303399206</v>
      </c>
      <c r="H279" s="3">
        <f t="shared" ca="1" si="153"/>
        <v>780.7532563793269</v>
      </c>
      <c r="I279" s="3">
        <f t="shared" ca="1" si="154"/>
        <v>2534.9247778156491</v>
      </c>
      <c r="J279" s="3">
        <f t="shared" si="155"/>
        <v>25221.103363963295</v>
      </c>
      <c r="K279" s="3">
        <f t="shared" ca="1" si="156"/>
        <v>25349.109166057955</v>
      </c>
      <c r="L279" s="3">
        <f t="shared" si="157"/>
        <v>-9.7332700919966282</v>
      </c>
      <c r="M279" s="3">
        <f t="shared" ca="1" si="158"/>
        <v>1.4533144204436055</v>
      </c>
      <c r="N279" s="3">
        <f t="shared" ca="1" si="159"/>
        <v>83.268782596919834</v>
      </c>
      <c r="O279" s="1">
        <f t="shared" ca="1" si="160"/>
        <v>45718173.551019229</v>
      </c>
      <c r="P279" s="1">
        <f t="shared" si="161"/>
        <v>-36822571.658942923</v>
      </c>
      <c r="Q279" s="1">
        <f t="shared" ca="1" si="162"/>
        <v>82540745.209962159</v>
      </c>
      <c r="R279" s="1">
        <f t="shared" ca="1" si="163"/>
        <v>117112.98845689904</v>
      </c>
      <c r="S279" s="3">
        <f t="shared" si="164"/>
        <v>8.5397532816077793E+26</v>
      </c>
      <c r="T279" s="12">
        <f t="shared" ca="1" si="165"/>
        <v>9.1425739202659311E-25</v>
      </c>
      <c r="U279" s="12">
        <f t="shared" si="166"/>
        <v>3.9119287856097772E-2</v>
      </c>
      <c r="V279" s="5">
        <f t="shared" ca="1" si="167"/>
        <v>0.17946786400000003</v>
      </c>
      <c r="W279" s="3">
        <f t="shared" ca="1" si="168"/>
        <v>1.3776258964344781</v>
      </c>
      <c r="X279" s="3">
        <f t="shared" ca="1" si="169"/>
        <v>-0.16147407342033743</v>
      </c>
      <c r="Y279" s="3">
        <f t="shared" ca="1" si="170"/>
        <v>-1.3681298308786132</v>
      </c>
      <c r="Z279" s="3">
        <f t="shared" ca="1" si="150"/>
        <v>-1.0796314255037853E-2</v>
      </c>
      <c r="AA279" s="3">
        <f t="shared" ca="1" si="151"/>
        <v>-0.12340243661213059</v>
      </c>
      <c r="AB279" s="1">
        <f t="shared" si="145"/>
        <v>150</v>
      </c>
      <c r="AC279" s="1">
        <f t="shared" si="149"/>
        <v>0</v>
      </c>
      <c r="AD279" s="1">
        <f t="shared" ca="1" si="171"/>
        <v>0</v>
      </c>
      <c r="AE279" s="1">
        <f t="shared" ca="1" si="172"/>
        <v>0</v>
      </c>
      <c r="AF279" s="1">
        <f t="shared" si="173"/>
        <v>1216.0271164718974</v>
      </c>
      <c r="AG279" s="1">
        <f t="shared" si="174"/>
        <v>1.4233206794455686E+27</v>
      </c>
      <c r="AJ279"/>
      <c r="AK279"/>
    </row>
    <row r="280" spans="4:37" s="5" customFormat="1" x14ac:dyDescent="0.2">
      <c r="D280" s="1">
        <f t="shared" si="146"/>
        <v>278</v>
      </c>
      <c r="E280" s="2">
        <f t="shared" si="147"/>
        <v>27.900000000000126</v>
      </c>
      <c r="F280" s="3">
        <f t="shared" ca="1" si="148"/>
        <v>91.513529885041038</v>
      </c>
      <c r="G280" s="3">
        <f t="shared" si="152"/>
        <v>774.39814602479237</v>
      </c>
      <c r="H280" s="3">
        <f t="shared" ca="1" si="153"/>
        <v>779.786646922513</v>
      </c>
      <c r="I280" s="3">
        <f t="shared" ca="1" si="154"/>
        <v>2544.0761308041533</v>
      </c>
      <c r="J280" s="3">
        <f t="shared" si="155"/>
        <v>25298.591844916235</v>
      </c>
      <c r="K280" s="3">
        <f t="shared" ca="1" si="156"/>
        <v>25427.136161014278</v>
      </c>
      <c r="L280" s="3">
        <f t="shared" si="157"/>
        <v>-9.7330334131431275</v>
      </c>
      <c r="M280" s="3">
        <f t="shared" ca="1" si="158"/>
        <v>1.4531681170211732</v>
      </c>
      <c r="N280" s="3">
        <f t="shared" ca="1" si="159"/>
        <v>83.260400028286156</v>
      </c>
      <c r="O280" s="1">
        <f t="shared" ca="1" si="160"/>
        <v>45605041.103899196</v>
      </c>
      <c r="P280" s="1">
        <f t="shared" si="161"/>
        <v>-36934805.959805988</v>
      </c>
      <c r="Q280" s="1">
        <f t="shared" ca="1" si="162"/>
        <v>82539847.063705176</v>
      </c>
      <c r="R280" s="1">
        <f t="shared" ca="1" si="163"/>
        <v>116967.99703837695</v>
      </c>
      <c r="S280" s="3">
        <f t="shared" si="164"/>
        <v>8.7792839979408066E+26</v>
      </c>
      <c r="T280" s="12">
        <f t="shared" ca="1" si="165"/>
        <v>8.8821212197419868E-25</v>
      </c>
      <c r="U280" s="12">
        <f t="shared" si="166"/>
        <v>3.8494618743184265E-2</v>
      </c>
      <c r="V280" s="5">
        <f t="shared" ca="1" si="167"/>
        <v>0.17946786400000003</v>
      </c>
      <c r="W280" s="3">
        <f t="shared" ca="1" si="168"/>
        <v>1.353949201104236</v>
      </c>
      <c r="X280" s="3">
        <f t="shared" ca="1" si="169"/>
        <v>-0.15889560454398524</v>
      </c>
      <c r="Y280" s="3">
        <f t="shared" ca="1" si="170"/>
        <v>-1.3445931079800313</v>
      </c>
      <c r="Z280" s="3">
        <f t="shared" ca="1" si="150"/>
        <v>-1.0796314255037853E-2</v>
      </c>
      <c r="AA280" s="3">
        <f t="shared" ca="1" si="151"/>
        <v>-0.12340243661213059</v>
      </c>
      <c r="AB280" s="1">
        <f t="shared" si="145"/>
        <v>150</v>
      </c>
      <c r="AC280" s="1">
        <f t="shared" si="149"/>
        <v>0</v>
      </c>
      <c r="AD280" s="1">
        <f t="shared" ca="1" si="171"/>
        <v>0</v>
      </c>
      <c r="AE280" s="1">
        <f t="shared" ca="1" si="172"/>
        <v>0</v>
      </c>
      <c r="AF280" s="1">
        <f t="shared" si="173"/>
        <v>1190.3334606225264</v>
      </c>
      <c r="AG280" s="1">
        <f t="shared" si="174"/>
        <v>1.4632432639367942E+27</v>
      </c>
      <c r="AJ280"/>
      <c r="AK280"/>
    </row>
    <row r="281" spans="4:37" s="5" customFormat="1" x14ac:dyDescent="0.2">
      <c r="D281" s="1">
        <f t="shared" si="146"/>
        <v>279</v>
      </c>
      <c r="E281" s="2">
        <f t="shared" si="147"/>
        <v>28.000000000000128</v>
      </c>
      <c r="F281" s="3">
        <f t="shared" ca="1" si="148"/>
        <v>91.513529885041038</v>
      </c>
      <c r="G281" s="3">
        <f t="shared" si="152"/>
        <v>773.424842683478</v>
      </c>
      <c r="H281" s="3">
        <f t="shared" ca="1" si="153"/>
        <v>778.82007770215</v>
      </c>
      <c r="I281" s="3">
        <f t="shared" ca="1" si="154"/>
        <v>2553.2274837926575</v>
      </c>
      <c r="J281" s="3">
        <f t="shared" si="155"/>
        <v>25375.982994351649</v>
      </c>
      <c r="K281" s="3">
        <f t="shared" ca="1" si="156"/>
        <v>25505.066497035976</v>
      </c>
      <c r="L281" s="3">
        <f t="shared" si="157"/>
        <v>-9.7327970390799798</v>
      </c>
      <c r="M281" s="3">
        <f t="shared" ca="1" si="158"/>
        <v>1.4530214540123982</v>
      </c>
      <c r="N281" s="3">
        <f t="shared" ca="1" si="159"/>
        <v>83.251996856872651</v>
      </c>
      <c r="O281" s="1">
        <f t="shared" ca="1" si="160"/>
        <v>45492053.507398725</v>
      </c>
      <c r="P281" s="1">
        <f t="shared" si="161"/>
        <v>-37046893.822675444</v>
      </c>
      <c r="Q281" s="1">
        <f t="shared" ca="1" si="162"/>
        <v>82538947.330074161</v>
      </c>
      <c r="R281" s="1">
        <f t="shared" ca="1" si="163"/>
        <v>116823.01165532249</v>
      </c>
      <c r="S281" s="3">
        <f t="shared" si="164"/>
        <v>9.0244561365876108E+26</v>
      </c>
      <c r="T281" s="12">
        <f t="shared" ca="1" si="165"/>
        <v>8.6301054148249512E-25</v>
      </c>
      <c r="U281" s="12">
        <f t="shared" si="166"/>
        <v>3.787844735237083E-2</v>
      </c>
      <c r="V281" s="5">
        <f t="shared" ca="1" si="167"/>
        <v>0.17946786400000003</v>
      </c>
      <c r="W281" s="3">
        <f t="shared" ca="1" si="168"/>
        <v>1.3306255595739793</v>
      </c>
      <c r="X281" s="3">
        <f t="shared" ca="1" si="169"/>
        <v>-0.15635221201685853</v>
      </c>
      <c r="Y281" s="3">
        <f t="shared" ca="1" si="170"/>
        <v>-1.3214077211780628</v>
      </c>
      <c r="Z281" s="3">
        <f t="shared" ca="1" si="150"/>
        <v>-1.0796314255037853E-2</v>
      </c>
      <c r="AA281" s="3">
        <f t="shared" ca="1" si="151"/>
        <v>-0.12340243661213059</v>
      </c>
      <c r="AB281" s="1">
        <f t="shared" si="145"/>
        <v>150</v>
      </c>
      <c r="AC281" s="1">
        <f t="shared" si="149"/>
        <v>0</v>
      </c>
      <c r="AD281" s="1">
        <f t="shared" ca="1" si="171"/>
        <v>0</v>
      </c>
      <c r="AE281" s="1">
        <f t="shared" ca="1" si="172"/>
        <v>0</v>
      </c>
      <c r="AF281" s="1">
        <f t="shared" si="173"/>
        <v>1165.1126220091762</v>
      </c>
      <c r="AG281" s="1">
        <f t="shared" si="174"/>
        <v>1.5041061042850572E+27</v>
      </c>
      <c r="AJ281"/>
      <c r="AK281"/>
    </row>
    <row r="282" spans="4:37" s="5" customFormat="1" x14ac:dyDescent="0.2">
      <c r="D282" s="1">
        <f t="shared" si="146"/>
        <v>280</v>
      </c>
      <c r="E282" s="2">
        <f t="shared" si="147"/>
        <v>28.100000000000129</v>
      </c>
      <c r="F282" s="3">
        <f t="shared" ca="1" si="148"/>
        <v>91.513529885041038</v>
      </c>
      <c r="G282" s="3">
        <f t="shared" si="152"/>
        <v>772.45156297956999</v>
      </c>
      <c r="H282" s="3">
        <f t="shared" ca="1" si="153"/>
        <v>777.85354874912082</v>
      </c>
      <c r="I282" s="3">
        <f t="shared" ca="1" si="154"/>
        <v>2562.3788367811617</v>
      </c>
      <c r="J282" s="3">
        <f t="shared" si="155"/>
        <v>25453.276814634803</v>
      </c>
      <c r="K282" s="3">
        <f t="shared" ca="1" si="156"/>
        <v>25582.900178148233</v>
      </c>
      <c r="L282" s="3">
        <f t="shared" si="157"/>
        <v>-9.7325609697716686</v>
      </c>
      <c r="M282" s="3">
        <f t="shared" ca="1" si="158"/>
        <v>1.4528744300918095</v>
      </c>
      <c r="N282" s="3">
        <f t="shared" ca="1" si="159"/>
        <v>83.24357300673546</v>
      </c>
      <c r="O282" s="1">
        <f t="shared" ca="1" si="160"/>
        <v>45379210.747620061</v>
      </c>
      <c r="P282" s="1">
        <f t="shared" si="161"/>
        <v>-37158835.271836326</v>
      </c>
      <c r="Q282" s="1">
        <f t="shared" ca="1" si="162"/>
        <v>82538046.019456387</v>
      </c>
      <c r="R282" s="1">
        <f t="shared" ca="1" si="163"/>
        <v>116678.03231236813</v>
      </c>
      <c r="S282" s="3">
        <f t="shared" si="164"/>
        <v>9.2753756472149558E+26</v>
      </c>
      <c r="T282" s="12">
        <f t="shared" ca="1" si="165"/>
        <v>8.3862215217416098E-25</v>
      </c>
      <c r="U282" s="12">
        <f t="shared" si="166"/>
        <v>3.7270678134473573E-2</v>
      </c>
      <c r="V282" s="5">
        <f t="shared" ca="1" si="167"/>
        <v>0.17946786400000003</v>
      </c>
      <c r="W282" s="3">
        <f t="shared" ca="1" si="168"/>
        <v>1.3076505047422102</v>
      </c>
      <c r="X282" s="3">
        <f t="shared" ca="1" si="169"/>
        <v>-0.15384350143719827</v>
      </c>
      <c r="Y282" s="3">
        <f t="shared" ca="1" si="170"/>
        <v>-1.2985692201873953</v>
      </c>
      <c r="Z282" s="3">
        <f t="shared" ca="1" si="150"/>
        <v>-1.0796314255037853E-2</v>
      </c>
      <c r="AA282" s="3">
        <f t="shared" ca="1" si="151"/>
        <v>-0.12340243661213059</v>
      </c>
      <c r="AB282" s="1">
        <f t="shared" si="145"/>
        <v>150</v>
      </c>
      <c r="AC282" s="1">
        <f t="shared" si="149"/>
        <v>0</v>
      </c>
      <c r="AD282" s="1">
        <f t="shared" ca="1" si="171"/>
        <v>0</v>
      </c>
      <c r="AE282" s="1">
        <f t="shared" ca="1" si="172"/>
        <v>0</v>
      </c>
      <c r="AF282" s="1">
        <f t="shared" si="173"/>
        <v>1140.3571475160843</v>
      </c>
      <c r="AG282" s="1">
        <f t="shared" si="174"/>
        <v>1.5459268591213169E+27</v>
      </c>
      <c r="AJ282"/>
      <c r="AK282"/>
    </row>
    <row r="283" spans="4:37" s="5" customFormat="1" x14ac:dyDescent="0.2">
      <c r="D283" s="1">
        <f t="shared" si="146"/>
        <v>281</v>
      </c>
      <c r="E283" s="2">
        <f t="shared" si="147"/>
        <v>28.200000000000131</v>
      </c>
      <c r="F283" s="3">
        <f t="shared" ca="1" si="148"/>
        <v>91.513529885041038</v>
      </c>
      <c r="G283" s="3">
        <f t="shared" si="152"/>
        <v>771.47830688259285</v>
      </c>
      <c r="H283" s="3">
        <f t="shared" ca="1" si="153"/>
        <v>776.88706009461396</v>
      </c>
      <c r="I283" s="3">
        <f t="shared" ca="1" si="154"/>
        <v>2571.5301897696659</v>
      </c>
      <c r="J283" s="3">
        <f t="shared" si="155"/>
        <v>25530.473308127912</v>
      </c>
      <c r="K283" s="3">
        <f t="shared" ca="1" si="156"/>
        <v>25660.637208379339</v>
      </c>
      <c r="L283" s="3">
        <f t="shared" si="157"/>
        <v>-9.7323252051827236</v>
      </c>
      <c r="M283" s="3">
        <f t="shared" ca="1" si="158"/>
        <v>1.4527270439274442</v>
      </c>
      <c r="N283" s="3">
        <f t="shared" ca="1" si="159"/>
        <v>83.235128401558697</v>
      </c>
      <c r="O283" s="1">
        <f t="shared" ca="1" si="160"/>
        <v>45266512.810683921</v>
      </c>
      <c r="P283" s="1">
        <f t="shared" si="161"/>
        <v>-37270630.331540704</v>
      </c>
      <c r="Q283" s="1">
        <f t="shared" ca="1" si="162"/>
        <v>82537143.142224625</v>
      </c>
      <c r="R283" s="1">
        <f t="shared" ca="1" si="163"/>
        <v>116533.0590141921</v>
      </c>
      <c r="S283" s="3">
        <f t="shared" si="164"/>
        <v>9.5321499042864403E+26</v>
      </c>
      <c r="T283" s="12">
        <f t="shared" ca="1" si="165"/>
        <v>8.1501766956608758E-25</v>
      </c>
      <c r="U283" s="12">
        <f t="shared" si="166"/>
        <v>3.6671216400438078E-2</v>
      </c>
      <c r="V283" s="5">
        <f t="shared" ca="1" si="167"/>
        <v>0.17946786400000003</v>
      </c>
      <c r="W283" s="3">
        <f t="shared" ca="1" si="168"/>
        <v>1.2850196163988341</v>
      </c>
      <c r="X283" s="3">
        <f t="shared" ca="1" si="169"/>
        <v>-0.15136908195363316</v>
      </c>
      <c r="Y283" s="3">
        <f t="shared" ca="1" si="170"/>
        <v>-1.2760732014889744</v>
      </c>
      <c r="Z283" s="3">
        <f t="shared" ca="1" si="150"/>
        <v>-1.0796314255037853E-2</v>
      </c>
      <c r="AA283" s="3">
        <f t="shared" ca="1" si="151"/>
        <v>-0.12340243661213059</v>
      </c>
      <c r="AB283" s="1">
        <f t="shared" si="145"/>
        <v>150</v>
      </c>
      <c r="AC283" s="1">
        <f t="shared" si="149"/>
        <v>0</v>
      </c>
      <c r="AD283" s="1">
        <f t="shared" ca="1" si="171"/>
        <v>0</v>
      </c>
      <c r="AE283" s="1">
        <f t="shared" ca="1" si="172"/>
        <v>0</v>
      </c>
      <c r="AF283" s="1">
        <f t="shared" si="173"/>
        <v>1116.0596827323502</v>
      </c>
      <c r="AG283" s="1">
        <f t="shared" si="174"/>
        <v>1.5887234245474211E+27</v>
      </c>
      <c r="AJ283"/>
      <c r="AK283"/>
    </row>
    <row r="284" spans="4:37" s="5" customFormat="1" x14ac:dyDescent="0.2">
      <c r="D284" s="1">
        <f t="shared" si="146"/>
        <v>282</v>
      </c>
      <c r="E284" s="2">
        <f t="shared" si="147"/>
        <v>28.300000000000132</v>
      </c>
      <c r="F284" s="3">
        <f t="shared" ca="1" si="148"/>
        <v>91.513529885041038</v>
      </c>
      <c r="G284" s="3">
        <f t="shared" si="152"/>
        <v>770.50507436207454</v>
      </c>
      <c r="H284" s="3">
        <f t="shared" ca="1" si="153"/>
        <v>775.92061177012579</v>
      </c>
      <c r="I284" s="3">
        <f t="shared" ca="1" si="154"/>
        <v>2580.6815427581701</v>
      </c>
      <c r="J284" s="3">
        <f t="shared" si="155"/>
        <v>25607.572477190148</v>
      </c>
      <c r="K284" s="3">
        <f t="shared" ca="1" si="156"/>
        <v>25738.277591760718</v>
      </c>
      <c r="L284" s="3">
        <f t="shared" si="157"/>
        <v>-9.7320897452777224</v>
      </c>
      <c r="M284" s="3">
        <f t="shared" ca="1" si="158"/>
        <v>1.45257929418081</v>
      </c>
      <c r="N284" s="3">
        <f t="shared" ca="1" si="159"/>
        <v>83.226662964652434</v>
      </c>
      <c r="O284" s="1">
        <f t="shared" ca="1" si="160"/>
        <v>45153959.682729468</v>
      </c>
      <c r="P284" s="1">
        <f t="shared" si="161"/>
        <v>-37382279.026007742</v>
      </c>
      <c r="Q284" s="1">
        <f t="shared" ca="1" si="162"/>
        <v>82536238.708737209</v>
      </c>
      <c r="R284" s="1">
        <f t="shared" ca="1" si="163"/>
        <v>116388.09176551887</v>
      </c>
      <c r="S284" s="3">
        <f t="shared" si="164"/>
        <v>9.7948877165087611E+26</v>
      </c>
      <c r="T284" s="12">
        <f t="shared" ca="1" si="165"/>
        <v>7.9216897041336464E-25</v>
      </c>
      <c r="U284" s="12">
        <f t="shared" si="166"/>
        <v>3.6079968315386055E-2</v>
      </c>
      <c r="V284" s="5">
        <f t="shared" ca="1" si="167"/>
        <v>0.17946786400000003</v>
      </c>
      <c r="W284" s="3">
        <f t="shared" ca="1" si="168"/>
        <v>1.2627285208276733</v>
      </c>
      <c r="X284" s="3">
        <f t="shared" ca="1" si="169"/>
        <v>-0.14892856624060372</v>
      </c>
      <c r="Y284" s="3">
        <f t="shared" ca="1" si="170"/>
        <v>-1.25391530793318</v>
      </c>
      <c r="Z284" s="3">
        <f t="shared" ca="1" si="150"/>
        <v>-1.0796314255037853E-2</v>
      </c>
      <c r="AA284" s="3">
        <f t="shared" ca="1" si="151"/>
        <v>-0.12340243661213059</v>
      </c>
      <c r="AB284" s="1">
        <f t="shared" si="145"/>
        <v>150</v>
      </c>
      <c r="AC284" s="1">
        <f t="shared" si="149"/>
        <v>0</v>
      </c>
      <c r="AD284" s="1">
        <f t="shared" ca="1" si="171"/>
        <v>0</v>
      </c>
      <c r="AE284" s="1">
        <f t="shared" ca="1" si="172"/>
        <v>0</v>
      </c>
      <c r="AF284" s="1">
        <f t="shared" si="173"/>
        <v>1092.2129708780178</v>
      </c>
      <c r="AG284" s="1">
        <f t="shared" si="174"/>
        <v>1.6325139357105153E+27</v>
      </c>
      <c r="AJ284"/>
      <c r="AK284"/>
    </row>
    <row r="285" spans="4:37" s="5" customFormat="1" x14ac:dyDescent="0.2">
      <c r="D285" s="1">
        <f t="shared" si="146"/>
        <v>283</v>
      </c>
      <c r="E285" s="2">
        <f t="shared" si="147"/>
        <v>28.400000000000134</v>
      </c>
      <c r="F285" s="3">
        <f t="shared" ca="1" si="148"/>
        <v>91.513529885041038</v>
      </c>
      <c r="G285" s="3">
        <f t="shared" si="152"/>
        <v>769.53186538754676</v>
      </c>
      <c r="H285" s="3">
        <f t="shared" ca="1" si="153"/>
        <v>774.95420380746225</v>
      </c>
      <c r="I285" s="3">
        <f t="shared" ca="1" si="154"/>
        <v>2589.8328957466742</v>
      </c>
      <c r="J285" s="3">
        <f t="shared" si="155"/>
        <v>25684.574324177629</v>
      </c>
      <c r="K285" s="3">
        <f t="shared" ca="1" si="156"/>
        <v>25815.821332326952</v>
      </c>
      <c r="L285" s="3">
        <f t="shared" si="157"/>
        <v>-9.7318545900212836</v>
      </c>
      <c r="M285" s="3">
        <f t="shared" ca="1" si="158"/>
        <v>1.452431179506843</v>
      </c>
      <c r="N285" s="3">
        <f t="shared" ca="1" si="159"/>
        <v>83.218176618950167</v>
      </c>
      <c r="O285" s="1">
        <f t="shared" ca="1" si="160"/>
        <v>45041551.349914335</v>
      </c>
      <c r="P285" s="1">
        <f t="shared" si="161"/>
        <v>-37493781.379423626</v>
      </c>
      <c r="Q285" s="1">
        <f t="shared" ca="1" si="162"/>
        <v>82535332.72933796</v>
      </c>
      <c r="R285" s="1">
        <f t="shared" ca="1" si="163"/>
        <v>116243.13057111934</v>
      </c>
      <c r="S285" s="3">
        <f t="shared" si="164"/>
        <v>1.0063699336200735E+27</v>
      </c>
      <c r="T285" s="12">
        <f t="shared" ca="1" si="165"/>
        <v>7.7004904252239337E-25</v>
      </c>
      <c r="U285" s="12">
        <f t="shared" si="166"/>
        <v>3.549684089269254E-2</v>
      </c>
      <c r="V285" s="5">
        <f t="shared" ca="1" si="167"/>
        <v>0.17946786400000003</v>
      </c>
      <c r="W285" s="3">
        <f t="shared" ca="1" si="168"/>
        <v>1.2407728904116289</v>
      </c>
      <c r="X285" s="3">
        <f t="shared" ca="1" si="169"/>
        <v>-0.14652157047391709</v>
      </c>
      <c r="Y285" s="3">
        <f t="shared" ca="1" si="170"/>
        <v>-1.2320912283456469</v>
      </c>
      <c r="Z285" s="3">
        <f t="shared" ca="1" si="150"/>
        <v>-1.0796314255037853E-2</v>
      </c>
      <c r="AA285" s="3">
        <f t="shared" ca="1" si="151"/>
        <v>-0.12340243661213059</v>
      </c>
      <c r="AB285" s="1">
        <f t="shared" si="145"/>
        <v>150</v>
      </c>
      <c r="AC285" s="1">
        <f t="shared" si="149"/>
        <v>0</v>
      </c>
      <c r="AD285" s="1">
        <f t="shared" ca="1" si="171"/>
        <v>0</v>
      </c>
      <c r="AE285" s="1">
        <f t="shared" ca="1" si="172"/>
        <v>0</v>
      </c>
      <c r="AF285" s="1">
        <f t="shared" si="173"/>
        <v>1068.8098517395142</v>
      </c>
      <c r="AG285" s="1">
        <f t="shared" si="174"/>
        <v>1.6773167683645768E+27</v>
      </c>
      <c r="AJ285"/>
      <c r="AK285"/>
    </row>
    <row r="286" spans="4:37" s="5" customFormat="1" x14ac:dyDescent="0.2">
      <c r="D286" s="1">
        <f t="shared" si="146"/>
        <v>284</v>
      </c>
      <c r="E286" s="2">
        <f t="shared" si="147"/>
        <v>28.500000000000135</v>
      </c>
      <c r="F286" s="3">
        <f t="shared" ca="1" si="148"/>
        <v>91.513529885041038</v>
      </c>
      <c r="G286" s="3">
        <f t="shared" si="152"/>
        <v>768.55867992854462</v>
      </c>
      <c r="H286" s="3">
        <f t="shared" ca="1" si="153"/>
        <v>773.98783623874056</v>
      </c>
      <c r="I286" s="3">
        <f t="shared" ca="1" si="154"/>
        <v>2598.9842487351784</v>
      </c>
      <c r="J286" s="3">
        <f t="shared" si="155"/>
        <v>25761.478851443433</v>
      </c>
      <c r="K286" s="3">
        <f t="shared" ca="1" si="156"/>
        <v>25893.268434115831</v>
      </c>
      <c r="L286" s="3">
        <f t="shared" si="157"/>
        <v>-9.7316197393780755</v>
      </c>
      <c r="M286" s="3">
        <f t="shared" ca="1" si="158"/>
        <v>1.4522826985538693</v>
      </c>
      <c r="N286" s="3">
        <f t="shared" ca="1" si="159"/>
        <v>83.20966928700669</v>
      </c>
      <c r="O286" s="1">
        <f t="shared" ca="1" si="160"/>
        <v>44929287.798414558</v>
      </c>
      <c r="P286" s="1">
        <f t="shared" si="161"/>
        <v>-37605137.415941663</v>
      </c>
      <c r="Q286" s="1">
        <f t="shared" ca="1" si="162"/>
        <v>82534425.214356214</v>
      </c>
      <c r="R286" s="1">
        <f t="shared" ca="1" si="163"/>
        <v>116098.17543581108</v>
      </c>
      <c r="S286" s="3">
        <f t="shared" si="164"/>
        <v>1.033869646858321E+27</v>
      </c>
      <c r="T286" s="12">
        <f t="shared" ca="1" si="165"/>
        <v>7.486319369087794E-25</v>
      </c>
      <c r="U286" s="12">
        <f t="shared" si="166"/>
        <v>3.4921741988093641E-2</v>
      </c>
      <c r="V286" s="5">
        <f t="shared" ca="1" si="167"/>
        <v>0.17946786400000003</v>
      </c>
      <c r="W286" s="3">
        <f t="shared" ca="1" si="168"/>
        <v>1.2191484432404784</v>
      </c>
      <c r="X286" s="3">
        <f t="shared" ca="1" si="169"/>
        <v>-0.14414771430642329</v>
      </c>
      <c r="Y286" s="3">
        <f t="shared" ca="1" si="170"/>
        <v>-1.2105966971357207</v>
      </c>
      <c r="Z286" s="3">
        <f t="shared" ca="1" si="150"/>
        <v>-1.0796314255037853E-2</v>
      </c>
      <c r="AA286" s="3">
        <f t="shared" ca="1" si="151"/>
        <v>-0.12340243661213059</v>
      </c>
      <c r="AB286" s="1">
        <f t="shared" si="145"/>
        <v>150</v>
      </c>
      <c r="AC286" s="1">
        <f t="shared" si="149"/>
        <v>0</v>
      </c>
      <c r="AD286" s="1">
        <f t="shared" ca="1" si="171"/>
        <v>0</v>
      </c>
      <c r="AE286" s="1">
        <f t="shared" ca="1" si="172"/>
        <v>0</v>
      </c>
      <c r="AF286" s="1">
        <f t="shared" si="173"/>
        <v>1045.8432606143861</v>
      </c>
      <c r="AG286" s="1">
        <f t="shared" si="174"/>
        <v>1.7231505404187636E+27</v>
      </c>
      <c r="AJ286"/>
      <c r="AK286"/>
    </row>
    <row r="287" spans="4:37" s="5" customFormat="1" x14ac:dyDescent="0.2">
      <c r="D287" s="1">
        <f t="shared" si="146"/>
        <v>285</v>
      </c>
      <c r="E287" s="2">
        <f t="shared" si="147"/>
        <v>28.600000000000136</v>
      </c>
      <c r="F287" s="3">
        <f t="shared" ca="1" si="148"/>
        <v>91.513529885041038</v>
      </c>
      <c r="G287" s="3">
        <f t="shared" si="152"/>
        <v>767.58551795460676</v>
      </c>
      <c r="H287" s="3">
        <f t="shared" ca="1" si="153"/>
        <v>773.02150909639136</v>
      </c>
      <c r="I287" s="3">
        <f t="shared" ca="1" si="154"/>
        <v>2608.1356017236826</v>
      </c>
      <c r="J287" s="3">
        <f t="shared" si="155"/>
        <v>25838.286061337589</v>
      </c>
      <c r="K287" s="3">
        <f t="shared" ca="1" si="156"/>
        <v>25970.618901168364</v>
      </c>
      <c r="L287" s="3">
        <f t="shared" si="157"/>
        <v>-9.7313851933128106</v>
      </c>
      <c r="M287" s="3">
        <f t="shared" ca="1" si="158"/>
        <v>1.4521338499635632</v>
      </c>
      <c r="N287" s="3">
        <f t="shared" ca="1" si="159"/>
        <v>83.201140890995688</v>
      </c>
      <c r="O287" s="1">
        <f t="shared" ca="1" si="160"/>
        <v>44817169.014424667</v>
      </c>
      <c r="P287" s="1">
        <f t="shared" si="161"/>
        <v>-37716347.159682207</v>
      </c>
      <c r="Q287" s="1">
        <f t="shared" ca="1" si="162"/>
        <v>82533516.174106866</v>
      </c>
      <c r="R287" s="1">
        <f t="shared" ca="1" si="163"/>
        <v>115953.22636445871</v>
      </c>
      <c r="S287" s="3">
        <f t="shared" si="164"/>
        <v>1.0619992280987486E+27</v>
      </c>
      <c r="T287" s="12">
        <f t="shared" ca="1" si="165"/>
        <v>7.2789272218238649E-25</v>
      </c>
      <c r="U287" s="12">
        <f t="shared" si="166"/>
        <v>3.4354580293823996E-2</v>
      </c>
      <c r="V287" s="5">
        <f t="shared" ca="1" si="167"/>
        <v>0.17946786400000003</v>
      </c>
      <c r="W287" s="3">
        <f t="shared" ca="1" si="168"/>
        <v>1.1978509427212722</v>
      </c>
      <c r="X287" s="3">
        <f t="shared" ca="1" si="169"/>
        <v>-0.14180662084381765</v>
      </c>
      <c r="Y287" s="3">
        <f t="shared" ca="1" si="170"/>
        <v>-1.1894274939075093</v>
      </c>
      <c r="Z287" s="3">
        <f t="shared" ca="1" si="150"/>
        <v>-1.0796314255037853E-2</v>
      </c>
      <c r="AA287" s="3">
        <f t="shared" ca="1" si="151"/>
        <v>-0.12340243661213059</v>
      </c>
      <c r="AB287" s="1">
        <f t="shared" si="145"/>
        <v>150</v>
      </c>
      <c r="AC287" s="1">
        <f t="shared" si="149"/>
        <v>0</v>
      </c>
      <c r="AD287" s="1">
        <f t="shared" ca="1" si="171"/>
        <v>0</v>
      </c>
      <c r="AE287" s="1">
        <f t="shared" ca="1" si="172"/>
        <v>0</v>
      </c>
      <c r="AF287" s="1">
        <f t="shared" si="173"/>
        <v>1023.3062272652505</v>
      </c>
      <c r="AG287" s="1">
        <f t="shared" si="174"/>
        <v>1.7700341134721844E+27</v>
      </c>
      <c r="AJ287"/>
      <c r="AK287"/>
    </row>
    <row r="288" spans="4:37" s="5" customFormat="1" x14ac:dyDescent="0.2">
      <c r="D288" s="1">
        <f t="shared" si="146"/>
        <v>286</v>
      </c>
      <c r="E288" s="2">
        <f t="shared" si="147"/>
        <v>28.700000000000138</v>
      </c>
      <c r="F288" s="3">
        <f t="shared" ca="1" si="148"/>
        <v>91.513529885041038</v>
      </c>
      <c r="G288" s="3">
        <f t="shared" si="152"/>
        <v>766.61237943527544</v>
      </c>
      <c r="H288" s="3">
        <f t="shared" ca="1" si="153"/>
        <v>772.05522241316066</v>
      </c>
      <c r="I288" s="3">
        <f t="shared" ca="1" si="154"/>
        <v>2617.2869547121868</v>
      </c>
      <c r="J288" s="3">
        <f t="shared" si="155"/>
        <v>25914.995956207084</v>
      </c>
      <c r="K288" s="3">
        <f t="shared" ca="1" si="156"/>
        <v>26047.872737528825</v>
      </c>
      <c r="L288" s="3">
        <f t="shared" si="157"/>
        <v>-9.7311509517902461</v>
      </c>
      <c r="M288" s="3">
        <f t="shared" ca="1" si="158"/>
        <v>1.4519846323709078</v>
      </c>
      <c r="N288" s="3">
        <f t="shared" ca="1" si="159"/>
        <v>83.192591352707424</v>
      </c>
      <c r="O288" s="1">
        <f t="shared" ca="1" si="160"/>
        <v>44705194.984157622</v>
      </c>
      <c r="P288" s="1">
        <f t="shared" si="161"/>
        <v>-37827410.634732738</v>
      </c>
      <c r="Q288" s="1">
        <f t="shared" ca="1" si="162"/>
        <v>82532605.61889036</v>
      </c>
      <c r="R288" s="1">
        <f t="shared" ca="1" si="163"/>
        <v>115808.2833619741</v>
      </c>
      <c r="S288" s="3">
        <f t="shared" si="164"/>
        <v>1.0907701411980446E+27</v>
      </c>
      <c r="T288" s="12">
        <f t="shared" ca="1" si="165"/>
        <v>7.0780744104818984E-25</v>
      </c>
      <c r="U288" s="12">
        <f t="shared" si="166"/>
        <v>3.379526533278502E-2</v>
      </c>
      <c r="V288" s="5">
        <f t="shared" ca="1" si="167"/>
        <v>0.17946786400000003</v>
      </c>
      <c r="W288" s="3">
        <f t="shared" ca="1" si="168"/>
        <v>1.1768761971913604</v>
      </c>
      <c r="X288" s="3">
        <f t="shared" ca="1" si="169"/>
        <v>-0.13949791662056779</v>
      </c>
      <c r="Y288" s="3">
        <f t="shared" ca="1" si="170"/>
        <v>-1.1685794430735632</v>
      </c>
      <c r="Z288" s="3">
        <f t="shared" ca="1" si="150"/>
        <v>-1.0796314255037853E-2</v>
      </c>
      <c r="AA288" s="3">
        <f t="shared" ca="1" si="151"/>
        <v>-0.12340243661213059</v>
      </c>
      <c r="AB288" s="1">
        <f t="shared" si="145"/>
        <v>150</v>
      </c>
      <c r="AC288" s="1">
        <f t="shared" si="149"/>
        <v>0</v>
      </c>
      <c r="AD288" s="1">
        <f t="shared" ca="1" si="171"/>
        <v>0</v>
      </c>
      <c r="AE288" s="1">
        <f t="shared" ca="1" si="172"/>
        <v>0</v>
      </c>
      <c r="AF288" s="1">
        <f t="shared" si="173"/>
        <v>1001.1918748829331</v>
      </c>
      <c r="AG288" s="1">
        <f t="shared" si="174"/>
        <v>1.8179865943347809E+27</v>
      </c>
      <c r="AJ288"/>
      <c r="AK288"/>
    </row>
    <row r="289" spans="4:37" s="5" customFormat="1" x14ac:dyDescent="0.2">
      <c r="D289" s="1">
        <f t="shared" si="146"/>
        <v>287</v>
      </c>
      <c r="E289" s="2">
        <f t="shared" si="147"/>
        <v>28.800000000000139</v>
      </c>
      <c r="F289" s="3">
        <f t="shared" ca="1" si="148"/>
        <v>91.513529885041038</v>
      </c>
      <c r="G289" s="3">
        <f t="shared" si="152"/>
        <v>765.63926434009647</v>
      </c>
      <c r="H289" s="3">
        <f t="shared" ca="1" si="153"/>
        <v>771.08897622211168</v>
      </c>
      <c r="I289" s="3">
        <f t="shared" ca="1" si="154"/>
        <v>2626.438307700691</v>
      </c>
      <c r="J289" s="3">
        <f t="shared" si="155"/>
        <v>25991.608538395853</v>
      </c>
      <c r="K289" s="3">
        <f t="shared" ca="1" si="156"/>
        <v>26125.029947244777</v>
      </c>
      <c r="L289" s="3">
        <f t="shared" si="157"/>
        <v>-9.7309170147751871</v>
      </c>
      <c r="M289" s="3">
        <f t="shared" ca="1" si="158"/>
        <v>1.451835044404153</v>
      </c>
      <c r="N289" s="3">
        <f t="shared" ca="1" si="159"/>
        <v>83.184020593546435</v>
      </c>
      <c r="O289" s="1">
        <f t="shared" ca="1" si="160"/>
        <v>44593365.693844825</v>
      </c>
      <c r="P289" s="1">
        <f t="shared" si="161"/>
        <v>-37938327.865147837</v>
      </c>
      <c r="Q289" s="1">
        <f t="shared" ca="1" si="162"/>
        <v>82531693.558992654</v>
      </c>
      <c r="R289" s="1">
        <f t="shared" ca="1" si="163"/>
        <v>115663.34643331675</v>
      </c>
      <c r="S289" s="3">
        <f t="shared" si="164"/>
        <v>1.1201939980404059E+27</v>
      </c>
      <c r="T289" s="12">
        <f t="shared" ca="1" si="165"/>
        <v>6.8835306881754791E-25</v>
      </c>
      <c r="U289" s="12">
        <f t="shared" si="166"/>
        <v>3.3243707452743042E-2</v>
      </c>
      <c r="V289" s="5">
        <f t="shared" ca="1" si="167"/>
        <v>0.17946786400000003</v>
      </c>
      <c r="W289" s="3">
        <f t="shared" ca="1" si="168"/>
        <v>1.1562200595340004</v>
      </c>
      <c r="X289" s="3">
        <f t="shared" ca="1" si="169"/>
        <v>-0.13722123157596558</v>
      </c>
      <c r="Y289" s="3">
        <f t="shared" ca="1" si="170"/>
        <v>-1.1480484134711317</v>
      </c>
      <c r="Z289" s="3">
        <f t="shared" ca="1" si="150"/>
        <v>-1.0796314255037853E-2</v>
      </c>
      <c r="AA289" s="3">
        <f t="shared" ca="1" si="151"/>
        <v>-0.12340243661213059</v>
      </c>
      <c r="AB289" s="1">
        <f t="shared" si="145"/>
        <v>150</v>
      </c>
      <c r="AC289" s="1">
        <f t="shared" si="149"/>
        <v>0</v>
      </c>
      <c r="AD289" s="1">
        <f t="shared" ca="1" si="171"/>
        <v>0</v>
      </c>
      <c r="AE289" s="1">
        <f t="shared" ca="1" si="172"/>
        <v>0</v>
      </c>
      <c r="AF289" s="1">
        <f t="shared" si="173"/>
        <v>979.49341905870313</v>
      </c>
      <c r="AG289" s="1">
        <f t="shared" si="174"/>
        <v>1.8670273365339446E+27</v>
      </c>
      <c r="AJ289"/>
      <c r="AK289"/>
    </row>
    <row r="290" spans="4:37" s="5" customFormat="1" x14ac:dyDescent="0.2">
      <c r="D290" s="1">
        <f t="shared" si="146"/>
        <v>288</v>
      </c>
      <c r="E290" s="2">
        <f t="shared" si="147"/>
        <v>28.900000000000141</v>
      </c>
      <c r="F290" s="3">
        <f t="shared" ca="1" si="148"/>
        <v>91.513529885041038</v>
      </c>
      <c r="G290" s="3">
        <f t="shared" si="152"/>
        <v>764.66617263861895</v>
      </c>
      <c r="H290" s="3">
        <f t="shared" ca="1" si="153"/>
        <v>770.12277055662651</v>
      </c>
      <c r="I290" s="3">
        <f t="shared" ca="1" si="154"/>
        <v>2635.5896606891952</v>
      </c>
      <c r="J290" s="3">
        <f t="shared" si="155"/>
        <v>26068.12381024479</v>
      </c>
      <c r="K290" s="3">
        <f t="shared" ca="1" si="156"/>
        <v>26202.0905343671</v>
      </c>
      <c r="L290" s="3">
        <f t="shared" si="157"/>
        <v>-9.7306833822324847</v>
      </c>
      <c r="M290" s="3">
        <f t="shared" ca="1" si="158"/>
        <v>1.451685084684774</v>
      </c>
      <c r="N290" s="3">
        <f t="shared" ca="1" si="159"/>
        <v>83.175428534529047</v>
      </c>
      <c r="O290" s="1">
        <f t="shared" ca="1" si="160"/>
        <v>44481681.129736081</v>
      </c>
      <c r="P290" s="1">
        <f t="shared" si="161"/>
        <v>-38049098.874949194</v>
      </c>
      <c r="Q290" s="1">
        <f t="shared" ca="1" si="162"/>
        <v>82530780.004685283</v>
      </c>
      <c r="R290" s="1">
        <f t="shared" ca="1" si="163"/>
        <v>115518.41558349397</v>
      </c>
      <c r="S290" s="3">
        <f t="shared" si="164"/>
        <v>1.1502825594327282E+27</v>
      </c>
      <c r="T290" s="12">
        <f t="shared" ca="1" si="165"/>
        <v>6.6950747383009897E-25</v>
      </c>
      <c r="U290" s="12">
        <f t="shared" si="166"/>
        <v>3.2699817820556934E-2</v>
      </c>
      <c r="V290" s="5">
        <f t="shared" ca="1" si="167"/>
        <v>0.17946786400000003</v>
      </c>
      <c r="W290" s="3">
        <f t="shared" ca="1" si="168"/>
        <v>1.1358784267965312</v>
      </c>
      <c r="X290" s="3">
        <f t="shared" ca="1" si="169"/>
        <v>-0.13497619903030067</v>
      </c>
      <c r="Y290" s="3">
        <f t="shared" ca="1" si="170"/>
        <v>-1.1278303179809874</v>
      </c>
      <c r="Z290" s="3">
        <f t="shared" ca="1" si="150"/>
        <v>-1.0796314255037853E-2</v>
      </c>
      <c r="AA290" s="3">
        <f t="shared" ca="1" si="151"/>
        <v>-0.12340243661213059</v>
      </c>
      <c r="AB290" s="1">
        <f t="shared" si="145"/>
        <v>150</v>
      </c>
      <c r="AC290" s="1">
        <f t="shared" si="149"/>
        <v>0</v>
      </c>
      <c r="AD290" s="1">
        <f t="shared" ca="1" si="171"/>
        <v>0</v>
      </c>
      <c r="AE290" s="1">
        <f t="shared" ca="1" si="172"/>
        <v>0</v>
      </c>
      <c r="AF290" s="1">
        <f t="shared" si="173"/>
        <v>958.20416676553839</v>
      </c>
      <c r="AG290" s="1">
        <f t="shared" si="174"/>
        <v>1.9171759418065283E+27</v>
      </c>
      <c r="AJ290"/>
      <c r="AK290"/>
    </row>
    <row r="291" spans="4:37" s="5" customFormat="1" x14ac:dyDescent="0.2">
      <c r="D291" s="1">
        <f t="shared" si="146"/>
        <v>289</v>
      </c>
      <c r="E291" s="2">
        <f t="shared" si="147"/>
        <v>29.000000000000142</v>
      </c>
      <c r="F291" s="3">
        <f t="shared" ca="1" si="148"/>
        <v>91.513529885041038</v>
      </c>
      <c r="G291" s="3">
        <f t="shared" si="152"/>
        <v>763.6931043003957</v>
      </c>
      <c r="H291" s="3">
        <f t="shared" ca="1" si="153"/>
        <v>769.15660545040851</v>
      </c>
      <c r="I291" s="3">
        <f t="shared" ca="1" si="154"/>
        <v>2644.7410136776994</v>
      </c>
      <c r="J291" s="3">
        <f t="shared" si="155"/>
        <v>26144.54177409174</v>
      </c>
      <c r="K291" s="3">
        <f t="shared" ca="1" si="156"/>
        <v>26279.054502950028</v>
      </c>
      <c r="L291" s="3">
        <f t="shared" si="157"/>
        <v>-9.7304500541270329</v>
      </c>
      <c r="M291" s="3">
        <f t="shared" ca="1" si="158"/>
        <v>1.4515347518274306</v>
      </c>
      <c r="N291" s="3">
        <f t="shared" ca="1" si="159"/>
        <v>83.166815096281141</v>
      </c>
      <c r="O291" s="1">
        <f t="shared" ca="1" si="160"/>
        <v>44370141.278099656</v>
      </c>
      <c r="P291" s="1">
        <f t="shared" si="161"/>
        <v>-38159723.688125618</v>
      </c>
      <c r="Q291" s="1">
        <f t="shared" ca="1" si="162"/>
        <v>82529864.966225266</v>
      </c>
      <c r="R291" s="1">
        <f t="shared" ca="1" si="163"/>
        <v>115373.49081756128</v>
      </c>
      <c r="S291" s="3">
        <f t="shared" si="164"/>
        <v>1.1810477359908257E+27</v>
      </c>
      <c r="T291" s="12">
        <f t="shared" ca="1" si="165"/>
        <v>6.5124937969178181E-25</v>
      </c>
      <c r="U291" s="12">
        <f t="shared" si="166"/>
        <v>3.2163508416436559E-2</v>
      </c>
      <c r="V291" s="5">
        <f t="shared" ca="1" si="167"/>
        <v>0.17946786400000003</v>
      </c>
      <c r="W291" s="3">
        <f t="shared" ca="1" si="168"/>
        <v>1.115847239811147</v>
      </c>
      <c r="X291" s="3">
        <f t="shared" ca="1" si="169"/>
        <v>-0.13276245566115968</v>
      </c>
      <c r="Y291" s="3">
        <f t="shared" ca="1" si="170"/>
        <v>-1.1079211131488442</v>
      </c>
      <c r="Z291" s="3">
        <f t="shared" ca="1" si="150"/>
        <v>-1.0796314255037853E-2</v>
      </c>
      <c r="AA291" s="3">
        <f t="shared" ca="1" si="151"/>
        <v>-0.12340243661213059</v>
      </c>
      <c r="AB291" s="1">
        <f t="shared" si="145"/>
        <v>150</v>
      </c>
      <c r="AC291" s="1">
        <f t="shared" si="149"/>
        <v>0</v>
      </c>
      <c r="AD291" s="1">
        <f t="shared" ca="1" si="171"/>
        <v>0</v>
      </c>
      <c r="AE291" s="1">
        <f t="shared" ca="1" si="172"/>
        <v>0</v>
      </c>
      <c r="AF291" s="1">
        <f t="shared" si="173"/>
        <v>937.31751534840055</v>
      </c>
      <c r="AG291" s="1">
        <f t="shared" si="174"/>
        <v>1.9684522615759093E+27</v>
      </c>
      <c r="AJ291"/>
      <c r="AK291"/>
    </row>
    <row r="292" spans="4:37" s="5" customFormat="1" x14ac:dyDescent="0.2">
      <c r="D292" s="1">
        <f t="shared" si="146"/>
        <v>290</v>
      </c>
      <c r="E292" s="2">
        <f t="shared" si="147"/>
        <v>29.100000000000144</v>
      </c>
      <c r="F292" s="3">
        <f t="shared" ca="1" si="148"/>
        <v>91.513529885041038</v>
      </c>
      <c r="G292" s="3">
        <f t="shared" si="152"/>
        <v>762.720059294983</v>
      </c>
      <c r="H292" s="3">
        <f t="shared" ca="1" si="153"/>
        <v>768.19048093748381</v>
      </c>
      <c r="I292" s="3">
        <f t="shared" ca="1" si="154"/>
        <v>2653.8923666662035</v>
      </c>
      <c r="J292" s="3">
        <f t="shared" si="155"/>
        <v>26220.862432271508</v>
      </c>
      <c r="K292" s="3">
        <f t="shared" ca="1" si="156"/>
        <v>26355.921857051188</v>
      </c>
      <c r="L292" s="3">
        <f t="shared" si="157"/>
        <v>-9.7302170304237734</v>
      </c>
      <c r="M292" s="3">
        <f t="shared" ca="1" si="158"/>
        <v>1.4513840444399244</v>
      </c>
      <c r="N292" s="3">
        <f t="shared" ca="1" si="159"/>
        <v>83.158180199035584</v>
      </c>
      <c r="O292" s="1">
        <f t="shared" ca="1" si="160"/>
        <v>44258746.125222199</v>
      </c>
      <c r="P292" s="1">
        <f t="shared" si="161"/>
        <v>-38270202.32863307</v>
      </c>
      <c r="Q292" s="1">
        <f t="shared" ca="1" si="162"/>
        <v>82528948.453855276</v>
      </c>
      <c r="R292" s="1">
        <f t="shared" ca="1" si="163"/>
        <v>115228.57214062258</v>
      </c>
      <c r="S292" s="3">
        <f t="shared" si="164"/>
        <v>1.2125015890164783E+27</v>
      </c>
      <c r="T292" s="12">
        <f t="shared" ca="1" si="165"/>
        <v>6.3355832923947109E-25</v>
      </c>
      <c r="U292" s="12">
        <f t="shared" si="166"/>
        <v>3.163469202822989E-2</v>
      </c>
      <c r="V292" s="5">
        <f t="shared" ca="1" si="167"/>
        <v>0.17946786400000003</v>
      </c>
      <c r="W292" s="3">
        <f t="shared" ca="1" si="168"/>
        <v>1.0961224828181866</v>
      </c>
      <c r="X292" s="3">
        <f t="shared" ca="1" si="169"/>
        <v>-0.13057964147984644</v>
      </c>
      <c r="Y292" s="3">
        <f t="shared" ca="1" si="170"/>
        <v>-1.0883167988092901</v>
      </c>
      <c r="Z292" s="3">
        <f t="shared" ca="1" si="150"/>
        <v>-1.0796314255037853E-2</v>
      </c>
      <c r="AA292" s="3">
        <f t="shared" ca="1" si="151"/>
        <v>-0.12340243661213059</v>
      </c>
      <c r="AB292" s="1">
        <f t="shared" si="145"/>
        <v>150</v>
      </c>
      <c r="AC292" s="1">
        <f t="shared" si="149"/>
        <v>0</v>
      </c>
      <c r="AD292" s="1">
        <f t="shared" ca="1" si="171"/>
        <v>0</v>
      </c>
      <c r="AE292" s="1">
        <f t="shared" ca="1" si="172"/>
        <v>0</v>
      </c>
      <c r="AF292" s="1">
        <f t="shared" si="173"/>
        <v>916.82695152339625</v>
      </c>
      <c r="AG292" s="1">
        <f t="shared" si="174"/>
        <v>2.0208763984137644E+27</v>
      </c>
      <c r="AJ292"/>
      <c r="AK292"/>
    </row>
    <row r="293" spans="4:37" s="5" customFormat="1" x14ac:dyDescent="0.2">
      <c r="D293" s="1">
        <f t="shared" si="146"/>
        <v>291</v>
      </c>
      <c r="E293" s="2">
        <f t="shared" si="147"/>
        <v>29.200000000000145</v>
      </c>
      <c r="F293" s="3">
        <f t="shared" ca="1" si="148"/>
        <v>91.513529885041038</v>
      </c>
      <c r="G293" s="3">
        <f t="shared" si="152"/>
        <v>761.74703759194063</v>
      </c>
      <c r="H293" s="3">
        <f t="shared" ca="1" si="153"/>
        <v>767.22439705220381</v>
      </c>
      <c r="I293" s="3">
        <f t="shared" ca="1" si="154"/>
        <v>2663.0437196547077</v>
      </c>
      <c r="J293" s="3">
        <f t="shared" si="155"/>
        <v>26297.085787115855</v>
      </c>
      <c r="K293" s="3">
        <f t="shared" ca="1" si="156"/>
        <v>26432.692600731625</v>
      </c>
      <c r="L293" s="3">
        <f t="shared" si="157"/>
        <v>-9.7299843110876942</v>
      </c>
      <c r="M293" s="3">
        <f t="shared" ca="1" si="158"/>
        <v>1.4512329611231565</v>
      </c>
      <c r="N293" s="3">
        <f t="shared" ca="1" si="159"/>
        <v>83.14952376262994</v>
      </c>
      <c r="O293" s="1">
        <f t="shared" ca="1" si="160"/>
        <v>44147495.657408826</v>
      </c>
      <c r="P293" s="1">
        <f t="shared" si="161"/>
        <v>-38380534.820394672</v>
      </c>
      <c r="Q293" s="1">
        <f t="shared" ca="1" si="162"/>
        <v>82528030.477803499</v>
      </c>
      <c r="R293" s="1">
        <f t="shared" ca="1" si="163"/>
        <v>115083.65955783057</v>
      </c>
      <c r="S293" s="3">
        <f t="shared" si="164"/>
        <v>1.2446563313650719E+27</v>
      </c>
      <c r="T293" s="12">
        <f t="shared" ca="1" si="165"/>
        <v>6.1641465014744551E-25</v>
      </c>
      <c r="U293" s="12">
        <f t="shared" si="166"/>
        <v>3.1113282245740451E-2</v>
      </c>
      <c r="V293" s="5">
        <f t="shared" ca="1" si="167"/>
        <v>0.17946786400000003</v>
      </c>
      <c r="W293" s="3">
        <f t="shared" ca="1" si="168"/>
        <v>1.0767001830919867</v>
      </c>
      <c r="X293" s="3">
        <f t="shared" ca="1" si="169"/>
        <v>-0.12842739980792522</v>
      </c>
      <c r="Y293" s="3">
        <f t="shared" ca="1" si="170"/>
        <v>-1.0690134177122816</v>
      </c>
      <c r="Z293" s="3">
        <f t="shared" ca="1" si="150"/>
        <v>-1.0796314255037853E-2</v>
      </c>
      <c r="AA293" s="3">
        <f t="shared" ca="1" si="151"/>
        <v>-0.12340243661213059</v>
      </c>
      <c r="AB293" s="1">
        <f t="shared" si="145"/>
        <v>150</v>
      </c>
      <c r="AC293" s="1">
        <f t="shared" si="149"/>
        <v>0</v>
      </c>
      <c r="AD293" s="1">
        <f t="shared" ca="1" si="171"/>
        <v>0</v>
      </c>
      <c r="AE293" s="1">
        <f t="shared" ca="1" si="172"/>
        <v>0</v>
      </c>
      <c r="AF293" s="1">
        <f t="shared" si="173"/>
        <v>896.72605038581753</v>
      </c>
      <c r="AG293" s="1">
        <f t="shared" si="174"/>
        <v>2.0744687074861655E+27</v>
      </c>
      <c r="AJ293"/>
      <c r="AK293"/>
    </row>
    <row r="294" spans="4:37" s="5" customFormat="1" x14ac:dyDescent="0.2">
      <c r="D294" s="1">
        <f t="shared" si="146"/>
        <v>292</v>
      </c>
      <c r="E294" s="2">
        <f t="shared" si="147"/>
        <v>29.300000000000146</v>
      </c>
      <c r="F294" s="3">
        <f t="shared" ca="1" si="148"/>
        <v>91.513529885041038</v>
      </c>
      <c r="G294" s="3">
        <f t="shared" si="152"/>
        <v>760.77403916083188</v>
      </c>
      <c r="H294" s="3">
        <f t="shared" ca="1" si="153"/>
        <v>766.25835382924674</v>
      </c>
      <c r="I294" s="3">
        <f t="shared" ca="1" si="154"/>
        <v>2672.1950726432119</v>
      </c>
      <c r="J294" s="3">
        <f t="shared" si="155"/>
        <v>26373.211840953496</v>
      </c>
      <c r="K294" s="3">
        <f t="shared" ca="1" si="156"/>
        <v>26509.366738055833</v>
      </c>
      <c r="L294" s="3">
        <f t="shared" si="157"/>
        <v>-9.7297518960838296</v>
      </c>
      <c r="M294" s="3">
        <f t="shared" ca="1" si="158"/>
        <v>1.4510815004710858</v>
      </c>
      <c r="N294" s="3">
        <f t="shared" ca="1" si="159"/>
        <v>83.140845706503995</v>
      </c>
      <c r="O294" s="1">
        <f t="shared" ca="1" si="160"/>
        <v>44036389.860983029</v>
      </c>
      <c r="P294" s="1">
        <f t="shared" si="161"/>
        <v>-38490721.187300667</v>
      </c>
      <c r="Q294" s="1">
        <f t="shared" ca="1" si="162"/>
        <v>82527111.048283696</v>
      </c>
      <c r="R294" s="1">
        <f t="shared" ca="1" si="163"/>
        <v>114938.75307438702</v>
      </c>
      <c r="S294" s="3">
        <f t="shared" si="164"/>
        <v>1.2775243283036576E+27</v>
      </c>
      <c r="T294" s="12">
        <f t="shared" ca="1" si="165"/>
        <v>5.9979942209532084E-25</v>
      </c>
      <c r="U294" s="12">
        <f t="shared" si="166"/>
        <v>3.0599193455074374E-2</v>
      </c>
      <c r="V294" s="5">
        <f t="shared" ca="1" si="167"/>
        <v>0.17946786400000003</v>
      </c>
      <c r="W294" s="3">
        <f t="shared" ca="1" si="168"/>
        <v>1.0575764105692635</v>
      </c>
      <c r="X294" s="3">
        <f t="shared" ca="1" si="169"/>
        <v>-0.12630537725388608</v>
      </c>
      <c r="Y294" s="3">
        <f t="shared" ca="1" si="170"/>
        <v>-1.0500070551521647</v>
      </c>
      <c r="Z294" s="3">
        <f t="shared" ca="1" si="150"/>
        <v>-1.0796314255037853E-2</v>
      </c>
      <c r="AA294" s="3">
        <f t="shared" ca="1" si="151"/>
        <v>-0.12340243661213059</v>
      </c>
      <c r="AB294" s="1">
        <f t="shared" si="145"/>
        <v>150</v>
      </c>
      <c r="AC294" s="1">
        <f t="shared" si="149"/>
        <v>0</v>
      </c>
      <c r="AD294" s="1">
        <f t="shared" ca="1" si="171"/>
        <v>0</v>
      </c>
      <c r="AE294" s="1">
        <f t="shared" ca="1" si="172"/>
        <v>0</v>
      </c>
      <c r="AF294" s="1">
        <f t="shared" si="173"/>
        <v>877.00847442698034</v>
      </c>
      <c r="AG294" s="1">
        <f t="shared" si="174"/>
        <v>2.1292497979837061E+27</v>
      </c>
      <c r="AJ294"/>
      <c r="AK294"/>
    </row>
    <row r="295" spans="4:37" s="5" customFormat="1" x14ac:dyDescent="0.2">
      <c r="D295" s="1">
        <f t="shared" si="146"/>
        <v>293</v>
      </c>
      <c r="E295" s="2">
        <f t="shared" si="147"/>
        <v>29.400000000000148</v>
      </c>
      <c r="F295" s="3">
        <f t="shared" ca="1" si="148"/>
        <v>91.513529885041038</v>
      </c>
      <c r="G295" s="3">
        <f t="shared" si="152"/>
        <v>759.80106397122347</v>
      </c>
      <c r="H295" s="3">
        <f t="shared" ca="1" si="153"/>
        <v>765.29235130362008</v>
      </c>
      <c r="I295" s="3">
        <f t="shared" ca="1" si="154"/>
        <v>2681.3464256317161</v>
      </c>
      <c r="J295" s="3">
        <f t="shared" si="155"/>
        <v>26449.240596110099</v>
      </c>
      <c r="K295" s="3">
        <f t="shared" ca="1" si="156"/>
        <v>26585.944273091787</v>
      </c>
      <c r="L295" s="3">
        <f t="shared" si="157"/>
        <v>-9.7295197853772564</v>
      </c>
      <c r="M295" s="3">
        <f t="shared" ca="1" si="158"/>
        <v>1.4509296610706848</v>
      </c>
      <c r="N295" s="3">
        <f t="shared" ca="1" si="159"/>
        <v>83.132145949697218</v>
      </c>
      <c r="O295" s="1">
        <f t="shared" ca="1" si="160"/>
        <v>43925428.722286761</v>
      </c>
      <c r="P295" s="1">
        <f t="shared" si="161"/>
        <v>-38600761.453208484</v>
      </c>
      <c r="Q295" s="1">
        <f t="shared" ca="1" si="162"/>
        <v>82526190.175495237</v>
      </c>
      <c r="R295" s="1">
        <f t="shared" ca="1" si="163"/>
        <v>114793.85269554301</v>
      </c>
      <c r="S295" s="3">
        <f t="shared" si="164"/>
        <v>1.3111180983591927E+27</v>
      </c>
      <c r="T295" s="12">
        <f t="shared" ca="1" si="165"/>
        <v>5.8369444542131654E-25</v>
      </c>
      <c r="U295" s="12">
        <f t="shared" si="166"/>
        <v>3.0092340833016592E-2</v>
      </c>
      <c r="V295" s="5">
        <f t="shared" ca="1" si="167"/>
        <v>0.17946786400000003</v>
      </c>
      <c r="W295" s="3">
        <f t="shared" ca="1" si="168"/>
        <v>1.0387472774800022</v>
      </c>
      <c r="X295" s="3">
        <f t="shared" ca="1" si="169"/>
        <v>-0.12421322368993283</v>
      </c>
      <c r="Y295" s="3">
        <f t="shared" ca="1" si="170"/>
        <v>-1.0312938385991992</v>
      </c>
      <c r="Z295" s="3">
        <f t="shared" ca="1" si="150"/>
        <v>-1.0796314255037853E-2</v>
      </c>
      <c r="AA295" s="3">
        <f t="shared" ca="1" si="151"/>
        <v>-0.12340243661213059</v>
      </c>
      <c r="AB295" s="1">
        <f t="shared" si="145"/>
        <v>150</v>
      </c>
      <c r="AC295" s="1">
        <f t="shared" si="149"/>
        <v>0</v>
      </c>
      <c r="AD295" s="1">
        <f t="shared" ca="1" si="171"/>
        <v>0</v>
      </c>
      <c r="AE295" s="1">
        <f t="shared" ca="1" si="172"/>
        <v>0</v>
      </c>
      <c r="AF295" s="1">
        <f t="shared" si="173"/>
        <v>857.66797255979054</v>
      </c>
      <c r="AG295" s="1">
        <f t="shared" si="174"/>
        <v>2.1852405345352665E+27</v>
      </c>
      <c r="AJ295"/>
      <c r="AK295"/>
    </row>
    <row r="296" spans="4:37" s="5" customFormat="1" x14ac:dyDescent="0.2">
      <c r="D296" s="1">
        <f t="shared" si="146"/>
        <v>294</v>
      </c>
      <c r="E296" s="2">
        <f t="shared" si="147"/>
        <v>29.500000000000149</v>
      </c>
      <c r="F296" s="3">
        <f t="shared" ca="1" si="148"/>
        <v>91.513529885041038</v>
      </c>
      <c r="G296" s="3">
        <f t="shared" si="152"/>
        <v>758.82811199268576</v>
      </c>
      <c r="H296" s="3">
        <f t="shared" ca="1" si="153"/>
        <v>764.32638951066212</v>
      </c>
      <c r="I296" s="3">
        <f t="shared" ca="1" si="154"/>
        <v>2690.4977786202203</v>
      </c>
      <c r="J296" s="3">
        <f t="shared" si="155"/>
        <v>26525.172054908293</v>
      </c>
      <c r="K296" s="3">
        <f t="shared" ca="1" si="156"/>
        <v>26662.425209910984</v>
      </c>
      <c r="L296" s="3">
        <f t="shared" si="157"/>
        <v>-9.7292879789330993</v>
      </c>
      <c r="M296" s="3">
        <f t="shared" ca="1" si="158"/>
        <v>1.4507774415018977</v>
      </c>
      <c r="N296" s="3">
        <f t="shared" ca="1" si="159"/>
        <v>83.123424410846411</v>
      </c>
      <c r="O296" s="1">
        <f t="shared" ca="1" si="160"/>
        <v>43814612.227680333</v>
      </c>
      <c r="P296" s="1">
        <f t="shared" si="161"/>
        <v>-38710655.641942717</v>
      </c>
      <c r="Q296" s="1">
        <f t="shared" ca="1" si="162"/>
        <v>82525267.86962305</v>
      </c>
      <c r="R296" s="1">
        <f t="shared" ca="1" si="163"/>
        <v>114648.95842659932</v>
      </c>
      <c r="S296" s="3">
        <f t="shared" si="164"/>
        <v>1.3454503141567778E+27</v>
      </c>
      <c r="T296" s="12">
        <f t="shared" ca="1" si="165"/>
        <v>5.6808221118866184E-25</v>
      </c>
      <c r="U296" s="12">
        <f t="shared" si="166"/>
        <v>2.9592640341436501E-2</v>
      </c>
      <c r="V296" s="5">
        <f t="shared" ca="1" si="167"/>
        <v>0.17946786400000003</v>
      </c>
      <c r="W296" s="3">
        <f t="shared" ca="1" si="168"/>
        <v>1.0202089379808503</v>
      </c>
      <c r="X296" s="3">
        <f t="shared" ca="1" si="169"/>
        <v>-0.12215059222888981</v>
      </c>
      <c r="Y296" s="3">
        <f t="shared" ca="1" si="170"/>
        <v>-1.0128699373335877</v>
      </c>
      <c r="Z296" s="3">
        <f t="shared" ca="1" si="150"/>
        <v>-1.0796314255037853E-2</v>
      </c>
      <c r="AA296" s="3">
        <f t="shared" ca="1" si="151"/>
        <v>-0.12340243661213059</v>
      </c>
      <c r="AB296" s="1">
        <f t="shared" si="145"/>
        <v>150</v>
      </c>
      <c r="AC296" s="1">
        <f t="shared" si="149"/>
        <v>0</v>
      </c>
      <c r="AD296" s="1">
        <f t="shared" ca="1" si="171"/>
        <v>0</v>
      </c>
      <c r="AE296" s="1">
        <f t="shared" ca="1" si="172"/>
        <v>0</v>
      </c>
      <c r="AF296" s="1">
        <f t="shared" si="173"/>
        <v>838.69837915299183</v>
      </c>
      <c r="AG296" s="1">
        <f t="shared" si="174"/>
        <v>2.2424620386051018E+27</v>
      </c>
      <c r="AJ296"/>
      <c r="AK296"/>
    </row>
    <row r="297" spans="4:37" s="5" customFormat="1" x14ac:dyDescent="0.2">
      <c r="D297" s="1">
        <f t="shared" si="146"/>
        <v>295</v>
      </c>
      <c r="E297" s="2">
        <f t="shared" si="147"/>
        <v>29.600000000000151</v>
      </c>
      <c r="F297" s="3">
        <f t="shared" ca="1" si="148"/>
        <v>91.513529885041038</v>
      </c>
      <c r="G297" s="3">
        <f t="shared" si="152"/>
        <v>757.8551831947924</v>
      </c>
      <c r="H297" s="3">
        <f t="shared" ca="1" si="153"/>
        <v>763.36046848604406</v>
      </c>
      <c r="I297" s="3">
        <f t="shared" ca="1" si="154"/>
        <v>2699.6491316087245</v>
      </c>
      <c r="J297" s="3">
        <f t="shared" si="155"/>
        <v>26601.006219667666</v>
      </c>
      <c r="K297" s="3">
        <f t="shared" ca="1" si="156"/>
        <v>26738.809552588471</v>
      </c>
      <c r="L297" s="3">
        <f t="shared" si="157"/>
        <v>-9.7290564767165275</v>
      </c>
      <c r="M297" s="3">
        <f t="shared" ca="1" si="158"/>
        <v>1.4506248403375956</v>
      </c>
      <c r="N297" s="3">
        <f t="shared" ca="1" si="159"/>
        <v>83.114681008183126</v>
      </c>
      <c r="O297" s="1">
        <f t="shared" ca="1" si="160"/>
        <v>43703940.363542452</v>
      </c>
      <c r="P297" s="1">
        <f t="shared" si="161"/>
        <v>-38820403.77729515</v>
      </c>
      <c r="Q297" s="1">
        <f t="shared" ca="1" si="162"/>
        <v>82524344.14083761</v>
      </c>
      <c r="R297" s="1">
        <f t="shared" ca="1" si="163"/>
        <v>114504.07027290661</v>
      </c>
      <c r="S297" s="3">
        <f t="shared" si="164"/>
        <v>1.3805338032476683E+27</v>
      </c>
      <c r="T297" s="12">
        <f t="shared" ca="1" si="165"/>
        <v>5.529458725967153E-25</v>
      </c>
      <c r="U297" s="12">
        <f t="shared" si="166"/>
        <v>2.9100008721722928E-2</v>
      </c>
      <c r="V297" s="5">
        <f t="shared" ca="1" si="167"/>
        <v>0.17946786400000003</v>
      </c>
      <c r="W297" s="3">
        <f t="shared" ca="1" si="168"/>
        <v>1.0019575877910039</v>
      </c>
      <c r="X297" s="3">
        <f t="shared" ca="1" si="169"/>
        <v>-0.12011713920123181</v>
      </c>
      <c r="Y297" s="3">
        <f t="shared" ca="1" si="170"/>
        <v>-0.99473156208199154</v>
      </c>
      <c r="Z297" s="3">
        <f t="shared" ca="1" si="150"/>
        <v>-1.0796314255037853E-2</v>
      </c>
      <c r="AA297" s="3">
        <f t="shared" ca="1" si="151"/>
        <v>-0.12340243661213059</v>
      </c>
      <c r="AB297" s="1">
        <f t="shared" si="145"/>
        <v>150</v>
      </c>
      <c r="AC297" s="1">
        <f t="shared" si="149"/>
        <v>0</v>
      </c>
      <c r="AD297" s="1">
        <f t="shared" ca="1" si="171"/>
        <v>0</v>
      </c>
      <c r="AE297" s="1">
        <f t="shared" ca="1" si="172"/>
        <v>0</v>
      </c>
      <c r="AF297" s="1">
        <f t="shared" si="173"/>
        <v>820.09361307402764</v>
      </c>
      <c r="AG297" s="1">
        <f t="shared" si="174"/>
        <v>2.3009356898728889E+27</v>
      </c>
      <c r="AJ297"/>
      <c r="AK297"/>
    </row>
    <row r="298" spans="4:37" s="5" customFormat="1" x14ac:dyDescent="0.2">
      <c r="D298" s="1">
        <f t="shared" si="146"/>
        <v>296</v>
      </c>
      <c r="E298" s="2">
        <f t="shared" si="147"/>
        <v>29.700000000000152</v>
      </c>
      <c r="F298" s="3">
        <f t="shared" ca="1" si="148"/>
        <v>91.513529885041038</v>
      </c>
      <c r="G298" s="3">
        <f t="shared" si="152"/>
        <v>756.88227754712079</v>
      </c>
      <c r="H298" s="3">
        <f t="shared" ca="1" si="153"/>
        <v>762.39458826577265</v>
      </c>
      <c r="I298" s="3">
        <f t="shared" ca="1" si="154"/>
        <v>2708.8004845972287</v>
      </c>
      <c r="J298" s="3">
        <f t="shared" si="155"/>
        <v>26676.743092704764</v>
      </c>
      <c r="K298" s="3">
        <f t="shared" ca="1" si="156"/>
        <v>26815.097305202882</v>
      </c>
      <c r="L298" s="3">
        <f t="shared" si="157"/>
        <v>-9.72882527869276</v>
      </c>
      <c r="M298" s="3">
        <f t="shared" ca="1" si="158"/>
        <v>1.4504718561435339</v>
      </c>
      <c r="N298" s="3">
        <f t="shared" ca="1" si="159"/>
        <v>83.105915659531178</v>
      </c>
      <c r="O298" s="1">
        <f t="shared" ca="1" si="160"/>
        <v>43593413.116270274</v>
      </c>
      <c r="P298" s="1">
        <f t="shared" si="161"/>
        <v>-38930005.883024789</v>
      </c>
      <c r="Q298" s="1">
        <f t="shared" ca="1" si="162"/>
        <v>82523418.999295056</v>
      </c>
      <c r="R298" s="1">
        <f t="shared" ca="1" si="163"/>
        <v>114359.18823986589</v>
      </c>
      <c r="S298" s="3">
        <f t="shared" si="164"/>
        <v>1.4163815489268529E+27</v>
      </c>
      <c r="T298" s="12">
        <f t="shared" ca="1" si="165"/>
        <v>5.382692176719011E-25</v>
      </c>
      <c r="U298" s="12">
        <f t="shared" si="166"/>
        <v>2.8614363489248396E-2</v>
      </c>
      <c r="V298" s="5">
        <f t="shared" ca="1" si="167"/>
        <v>0.17946786400000003</v>
      </c>
      <c r="W298" s="3">
        <f t="shared" ca="1" si="168"/>
        <v>0.98398946383057695</v>
      </c>
      <c r="X298" s="3">
        <f t="shared" ca="1" si="169"/>
        <v>-0.11811252413223318</v>
      </c>
      <c r="Y298" s="3">
        <f t="shared" ca="1" si="170"/>
        <v>-0.97687496465653112</v>
      </c>
      <c r="Z298" s="3">
        <f t="shared" ca="1" si="150"/>
        <v>-1.0796314255037853E-2</v>
      </c>
      <c r="AA298" s="3">
        <f t="shared" ca="1" si="151"/>
        <v>-0.12340243661213059</v>
      </c>
      <c r="AB298" s="1">
        <f t="shared" si="145"/>
        <v>150</v>
      </c>
      <c r="AC298" s="1">
        <f t="shared" si="149"/>
        <v>0</v>
      </c>
      <c r="AD298" s="1">
        <f t="shared" ca="1" si="171"/>
        <v>0</v>
      </c>
      <c r="AE298" s="1">
        <f t="shared" ca="1" si="172"/>
        <v>0</v>
      </c>
      <c r="AF298" s="1">
        <f t="shared" si="173"/>
        <v>801.84767674046952</v>
      </c>
      <c r="AG298" s="1">
        <f t="shared" si="174"/>
        <v>2.3606831275963859E+27</v>
      </c>
      <c r="AJ298"/>
      <c r="AK298"/>
    </row>
    <row r="299" spans="4:37" s="5" customFormat="1" x14ac:dyDescent="0.2">
      <c r="D299" s="1">
        <f t="shared" si="146"/>
        <v>297</v>
      </c>
      <c r="E299" s="2">
        <f t="shared" si="147"/>
        <v>29.800000000000153</v>
      </c>
      <c r="F299" s="3">
        <f t="shared" ca="1" si="148"/>
        <v>91.513529885041038</v>
      </c>
      <c r="G299" s="3">
        <f t="shared" si="152"/>
        <v>755.90939501925152</v>
      </c>
      <c r="H299" s="3">
        <f t="shared" ca="1" si="153"/>
        <v>761.42874888619167</v>
      </c>
      <c r="I299" s="3">
        <f t="shared" ca="1" si="154"/>
        <v>2717.9518375857328</v>
      </c>
      <c r="J299" s="3">
        <f t="shared" si="155"/>
        <v>26752.382676333084</v>
      </c>
      <c r="K299" s="3">
        <f t="shared" ca="1" si="156"/>
        <v>26891.288471836462</v>
      </c>
      <c r="L299" s="3">
        <f t="shared" si="157"/>
        <v>-9.7285943848270566</v>
      </c>
      <c r="M299" s="3">
        <f t="shared" ca="1" si="158"/>
        <v>1.4503184874783073</v>
      </c>
      <c r="N299" s="3">
        <f t="shared" ca="1" si="159"/>
        <v>83.097128282304141</v>
      </c>
      <c r="O299" s="1">
        <f t="shared" ca="1" si="160"/>
        <v>43483030.472279333</v>
      </c>
      <c r="P299" s="1">
        <f t="shared" si="161"/>
        <v>-39039461.982857801</v>
      </c>
      <c r="Q299" s="1">
        <f t="shared" ca="1" si="162"/>
        <v>82522492.455137134</v>
      </c>
      <c r="R299" s="1">
        <f t="shared" ca="1" si="163"/>
        <v>114214.31233292875</v>
      </c>
      <c r="S299" s="3">
        <f t="shared" si="164"/>
        <v>1.4530066910399985E+27</v>
      </c>
      <c r="T299" s="12">
        <f t="shared" ca="1" si="165"/>
        <v>5.2403664317691081E-25</v>
      </c>
      <c r="U299" s="12">
        <f t="shared" si="166"/>
        <v>2.8135622927862224E-2</v>
      </c>
      <c r="V299" s="5">
        <f t="shared" ca="1" si="167"/>
        <v>0.17946786400000003</v>
      </c>
      <c r="W299" s="3">
        <f t="shared" ca="1" si="168"/>
        <v>0.96630084386142689</v>
      </c>
      <c r="X299" s="3">
        <f t="shared" ca="1" si="169"/>
        <v>-0.11613640971923729</v>
      </c>
      <c r="Y299" s="3">
        <f t="shared" ca="1" si="170"/>
        <v>-0.95929643759623706</v>
      </c>
      <c r="Z299" s="3">
        <f t="shared" ca="1" si="150"/>
        <v>-1.0796314255037853E-2</v>
      </c>
      <c r="AA299" s="3">
        <f t="shared" ca="1" si="151"/>
        <v>-0.12340243661213059</v>
      </c>
      <c r="AB299" s="1">
        <f t="shared" si="145"/>
        <v>150</v>
      </c>
      <c r="AC299" s="1">
        <f t="shared" si="149"/>
        <v>0</v>
      </c>
      <c r="AD299" s="1">
        <f t="shared" ca="1" si="171"/>
        <v>0</v>
      </c>
      <c r="AE299" s="1">
        <f t="shared" ca="1" si="172"/>
        <v>0</v>
      </c>
      <c r="AF299" s="1">
        <f t="shared" si="173"/>
        <v>783.95465517993239</v>
      </c>
      <c r="AG299" s="1">
        <f t="shared" si="174"/>
        <v>2.4217262519563656E+27</v>
      </c>
      <c r="AJ299"/>
      <c r="AK299"/>
    </row>
    <row r="300" spans="4:37" s="5" customFormat="1" x14ac:dyDescent="0.2">
      <c r="D300" s="1">
        <f t="shared" si="146"/>
        <v>298</v>
      </c>
      <c r="E300" s="2">
        <f t="shared" si="147"/>
        <v>29.900000000000155</v>
      </c>
      <c r="F300" s="3">
        <f t="shared" ca="1" si="148"/>
        <v>91.513529885041038</v>
      </c>
      <c r="G300" s="3">
        <f t="shared" si="152"/>
        <v>754.9365355807688</v>
      </c>
      <c r="H300" s="3">
        <f t="shared" ca="1" si="153"/>
        <v>760.46295038398398</v>
      </c>
      <c r="I300" s="3">
        <f t="shared" ca="1" si="154"/>
        <v>2727.103190574237</v>
      </c>
      <c r="J300" s="3">
        <f t="shared" si="155"/>
        <v>26827.924972863086</v>
      </c>
      <c r="K300" s="3">
        <f t="shared" ca="1" si="156"/>
        <v>26967.383056575109</v>
      </c>
      <c r="L300" s="3">
        <f t="shared" si="157"/>
        <v>-9.7283637950847268</v>
      </c>
      <c r="M300" s="3">
        <f t="shared" ca="1" si="158"/>
        <v>1.4501647328933047</v>
      </c>
      <c r="N300" s="3">
        <f t="shared" ca="1" si="159"/>
        <v>83.088318793502708</v>
      </c>
      <c r="O300" s="1">
        <f t="shared" ca="1" si="160"/>
        <v>43372792.418003529</v>
      </c>
      <c r="P300" s="1">
        <f t="shared" si="161"/>
        <v>-39148772.100487597</v>
      </c>
      <c r="Q300" s="1">
        <f t="shared" ca="1" si="162"/>
        <v>82521564.518491119</v>
      </c>
      <c r="R300" s="1">
        <f t="shared" ca="1" si="163"/>
        <v>114069.44255759759</v>
      </c>
      <c r="S300" s="3">
        <f t="shared" si="164"/>
        <v>1.4904225267795602E+27</v>
      </c>
      <c r="T300" s="12">
        <f t="shared" ca="1" si="165"/>
        <v>5.1023312967978215E-25</v>
      </c>
      <c r="U300" s="12">
        <f t="shared" si="166"/>
        <v>2.7663706084412869E-2</v>
      </c>
      <c r="V300" s="5">
        <f t="shared" ca="1" si="167"/>
        <v>0.17946786400000003</v>
      </c>
      <c r="W300" s="3">
        <f t="shared" ca="1" si="168"/>
        <v>0.94888804613044297</v>
      </c>
      <c r="X300" s="3">
        <f t="shared" ca="1" si="169"/>
        <v>-0.11418846180904672</v>
      </c>
      <c r="Y300" s="3">
        <f t="shared" ca="1" si="170"/>
        <v>-0.94199231381096393</v>
      </c>
      <c r="Z300" s="3">
        <f t="shared" ca="1" si="150"/>
        <v>-1.0796314255037853E-2</v>
      </c>
      <c r="AA300" s="3">
        <f t="shared" ca="1" si="151"/>
        <v>-0.12340243661213059</v>
      </c>
      <c r="AB300" s="1">
        <f t="shared" si="145"/>
        <v>150</v>
      </c>
      <c r="AC300" s="1">
        <f t="shared" si="149"/>
        <v>0</v>
      </c>
      <c r="AD300" s="1">
        <f t="shared" ca="1" si="171"/>
        <v>0</v>
      </c>
      <c r="AE300" s="1">
        <f t="shared" ca="1" si="172"/>
        <v>0</v>
      </c>
      <c r="AF300" s="1">
        <f t="shared" si="173"/>
        <v>766.40871509843907</v>
      </c>
      <c r="AG300" s="1">
        <f t="shared" si="174"/>
        <v>2.4840872253834933E+27</v>
      </c>
      <c r="AJ300"/>
      <c r="AK300"/>
    </row>
    <row r="301" spans="4:37" s="5" customFormat="1" x14ac:dyDescent="0.2">
      <c r="D301" s="1">
        <f t="shared" si="146"/>
        <v>299</v>
      </c>
      <c r="E301" s="2">
        <f t="shared" si="147"/>
        <v>30.000000000000156</v>
      </c>
      <c r="F301" s="3">
        <f t="shared" ca="1" si="148"/>
        <v>91.513529885041038</v>
      </c>
      <c r="G301" s="3">
        <f t="shared" si="152"/>
        <v>753.96369920126028</v>
      </c>
      <c r="H301" s="3">
        <f t="shared" ca="1" si="153"/>
        <v>759.49719279617398</v>
      </c>
      <c r="I301" s="3">
        <f t="shared" ca="1" si="154"/>
        <v>2736.2545435627412</v>
      </c>
      <c r="J301" s="3">
        <f t="shared" si="155"/>
        <v>26903.369984602188</v>
      </c>
      <c r="K301" s="3">
        <f t="shared" ca="1" si="156"/>
        <v>27043.381063508405</v>
      </c>
      <c r="L301" s="3">
        <f t="shared" si="157"/>
        <v>-9.7281335094311192</v>
      </c>
      <c r="M301" s="3">
        <f t="shared" ca="1" si="158"/>
        <v>1.4500105909326666</v>
      </c>
      <c r="N301" s="3">
        <f t="shared" ca="1" si="159"/>
        <v>83.079487109712275</v>
      </c>
      <c r="O301" s="1">
        <f t="shared" ca="1" si="160"/>
        <v>43262698.939895146</v>
      </c>
      <c r="P301" s="1">
        <f t="shared" si="161"/>
        <v>-39257936.259574786</v>
      </c>
      <c r="Q301" s="1">
        <f t="shared" ca="1" si="162"/>
        <v>82520635.199469924</v>
      </c>
      <c r="R301" s="1">
        <f t="shared" ca="1" si="163"/>
        <v>113924.5789194261</v>
      </c>
      <c r="S301" s="3">
        <f t="shared" si="164"/>
        <v>1.5286425114698346E+27</v>
      </c>
      <c r="T301" s="12">
        <f t="shared" ca="1" si="165"/>
        <v>4.9684421772746277E-25</v>
      </c>
      <c r="U301" s="12">
        <f t="shared" si="166"/>
        <v>2.7198532763298866E-2</v>
      </c>
      <c r="V301" s="5">
        <f t="shared" ca="1" si="167"/>
        <v>0.17946786400000003</v>
      </c>
      <c r="W301" s="3">
        <f t="shared" ca="1" si="168"/>
        <v>0.93174742901526653</v>
      </c>
      <c r="X301" s="3">
        <f t="shared" ca="1" si="169"/>
        <v>-0.11226834937542936</v>
      </c>
      <c r="Y301" s="3">
        <f t="shared" ca="1" si="170"/>
        <v>-0.92495896622773255</v>
      </c>
      <c r="Z301" s="3">
        <f t="shared" ca="1" si="150"/>
        <v>-1.0796314255037853E-2</v>
      </c>
      <c r="AA301" s="3">
        <f t="shared" ca="1" si="151"/>
        <v>-0.12340243661213059</v>
      </c>
      <c r="AB301" s="1">
        <f t="shared" si="145"/>
        <v>150</v>
      </c>
      <c r="AC301" s="1">
        <f t="shared" si="149"/>
        <v>0</v>
      </c>
      <c r="AD301" s="1">
        <f t="shared" ca="1" si="171"/>
        <v>0</v>
      </c>
      <c r="AE301" s="1">
        <f t="shared" ca="1" si="172"/>
        <v>0</v>
      </c>
      <c r="AF301" s="1">
        <f t="shared" si="173"/>
        <v>749.20410395715533</v>
      </c>
      <c r="AG301" s="1">
        <f t="shared" si="174"/>
        <v>2.5477884738667734E+27</v>
      </c>
      <c r="AJ301"/>
      <c r="AK301"/>
    </row>
    <row r="302" spans="4:37" s="5" customFormat="1" x14ac:dyDescent="0.2">
      <c r="D302" s="1">
        <f t="shared" si="146"/>
        <v>300</v>
      </c>
      <c r="E302" s="2">
        <f t="shared" si="147"/>
        <v>30.100000000000158</v>
      </c>
      <c r="F302" s="3">
        <f t="shared" ca="1" si="148"/>
        <v>91.513529885041038</v>
      </c>
      <c r="G302" s="3">
        <f t="shared" si="152"/>
        <v>752.99088585031723</v>
      </c>
      <c r="H302" s="3">
        <f t="shared" ca="1" si="153"/>
        <v>758.53147616012984</v>
      </c>
      <c r="I302" s="3">
        <f t="shared" ca="1" si="154"/>
        <v>2745.4058965512454</v>
      </c>
      <c r="J302" s="3">
        <f t="shared" si="155"/>
        <v>26978.717713854767</v>
      </c>
      <c r="K302" s="3">
        <f t="shared" ca="1" si="156"/>
        <v>27119.282496729655</v>
      </c>
      <c r="L302" s="3">
        <f t="shared" si="157"/>
        <v>-9.7279035278316339</v>
      </c>
      <c r="M302" s="3">
        <f t="shared" ca="1" si="158"/>
        <v>1.4498560601332371</v>
      </c>
      <c r="N302" s="3">
        <f t="shared" ca="1" si="159"/>
        <v>83.070633147100182</v>
      </c>
      <c r="O302" s="1">
        <f t="shared" ca="1" si="160"/>
        <v>43152750.024424918</v>
      </c>
      <c r="P302" s="1">
        <f t="shared" si="161"/>
        <v>-39366954.483747236</v>
      </c>
      <c r="Q302" s="1">
        <f t="shared" ca="1" si="162"/>
        <v>82519704.508172154</v>
      </c>
      <c r="R302" s="1">
        <f t="shared" ca="1" si="163"/>
        <v>113779.72142401947</v>
      </c>
      <c r="S302" s="3">
        <f t="shared" si="164"/>
        <v>1.5676802593407624E+27</v>
      </c>
      <c r="T302" s="12">
        <f t="shared" ca="1" si="165"/>
        <v>4.8385598507128353E-25</v>
      </c>
      <c r="U302" s="12">
        <f t="shared" si="166"/>
        <v>2.6740023521048796E-2</v>
      </c>
      <c r="V302" s="5">
        <f t="shared" ca="1" si="167"/>
        <v>0.17946786400000003</v>
      </c>
      <c r="W302" s="3">
        <f t="shared" ca="1" si="168"/>
        <v>0.91487539067244772</v>
      </c>
      <c r="X302" s="3">
        <f t="shared" ca="1" si="169"/>
        <v>-0.11037574449674797</v>
      </c>
      <c r="Y302" s="3">
        <f t="shared" ca="1" si="170"/>
        <v>-0.90819280743950648</v>
      </c>
      <c r="Z302" s="3">
        <f t="shared" ca="1" si="150"/>
        <v>-1.0796314255037853E-2</v>
      </c>
      <c r="AA302" s="3">
        <f t="shared" ca="1" si="151"/>
        <v>-0.12340243661213059</v>
      </c>
      <c r="AB302" s="1">
        <f t="shared" si="145"/>
        <v>150</v>
      </c>
      <c r="AC302" s="1">
        <f t="shared" si="149"/>
        <v>0</v>
      </c>
      <c r="AD302" s="1">
        <f t="shared" ca="1" si="171"/>
        <v>0</v>
      </c>
      <c r="AE302" s="1">
        <f t="shared" ca="1" si="172"/>
        <v>0</v>
      </c>
      <c r="AF302" s="1">
        <f t="shared" si="173"/>
        <v>732.3351490574571</v>
      </c>
      <c r="AG302" s="1">
        <f t="shared" si="174"/>
        <v>2.6128526882432489E+27</v>
      </c>
      <c r="AJ302"/>
      <c r="AK302"/>
    </row>
    <row r="303" spans="4:37" s="5" customFormat="1" x14ac:dyDescent="0.2">
      <c r="D303" s="1">
        <f t="shared" si="146"/>
        <v>301</v>
      </c>
      <c r="E303" s="2">
        <f t="shared" si="147"/>
        <v>30.200000000000159</v>
      </c>
      <c r="F303" s="3">
        <f t="shared" ca="1" si="148"/>
        <v>91.513529885041038</v>
      </c>
      <c r="G303" s="3">
        <f t="shared" si="152"/>
        <v>752.01809549753409</v>
      </c>
      <c r="H303" s="3">
        <f t="shared" ca="1" si="153"/>
        <v>757.56580051356502</v>
      </c>
      <c r="I303" s="3">
        <f t="shared" ca="1" si="154"/>
        <v>2754.5572495397496</v>
      </c>
      <c r="J303" s="3">
        <f t="shared" si="155"/>
        <v>27053.96816292216</v>
      </c>
      <c r="K303" s="3">
        <f t="shared" ca="1" si="156"/>
        <v>27195.087360335921</v>
      </c>
      <c r="L303" s="3">
        <f t="shared" si="157"/>
        <v>-9.7276738502517208</v>
      </c>
      <c r="M303" s="3">
        <f t="shared" ca="1" si="158"/>
        <v>1.4497011390245202</v>
      </c>
      <c r="N303" s="3">
        <f t="shared" ca="1" si="159"/>
        <v>83.061756821413212</v>
      </c>
      <c r="O303" s="1">
        <f t="shared" ca="1" si="160"/>
        <v>43042945.658081897</v>
      </c>
      <c r="P303" s="1">
        <f t="shared" si="161"/>
        <v>-39475826.796600074</v>
      </c>
      <c r="Q303" s="1">
        <f t="shared" ca="1" si="162"/>
        <v>82518772.454681963</v>
      </c>
      <c r="R303" s="1">
        <f t="shared" ca="1" si="163"/>
        <v>113634.87007703475</v>
      </c>
      <c r="S303" s="3">
        <f t="shared" si="164"/>
        <v>1.6075495442902796E+27</v>
      </c>
      <c r="T303" s="12">
        <f t="shared" ca="1" si="165"/>
        <v>4.7125502489444227E-25</v>
      </c>
      <c r="U303" s="12">
        <f t="shared" si="166"/>
        <v>2.6288099660929865E-2</v>
      </c>
      <c r="V303" s="5">
        <f t="shared" ca="1" si="167"/>
        <v>0.17946786400000003</v>
      </c>
      <c r="W303" s="3">
        <f t="shared" ca="1" si="168"/>
        <v>0.89826836868801596</v>
      </c>
      <c r="X303" s="3">
        <f t="shared" ca="1" si="169"/>
        <v>-0.10851032233370447</v>
      </c>
      <c r="Y303" s="3">
        <f t="shared" ca="1" si="170"/>
        <v>-0.89169028935638006</v>
      </c>
      <c r="Z303" s="3">
        <f t="shared" ca="1" si="150"/>
        <v>-1.0796314255037853E-2</v>
      </c>
      <c r="AA303" s="3">
        <f t="shared" ca="1" si="151"/>
        <v>-0.12340243661213059</v>
      </c>
      <c r="AB303" s="1">
        <f t="shared" si="145"/>
        <v>150</v>
      </c>
      <c r="AC303" s="1">
        <f t="shared" si="149"/>
        <v>0</v>
      </c>
      <c r="AD303" s="1">
        <f t="shared" ca="1" si="171"/>
        <v>0</v>
      </c>
      <c r="AE303" s="1">
        <f t="shared" ca="1" si="172"/>
        <v>0</v>
      </c>
      <c r="AF303" s="1">
        <f t="shared" si="173"/>
        <v>715.79625663425554</v>
      </c>
      <c r="AG303" s="1">
        <f t="shared" si="174"/>
        <v>2.679302825468609E+27</v>
      </c>
      <c r="AJ303"/>
      <c r="AK303"/>
    </row>
    <row r="304" spans="4:37" s="5" customFormat="1" x14ac:dyDescent="0.2">
      <c r="D304" s="1">
        <f t="shared" si="146"/>
        <v>302</v>
      </c>
      <c r="E304" s="2">
        <f t="shared" si="147"/>
        <v>30.300000000000161</v>
      </c>
      <c r="F304" s="3">
        <f t="shared" ca="1" si="148"/>
        <v>91.513529885041038</v>
      </c>
      <c r="G304" s="3">
        <f t="shared" si="152"/>
        <v>751.04532811250897</v>
      </c>
      <c r="H304" s="3">
        <f t="shared" ca="1" si="153"/>
        <v>756.60016589454074</v>
      </c>
      <c r="I304" s="3">
        <f t="shared" ca="1" si="154"/>
        <v>2763.7086025282538</v>
      </c>
      <c r="J304" s="3">
        <f t="shared" si="155"/>
        <v>27129.121334102663</v>
      </c>
      <c r="K304" s="3">
        <f t="shared" ca="1" si="156"/>
        <v>27270.795658428047</v>
      </c>
      <c r="L304" s="3">
        <f t="shared" si="157"/>
        <v>-9.7274444766568617</v>
      </c>
      <c r="M304" s="3">
        <f t="shared" ca="1" si="158"/>
        <v>1.4495458261286338</v>
      </c>
      <c r="N304" s="3">
        <f t="shared" ca="1" si="159"/>
        <v>83.052858047974965</v>
      </c>
      <c r="O304" s="1">
        <f t="shared" ca="1" si="160"/>
        <v>42933285.82737349</v>
      </c>
      <c r="P304" s="1">
        <f t="shared" si="161"/>
        <v>-39584553.221695617</v>
      </c>
      <c r="Q304" s="1">
        <f t="shared" ca="1" si="162"/>
        <v>82517839.049069107</v>
      </c>
      <c r="R304" s="1">
        <f t="shared" ca="1" si="163"/>
        <v>113490.02488418111</v>
      </c>
      <c r="S304" s="3">
        <f t="shared" si="164"/>
        <v>1.6482643006349989E+27</v>
      </c>
      <c r="T304" s="12">
        <f t="shared" ca="1" si="165"/>
        <v>4.590284249941336E-25</v>
      </c>
      <c r="U304" s="12">
        <f t="shared" si="166"/>
        <v>2.5842683227585057E-2</v>
      </c>
      <c r="V304" s="5">
        <f t="shared" ca="1" si="167"/>
        <v>0.17946786400000003</v>
      </c>
      <c r="W304" s="3">
        <f t="shared" ca="1" si="168"/>
        <v>0.88192283973045371</v>
      </c>
      <c r="X304" s="3">
        <f t="shared" ca="1" si="169"/>
        <v>-0.10667176110720374</v>
      </c>
      <c r="Y304" s="3">
        <f t="shared" ca="1" si="170"/>
        <v>-0.87544790285916796</v>
      </c>
      <c r="Z304" s="3">
        <f t="shared" ca="1" si="150"/>
        <v>-1.0796314255037853E-2</v>
      </c>
      <c r="AA304" s="3">
        <f t="shared" ca="1" si="151"/>
        <v>-0.12340243661213059</v>
      </c>
      <c r="AB304" s="1">
        <f t="shared" si="145"/>
        <v>150</v>
      </c>
      <c r="AC304" s="1">
        <f t="shared" si="149"/>
        <v>0</v>
      </c>
      <c r="AD304" s="1">
        <f t="shared" ca="1" si="171"/>
        <v>0</v>
      </c>
      <c r="AE304" s="1">
        <f t="shared" ca="1" si="172"/>
        <v>0</v>
      </c>
      <c r="AF304" s="1">
        <f t="shared" si="173"/>
        <v>699.58191095753148</v>
      </c>
      <c r="AG304" s="1">
        <f t="shared" si="174"/>
        <v>2.747162109868353E+27</v>
      </c>
      <c r="AJ304"/>
      <c r="AK304"/>
    </row>
    <row r="305" spans="4:37" s="5" customFormat="1" x14ac:dyDescent="0.2">
      <c r="D305" s="1">
        <f t="shared" si="146"/>
        <v>303</v>
      </c>
      <c r="E305" s="2">
        <f t="shared" si="147"/>
        <v>30.400000000000162</v>
      </c>
      <c r="F305" s="3">
        <f t="shared" ca="1" si="148"/>
        <v>91.513529885041038</v>
      </c>
      <c r="G305" s="3">
        <f t="shared" si="152"/>
        <v>750.07258366484325</v>
      </c>
      <c r="H305" s="3">
        <f t="shared" ca="1" si="153"/>
        <v>755.63457234146824</v>
      </c>
      <c r="I305" s="3">
        <f t="shared" ca="1" si="154"/>
        <v>2772.859955516758</v>
      </c>
      <c r="J305" s="3">
        <f t="shared" si="155"/>
        <v>27204.177229691533</v>
      </c>
      <c r="K305" s="3">
        <f t="shared" ca="1" si="156"/>
        <v>27346.407395110706</v>
      </c>
      <c r="L305" s="3">
        <f t="shared" si="157"/>
        <v>-9.7272154070126007</v>
      </c>
      <c r="M305" s="3">
        <f t="shared" ca="1" si="158"/>
        <v>1.4493901199602628</v>
      </c>
      <c r="N305" s="3">
        <f t="shared" ca="1" si="159"/>
        <v>83.043936741683154</v>
      </c>
      <c r="O305" s="1">
        <f t="shared" ca="1" si="160"/>
        <v>42823770.518825524</v>
      </c>
      <c r="P305" s="1">
        <f t="shared" si="161"/>
        <v>-39693133.78256353</v>
      </c>
      <c r="Q305" s="1">
        <f t="shared" ca="1" si="162"/>
        <v>82516904.301389053</v>
      </c>
      <c r="R305" s="1">
        <f t="shared" ca="1" si="163"/>
        <v>113345.18585122023</v>
      </c>
      <c r="S305" s="3">
        <f t="shared" si="164"/>
        <v>1.6898386238490284E+27</v>
      </c>
      <c r="T305" s="12">
        <f t="shared" ca="1" si="165"/>
        <v>4.4716374787334563E-25</v>
      </c>
      <c r="U305" s="12">
        <f t="shared" si="166"/>
        <v>2.540369700169896E-2</v>
      </c>
      <c r="V305" s="5">
        <f t="shared" ca="1" si="167"/>
        <v>0.17946786400000003</v>
      </c>
      <c r="W305" s="3">
        <f t="shared" ca="1" si="168"/>
        <v>0.86583531920606926</v>
      </c>
      <c r="X305" s="3">
        <f t="shared" ca="1" si="169"/>
        <v>-0.10485974207633585</v>
      </c>
      <c r="Y305" s="3">
        <f t="shared" ca="1" si="170"/>
        <v>-0.85946217745538989</v>
      </c>
      <c r="Z305" s="3">
        <f t="shared" ca="1" si="150"/>
        <v>-1.0796314255037853E-2</v>
      </c>
      <c r="AA305" s="3">
        <f t="shared" ca="1" si="151"/>
        <v>-0.12340243661213059</v>
      </c>
      <c r="AB305" s="1">
        <f t="shared" si="145"/>
        <v>150</v>
      </c>
      <c r="AC305" s="1">
        <f t="shared" si="149"/>
        <v>0</v>
      </c>
      <c r="AD305" s="1">
        <f t="shared" ca="1" si="171"/>
        <v>0</v>
      </c>
      <c r="AE305" s="1">
        <f t="shared" ca="1" si="172"/>
        <v>0</v>
      </c>
      <c r="AF305" s="1">
        <f t="shared" si="173"/>
        <v>683.6866734420214</v>
      </c>
      <c r="AG305" s="1">
        <f t="shared" si="174"/>
        <v>2.8164540343691757E+27</v>
      </c>
      <c r="AJ305"/>
      <c r="AK305"/>
    </row>
    <row r="306" spans="4:37" s="5" customFormat="1" x14ac:dyDescent="0.2">
      <c r="D306" s="1">
        <f t="shared" si="146"/>
        <v>304</v>
      </c>
      <c r="E306" s="2">
        <f t="shared" si="147"/>
        <v>30.500000000000163</v>
      </c>
      <c r="F306" s="3">
        <f t="shared" ca="1" si="148"/>
        <v>91.513529885041038</v>
      </c>
      <c r="G306" s="3">
        <f t="shared" si="152"/>
        <v>749.09986212414196</v>
      </c>
      <c r="H306" s="3">
        <f t="shared" ca="1" si="153"/>
        <v>754.669019893111</v>
      </c>
      <c r="I306" s="3">
        <f t="shared" ca="1" si="154"/>
        <v>2782.0113085052621</v>
      </c>
      <c r="J306" s="3">
        <f t="shared" si="155"/>
        <v>27279.135851980984</v>
      </c>
      <c r="K306" s="3">
        <f t="shared" ca="1" si="156"/>
        <v>27421.922574492422</v>
      </c>
      <c r="L306" s="3">
        <f t="shared" si="157"/>
        <v>-9.7269866412845136</v>
      </c>
      <c r="M306" s="3">
        <f t="shared" ca="1" si="158"/>
        <v>1.4492340190266131</v>
      </c>
      <c r="N306" s="3">
        <f t="shared" ca="1" si="159"/>
        <v>83.03499281700698</v>
      </c>
      <c r="O306" s="1">
        <f t="shared" ca="1" si="160"/>
        <v>42714399.718982153</v>
      </c>
      <c r="P306" s="1">
        <f t="shared" si="161"/>
        <v>-39801568.502700672</v>
      </c>
      <c r="Q306" s="1">
        <f t="shared" ca="1" si="162"/>
        <v>82515968.221682817</v>
      </c>
      <c r="R306" s="1">
        <f t="shared" ca="1" si="163"/>
        <v>113200.35298396664</v>
      </c>
      <c r="S306" s="3">
        <f t="shared" si="164"/>
        <v>1.7322867712907215E+27</v>
      </c>
      <c r="T306" s="12">
        <f t="shared" ca="1" si="165"/>
        <v>4.3564901169960992E-25</v>
      </c>
      <c r="U306" s="12">
        <f t="shared" si="166"/>
        <v>2.4971064494691667E-2</v>
      </c>
      <c r="V306" s="5">
        <f t="shared" ca="1" si="167"/>
        <v>0.17946786400000003</v>
      </c>
      <c r="W306" s="3">
        <f t="shared" ca="1" si="168"/>
        <v>0.8500023609167372</v>
      </c>
      <c r="X306" s="3">
        <f t="shared" ca="1" si="169"/>
        <v>-0.10307394951647376</v>
      </c>
      <c r="Y306" s="3">
        <f t="shared" ca="1" si="170"/>
        <v>-0.84372968093762268</v>
      </c>
      <c r="Z306" s="3">
        <f t="shared" ca="1" si="150"/>
        <v>-1.0796314255037853E-2</v>
      </c>
      <c r="AA306" s="3">
        <f t="shared" ca="1" si="151"/>
        <v>-0.12340243661213059</v>
      </c>
      <c r="AB306" s="1">
        <f t="shared" si="145"/>
        <v>150</v>
      </c>
      <c r="AC306" s="1">
        <f t="shared" si="149"/>
        <v>0</v>
      </c>
      <c r="AD306" s="1">
        <f t="shared" ca="1" si="171"/>
        <v>0</v>
      </c>
      <c r="AE306" s="1">
        <f t="shared" ca="1" si="172"/>
        <v>0</v>
      </c>
      <c r="AF306" s="1">
        <f t="shared" si="173"/>
        <v>668.10518176498624</v>
      </c>
      <c r="AG306" s="1">
        <f t="shared" si="174"/>
        <v>2.8872023617102457E+27</v>
      </c>
      <c r="AJ306"/>
      <c r="AK306"/>
    </row>
    <row r="307" spans="4:37" s="5" customFormat="1" x14ac:dyDescent="0.2">
      <c r="D307" s="1">
        <f t="shared" si="146"/>
        <v>305</v>
      </c>
      <c r="E307" s="2">
        <f t="shared" si="147"/>
        <v>30.600000000000165</v>
      </c>
      <c r="F307" s="3">
        <f t="shared" ca="1" si="148"/>
        <v>91.513529885041038</v>
      </c>
      <c r="G307" s="3">
        <f t="shared" si="152"/>
        <v>748.12716346001355</v>
      </c>
      <c r="H307" s="3">
        <f t="shared" ca="1" si="153"/>
        <v>753.70350858858694</v>
      </c>
      <c r="I307" s="3">
        <f t="shared" ca="1" si="154"/>
        <v>2791.1626614937663</v>
      </c>
      <c r="J307" s="3">
        <f t="shared" si="155"/>
        <v>27353.997203260191</v>
      </c>
      <c r="K307" s="3">
        <f t="shared" ca="1" si="156"/>
        <v>27497.34120068562</v>
      </c>
      <c r="L307" s="3">
        <f t="shared" si="157"/>
        <v>-9.7267581794382281</v>
      </c>
      <c r="M307" s="3">
        <f t="shared" ca="1" si="158"/>
        <v>1.4490775218273644</v>
      </c>
      <c r="N307" s="3">
        <f t="shared" ca="1" si="159"/>
        <v>83.026026187984399</v>
      </c>
      <c r="O307" s="1">
        <f t="shared" ca="1" si="160"/>
        <v>42605173.414405957</v>
      </c>
      <c r="P307" s="1">
        <f t="shared" si="161"/>
        <v>-39909857.405571222</v>
      </c>
      <c r="Q307" s="1">
        <f t="shared" ca="1" si="162"/>
        <v>82515030.819977179</v>
      </c>
      <c r="R307" s="1">
        <f t="shared" ca="1" si="163"/>
        <v>113055.52628828803</v>
      </c>
      <c r="S307" s="3">
        <f t="shared" si="164"/>
        <v>1.7756231629171608E+27</v>
      </c>
      <c r="T307" s="12">
        <f t="shared" ca="1" si="165"/>
        <v>4.2447267209013643E-25</v>
      </c>
      <c r="U307" s="12">
        <f t="shared" si="166"/>
        <v>2.4544709943441417E-2</v>
      </c>
      <c r="V307" s="5">
        <f t="shared" ca="1" si="167"/>
        <v>0.17946786400000003</v>
      </c>
      <c r="W307" s="3">
        <f t="shared" ca="1" si="168"/>
        <v>0.83442055672002191</v>
      </c>
      <c r="X307" s="3">
        <f t="shared" ca="1" si="169"/>
        <v>-0.10131407069748989</v>
      </c>
      <c r="Y307" s="3">
        <f t="shared" ca="1" si="170"/>
        <v>-0.82824701904423126</v>
      </c>
      <c r="Z307" s="3">
        <f t="shared" ca="1" si="150"/>
        <v>-1.0796314255037853E-2</v>
      </c>
      <c r="AA307" s="3">
        <f t="shared" ca="1" si="151"/>
        <v>-0.12340243661213059</v>
      </c>
      <c r="AB307" s="1">
        <f t="shared" si="145"/>
        <v>150</v>
      </c>
      <c r="AC307" s="1">
        <f t="shared" si="149"/>
        <v>0</v>
      </c>
      <c r="AD307" s="1">
        <f t="shared" ca="1" si="171"/>
        <v>0</v>
      </c>
      <c r="AE307" s="1">
        <f t="shared" ca="1" si="172"/>
        <v>0</v>
      </c>
      <c r="AF307" s="1">
        <f t="shared" si="173"/>
        <v>652.83214899202699</v>
      </c>
      <c r="AG307" s="1">
        <f t="shared" si="174"/>
        <v>2.9594311256340323E+27</v>
      </c>
      <c r="AJ307"/>
      <c r="AK307"/>
    </row>
    <row r="308" spans="4:37" s="5" customFormat="1" x14ac:dyDescent="0.2">
      <c r="D308" s="1">
        <f t="shared" si="146"/>
        <v>306</v>
      </c>
      <c r="E308" s="2">
        <f t="shared" si="147"/>
        <v>30.700000000000166</v>
      </c>
      <c r="F308" s="3">
        <f t="shared" ca="1" si="148"/>
        <v>91.513529885041038</v>
      </c>
      <c r="G308" s="3">
        <f t="shared" si="152"/>
        <v>747.15448764206974</v>
      </c>
      <c r="H308" s="3">
        <f t="shared" ca="1" si="153"/>
        <v>752.73803846737019</v>
      </c>
      <c r="I308" s="3">
        <f t="shared" ca="1" si="154"/>
        <v>2800.3140144822705</v>
      </c>
      <c r="J308" s="3">
        <f t="shared" si="155"/>
        <v>27428.761285815293</v>
      </c>
      <c r="K308" s="3">
        <f t="shared" ca="1" si="156"/>
        <v>27572.663277806649</v>
      </c>
      <c r="L308" s="3">
        <f t="shared" si="157"/>
        <v>-9.7265300214394195</v>
      </c>
      <c r="M308" s="3">
        <f t="shared" ca="1" si="158"/>
        <v>1.4489206268546231</v>
      </c>
      <c r="N308" s="3">
        <f t="shared" ca="1" si="159"/>
        <v>83.017036768219512</v>
      </c>
      <c r="O308" s="1">
        <f t="shared" ca="1" si="160"/>
        <v>42496091.591677807</v>
      </c>
      <c r="P308" s="1">
        <f t="shared" si="161"/>
        <v>-40018000.514606662</v>
      </c>
      <c r="Q308" s="1">
        <f t="shared" ca="1" si="162"/>
        <v>82514092.106284469</v>
      </c>
      <c r="R308" s="1">
        <f t="shared" ca="1" si="163"/>
        <v>112910.70577010553</v>
      </c>
      <c r="S308" s="3">
        <f t="shared" si="164"/>
        <v>1.8198623819861719E+27</v>
      </c>
      <c r="T308" s="12">
        <f t="shared" ca="1" si="165"/>
        <v>4.1362360468479081E-25</v>
      </c>
      <c r="U308" s="12">
        <f t="shared" si="166"/>
        <v>2.4124558305035203E-2</v>
      </c>
      <c r="V308" s="5">
        <f t="shared" ca="1" si="167"/>
        <v>0.17946786400000003</v>
      </c>
      <c r="W308" s="3">
        <f t="shared" ca="1" si="168"/>
        <v>0.81908653619164851</v>
      </c>
      <c r="X308" s="3">
        <f t="shared" ca="1" si="169"/>
        <v>-9.9579795862087872E-2</v>
      </c>
      <c r="Y308" s="3">
        <f t="shared" ca="1" si="170"/>
        <v>-0.81301083512244643</v>
      </c>
      <c r="Z308" s="3">
        <f t="shared" ca="1" si="150"/>
        <v>-1.0796314255037853E-2</v>
      </c>
      <c r="AA308" s="3">
        <f t="shared" ca="1" si="151"/>
        <v>-0.12340243661213059</v>
      </c>
      <c r="AB308" s="1">
        <f t="shared" si="145"/>
        <v>150</v>
      </c>
      <c r="AC308" s="1">
        <f t="shared" si="149"/>
        <v>0</v>
      </c>
      <c r="AD308" s="1">
        <f t="shared" ca="1" si="171"/>
        <v>0</v>
      </c>
      <c r="AE308" s="1">
        <f t="shared" ca="1" si="172"/>
        <v>0</v>
      </c>
      <c r="AF308" s="1">
        <f t="shared" si="173"/>
        <v>637.86236271087148</v>
      </c>
      <c r="AG308" s="1">
        <f t="shared" si="174"/>
        <v>3.0331646320563531E+27</v>
      </c>
      <c r="AJ308"/>
      <c r="AK308"/>
    </row>
    <row r="309" spans="4:37" s="5" customFormat="1" x14ac:dyDescent="0.2">
      <c r="D309" s="1">
        <f t="shared" si="146"/>
        <v>307</v>
      </c>
      <c r="E309" s="2">
        <f t="shared" si="147"/>
        <v>30.800000000000168</v>
      </c>
      <c r="F309" s="3">
        <f t="shared" ca="1" si="148"/>
        <v>91.513529885041038</v>
      </c>
      <c r="G309" s="3">
        <f t="shared" si="152"/>
        <v>746.1818346399258</v>
      </c>
      <c r="H309" s="3">
        <f t="shared" ca="1" si="153"/>
        <v>751.77260956929376</v>
      </c>
      <c r="I309" s="3">
        <f t="shared" ca="1" si="154"/>
        <v>2809.4653674707747</v>
      </c>
      <c r="J309" s="3">
        <f t="shared" si="155"/>
        <v>27503.428101929392</v>
      </c>
      <c r="K309" s="3">
        <f t="shared" ca="1" si="156"/>
        <v>27647.888809975833</v>
      </c>
      <c r="L309" s="3">
        <f t="shared" si="157"/>
        <v>-9.7263021672538059</v>
      </c>
      <c r="M309" s="3">
        <f t="shared" ca="1" si="158"/>
        <v>1.4487633325928748</v>
      </c>
      <c r="N309" s="3">
        <f t="shared" ca="1" si="159"/>
        <v>83.008024470879704</v>
      </c>
      <c r="O309" s="1">
        <f t="shared" ca="1" si="160"/>
        <v>42387154.237396933</v>
      </c>
      <c r="P309" s="1">
        <f t="shared" si="161"/>
        <v>-40125997.853205763</v>
      </c>
      <c r="Q309" s="1">
        <f t="shared" ca="1" si="162"/>
        <v>82513152.090602696</v>
      </c>
      <c r="R309" s="1">
        <f t="shared" ca="1" si="163"/>
        <v>112765.89143539406</v>
      </c>
      <c r="S309" s="3">
        <f t="shared" si="164"/>
        <v>1.8650191757456507E+27</v>
      </c>
      <c r="T309" s="12">
        <f t="shared" ca="1" si="165"/>
        <v>4.0309108847029876E-25</v>
      </c>
      <c r="U309" s="12">
        <f t="shared" si="166"/>
        <v>2.3710535251547555E-2</v>
      </c>
      <c r="V309" s="5">
        <f t="shared" ca="1" si="167"/>
        <v>0.17946786400000003</v>
      </c>
      <c r="W309" s="3">
        <f t="shared" ca="1" si="168"/>
        <v>0.80399696629031858</v>
      </c>
      <c r="X309" s="3">
        <f t="shared" ca="1" si="169"/>
        <v>-9.7870818204250642E-2</v>
      </c>
      <c r="Y309" s="3">
        <f t="shared" ca="1" si="170"/>
        <v>-0.7980178097937829</v>
      </c>
      <c r="Z309" s="3">
        <f t="shared" ca="1" si="150"/>
        <v>-1.0796314255037853E-2</v>
      </c>
      <c r="AA309" s="3">
        <f t="shared" ca="1" si="151"/>
        <v>-0.12340243661213059</v>
      </c>
      <c r="AB309" s="1">
        <f t="shared" si="145"/>
        <v>150</v>
      </c>
      <c r="AC309" s="1">
        <f t="shared" si="149"/>
        <v>0</v>
      </c>
      <c r="AD309" s="1">
        <f t="shared" ca="1" si="171"/>
        <v>0</v>
      </c>
      <c r="AE309" s="1">
        <f t="shared" ca="1" si="172"/>
        <v>0</v>
      </c>
      <c r="AF309" s="1">
        <f t="shared" si="173"/>
        <v>623.19068417308506</v>
      </c>
      <c r="AG309" s="1">
        <f t="shared" si="174"/>
        <v>3.1084274602152763E+27</v>
      </c>
      <c r="AJ309"/>
      <c r="AK309"/>
    </row>
    <row r="310" spans="4:37" s="5" customFormat="1" x14ac:dyDescent="0.2">
      <c r="D310" s="1">
        <f t="shared" si="146"/>
        <v>308</v>
      </c>
      <c r="E310" s="2">
        <f t="shared" si="147"/>
        <v>30.900000000000169</v>
      </c>
      <c r="F310" s="3">
        <f t="shared" ca="1" si="148"/>
        <v>91.513529885041038</v>
      </c>
      <c r="G310" s="3">
        <f t="shared" si="152"/>
        <v>745.20920442320039</v>
      </c>
      <c r="H310" s="3">
        <f t="shared" ca="1" si="153"/>
        <v>750.80722193455188</v>
      </c>
      <c r="I310" s="3">
        <f t="shared" ca="1" si="154"/>
        <v>2818.6167204592789</v>
      </c>
      <c r="J310" s="3">
        <f t="shared" si="155"/>
        <v>27577.99765388255</v>
      </c>
      <c r="K310" s="3">
        <f t="shared" ca="1" si="156"/>
        <v>27723.017801317492</v>
      </c>
      <c r="L310" s="3">
        <f t="shared" si="157"/>
        <v>-9.7260746168471517</v>
      </c>
      <c r="M310" s="3">
        <f t="shared" ca="1" si="158"/>
        <v>1.4486056375189367</v>
      </c>
      <c r="N310" s="3">
        <f t="shared" ca="1" si="159"/>
        <v>82.998989208693047</v>
      </c>
      <c r="O310" s="1">
        <f t="shared" ca="1" si="160"/>
        <v>42278361.338180959</v>
      </c>
      <c r="P310" s="1">
        <f t="shared" si="161"/>
        <v>-40233849.444734603</v>
      </c>
      <c r="Q310" s="1">
        <f t="shared" ca="1" si="162"/>
        <v>82512210.782915562</v>
      </c>
      <c r="R310" s="1">
        <f t="shared" ca="1" si="163"/>
        <v>112621.08329018278</v>
      </c>
      <c r="S310" s="3">
        <f t="shared" si="164"/>
        <v>1.9111084561100404E+27</v>
      </c>
      <c r="T310" s="12">
        <f t="shared" ca="1" si="165"/>
        <v>3.928647898208666E-25</v>
      </c>
      <c r="U310" s="12">
        <f t="shared" si="166"/>
        <v>2.3302567164847417E-2</v>
      </c>
      <c r="V310" s="5">
        <f t="shared" ca="1" si="167"/>
        <v>0.17946786400000003</v>
      </c>
      <c r="W310" s="3">
        <f t="shared" ca="1" si="168"/>
        <v>0.78914855102486214</v>
      </c>
      <c r="X310" s="3">
        <f t="shared" ca="1" si="169"/>
        <v>-9.6186833847804618E-2</v>
      </c>
      <c r="Y310" s="3">
        <f t="shared" ca="1" si="170"/>
        <v>-0.78326466062179412</v>
      </c>
      <c r="Z310" s="3">
        <f t="shared" ca="1" si="150"/>
        <v>-1.0796314255037853E-2</v>
      </c>
      <c r="AA310" s="3">
        <f t="shared" ca="1" si="151"/>
        <v>-0.12340243661213059</v>
      </c>
      <c r="AB310" s="1">
        <f t="shared" si="145"/>
        <v>150</v>
      </c>
      <c r="AC310" s="1">
        <f t="shared" si="149"/>
        <v>0</v>
      </c>
      <c r="AD310" s="1">
        <f t="shared" ca="1" si="171"/>
        <v>0</v>
      </c>
      <c r="AE310" s="1">
        <f t="shared" ca="1" si="172"/>
        <v>0</v>
      </c>
      <c r="AF310" s="1">
        <f t="shared" si="173"/>
        <v>608.81204744364697</v>
      </c>
      <c r="AG310" s="1">
        <f t="shared" si="174"/>
        <v>3.1852444637986045E+27</v>
      </c>
      <c r="AJ310"/>
      <c r="AK310"/>
    </row>
    <row r="311" spans="4:37" s="5" customFormat="1" x14ac:dyDescent="0.2">
      <c r="D311" s="1">
        <f t="shared" si="146"/>
        <v>309</v>
      </c>
      <c r="E311" s="2">
        <f t="shared" si="147"/>
        <v>31.000000000000171</v>
      </c>
      <c r="F311" s="3">
        <f t="shared" ca="1" si="148"/>
        <v>91.513529885041038</v>
      </c>
      <c r="G311" s="3">
        <f t="shared" si="152"/>
        <v>744.23659696151572</v>
      </c>
      <c r="H311" s="3">
        <f t="shared" ca="1" si="153"/>
        <v>749.84187560370208</v>
      </c>
      <c r="I311" s="3">
        <f t="shared" ca="1" si="154"/>
        <v>2827.7680734477831</v>
      </c>
      <c r="J311" s="3">
        <f t="shared" si="155"/>
        <v>27652.469943951786</v>
      </c>
      <c r="K311" s="3">
        <f t="shared" ca="1" si="156"/>
        <v>27798.050255959977</v>
      </c>
      <c r="L311" s="3">
        <f t="shared" si="157"/>
        <v>-9.7258473701852637</v>
      </c>
      <c r="M311" s="3">
        <f t="shared" ca="1" si="158"/>
        <v>1.4484475401019077</v>
      </c>
      <c r="N311" s="3">
        <f t="shared" ca="1" si="159"/>
        <v>82.98993089394537</v>
      </c>
      <c r="O311" s="1">
        <f t="shared" ca="1" si="160"/>
        <v>42169712.880665839</v>
      </c>
      <c r="P311" s="1">
        <f t="shared" si="161"/>
        <v>-40341555.312526576</v>
      </c>
      <c r="Q311" s="1">
        <f t="shared" ca="1" si="162"/>
        <v>82511268.193192422</v>
      </c>
      <c r="R311" s="1">
        <f t="shared" ca="1" si="163"/>
        <v>112476.28134055532</v>
      </c>
      <c r="S311" s="3">
        <f t="shared" si="164"/>
        <v>1.9581453003237156E+27</v>
      </c>
      <c r="T311" s="12">
        <f t="shared" ca="1" si="165"/>
        <v>3.829347472221495E-25</v>
      </c>
      <c r="U311" s="12">
        <f t="shared" si="166"/>
        <v>2.2900581131433135E-2</v>
      </c>
      <c r="V311" s="5">
        <f t="shared" ca="1" si="167"/>
        <v>0.17946786400000003</v>
      </c>
      <c r="W311" s="3">
        <f t="shared" ca="1" si="168"/>
        <v>0.77453803112371367</v>
      </c>
      <c r="X311" s="3">
        <f t="shared" ca="1" si="169"/>
        <v>-9.4527541825100661E-2</v>
      </c>
      <c r="Y311" s="3">
        <f t="shared" ca="1" si="170"/>
        <v>-0.76874814178214612</v>
      </c>
      <c r="Z311" s="3">
        <f t="shared" ca="1" si="150"/>
        <v>-1.0796314255037853E-2</v>
      </c>
      <c r="AA311" s="3">
        <f t="shared" ca="1" si="151"/>
        <v>-0.12340243661213059</v>
      </c>
      <c r="AB311" s="1">
        <f t="shared" si="145"/>
        <v>150</v>
      </c>
      <c r="AC311" s="1">
        <f t="shared" si="149"/>
        <v>0</v>
      </c>
      <c r="AD311" s="1">
        <f t="shared" ca="1" si="171"/>
        <v>0</v>
      </c>
      <c r="AE311" s="1">
        <f t="shared" ca="1" si="172"/>
        <v>0</v>
      </c>
      <c r="AF311" s="1">
        <f t="shared" si="173"/>
        <v>594.72145855834333</v>
      </c>
      <c r="AG311" s="1">
        <f t="shared" si="174"/>
        <v>3.2636407720495371E+27</v>
      </c>
      <c r="AJ311"/>
      <c r="AK311"/>
    </row>
    <row r="312" spans="4:37" s="5" customFormat="1" x14ac:dyDescent="0.2">
      <c r="D312" s="1">
        <f t="shared" si="146"/>
        <v>310</v>
      </c>
      <c r="E312" s="2">
        <f t="shared" si="147"/>
        <v>31.100000000000172</v>
      </c>
      <c r="F312" s="3">
        <f t="shared" ca="1" si="148"/>
        <v>91.513529885041038</v>
      </c>
      <c r="G312" s="3">
        <f t="shared" si="152"/>
        <v>743.26401222449715</v>
      </c>
      <c r="H312" s="3">
        <f t="shared" ca="1" si="153"/>
        <v>748.87657061766708</v>
      </c>
      <c r="I312" s="3">
        <f t="shared" ca="1" si="154"/>
        <v>2836.9194264362873</v>
      </c>
      <c r="J312" s="3">
        <f t="shared" si="155"/>
        <v>27726.844974411088</v>
      </c>
      <c r="K312" s="3">
        <f t="shared" ca="1" si="156"/>
        <v>27872.986178035724</v>
      </c>
      <c r="L312" s="3">
        <f t="shared" si="157"/>
        <v>-9.7256204272340021</v>
      </c>
      <c r="M312" s="3">
        <f t="shared" ca="1" si="158"/>
        <v>1.4482890388031222</v>
      </c>
      <c r="N312" s="3">
        <f t="shared" ca="1" si="159"/>
        <v>82.98084943847762</v>
      </c>
      <c r="O312" s="1">
        <f t="shared" ca="1" si="160"/>
        <v>42061208.851505831</v>
      </c>
      <c r="P312" s="1">
        <f t="shared" si="161"/>
        <v>-40449115.479882441</v>
      </c>
      <c r="Q312" s="1">
        <f t="shared" ca="1" si="162"/>
        <v>82510324.331388265</v>
      </c>
      <c r="R312" s="1">
        <f t="shared" ca="1" si="163"/>
        <v>112331.48559265006</v>
      </c>
      <c r="S312" s="3">
        <f t="shared" si="164"/>
        <v>2.0061449516111168E+27</v>
      </c>
      <c r="T312" s="12">
        <f t="shared" ca="1" si="165"/>
        <v>3.7329135664711123E-25</v>
      </c>
      <c r="U312" s="12">
        <f t="shared" si="166"/>
        <v>2.2504504937295031E-2</v>
      </c>
      <c r="V312" s="5">
        <f t="shared" ca="1" si="167"/>
        <v>0.17946786400000003</v>
      </c>
      <c r="W312" s="3">
        <f t="shared" ca="1" si="168"/>
        <v>0.76016218370668809</v>
      </c>
      <c r="X312" s="3">
        <f t="shared" ca="1" si="169"/>
        <v>-9.289264405580655E-2</v>
      </c>
      <c r="Y312" s="3">
        <f t="shared" ca="1" si="170"/>
        <v>-0.75446504373499101</v>
      </c>
      <c r="Z312" s="3">
        <f t="shared" ca="1" si="150"/>
        <v>-1.0796314255037853E-2</v>
      </c>
      <c r="AA312" s="3">
        <f t="shared" ca="1" si="151"/>
        <v>-0.12340243661213059</v>
      </c>
      <c r="AB312" s="1">
        <f t="shared" si="145"/>
        <v>150</v>
      </c>
      <c r="AC312" s="1">
        <f t="shared" si="149"/>
        <v>0</v>
      </c>
      <c r="AD312" s="1">
        <f t="shared" ca="1" si="171"/>
        <v>0</v>
      </c>
      <c r="AE312" s="1">
        <f t="shared" ca="1" si="172"/>
        <v>0</v>
      </c>
      <c r="AF312" s="1">
        <f t="shared" si="173"/>
        <v>580.9139946889062</v>
      </c>
      <c r="AG312" s="1">
        <f t="shared" si="174"/>
        <v>3.3436417908502486E+27</v>
      </c>
      <c r="AJ312"/>
      <c r="AK312"/>
    </row>
    <row r="313" spans="4:37" s="5" customFormat="1" x14ac:dyDescent="0.2">
      <c r="D313" s="1">
        <f t="shared" si="146"/>
        <v>311</v>
      </c>
      <c r="E313" s="2">
        <f t="shared" si="147"/>
        <v>31.200000000000173</v>
      </c>
      <c r="F313" s="3">
        <f t="shared" ca="1" si="148"/>
        <v>91.513529885041038</v>
      </c>
      <c r="G313" s="3">
        <f t="shared" si="152"/>
        <v>742.29145018177371</v>
      </c>
      <c r="H313" s="3">
        <f t="shared" ca="1" si="153"/>
        <v>747.91130701773784</v>
      </c>
      <c r="I313" s="3">
        <f t="shared" ca="1" si="154"/>
        <v>2846.0707794247915</v>
      </c>
      <c r="J313" s="3">
        <f t="shared" si="155"/>
        <v>27801.122747531401</v>
      </c>
      <c r="K313" s="3">
        <f t="shared" ca="1" si="156"/>
        <v>27947.825571681271</v>
      </c>
      <c r="L313" s="3">
        <f t="shared" si="157"/>
        <v>-9.7253937879592627</v>
      </c>
      <c r="M313" s="3">
        <f t="shared" ca="1" si="158"/>
        <v>1.4481301320760986</v>
      </c>
      <c r="N313" s="3">
        <f t="shared" ca="1" si="159"/>
        <v>82.971744753682927</v>
      </c>
      <c r="O313" s="1">
        <f t="shared" ca="1" si="160"/>
        <v>41952849.237373561</v>
      </c>
      <c r="P313" s="1">
        <f t="shared" si="161"/>
        <v>-40556529.970070221</v>
      </c>
      <c r="Q313" s="1">
        <f t="shared" ca="1" si="162"/>
        <v>82509379.207443774</v>
      </c>
      <c r="R313" s="1">
        <f t="shared" ca="1" si="163"/>
        <v>112186.69605266067</v>
      </c>
      <c r="S313" s="3">
        <f t="shared" si="164"/>
        <v>2.0551228198134065E+27</v>
      </c>
      <c r="T313" s="12">
        <f t="shared" ca="1" si="165"/>
        <v>3.6392535755388282E-25</v>
      </c>
      <c r="U313" s="12">
        <f t="shared" si="166"/>
        <v>2.2114267062805969E-2</v>
      </c>
      <c r="V313" s="5">
        <f t="shared" ca="1" si="167"/>
        <v>0.17946786400000003</v>
      </c>
      <c r="W313" s="3">
        <f t="shared" ca="1" si="168"/>
        <v>0.74601782195906208</v>
      </c>
      <c r="X313" s="3">
        <f t="shared" ca="1" si="169"/>
        <v>-9.1281845325818428E-2</v>
      </c>
      <c r="Y313" s="3">
        <f t="shared" ca="1" si="170"/>
        <v>-0.74041219289964166</v>
      </c>
      <c r="Z313" s="3">
        <f t="shared" ca="1" si="150"/>
        <v>-1.0796314255037853E-2</v>
      </c>
      <c r="AA313" s="3">
        <f t="shared" ca="1" si="151"/>
        <v>-0.12340243661213059</v>
      </c>
      <c r="AB313" s="1">
        <f t="shared" si="145"/>
        <v>150</v>
      </c>
      <c r="AC313" s="1">
        <f t="shared" si="149"/>
        <v>0</v>
      </c>
      <c r="AD313" s="1">
        <f t="shared" ca="1" si="171"/>
        <v>0</v>
      </c>
      <c r="AE313" s="1">
        <f t="shared" ca="1" si="172"/>
        <v>0</v>
      </c>
      <c r="AF313" s="1">
        <f t="shared" si="173"/>
        <v>567.38480331585959</v>
      </c>
      <c r="AG313" s="1">
        <f t="shared" si="174"/>
        <v>3.4252732037830049E+27</v>
      </c>
      <c r="AJ313"/>
      <c r="AK313"/>
    </row>
    <row r="314" spans="4:37" s="5" customFormat="1" x14ac:dyDescent="0.2">
      <c r="D314" s="1">
        <f t="shared" si="146"/>
        <v>312</v>
      </c>
      <c r="E314" s="2">
        <f t="shared" si="147"/>
        <v>31.300000000000175</v>
      </c>
      <c r="F314" s="3">
        <f t="shared" ca="1" si="148"/>
        <v>91.513529885041038</v>
      </c>
      <c r="G314" s="3">
        <f t="shared" si="152"/>
        <v>741.31891080297783</v>
      </c>
      <c r="H314" s="3">
        <f t="shared" ca="1" si="153"/>
        <v>746.94608484557546</v>
      </c>
      <c r="I314" s="3">
        <f t="shared" ca="1" si="154"/>
        <v>2855.2221324132956</v>
      </c>
      <c r="J314" s="3">
        <f t="shared" si="155"/>
        <v>27875.303265580638</v>
      </c>
      <c r="K314" s="3">
        <f t="shared" ca="1" si="156"/>
        <v>28022.568441037307</v>
      </c>
      <c r="L314" s="3">
        <f t="shared" si="157"/>
        <v>-9.7251674523269962</v>
      </c>
      <c r="M314" s="3">
        <f t="shared" ca="1" si="158"/>
        <v>1.4479708183664919</v>
      </c>
      <c r="N314" s="3">
        <f t="shared" ca="1" si="159"/>
        <v>82.962616750503898</v>
      </c>
      <c r="O314" s="1">
        <f t="shared" ca="1" si="160"/>
        <v>41844634.024960019</v>
      </c>
      <c r="P314" s="1">
        <f t="shared" si="161"/>
        <v>-40663798.806325383</v>
      </c>
      <c r="Q314" s="1">
        <f t="shared" ca="1" si="162"/>
        <v>82508432.831285402</v>
      </c>
      <c r="R314" s="1">
        <f t="shared" ca="1" si="163"/>
        <v>112041.91272683632</v>
      </c>
      <c r="S314" s="3">
        <f t="shared" si="164"/>
        <v>2.1050944820114703E+27</v>
      </c>
      <c r="T314" s="12">
        <f t="shared" ca="1" si="165"/>
        <v>3.5482781947718083E-25</v>
      </c>
      <c r="U314" s="12">
        <f t="shared" si="166"/>
        <v>2.1729796677639496E-2</v>
      </c>
      <c r="V314" s="5">
        <f t="shared" ca="1" si="167"/>
        <v>0.17946786400000003</v>
      </c>
      <c r="W314" s="3">
        <f t="shared" ca="1" si="168"/>
        <v>0.73210179480793669</v>
      </c>
      <c r="X314" s="3">
        <f t="shared" ca="1" si="169"/>
        <v>-8.9694853266282723E-2</v>
      </c>
      <c r="Y314" s="3">
        <f t="shared" ca="1" si="170"/>
        <v>-0.72658645133152755</v>
      </c>
      <c r="Z314" s="3">
        <f t="shared" ca="1" si="150"/>
        <v>-1.0796314255037853E-2</v>
      </c>
      <c r="AA314" s="3">
        <f t="shared" ca="1" si="151"/>
        <v>-0.12340243661213059</v>
      </c>
      <c r="AB314" s="1">
        <f t="shared" si="145"/>
        <v>150</v>
      </c>
      <c r="AC314" s="1">
        <f t="shared" si="149"/>
        <v>0</v>
      </c>
      <c r="AD314" s="1">
        <f t="shared" ca="1" si="171"/>
        <v>0</v>
      </c>
      <c r="AE314" s="1">
        <f t="shared" ca="1" si="172"/>
        <v>0</v>
      </c>
      <c r="AF314" s="1">
        <f t="shared" si="173"/>
        <v>554.12910140900601</v>
      </c>
      <c r="AG314" s="1">
        <f t="shared" si="174"/>
        <v>3.5085609731685178E+27</v>
      </c>
      <c r="AJ314"/>
      <c r="AK314"/>
    </row>
    <row r="315" spans="4:37" s="5" customFormat="1" x14ac:dyDescent="0.2">
      <c r="D315" s="1">
        <f t="shared" si="146"/>
        <v>313</v>
      </c>
      <c r="E315" s="2">
        <f t="shared" si="147"/>
        <v>31.400000000000176</v>
      </c>
      <c r="F315" s="3">
        <f t="shared" ca="1" si="148"/>
        <v>91.513529885041038</v>
      </c>
      <c r="G315" s="3">
        <f t="shared" si="152"/>
        <v>740.3463940577451</v>
      </c>
      <c r="H315" s="3">
        <f t="shared" ca="1" si="153"/>
        <v>745.98090414321348</v>
      </c>
      <c r="I315" s="3">
        <f t="shared" ca="1" si="154"/>
        <v>2864.3734854017998</v>
      </c>
      <c r="J315" s="3">
        <f t="shared" si="155"/>
        <v>27949.386530823675</v>
      </c>
      <c r="K315" s="3">
        <f t="shared" ca="1" si="156"/>
        <v>28097.214790248709</v>
      </c>
      <c r="L315" s="3">
        <f t="shared" si="157"/>
        <v>-9.7249414203031961</v>
      </c>
      <c r="M315" s="3">
        <f t="shared" ca="1" si="158"/>
        <v>1.4478110961120423</v>
      </c>
      <c r="N315" s="3">
        <f t="shared" ca="1" si="159"/>
        <v>82.953465339429613</v>
      </c>
      <c r="O315" s="1">
        <f t="shared" ca="1" si="160"/>
        <v>41736563.200974464</v>
      </c>
      <c r="P315" s="1">
        <f t="shared" si="161"/>
        <v>-40770922.011850715</v>
      </c>
      <c r="Q315" s="1">
        <f t="shared" ca="1" si="162"/>
        <v>82507485.212825179</v>
      </c>
      <c r="R315" s="1">
        <f t="shared" ca="1" si="163"/>
        <v>111897.13562148203</v>
      </c>
      <c r="S315" s="3">
        <f t="shared" si="164"/>
        <v>2.1560756831350538E+27</v>
      </c>
      <c r="T315" s="12">
        <f t="shared" ca="1" si="165"/>
        <v>3.4599012918624256E-25</v>
      </c>
      <c r="U315" s="12">
        <f t="shared" si="166"/>
        <v>2.1351023635715827E-2</v>
      </c>
      <c r="V315" s="5">
        <f t="shared" ca="1" si="167"/>
        <v>0.17946786400000003</v>
      </c>
      <c r="W315" s="3">
        <f t="shared" ca="1" si="168"/>
        <v>0.71841098660088265</v>
      </c>
      <c r="X315" s="3">
        <f t="shared" ca="1" si="169"/>
        <v>-8.8131378332735502E-2</v>
      </c>
      <c r="Y315" s="3">
        <f t="shared" ca="1" si="170"/>
        <v>-0.7129847164014288</v>
      </c>
      <c r="Z315" s="3">
        <f t="shared" ca="1" si="150"/>
        <v>-1.0796314255037853E-2</v>
      </c>
      <c r="AA315" s="3">
        <f t="shared" ca="1" si="151"/>
        <v>-0.12340243661213059</v>
      </c>
      <c r="AB315" s="1">
        <f t="shared" si="145"/>
        <v>150</v>
      </c>
      <c r="AC315" s="1">
        <f t="shared" si="149"/>
        <v>0</v>
      </c>
      <c r="AD315" s="1">
        <f t="shared" ca="1" si="171"/>
        <v>0</v>
      </c>
      <c r="AE315" s="1">
        <f t="shared" ca="1" si="172"/>
        <v>0</v>
      </c>
      <c r="AF315" s="1">
        <f t="shared" si="173"/>
        <v>541.14217461551209</v>
      </c>
      <c r="AG315" s="1">
        <f t="shared" si="174"/>
        <v>3.5935313410811941E+27</v>
      </c>
      <c r="AJ315"/>
      <c r="AK315"/>
    </row>
    <row r="316" spans="4:37" s="5" customFormat="1" x14ac:dyDescent="0.2">
      <c r="D316" s="1">
        <f t="shared" si="146"/>
        <v>314</v>
      </c>
      <c r="E316" s="2">
        <f t="shared" si="147"/>
        <v>31.500000000000178</v>
      </c>
      <c r="F316" s="3">
        <f t="shared" ca="1" si="148"/>
        <v>91.513529885041038</v>
      </c>
      <c r="G316" s="3">
        <f t="shared" si="152"/>
        <v>739.37389991571479</v>
      </c>
      <c r="H316" s="3">
        <f t="shared" ca="1" si="153"/>
        <v>745.0157649530604</v>
      </c>
      <c r="I316" s="3">
        <f t="shared" ca="1" si="154"/>
        <v>2873.524838390304</v>
      </c>
      <c r="J316" s="3">
        <f t="shared" si="155"/>
        <v>28023.372545522347</v>
      </c>
      <c r="K316" s="3">
        <f t="shared" ca="1" si="156"/>
        <v>28171.764623464565</v>
      </c>
      <c r="L316" s="3">
        <f t="shared" si="157"/>
        <v>-9.7247156918538966</v>
      </c>
      <c r="M316" s="3">
        <f t="shared" ca="1" si="158"/>
        <v>1.4476509637425261</v>
      </c>
      <c r="N316" s="3">
        <f t="shared" ca="1" si="159"/>
        <v>82.944290430492913</v>
      </c>
      <c r="O316" s="1">
        <f t="shared" ca="1" si="160"/>
        <v>41628636.75214453</v>
      </c>
      <c r="P316" s="1">
        <f t="shared" si="161"/>
        <v>-40877899.609816328</v>
      </c>
      <c r="Q316" s="1">
        <f t="shared" ca="1" si="162"/>
        <v>82506536.361960858</v>
      </c>
      <c r="R316" s="1">
        <f t="shared" ca="1" si="163"/>
        <v>111752.36474295906</v>
      </c>
      <c r="S316" s="3">
        <f t="shared" si="164"/>
        <v>2.2080823365578548E+27</v>
      </c>
      <c r="T316" s="12">
        <f t="shared" ca="1" si="165"/>
        <v>3.3740397838354792E-25</v>
      </c>
      <c r="U316" s="12">
        <f t="shared" si="166"/>
        <v>2.0977878470174998E-2</v>
      </c>
      <c r="V316" s="5">
        <f t="shared" ca="1" si="167"/>
        <v>0.17946786400000003</v>
      </c>
      <c r="W316" s="3">
        <f t="shared" ca="1" si="168"/>
        <v>0.70494231678683561</v>
      </c>
      <c r="X316" s="3">
        <f t="shared" ca="1" si="169"/>
        <v>-8.6591133784352431E-2</v>
      </c>
      <c r="Y316" s="3">
        <f t="shared" ca="1" si="170"/>
        <v>-0.69960392047695941</v>
      </c>
      <c r="Z316" s="3">
        <f t="shared" ca="1" si="150"/>
        <v>-1.0796314255037853E-2</v>
      </c>
      <c r="AA316" s="3">
        <f t="shared" ca="1" si="151"/>
        <v>-0.12340243661213059</v>
      </c>
      <c r="AB316" s="1">
        <f t="shared" si="145"/>
        <v>150</v>
      </c>
      <c r="AC316" s="1">
        <f t="shared" si="149"/>
        <v>0</v>
      </c>
      <c r="AD316" s="1">
        <f t="shared" ca="1" si="171"/>
        <v>0</v>
      </c>
      <c r="AE316" s="1">
        <f t="shared" ca="1" si="172"/>
        <v>0</v>
      </c>
      <c r="AF316" s="1">
        <f t="shared" si="173"/>
        <v>528.4193764555198</v>
      </c>
      <c r="AG316" s="1">
        <f t="shared" si="174"/>
        <v>3.680210830340977E+27</v>
      </c>
      <c r="AJ316"/>
      <c r="AK316"/>
    </row>
    <row r="317" spans="4:37" s="5" customFormat="1" x14ac:dyDescent="0.2">
      <c r="D317" s="1">
        <f t="shared" si="146"/>
        <v>315</v>
      </c>
      <c r="E317" s="2">
        <f t="shared" si="147"/>
        <v>31.600000000000179</v>
      </c>
      <c r="F317" s="3">
        <f t="shared" ca="1" si="148"/>
        <v>91.513529885041038</v>
      </c>
      <c r="G317" s="3">
        <f t="shared" si="152"/>
        <v>738.40142834652943</v>
      </c>
      <c r="H317" s="3">
        <f t="shared" ca="1" si="153"/>
        <v>744.05066731790191</v>
      </c>
      <c r="I317" s="3">
        <f t="shared" ca="1" si="154"/>
        <v>2882.6761913788082</v>
      </c>
      <c r="J317" s="3">
        <f t="shared" si="155"/>
        <v>28097.261311935457</v>
      </c>
      <c r="K317" s="3">
        <f t="shared" ca="1" si="156"/>
        <v>28246.217944838238</v>
      </c>
      <c r="L317" s="3">
        <f t="shared" si="157"/>
        <v>-9.7244902669451836</v>
      </c>
      <c r="M317" s="3">
        <f t="shared" ca="1" si="158"/>
        <v>1.4474904196797047</v>
      </c>
      <c r="N317" s="3">
        <f t="shared" ca="1" si="159"/>
        <v>82.935091933267358</v>
      </c>
      <c r="O317" s="1">
        <f t="shared" ca="1" si="160"/>
        <v>41520854.66521614</v>
      </c>
      <c r="P317" s="1">
        <f t="shared" si="161"/>
        <v>-40984731.623359777</v>
      </c>
      <c r="Q317" s="1">
        <f t="shared" ca="1" si="162"/>
        <v>82505586.288575917</v>
      </c>
      <c r="R317" s="1">
        <f t="shared" ca="1" si="163"/>
        <v>111607.60009768528</v>
      </c>
      <c r="S317" s="3">
        <f t="shared" si="164"/>
        <v>2.26113052467836E+27</v>
      </c>
      <c r="T317" s="12">
        <f t="shared" ca="1" si="165"/>
        <v>3.2906135191985045E-25</v>
      </c>
      <c r="U317" s="12">
        <f t="shared" si="166"/>
        <v>2.061029238837785E-2</v>
      </c>
      <c r="V317" s="5">
        <f t="shared" ca="1" si="167"/>
        <v>0.17946786400000003</v>
      </c>
      <c r="W317" s="3">
        <f t="shared" ca="1" si="168"/>
        <v>0.69169273959925737</v>
      </c>
      <c r="X317" s="3">
        <f t="shared" ca="1" si="169"/>
        <v>-8.5073835663314404E-2</v>
      </c>
      <c r="Y317" s="3">
        <f t="shared" ca="1" si="170"/>
        <v>-0.68644103060631323</v>
      </c>
      <c r="Z317" s="3">
        <f t="shared" ca="1" si="150"/>
        <v>-1.0796314255037853E-2</v>
      </c>
      <c r="AA317" s="3">
        <f t="shared" ca="1" si="151"/>
        <v>-0.12340243661213059</v>
      </c>
      <c r="AB317" s="1">
        <f t="shared" si="145"/>
        <v>150</v>
      </c>
      <c r="AC317" s="1">
        <f t="shared" si="149"/>
        <v>0</v>
      </c>
      <c r="AD317" s="1">
        <f t="shared" ca="1" si="171"/>
        <v>0</v>
      </c>
      <c r="AE317" s="1">
        <f t="shared" ca="1" si="172"/>
        <v>0</v>
      </c>
      <c r="AF317" s="1">
        <f t="shared" si="173"/>
        <v>515.95612752525096</v>
      </c>
      <c r="AG317" s="1">
        <f t="shared" si="174"/>
        <v>3.7686262454814229E+27</v>
      </c>
      <c r="AJ317"/>
      <c r="AK317"/>
    </row>
    <row r="318" spans="4:37" s="5" customFormat="1" x14ac:dyDescent="0.2">
      <c r="D318" s="1">
        <f t="shared" si="146"/>
        <v>316</v>
      </c>
      <c r="E318" s="2">
        <f t="shared" si="147"/>
        <v>31.70000000000018</v>
      </c>
      <c r="F318" s="3">
        <f t="shared" ca="1" si="148"/>
        <v>91.513529885041038</v>
      </c>
      <c r="G318" s="3">
        <f t="shared" si="152"/>
        <v>737.42897931983487</v>
      </c>
      <c r="H318" s="3">
        <f t="shared" ca="1" si="153"/>
        <v>743.08561128090332</v>
      </c>
      <c r="I318" s="3">
        <f t="shared" ca="1" si="154"/>
        <v>2891.8275443673124</v>
      </c>
      <c r="J318" s="3">
        <f t="shared" si="155"/>
        <v>28171.052832318775</v>
      </c>
      <c r="K318" s="3">
        <f t="shared" ca="1" si="156"/>
        <v>28320.574758527378</v>
      </c>
      <c r="L318" s="3">
        <f t="shared" si="157"/>
        <v>-9.7242651455431872</v>
      </c>
      <c r="M318" s="3">
        <f t="shared" ca="1" si="158"/>
        <v>1.4473294623372743</v>
      </c>
      <c r="N318" s="3">
        <f t="shared" ca="1" si="159"/>
        <v>82.925869756864458</v>
      </c>
      <c r="O318" s="1">
        <f t="shared" ca="1" si="160"/>
        <v>41413216.926953532</v>
      </c>
      <c r="P318" s="1">
        <f t="shared" si="161"/>
        <v>-41091418.075585976</v>
      </c>
      <c r="Q318" s="1">
        <f t="shared" ca="1" si="162"/>
        <v>82504635.002539515</v>
      </c>
      <c r="R318" s="1">
        <f t="shared" ca="1" si="163"/>
        <v>111462.84169213549</v>
      </c>
      <c r="S318" s="3">
        <f t="shared" si="164"/>
        <v>2.3152364994862648E+27</v>
      </c>
      <c r="T318" s="12">
        <f t="shared" ca="1" si="165"/>
        <v>3.2095451650221863E-25</v>
      </c>
      <c r="U318" s="12">
        <f t="shared" si="166"/>
        <v>2.0248197266934033E-2</v>
      </c>
      <c r="V318" s="5">
        <f t="shared" ca="1" si="167"/>
        <v>0.17946786400000003</v>
      </c>
      <c r="W318" s="3">
        <f t="shared" ca="1" si="168"/>
        <v>0.67865924374152575</v>
      </c>
      <c r="X318" s="3">
        <f t="shared" ca="1" si="169"/>
        <v>-8.3579202774284059E-2</v>
      </c>
      <c r="Y318" s="3">
        <f t="shared" ca="1" si="170"/>
        <v>-0.67349304820423705</v>
      </c>
      <c r="Z318" s="3">
        <f t="shared" ca="1" si="150"/>
        <v>-1.0796314255037853E-2</v>
      </c>
      <c r="AA318" s="3">
        <f t="shared" ca="1" si="151"/>
        <v>-0.12340243661213059</v>
      </c>
      <c r="AB318" s="1">
        <f t="shared" si="145"/>
        <v>150</v>
      </c>
      <c r="AC318" s="1">
        <f t="shared" si="149"/>
        <v>0</v>
      </c>
      <c r="AD318" s="1">
        <f t="shared" ca="1" si="171"/>
        <v>0</v>
      </c>
      <c r="AE318" s="1">
        <f t="shared" ca="1" si="172"/>
        <v>0</v>
      </c>
      <c r="AF318" s="1">
        <f t="shared" si="173"/>
        <v>503.74791470753325</v>
      </c>
      <c r="AG318" s="1">
        <f t="shared" si="174"/>
        <v>3.8588046736937579E+27</v>
      </c>
      <c r="AJ318"/>
      <c r="AK318"/>
    </row>
    <row r="319" spans="4:37" s="5" customFormat="1" x14ac:dyDescent="0.2">
      <c r="D319" s="1">
        <f t="shared" si="146"/>
        <v>317</v>
      </c>
      <c r="E319" s="2">
        <f t="shared" si="147"/>
        <v>31.800000000000182</v>
      </c>
      <c r="F319" s="3">
        <f t="shared" ca="1" si="148"/>
        <v>91.513529885041038</v>
      </c>
      <c r="G319" s="3">
        <f t="shared" si="152"/>
        <v>736.45655280528058</v>
      </c>
      <c r="H319" s="3">
        <f t="shared" ca="1" si="153"/>
        <v>742.12059688561214</v>
      </c>
      <c r="I319" s="3">
        <f t="shared" ca="1" si="154"/>
        <v>2900.9788973558166</v>
      </c>
      <c r="J319" s="3">
        <f t="shared" si="155"/>
        <v>28244.747108925032</v>
      </c>
      <c r="K319" s="3">
        <f t="shared" ca="1" si="156"/>
        <v>28394.835068693978</v>
      </c>
      <c r="L319" s="3">
        <f t="shared" si="157"/>
        <v>-9.7240403276140803</v>
      </c>
      <c r="M319" s="3">
        <f t="shared" ca="1" si="158"/>
        <v>1.447168090120813</v>
      </c>
      <c r="N319" s="3">
        <f t="shared" ca="1" si="159"/>
        <v>82.916623809930556</v>
      </c>
      <c r="O319" s="1">
        <f t="shared" ca="1" si="160"/>
        <v>41305723.524139293</v>
      </c>
      <c r="P319" s="1">
        <f t="shared" si="161"/>
        <v>-41197958.989567228</v>
      </c>
      <c r="Q319" s="1">
        <f t="shared" ca="1" si="162"/>
        <v>82503682.51370652</v>
      </c>
      <c r="R319" s="1">
        <f t="shared" ca="1" si="163"/>
        <v>111318.08953284183</v>
      </c>
      <c r="S319" s="3">
        <f t="shared" si="164"/>
        <v>2.3704166831142318E+27</v>
      </c>
      <c r="T319" s="12">
        <f t="shared" ca="1" si="165"/>
        <v>3.1307600987292279E-25</v>
      </c>
      <c r="U319" s="12">
        <f t="shared" si="166"/>
        <v>1.9891525646757599E-2</v>
      </c>
      <c r="V319" s="5">
        <f t="shared" ca="1" si="167"/>
        <v>0.17946786400000003</v>
      </c>
      <c r="W319" s="3">
        <f t="shared" ca="1" si="168"/>
        <v>0.66583885207456295</v>
      </c>
      <c r="X319" s="3">
        <f t="shared" ca="1" si="169"/>
        <v>-8.2106956663997574E-2</v>
      </c>
      <c r="Y319" s="3">
        <f t="shared" ca="1" si="170"/>
        <v>-0.6607570087402389</v>
      </c>
      <c r="Z319" s="3">
        <f t="shared" ca="1" si="150"/>
        <v>-1.0796314255037853E-2</v>
      </c>
      <c r="AA319" s="3">
        <f t="shared" ca="1" si="151"/>
        <v>-0.12340243661213059</v>
      </c>
      <c r="AB319" s="1">
        <f t="shared" si="145"/>
        <v>150</v>
      </c>
      <c r="AC319" s="1">
        <f t="shared" si="149"/>
        <v>0</v>
      </c>
      <c r="AD319" s="1">
        <f t="shared" ca="1" si="171"/>
        <v>0</v>
      </c>
      <c r="AE319" s="1">
        <f t="shared" ca="1" si="172"/>
        <v>0</v>
      </c>
      <c r="AF319" s="1">
        <f t="shared" si="173"/>
        <v>491.79029038970799</v>
      </c>
      <c r="AG319" s="1">
        <f t="shared" si="174"/>
        <v>3.9507734857464905E+27</v>
      </c>
      <c r="AJ319"/>
      <c r="AK319"/>
    </row>
    <row r="320" spans="4:37" s="5" customFormat="1" x14ac:dyDescent="0.2">
      <c r="D320" s="1">
        <f t="shared" si="146"/>
        <v>318</v>
      </c>
      <c r="E320" s="2">
        <f t="shared" si="147"/>
        <v>31.900000000000183</v>
      </c>
      <c r="F320" s="3">
        <f t="shared" ca="1" si="148"/>
        <v>91.513529885041038</v>
      </c>
      <c r="G320" s="3">
        <f t="shared" si="152"/>
        <v>735.48414877251912</v>
      </c>
      <c r="H320" s="3">
        <f t="shared" ca="1" si="153"/>
        <v>741.15562417596027</v>
      </c>
      <c r="I320" s="3">
        <f t="shared" ca="1" si="154"/>
        <v>2910.1302503443208</v>
      </c>
      <c r="J320" s="3">
        <f t="shared" si="155"/>
        <v>28318.344144003924</v>
      </c>
      <c r="K320" s="3">
        <f t="shared" ca="1" si="156"/>
        <v>28468.998879504397</v>
      </c>
      <c r="L320" s="3">
        <f t="shared" si="157"/>
        <v>-9.7238158131240837</v>
      </c>
      <c r="M320" s="3">
        <f t="shared" ca="1" si="158"/>
        <v>1.4470063014277315</v>
      </c>
      <c r="N320" s="3">
        <f t="shared" ca="1" si="159"/>
        <v>82.907354000644034</v>
      </c>
      <c r="O320" s="1">
        <f t="shared" ca="1" si="160"/>
        <v>41198374.443574294</v>
      </c>
      <c r="P320" s="1">
        <f t="shared" si="161"/>
        <v>-41304354.388343275</v>
      </c>
      <c r="Q320" s="1">
        <f t="shared" ca="1" si="162"/>
        <v>82502728.831917569</v>
      </c>
      <c r="R320" s="1">
        <f t="shared" ca="1" si="163"/>
        <v>111173.34362639404</v>
      </c>
      <c r="S320" s="3">
        <f t="shared" si="164"/>
        <v>2.4266876683748714E+27</v>
      </c>
      <c r="T320" s="12">
        <f t="shared" ca="1" si="165"/>
        <v>3.0541863043805091E-25</v>
      </c>
      <c r="U320" s="12">
        <f t="shared" si="166"/>
        <v>1.9540210728149543E-2</v>
      </c>
      <c r="V320" s="5">
        <f t="shared" ca="1" si="167"/>
        <v>0.17946786400000003</v>
      </c>
      <c r="W320" s="3">
        <f t="shared" ca="1" si="168"/>
        <v>0.65322862130667481</v>
      </c>
      <c r="X320" s="3">
        <f t="shared" ca="1" si="169"/>
        <v>-8.0656821600965267E-2</v>
      </c>
      <c r="Y320" s="3">
        <f t="shared" ca="1" si="170"/>
        <v>-0.64822998142900579</v>
      </c>
      <c r="Z320" s="3">
        <f t="shared" ca="1" si="150"/>
        <v>-1.0796314255037853E-2</v>
      </c>
      <c r="AA320" s="3">
        <f t="shared" ca="1" si="151"/>
        <v>-0.12340243661213059</v>
      </c>
      <c r="AB320" s="1">
        <f t="shared" si="145"/>
        <v>150</v>
      </c>
      <c r="AC320" s="1">
        <f t="shared" si="149"/>
        <v>0</v>
      </c>
      <c r="AD320" s="1">
        <f t="shared" ca="1" si="171"/>
        <v>0</v>
      </c>
      <c r="AE320" s="1">
        <f t="shared" ca="1" si="172"/>
        <v>0</v>
      </c>
      <c r="AF320" s="1">
        <f t="shared" si="173"/>
        <v>480.07887168885634</v>
      </c>
      <c r="AG320" s="1">
        <f t="shared" si="174"/>
        <v>4.0445603368803983E+27</v>
      </c>
      <c r="AJ320"/>
      <c r="AK320"/>
    </row>
    <row r="321" spans="4:37" s="5" customFormat="1" x14ac:dyDescent="0.2">
      <c r="D321" s="1">
        <f t="shared" si="146"/>
        <v>319</v>
      </c>
      <c r="E321" s="2">
        <f t="shared" si="147"/>
        <v>32.000000000000185</v>
      </c>
      <c r="F321" s="3">
        <f t="shared" ca="1" si="148"/>
        <v>91.513529885041038</v>
      </c>
      <c r="G321" s="3">
        <f t="shared" si="152"/>
        <v>734.51176719120667</v>
      </c>
      <c r="H321" s="3">
        <f t="shared" ca="1" si="153"/>
        <v>740.19069319626658</v>
      </c>
      <c r="I321" s="3">
        <f t="shared" ca="1" si="154"/>
        <v>2919.2816033328249</v>
      </c>
      <c r="J321" s="3">
        <f t="shared" si="155"/>
        <v>28391.843939802111</v>
      </c>
      <c r="K321" s="3">
        <f t="shared" ca="1" si="156"/>
        <v>28543.06619512941</v>
      </c>
      <c r="L321" s="3">
        <f t="shared" si="157"/>
        <v>-9.7235916020394644</v>
      </c>
      <c r="M321" s="3">
        <f t="shared" ca="1" si="158"/>
        <v>1.4468440946472181</v>
      </c>
      <c r="N321" s="3">
        <f t="shared" ca="1" si="159"/>
        <v>82.898060236712226</v>
      </c>
      <c r="O321" s="1">
        <f t="shared" ca="1" si="160"/>
        <v>41091169.672077723</v>
      </c>
      <c r="P321" s="1">
        <f t="shared" si="161"/>
        <v>-41410604.294921227</v>
      </c>
      <c r="Q321" s="1">
        <f t="shared" ca="1" si="162"/>
        <v>82501773.96699895</v>
      </c>
      <c r="R321" s="1">
        <f t="shared" ca="1" si="163"/>
        <v>111028.60397943998</v>
      </c>
      <c r="S321" s="3">
        <f t="shared" si="164"/>
        <v>2.4840662192826757E+27</v>
      </c>
      <c r="T321" s="12">
        <f t="shared" ca="1" si="165"/>
        <v>2.9797542732577058E-25</v>
      </c>
      <c r="U321" s="12">
        <f t="shared" si="166"/>
        <v>1.9194186365907535E-2</v>
      </c>
      <c r="V321" s="5">
        <f t="shared" ca="1" si="167"/>
        <v>0.17946786400000003</v>
      </c>
      <c r="W321" s="3">
        <f t="shared" ca="1" si="168"/>
        <v>0.64082564168559797</v>
      </c>
      <c r="X321" s="3">
        <f t="shared" ca="1" si="169"/>
        <v>-7.9228524555287352E-2</v>
      </c>
      <c r="Y321" s="3">
        <f t="shared" ca="1" si="170"/>
        <v>-0.63590906892302668</v>
      </c>
      <c r="Z321" s="3">
        <f t="shared" ca="1" si="150"/>
        <v>-1.0796314255037853E-2</v>
      </c>
      <c r="AA321" s="3">
        <f t="shared" ca="1" si="151"/>
        <v>-0.12340243661213059</v>
      </c>
      <c r="AB321" s="1">
        <f t="shared" si="145"/>
        <v>150</v>
      </c>
      <c r="AC321" s="1">
        <f t="shared" si="149"/>
        <v>0</v>
      </c>
      <c r="AD321" s="1">
        <f t="shared" ca="1" si="171"/>
        <v>0</v>
      </c>
      <c r="AE321" s="1">
        <f t="shared" ca="1" si="172"/>
        <v>0</v>
      </c>
      <c r="AF321" s="1">
        <f t="shared" si="173"/>
        <v>468.60933968429691</v>
      </c>
      <c r="AG321" s="1">
        <f t="shared" si="174"/>
        <v>4.1401931676784358E+27</v>
      </c>
      <c r="AJ321"/>
      <c r="AK321"/>
    </row>
    <row r="322" spans="4:37" s="5" customFormat="1" x14ac:dyDescent="0.2">
      <c r="D322" s="1">
        <f t="shared" si="146"/>
        <v>320</v>
      </c>
      <c r="E322" s="2">
        <f t="shared" si="147"/>
        <v>32.100000000000186</v>
      </c>
      <c r="F322" s="3">
        <f t="shared" ca="1" si="148"/>
        <v>91.513529885041038</v>
      </c>
      <c r="G322" s="3">
        <f t="shared" si="152"/>
        <v>733.53940803100272</v>
      </c>
      <c r="H322" s="3">
        <f t="shared" ca="1" si="153"/>
        <v>739.22580399123933</v>
      </c>
      <c r="I322" s="3">
        <f t="shared" ca="1" si="154"/>
        <v>2928.4329563213291</v>
      </c>
      <c r="J322" s="3">
        <f t="shared" si="155"/>
        <v>28465.246498563221</v>
      </c>
      <c r="K322" s="3">
        <f t="shared" ca="1" si="156"/>
        <v>28617.037019744243</v>
      </c>
      <c r="L322" s="3">
        <f t="shared" si="157"/>
        <v>-9.7233676943265372</v>
      </c>
      <c r="M322" s="3">
        <f t="shared" ca="1" si="158"/>
        <v>1.4466814681601892</v>
      </c>
      <c r="N322" s="3">
        <f t="shared" ca="1" si="159"/>
        <v>82.88874242536842</v>
      </c>
      <c r="O322" s="1">
        <f t="shared" ca="1" si="160"/>
        <v>40984109.196487062</v>
      </c>
      <c r="P322" s="1">
        <f t="shared" si="161"/>
        <v>-41516708.73227568</v>
      </c>
      <c r="Q322" s="1">
        <f t="shared" ca="1" si="162"/>
        <v>82500817.928762734</v>
      </c>
      <c r="R322" s="1">
        <f t="shared" ca="1" si="163"/>
        <v>110883.8705986859</v>
      </c>
      <c r="S322" s="3">
        <f t="shared" si="164"/>
        <v>2.5425692715607926E+27</v>
      </c>
      <c r="T322" s="12">
        <f t="shared" ca="1" si="165"/>
        <v>2.9073969085509124E-25</v>
      </c>
      <c r="U322" s="12">
        <f t="shared" si="166"/>
        <v>1.8853387064462705E-2</v>
      </c>
      <c r="V322" s="5">
        <f t="shared" ca="1" si="167"/>
        <v>0.17946786400000003</v>
      </c>
      <c r="W322" s="3">
        <f t="shared" ca="1" si="168"/>
        <v>0.62862703669274433</v>
      </c>
      <c r="X322" s="3">
        <f t="shared" ca="1" si="169"/>
        <v>-7.7821795178578512E-2</v>
      </c>
      <c r="Y322" s="3">
        <f t="shared" ca="1" si="170"/>
        <v>-0.62379140700741009</v>
      </c>
      <c r="Z322" s="3">
        <f t="shared" ca="1" si="150"/>
        <v>-1.0796314255037853E-2</v>
      </c>
      <c r="AA322" s="3">
        <f t="shared" ca="1" si="151"/>
        <v>-0.12340243661213059</v>
      </c>
      <c r="AB322" s="1">
        <f t="shared" si="145"/>
        <v>150</v>
      </c>
      <c r="AC322" s="1">
        <f t="shared" si="149"/>
        <v>0</v>
      </c>
      <c r="AD322" s="1">
        <f t="shared" ca="1" si="171"/>
        <v>0</v>
      </c>
      <c r="AE322" s="1">
        <f t="shared" ca="1" si="172"/>
        <v>0</v>
      </c>
      <c r="AF322" s="1">
        <f t="shared" si="173"/>
        <v>457.37743865729993</v>
      </c>
      <c r="AG322" s="1">
        <f t="shared" si="174"/>
        <v>4.2377002049103735E+27</v>
      </c>
      <c r="AJ322"/>
      <c r="AK322"/>
    </row>
    <row r="323" spans="4:37" s="5" customFormat="1" x14ac:dyDescent="0.2">
      <c r="D323" s="1">
        <f t="shared" si="146"/>
        <v>321</v>
      </c>
      <c r="E323" s="2">
        <f t="shared" si="147"/>
        <v>32.200000000000188</v>
      </c>
      <c r="F323" s="3">
        <f t="shared" ca="1" si="148"/>
        <v>91.513529885041038</v>
      </c>
      <c r="G323" s="3">
        <f t="shared" si="152"/>
        <v>732.56707126157005</v>
      </c>
      <c r="H323" s="3">
        <f t="shared" ca="1" si="153"/>
        <v>738.26095660597855</v>
      </c>
      <c r="I323" s="3">
        <f t="shared" ca="1" si="154"/>
        <v>2937.5843093098333</v>
      </c>
      <c r="J323" s="3">
        <f t="shared" si="155"/>
        <v>28538.55182252785</v>
      </c>
      <c r="K323" s="3">
        <f t="shared" ca="1" si="156"/>
        <v>28690.911357528614</v>
      </c>
      <c r="L323" s="3">
        <f t="shared" si="157"/>
        <v>-9.7231440899516528</v>
      </c>
      <c r="M323" s="3">
        <f t="shared" ca="1" si="158"/>
        <v>1.4465184203392343</v>
      </c>
      <c r="N323" s="3">
        <f t="shared" ca="1" si="159"/>
        <v>82.879400473368904</v>
      </c>
      <c r="O323" s="1">
        <f t="shared" ca="1" si="160"/>
        <v>40877193.003658086</v>
      </c>
      <c r="P323" s="1">
        <f t="shared" si="161"/>
        <v>-41622667.723348595</v>
      </c>
      <c r="Q323" s="1">
        <f t="shared" ca="1" si="162"/>
        <v>82499860.727006674</v>
      </c>
      <c r="R323" s="1">
        <f t="shared" ca="1" si="163"/>
        <v>110739.14349089678</v>
      </c>
      <c r="S323" s="3">
        <f t="shared" si="164"/>
        <v>2.6022139331323931E+27</v>
      </c>
      <c r="T323" s="12">
        <f t="shared" ca="1" si="165"/>
        <v>2.8370494339691092E-25</v>
      </c>
      <c r="U323" s="12">
        <f t="shared" si="166"/>
        <v>1.8517747973043466E-2</v>
      </c>
      <c r="V323" s="5">
        <f t="shared" ca="1" si="167"/>
        <v>0.17946786400000003</v>
      </c>
      <c r="W323" s="3">
        <f t="shared" ca="1" si="168"/>
        <v>0.61662996273963189</v>
      </c>
      <c r="X323" s="3">
        <f t="shared" ca="1" si="169"/>
        <v>-7.6436365784006324E-2</v>
      </c>
      <c r="Y323" s="3">
        <f t="shared" ca="1" si="170"/>
        <v>-0.61187416429688668</v>
      </c>
      <c r="Z323" s="3">
        <f t="shared" ca="1" si="150"/>
        <v>-1.0796314255037853E-2</v>
      </c>
      <c r="AA323" s="3">
        <f t="shared" ca="1" si="151"/>
        <v>-0.12340243661213059</v>
      </c>
      <c r="AB323" s="1">
        <f t="shared" ref="AB323:AB386" si="175">IF(AB322 &gt;( $B$8 + $B$18*$B$2), AB322 -( $B$18*$B$2), $B$8)</f>
        <v>150</v>
      </c>
      <c r="AC323" s="1">
        <f t="shared" si="149"/>
        <v>0</v>
      </c>
      <c r="AD323" s="1">
        <f t="shared" ca="1" si="171"/>
        <v>0</v>
      </c>
      <c r="AE323" s="1">
        <f t="shared" ca="1" si="172"/>
        <v>0</v>
      </c>
      <c r="AF323" s="1">
        <f t="shared" si="173"/>
        <v>446.3789753379711</v>
      </c>
      <c r="AG323" s="1">
        <f t="shared" si="174"/>
        <v>4.33710996235176E+27</v>
      </c>
      <c r="AJ323"/>
      <c r="AK323"/>
    </row>
    <row r="324" spans="4:37" s="5" customFormat="1" x14ac:dyDescent="0.2">
      <c r="D324" s="1">
        <f t="shared" ref="D324:D387" si="176">D323 + 1</f>
        <v>322</v>
      </c>
      <c r="E324" s="2">
        <f t="shared" ref="E324:E387" si="177" xml:space="preserve"> E323 + $B$2</f>
        <v>32.300000000000189</v>
      </c>
      <c r="F324" s="3">
        <f t="shared" ref="F324:F387" ca="1" si="178">INDIRECT(ADDRESS(ROW()-1,COLUMN()))</f>
        <v>91.513529885041038</v>
      </c>
      <c r="G324" s="3">
        <f t="shared" si="152"/>
        <v>731.59475685257485</v>
      </c>
      <c r="H324" s="3">
        <f t="shared" ca="1" si="153"/>
        <v>737.29615108597875</v>
      </c>
      <c r="I324" s="3">
        <f t="shared" ca="1" si="154"/>
        <v>2946.7356622983375</v>
      </c>
      <c r="J324" s="3">
        <f t="shared" si="155"/>
        <v>28611.759913933558</v>
      </c>
      <c r="K324" s="3">
        <f t="shared" ca="1" si="156"/>
        <v>28764.68921266677</v>
      </c>
      <c r="L324" s="3">
        <f t="shared" si="157"/>
        <v>-9.7229207888812184</v>
      </c>
      <c r="M324" s="3">
        <f t="shared" ca="1" si="158"/>
        <v>1.446354949548563</v>
      </c>
      <c r="N324" s="3">
        <f t="shared" ca="1" si="159"/>
        <v>82.870034286989778</v>
      </c>
      <c r="O324" s="1">
        <f t="shared" ca="1" si="160"/>
        <v>40770421.080464877</v>
      </c>
      <c r="P324" s="1">
        <f t="shared" si="161"/>
        <v>-41728481.291049436</v>
      </c>
      <c r="Q324" s="1">
        <f t="shared" ca="1" si="162"/>
        <v>82498902.37151432</v>
      </c>
      <c r="R324" s="1">
        <f t="shared" ca="1" si="163"/>
        <v>110594.42266289682</v>
      </c>
      <c r="S324" s="3">
        <f t="shared" si="164"/>
        <v>2.6630174845964903E+27</v>
      </c>
      <c r="T324" s="12">
        <f t="shared" ca="1" si="165"/>
        <v>2.7686493060998301E-25</v>
      </c>
      <c r="U324" s="12">
        <f t="shared" si="166"/>
        <v>1.8187204880865983E-2</v>
      </c>
      <c r="V324" s="5">
        <f t="shared" ca="1" si="167"/>
        <v>0.17946786400000003</v>
      </c>
      <c r="W324" s="3">
        <f t="shared" ca="1" si="168"/>
        <v>0.60483160886648202</v>
      </c>
      <c r="X324" s="3">
        <f t="shared" ca="1" si="169"/>
        <v>-7.5071971326438822E-2</v>
      </c>
      <c r="Y324" s="3">
        <f t="shared" ca="1" si="170"/>
        <v>-0.60015454193497486</v>
      </c>
      <c r="Z324" s="3">
        <f t="shared" ca="1" si="150"/>
        <v>-1.0796314255037853E-2</v>
      </c>
      <c r="AA324" s="3">
        <f t="shared" ca="1" si="151"/>
        <v>-0.12340243661213059</v>
      </c>
      <c r="AB324" s="1">
        <f t="shared" si="175"/>
        <v>150</v>
      </c>
      <c r="AC324" s="1">
        <f t="shared" ref="AC324:AC387" si="179">IF(AB323&gt;$B$8, IF(J324&gt;($B$21), $B$19*$B$13*$B$18, 0), 0)</f>
        <v>0</v>
      </c>
      <c r="AD324" s="1">
        <f t="shared" ca="1" si="171"/>
        <v>0</v>
      </c>
      <c r="AE324" s="1">
        <f t="shared" ca="1" si="172"/>
        <v>0</v>
      </c>
      <c r="AF324" s="1">
        <f t="shared" si="173"/>
        <v>435.60981815924106</v>
      </c>
      <c r="AG324" s="1">
        <f t="shared" si="174"/>
        <v>4.4384512415769707E+27</v>
      </c>
      <c r="AJ324"/>
      <c r="AK324"/>
    </row>
    <row r="325" spans="4:37" s="5" customFormat="1" x14ac:dyDescent="0.2">
      <c r="D325" s="1">
        <f t="shared" si="176"/>
        <v>323</v>
      </c>
      <c r="E325" s="2">
        <f t="shared" si="177"/>
        <v>32.40000000000019</v>
      </c>
      <c r="F325" s="3">
        <f t="shared" ca="1" si="178"/>
        <v>91.513529885041038</v>
      </c>
      <c r="G325" s="3">
        <f t="shared" si="152"/>
        <v>730.62246477368672</v>
      </c>
      <c r="H325" s="3">
        <f t="shared" ca="1" si="153"/>
        <v>736.33138747713133</v>
      </c>
      <c r="I325" s="3">
        <f t="shared" ca="1" si="154"/>
        <v>2955.8870152868417</v>
      </c>
      <c r="J325" s="3">
        <f t="shared" si="155"/>
        <v>28684.870775014871</v>
      </c>
      <c r="K325" s="3">
        <f t="shared" ca="1" si="156"/>
        <v>28838.370589347523</v>
      </c>
      <c r="L325" s="3">
        <f t="shared" si="157"/>
        <v>-9.7226977910816821</v>
      </c>
      <c r="M325" s="3">
        <f t="shared" ca="1" si="158"/>
        <v>1.4461910541439529</v>
      </c>
      <c r="N325" s="3">
        <f t="shared" ca="1" si="159"/>
        <v>82.860643772024019</v>
      </c>
      <c r="O325" s="1">
        <f t="shared" ca="1" si="160"/>
        <v>40663793.4137998</v>
      </c>
      <c r="P325" s="1">
        <f t="shared" si="161"/>
        <v>-41834149.45825509</v>
      </c>
      <c r="Q325" s="1">
        <f t="shared" ca="1" si="162"/>
        <v>82497942.87205489</v>
      </c>
      <c r="R325" s="1">
        <f t="shared" ca="1" si="163"/>
        <v>110449.7081215697</v>
      </c>
      <c r="S325" s="3">
        <f t="shared" si="164"/>
        <v>2.7249973796879918E+27</v>
      </c>
      <c r="T325" s="12">
        <f t="shared" ca="1" si="165"/>
        <v>2.7021361303526837E-25</v>
      </c>
      <c r="U325" s="12">
        <f t="shared" si="166"/>
        <v>1.7861694212351793E-2</v>
      </c>
      <c r="V325" s="5">
        <f t="shared" ca="1" si="167"/>
        <v>0.17946786400000003</v>
      </c>
      <c r="W325" s="3">
        <f t="shared" ca="1" si="168"/>
        <v>0.59322919644299055</v>
      </c>
      <c r="X325" s="3">
        <f t="shared" ca="1" si="169"/>
        <v>-7.3728349382703132E-2</v>
      </c>
      <c r="Y325" s="3">
        <f t="shared" ca="1" si="170"/>
        <v>-0.58862977329531874</v>
      </c>
      <c r="Z325" s="3">
        <f t="shared" ca="1" si="150"/>
        <v>-1.0796314255037853E-2</v>
      </c>
      <c r="AA325" s="3">
        <f t="shared" ca="1" si="151"/>
        <v>-0.12340243661213059</v>
      </c>
      <c r="AB325" s="1">
        <f t="shared" si="175"/>
        <v>150</v>
      </c>
      <c r="AC325" s="1">
        <f t="shared" si="179"/>
        <v>0</v>
      </c>
      <c r="AD325" s="1">
        <f t="shared" ca="1" si="171"/>
        <v>0</v>
      </c>
      <c r="AE325" s="1">
        <f t="shared" ca="1" si="172"/>
        <v>0</v>
      </c>
      <c r="AF325" s="1">
        <f t="shared" si="173"/>
        <v>425.06589651792615</v>
      </c>
      <c r="AG325" s="1">
        <f t="shared" si="174"/>
        <v>4.5417531327259759E+27</v>
      </c>
      <c r="AJ325"/>
      <c r="AK325"/>
    </row>
    <row r="326" spans="4:37" s="5" customFormat="1" x14ac:dyDescent="0.2">
      <c r="D326" s="1">
        <f t="shared" si="176"/>
        <v>324</v>
      </c>
      <c r="E326" s="2">
        <f t="shared" si="177"/>
        <v>32.500000000000192</v>
      </c>
      <c r="F326" s="3">
        <f t="shared" ca="1" si="178"/>
        <v>91.513529885041038</v>
      </c>
      <c r="G326" s="3">
        <f t="shared" si="152"/>
        <v>729.65019499457856</v>
      </c>
      <c r="H326" s="3">
        <f t="shared" ca="1" si="153"/>
        <v>735.36666582572718</v>
      </c>
      <c r="I326" s="3">
        <f t="shared" ca="1" si="154"/>
        <v>2965.0383682753459</v>
      </c>
      <c r="J326" s="3">
        <f t="shared" si="155"/>
        <v>28757.884408003287</v>
      </c>
      <c r="K326" s="3">
        <f t="shared" ca="1" si="156"/>
        <v>28911.955491764304</v>
      </c>
      <c r="L326" s="3">
        <f t="shared" si="157"/>
        <v>-9.7224750965195366</v>
      </c>
      <c r="M326" s="3">
        <f t="shared" ca="1" si="158"/>
        <v>1.446026732472693</v>
      </c>
      <c r="N326" s="3">
        <f t="shared" ca="1" si="159"/>
        <v>82.851228833778293</v>
      </c>
      <c r="O326" s="1">
        <f t="shared" ca="1" si="160"/>
        <v>40557309.990573503</v>
      </c>
      <c r="P326" s="1">
        <f t="shared" si="161"/>
        <v>-41939672.247809917</v>
      </c>
      <c r="Q326" s="1">
        <f t="shared" ca="1" si="162"/>
        <v>82496982.238383412</v>
      </c>
      <c r="R326" s="1">
        <f t="shared" ca="1" si="163"/>
        <v>110304.99987385908</v>
      </c>
      <c r="S326" s="3">
        <f t="shared" si="164"/>
        <v>2.7881712457218376E+27</v>
      </c>
      <c r="T326" s="12">
        <f t="shared" ca="1" si="165"/>
        <v>2.6374515803291201E-25</v>
      </c>
      <c r="U326" s="12">
        <f t="shared" si="166"/>
        <v>1.7541153022371657E-2</v>
      </c>
      <c r="V326" s="5">
        <f t="shared" ca="1" si="167"/>
        <v>0.17946786400000003</v>
      </c>
      <c r="W326" s="3">
        <f t="shared" ca="1" si="168"/>
        <v>0.58181997887123438</v>
      </c>
      <c r="X326" s="3">
        <f t="shared" ca="1" si="169"/>
        <v>-7.2405240131954637E-2</v>
      </c>
      <c r="Y326" s="3">
        <f t="shared" ca="1" si="170"/>
        <v>-0.57729712368515884</v>
      </c>
      <c r="Z326" s="3">
        <f t="shared" ref="Z326:Z389" ca="1" si="180" xml:space="preserve"> (X326+AD326)/(AB326)</f>
        <v>-1.0796314255037853E-2</v>
      </c>
      <c r="AA326" s="3">
        <f t="shared" ref="AA326:AA389" ca="1" si="181" xml:space="preserve"> (Y326+AE326)/(AB326)</f>
        <v>-0.12340243661213059</v>
      </c>
      <c r="AB326" s="1">
        <f t="shared" si="175"/>
        <v>150</v>
      </c>
      <c r="AC326" s="1">
        <f t="shared" si="179"/>
        <v>0</v>
      </c>
      <c r="AD326" s="1">
        <f t="shared" ca="1" si="171"/>
        <v>0</v>
      </c>
      <c r="AE326" s="1">
        <f t="shared" ca="1" si="172"/>
        <v>0</v>
      </c>
      <c r="AF326" s="1">
        <f t="shared" si="173"/>
        <v>414.74320004278729</v>
      </c>
      <c r="AG326" s="1">
        <f t="shared" si="174"/>
        <v>4.6470450152445871E+27</v>
      </c>
      <c r="AJ326"/>
      <c r="AK326"/>
    </row>
    <row r="327" spans="4:37" s="5" customFormat="1" x14ac:dyDescent="0.2">
      <c r="D327" s="1">
        <f t="shared" si="176"/>
        <v>325</v>
      </c>
      <c r="E327" s="2">
        <f t="shared" si="177"/>
        <v>32.600000000000193</v>
      </c>
      <c r="F327" s="3">
        <f t="shared" ca="1" si="178"/>
        <v>91.513529885041038</v>
      </c>
      <c r="G327" s="3">
        <f t="shared" si="152"/>
        <v>728.67794748492656</v>
      </c>
      <c r="H327" s="3">
        <f t="shared" ca="1" si="153"/>
        <v>734.40198617845908</v>
      </c>
      <c r="I327" s="3">
        <f t="shared" ca="1" si="154"/>
        <v>2974.1897212638501</v>
      </c>
      <c r="J327" s="3">
        <f t="shared" si="155"/>
        <v>28830.800815127262</v>
      </c>
      <c r="K327" s="3">
        <f t="shared" ca="1" si="156"/>
        <v>28985.443924115181</v>
      </c>
      <c r="L327" s="3">
        <f t="shared" si="157"/>
        <v>-9.7222527051613223</v>
      </c>
      <c r="M327" s="3">
        <f t="shared" ca="1" si="158"/>
        <v>1.4458619828735308</v>
      </c>
      <c r="N327" s="3">
        <f t="shared" ca="1" si="159"/>
        <v>82.84178937706983</v>
      </c>
      <c r="O327" s="1">
        <f t="shared" ca="1" si="160"/>
        <v>40450970.797714926</v>
      </c>
      <c r="P327" s="1">
        <f t="shared" si="161"/>
        <v>-42045049.682525747</v>
      </c>
      <c r="Q327" s="1">
        <f t="shared" ca="1" si="162"/>
        <v>82496020.480240673</v>
      </c>
      <c r="R327" s="1">
        <f t="shared" ca="1" si="163"/>
        <v>110160.29792676886</v>
      </c>
      <c r="S327" s="3">
        <f t="shared" si="164"/>
        <v>2.8525568840210106E+27</v>
      </c>
      <c r="T327" s="12">
        <f t="shared" ca="1" si="165"/>
        <v>2.5745393204682886E-25</v>
      </c>
      <c r="U327" s="12">
        <f t="shared" si="166"/>
        <v>1.7225518991516649E-2</v>
      </c>
      <c r="V327" s="5">
        <f t="shared" ca="1" si="167"/>
        <v>0.17946786400000003</v>
      </c>
      <c r="W327" s="3">
        <f t="shared" ca="1" si="168"/>
        <v>0.57060124129073797</v>
      </c>
      <c r="X327" s="3">
        <f t="shared" ca="1" si="169"/>
        <v>-7.110238633615644E-2</v>
      </c>
      <c r="Y327" s="3">
        <f t="shared" ca="1" si="170"/>
        <v>-0.5661538900509604</v>
      </c>
      <c r="Z327" s="3">
        <f t="shared" ca="1" si="180"/>
        <v>-1.0796314255037853E-2</v>
      </c>
      <c r="AA327" s="3">
        <f t="shared" ca="1" si="181"/>
        <v>-0.12340243661213059</v>
      </c>
      <c r="AB327" s="1">
        <f t="shared" si="175"/>
        <v>150</v>
      </c>
      <c r="AC327" s="1">
        <f t="shared" si="179"/>
        <v>0</v>
      </c>
      <c r="AD327" s="1">
        <f t="shared" ca="1" si="171"/>
        <v>0</v>
      </c>
      <c r="AE327" s="1">
        <f t="shared" ca="1" si="172"/>
        <v>0</v>
      </c>
      <c r="AF327" s="1">
        <f t="shared" si="173"/>
        <v>404.63777786956143</v>
      </c>
      <c r="AG327" s="1">
        <f t="shared" si="174"/>
        <v>4.7543565585978187E+27</v>
      </c>
      <c r="AJ327"/>
      <c r="AK327"/>
    </row>
    <row r="328" spans="4:37" s="5" customFormat="1" x14ac:dyDescent="0.2">
      <c r="D328" s="1">
        <f t="shared" si="176"/>
        <v>326</v>
      </c>
      <c r="E328" s="2">
        <f t="shared" si="177"/>
        <v>32.700000000000195</v>
      </c>
      <c r="F328" s="3">
        <f t="shared" ca="1" si="178"/>
        <v>91.513529885041038</v>
      </c>
      <c r="G328" s="3">
        <f t="shared" si="152"/>
        <v>727.70572221441046</v>
      </c>
      <c r="H328" s="3">
        <f t="shared" ca="1" si="153"/>
        <v>733.43734858242453</v>
      </c>
      <c r="I328" s="3">
        <f t="shared" ca="1" si="154"/>
        <v>2983.3410742523542</v>
      </c>
      <c r="J328" s="3">
        <f t="shared" si="155"/>
        <v>28903.61999861223</v>
      </c>
      <c r="K328" s="3">
        <f t="shared" ca="1" si="156"/>
        <v>29058.835890602921</v>
      </c>
      <c r="L328" s="3">
        <f t="shared" si="157"/>
        <v>-9.7220306169736261</v>
      </c>
      <c r="M328" s="3">
        <f t="shared" ca="1" si="158"/>
        <v>1.4456968036766171</v>
      </c>
      <c r="N328" s="3">
        <f t="shared" ca="1" si="159"/>
        <v>82.832325306223311</v>
      </c>
      <c r="O328" s="1">
        <f t="shared" ca="1" si="160"/>
        <v>40344775.822171271</v>
      </c>
      <c r="P328" s="1">
        <f t="shared" si="161"/>
        <v>-42150281.785181895</v>
      </c>
      <c r="Q328" s="1">
        <f t="shared" ca="1" si="162"/>
        <v>82495057.607353166</v>
      </c>
      <c r="R328" s="1">
        <f t="shared" ca="1" si="163"/>
        <v>110015.60228736368</v>
      </c>
      <c r="S328" s="3">
        <f t="shared" si="164"/>
        <v>2.9181722703282586E+27</v>
      </c>
      <c r="T328" s="12">
        <f t="shared" ca="1" si="165"/>
        <v>2.5133449318258437E-25</v>
      </c>
      <c r="U328" s="12">
        <f t="shared" si="166"/>
        <v>1.6914730421395296E-2</v>
      </c>
      <c r="V328" s="5">
        <f t="shared" ca="1" si="167"/>
        <v>0.17946786400000003</v>
      </c>
      <c r="W328" s="3">
        <f t="shared" ca="1" si="168"/>
        <v>0.55957030028565435</v>
      </c>
      <c r="X328" s="3">
        <f t="shared" ca="1" si="169"/>
        <v>-6.9819533320667537E-2</v>
      </c>
      <c r="Y328" s="3">
        <f t="shared" ca="1" si="170"/>
        <v>-0.55519740068615375</v>
      </c>
      <c r="Z328" s="3">
        <f t="shared" ca="1" si="180"/>
        <v>-1.0796314255037853E-2</v>
      </c>
      <c r="AA328" s="3">
        <f t="shared" ca="1" si="181"/>
        <v>-0.12340243661213059</v>
      </c>
      <c r="AB328" s="1">
        <f t="shared" si="175"/>
        <v>150</v>
      </c>
      <c r="AC328" s="1">
        <f t="shared" si="179"/>
        <v>0</v>
      </c>
      <c r="AD328" s="1">
        <f t="shared" ca="1" si="171"/>
        <v>0</v>
      </c>
      <c r="AE328" s="1">
        <f t="shared" ca="1" si="172"/>
        <v>0</v>
      </c>
      <c r="AF328" s="1">
        <f t="shared" si="173"/>
        <v>394.74573792288999</v>
      </c>
      <c r="AG328" s="1">
        <f t="shared" si="174"/>
        <v>4.863717722956109E+27</v>
      </c>
      <c r="AJ328"/>
      <c r="AK328"/>
    </row>
    <row r="329" spans="4:37" s="5" customFormat="1" x14ac:dyDescent="0.2">
      <c r="D329" s="1">
        <f t="shared" si="176"/>
        <v>327</v>
      </c>
      <c r="E329" s="2">
        <f t="shared" si="177"/>
        <v>32.800000000000196</v>
      </c>
      <c r="F329" s="3">
        <f t="shared" ca="1" si="178"/>
        <v>91.513529885041038</v>
      </c>
      <c r="G329" s="3">
        <f t="shared" si="152"/>
        <v>726.73351915271314</v>
      </c>
      <c r="H329" s="3">
        <f t="shared" ca="1" si="153"/>
        <v>732.47275308512815</v>
      </c>
      <c r="I329" s="3">
        <f t="shared" ca="1" si="154"/>
        <v>2992.4924272408584</v>
      </c>
      <c r="J329" s="3">
        <f t="shared" si="155"/>
        <v>28976.341960680587</v>
      </c>
      <c r="K329" s="3">
        <f t="shared" ca="1" si="156"/>
        <v>29132.131395435015</v>
      </c>
      <c r="L329" s="3">
        <f t="shared" si="157"/>
        <v>-9.7218088319230755</v>
      </c>
      <c r="M329" s="3">
        <f t="shared" ca="1" si="158"/>
        <v>1.4455311932034507</v>
      </c>
      <c r="N329" s="3">
        <f t="shared" ca="1" si="159"/>
        <v>82.822836525067714</v>
      </c>
      <c r="O329" s="1">
        <f t="shared" ca="1" si="160"/>
        <v>40238725.050908037</v>
      </c>
      <c r="P329" s="1">
        <f t="shared" si="161"/>
        <v>-42255368.578525156</v>
      </c>
      <c r="Q329" s="1">
        <f t="shared" ca="1" si="162"/>
        <v>82494093.629433185</v>
      </c>
      <c r="R329" s="1">
        <f t="shared" ca="1" si="163"/>
        <v>109870.91296276922</v>
      </c>
      <c r="S329" s="3">
        <f t="shared" si="164"/>
        <v>2.9850355552013565E+27</v>
      </c>
      <c r="T329" s="12">
        <f t="shared" ca="1" si="165"/>
        <v>2.4538158408492358E-25</v>
      </c>
      <c r="U329" s="12">
        <f t="shared" si="166"/>
        <v>1.6608726229957457E-2</v>
      </c>
      <c r="V329" s="5">
        <f t="shared" ca="1" si="167"/>
        <v>0.17946786400000003</v>
      </c>
      <c r="W329" s="3">
        <f t="shared" ca="1" si="168"/>
        <v>0.54872450359407099</v>
      </c>
      <c r="X329" s="3">
        <f t="shared" ca="1" si="169"/>
        <v>-6.8556428954940601E-2</v>
      </c>
      <c r="Y329" s="3">
        <f t="shared" ca="1" si="170"/>
        <v>-0.54442501494099793</v>
      </c>
      <c r="Z329" s="3">
        <f t="shared" ca="1" si="180"/>
        <v>-1.0796314255037853E-2</v>
      </c>
      <c r="AA329" s="3">
        <f t="shared" ca="1" si="181"/>
        <v>-0.12340243661213059</v>
      </c>
      <c r="AB329" s="1">
        <f t="shared" si="175"/>
        <v>150</v>
      </c>
      <c r="AC329" s="1">
        <f t="shared" si="179"/>
        <v>0</v>
      </c>
      <c r="AD329" s="1">
        <f t="shared" ca="1" si="171"/>
        <v>0</v>
      </c>
      <c r="AE329" s="1">
        <f t="shared" ca="1" si="172"/>
        <v>0</v>
      </c>
      <c r="AF329" s="1">
        <f t="shared" si="173"/>
        <v>385.06324620510964</v>
      </c>
      <c r="AG329" s="1">
        <f t="shared" si="174"/>
        <v>4.9751587598541009E+27</v>
      </c>
      <c r="AJ329"/>
      <c r="AK329"/>
    </row>
    <row r="330" spans="4:37" s="5" customFormat="1" x14ac:dyDescent="0.2">
      <c r="D330" s="1">
        <f t="shared" si="176"/>
        <v>328</v>
      </c>
      <c r="E330" s="2">
        <f t="shared" si="177"/>
        <v>32.900000000000198</v>
      </c>
      <c r="F330" s="3">
        <f t="shared" ca="1" si="178"/>
        <v>91.513529885041038</v>
      </c>
      <c r="G330" s="3">
        <f t="shared" si="152"/>
        <v>725.76133826952082</v>
      </c>
      <c r="H330" s="3">
        <f t="shared" ca="1" si="153"/>
        <v>731.50819973448426</v>
      </c>
      <c r="I330" s="3">
        <f t="shared" ca="1" si="154"/>
        <v>3001.6437802293626</v>
      </c>
      <c r="J330" s="3">
        <f t="shared" si="155"/>
        <v>29048.966703551701</v>
      </c>
      <c r="K330" s="3">
        <f t="shared" ca="1" si="156"/>
        <v>29205.330442823732</v>
      </c>
      <c r="L330" s="3">
        <f t="shared" si="157"/>
        <v>-9.7215873499763514</v>
      </c>
      <c r="M330" s="3">
        <f t="shared" ca="1" si="158"/>
        <v>1.4453651497668218</v>
      </c>
      <c r="N330" s="3">
        <f t="shared" ca="1" si="159"/>
        <v>82.813322936933034</v>
      </c>
      <c r="O330" s="1">
        <f t="shared" ca="1" si="160"/>
        <v>40132818.470908955</v>
      </c>
      <c r="P330" s="1">
        <f t="shared" si="161"/>
        <v>-42360310.085269868</v>
      </c>
      <c r="Q330" s="1">
        <f t="shared" ca="1" si="162"/>
        <v>82493128.556178823</v>
      </c>
      <c r="R330" s="1">
        <f t="shared" ca="1" si="163"/>
        <v>109726.22996017264</v>
      </c>
      <c r="S330" s="3">
        <f t="shared" si="164"/>
        <v>3.0531650643916874E+27</v>
      </c>
      <c r="T330" s="12">
        <f t="shared" ca="1" si="165"/>
        <v>2.3959012510194237E-25</v>
      </c>
      <c r="U330" s="12">
        <f t="shared" si="166"/>
        <v>1.6307445946844797E-2</v>
      </c>
      <c r="V330" s="5">
        <f t="shared" ca="1" si="167"/>
        <v>0.17946786400000003</v>
      </c>
      <c r="W330" s="3">
        <f t="shared" ca="1" si="168"/>
        <v>0.53806122981943239</v>
      </c>
      <c r="X330" s="3">
        <f t="shared" ca="1" si="169"/>
        <v>-6.7312823633330687E-2</v>
      </c>
      <c r="Y330" s="3">
        <f t="shared" ca="1" si="170"/>
        <v>-0.53383412293455734</v>
      </c>
      <c r="Z330" s="3">
        <f t="shared" ca="1" si="180"/>
        <v>-1.0796314255037853E-2</v>
      </c>
      <c r="AA330" s="3">
        <f t="shared" ca="1" si="181"/>
        <v>-0.12340243661213059</v>
      </c>
      <c r="AB330" s="1">
        <f t="shared" si="175"/>
        <v>150</v>
      </c>
      <c r="AC330" s="1">
        <f t="shared" si="179"/>
        <v>0</v>
      </c>
      <c r="AD330" s="1">
        <f t="shared" ca="1" si="171"/>
        <v>0</v>
      </c>
      <c r="AE330" s="1">
        <f t="shared" ca="1" si="172"/>
        <v>0</v>
      </c>
      <c r="AF330" s="1">
        <f t="shared" si="173"/>
        <v>375.58652609185458</v>
      </c>
      <c r="AG330" s="1">
        <f t="shared" si="174"/>
        <v>5.0887102128216261E+27</v>
      </c>
      <c r="AJ330"/>
      <c r="AK330"/>
    </row>
    <row r="331" spans="4:37" s="5" customFormat="1" x14ac:dyDescent="0.2">
      <c r="D331" s="1">
        <f t="shared" si="176"/>
        <v>329</v>
      </c>
      <c r="E331" s="2">
        <f t="shared" si="177"/>
        <v>33.000000000000199</v>
      </c>
      <c r="F331" s="3">
        <f t="shared" ca="1" si="178"/>
        <v>91.513529885041038</v>
      </c>
      <c r="G331" s="3">
        <f t="shared" si="152"/>
        <v>724.78917953452321</v>
      </c>
      <c r="H331" s="3">
        <f t="shared" ca="1" si="153"/>
        <v>730.5436885788198</v>
      </c>
      <c r="I331" s="3">
        <f t="shared" ca="1" si="154"/>
        <v>3010.7951332178668</v>
      </c>
      <c r="J331" s="3">
        <f t="shared" si="155"/>
        <v>29121.494229441902</v>
      </c>
      <c r="K331" s="3">
        <f t="shared" ca="1" si="156"/>
        <v>29278.433036986142</v>
      </c>
      <c r="L331" s="3">
        <f t="shared" si="157"/>
        <v>-9.7213661711001702</v>
      </c>
      <c r="M331" s="3">
        <f t="shared" ca="1" si="158"/>
        <v>1.445198671670757</v>
      </c>
      <c r="N331" s="3">
        <f t="shared" ca="1" si="159"/>
        <v>82.80378444464715</v>
      </c>
      <c r="O331" s="1">
        <f t="shared" ca="1" si="160"/>
        <v>40027056.06917607</v>
      </c>
      <c r="P331" s="1">
        <f t="shared" si="161"/>
        <v>-42465106.328097798</v>
      </c>
      <c r="Q331" s="1">
        <f t="shared" ca="1" si="162"/>
        <v>82492162.397273868</v>
      </c>
      <c r="R331" s="1">
        <f t="shared" ca="1" si="163"/>
        <v>109581.55328682296</v>
      </c>
      <c r="S331" s="3">
        <f t="shared" si="164"/>
        <v>3.1225792992060399E+27</v>
      </c>
      <c r="T331" s="12">
        <f t="shared" ca="1" si="165"/>
        <v>2.3395520772349027E-25</v>
      </c>
      <c r="U331" s="12">
        <f t="shared" si="166"/>
        <v>1.6010829708767226E-2</v>
      </c>
      <c r="V331" s="5">
        <f t="shared" ca="1" si="167"/>
        <v>0.17946786400000003</v>
      </c>
      <c r="W331" s="3">
        <f t="shared" ca="1" si="168"/>
        <v>0.52757788814404583</v>
      </c>
      <c r="X331" s="3">
        <f t="shared" ca="1" si="169"/>
        <v>-6.6088470256009724E-2</v>
      </c>
      <c r="Y331" s="3">
        <f t="shared" ca="1" si="170"/>
        <v>-0.52342214526876096</v>
      </c>
      <c r="Z331" s="3">
        <f t="shared" ca="1" si="180"/>
        <v>-1.0796314255037853E-2</v>
      </c>
      <c r="AA331" s="3">
        <f t="shared" ca="1" si="181"/>
        <v>-0.12340243661213059</v>
      </c>
      <c r="AB331" s="1">
        <f t="shared" si="175"/>
        <v>150</v>
      </c>
      <c r="AC331" s="1">
        <f t="shared" si="179"/>
        <v>0</v>
      </c>
      <c r="AD331" s="1">
        <f t="shared" ca="1" si="171"/>
        <v>0</v>
      </c>
      <c r="AE331" s="1">
        <f t="shared" ca="1" si="172"/>
        <v>0</v>
      </c>
      <c r="AF331" s="1">
        <f t="shared" si="173"/>
        <v>366.31185763440749</v>
      </c>
      <c r="AG331" s="1">
        <f t="shared" si="174"/>
        <v>5.2044029179867064E+27</v>
      </c>
      <c r="AJ331"/>
      <c r="AK331"/>
    </row>
    <row r="332" spans="4:37" s="5" customFormat="1" x14ac:dyDescent="0.2">
      <c r="D332" s="1">
        <f t="shared" si="176"/>
        <v>330</v>
      </c>
      <c r="E332" s="2">
        <f t="shared" si="177"/>
        <v>33.1000000000002</v>
      </c>
      <c r="F332" s="3">
        <f t="shared" ca="1" si="178"/>
        <v>91.513529885041038</v>
      </c>
      <c r="G332" s="3">
        <f t="shared" si="152"/>
        <v>723.81704291741323</v>
      </c>
      <c r="H332" s="3">
        <f t="shared" ca="1" si="153"/>
        <v>729.57921966687672</v>
      </c>
      <c r="I332" s="3">
        <f t="shared" ca="1" si="154"/>
        <v>3019.946486206371</v>
      </c>
      <c r="J332" s="3">
        <f t="shared" si="155"/>
        <v>29193.924540564498</v>
      </c>
      <c r="K332" s="3">
        <f t="shared" ca="1" si="156"/>
        <v>29351.439182144179</v>
      </c>
      <c r="L332" s="3">
        <f t="shared" si="157"/>
        <v>-9.7211452952613016</v>
      </c>
      <c r="M332" s="3">
        <f t="shared" ca="1" si="158"/>
        <v>1.4450317572104612</v>
      </c>
      <c r="N332" s="3">
        <f t="shared" ca="1" si="159"/>
        <v>82.794220950532491</v>
      </c>
      <c r="O332" s="1">
        <f t="shared" ca="1" si="160"/>
        <v>39921437.832729653</v>
      </c>
      <c r="P332" s="1">
        <f t="shared" si="161"/>
        <v>-42569757.329658307</v>
      </c>
      <c r="Q332" s="1">
        <f t="shared" ca="1" si="162"/>
        <v>82491195.162387967</v>
      </c>
      <c r="R332" s="1">
        <f t="shared" ca="1" si="163"/>
        <v>109436.8829500315</v>
      </c>
      <c r="S332" s="3">
        <f t="shared" si="164"/>
        <v>3.1932969368513876E+27</v>
      </c>
      <c r="T332" s="12">
        <f t="shared" ca="1" si="165"/>
        <v>2.2847208828197693E-25</v>
      </c>
      <c r="U332" s="12">
        <f t="shared" si="166"/>
        <v>1.5718818254906061E-2</v>
      </c>
      <c r="V332" s="5">
        <f t="shared" ca="1" si="167"/>
        <v>0.17946786400000003</v>
      </c>
      <c r="W332" s="3">
        <f t="shared" ca="1" si="168"/>
        <v>0.51727191804469164</v>
      </c>
      <c r="X332" s="3">
        <f t="shared" ca="1" si="169"/>
        <v>-6.4883124209992565E-2</v>
      </c>
      <c r="Y332" s="3">
        <f t="shared" ca="1" si="170"/>
        <v>-0.5131865327445615</v>
      </c>
      <c r="Z332" s="3">
        <f t="shared" ca="1" si="180"/>
        <v>-1.0796314255037853E-2</v>
      </c>
      <c r="AA332" s="3">
        <f t="shared" ca="1" si="181"/>
        <v>-0.12340243661213059</v>
      </c>
      <c r="AB332" s="1">
        <f t="shared" si="175"/>
        <v>150</v>
      </c>
      <c r="AC332" s="1">
        <f t="shared" si="179"/>
        <v>0</v>
      </c>
      <c r="AD332" s="1">
        <f t="shared" ca="1" si="171"/>
        <v>0</v>
      </c>
      <c r="AE332" s="1">
        <f t="shared" ca="1" si="172"/>
        <v>0</v>
      </c>
      <c r="AF332" s="1">
        <f t="shared" si="173"/>
        <v>357.2355768687662</v>
      </c>
      <c r="AG332" s="1">
        <f t="shared" si="174"/>
        <v>5.3222680046502083E+27</v>
      </c>
      <c r="AJ332"/>
      <c r="AK332"/>
    </row>
    <row r="333" spans="4:37" s="5" customFormat="1" x14ac:dyDescent="0.2">
      <c r="D333" s="1">
        <f t="shared" si="176"/>
        <v>331</v>
      </c>
      <c r="E333" s="2">
        <f t="shared" si="177"/>
        <v>33.200000000000202</v>
      </c>
      <c r="F333" s="3">
        <f t="shared" ca="1" si="178"/>
        <v>91.513529885041038</v>
      </c>
      <c r="G333" s="3">
        <f t="shared" ref="G333:G396" si="182">G332 + L332*$B$2</f>
        <v>722.84492838788708</v>
      </c>
      <c r="H333" s="3">
        <f t="shared" ref="H333:H396" ca="1" si="183">SQRT(F333^2 + G333^2)</f>
        <v>728.61479304781471</v>
      </c>
      <c r="I333" s="3">
        <f t="shared" ref="I333:I396" ca="1" si="184">I332 + F332*($B$2)</f>
        <v>3029.0978391948752</v>
      </c>
      <c r="J333" s="3">
        <f t="shared" ref="J333:J396" si="185" xml:space="preserve"> J332 + G332*($B$2) + (0.5)*(L332)*($B$2)^2</f>
        <v>29266.257639129763</v>
      </c>
      <c r="K333" s="3">
        <f t="shared" ref="K333:K396" ca="1" si="186">K332+ SQRT( (I333-I332)^2 + (J333-J332)^2 )</f>
        <v>29424.348882524668</v>
      </c>
      <c r="L333" s="3">
        <f t="shared" ref="L333:L396" si="187">IF(J333&lt;10^6, (-(9.780327*(1+0.0053024*((SIN($B$7))^2) - (5.8*10^(-6))*(SIN(2*($B$7))^2)) - ((3.086*10^(-6))*J333)+((6.26*10^(-13))*(J333)^2))), (6.674*10^(-11))*(5.972*10^(24))*(1)^(-2))</f>
        <v>-9.7209247224265614</v>
      </c>
      <c r="M333" s="3">
        <f t="shared" ref="M333:M396" ca="1" si="188">ATAN(G333/F333)</f>
        <v>1.4448644046722621</v>
      </c>
      <c r="N333" s="3">
        <f t="shared" ref="N333:N396" ca="1" si="189">M333*(180/PI())</f>
        <v>82.784632356402881</v>
      </c>
      <c r="O333" s="1">
        <f t="shared" ref="O333:O396" ca="1" si="190">(0.5)*($B$8)*(H333^2)</f>
        <v>39815963.748608239</v>
      </c>
      <c r="P333" s="1">
        <f t="shared" ref="P333:P396" si="191">($B$8)*L333*J333</f>
        <v>-42674263.112568259</v>
      </c>
      <c r="Q333" s="1">
        <f t="shared" ref="Q333:Q396" ca="1" si="192" xml:space="preserve"> ABS(O333) + ABS(P333)</f>
        <v>82490226.861176491</v>
      </c>
      <c r="R333" s="1">
        <f t="shared" ref="R333:R396" ca="1" si="193" xml:space="preserve"> ($B$8)*H333</f>
        <v>109292.21895717221</v>
      </c>
      <c r="S333" s="3">
        <f t="shared" ref="S333:S396" si="194">IF(J333&lt;100000, IF(J333&gt;10000, (343.2)+(-4.313943*J333)+(-0.291943*J333^2)+(0.053721*J333^3)+((-3.039687*10^(-3))*J333^4)+((9.262166*10^(-5))*J333^5)+((-1.647967*10^(-6))*J333^6)+((1.694814*10^(-8))*J333^7)+((-9.299892*10^(-11))*J333^8)+((2.104694*10^(-13))*J333^9), ((-0.00406576*J333)+340.3)), "")</f>
        <v>3.2653368307624878E+27</v>
      </c>
      <c r="T333" s="12">
        <f t="shared" ref="T333:T396" ca="1" si="195" xml:space="preserve"> IF(J333&lt;30000, H333/S333, "")</f>
        <v>2.2313618190429564E-25</v>
      </c>
      <c r="U333" s="12">
        <f t="shared" ref="U333:U396" si="196" xml:space="preserve"> IF(J333&lt;30000, (( 359.01*(1 - (2.25577*10^(-5))*(J333))^(5.25588) ) / (298.15 - 0.0074545*J333)), "")</f>
        <v>1.5431352922342961E-2</v>
      </c>
      <c r="V333" s="5">
        <f t="shared" ref="V333:V396" ca="1" si="197">IF(T333&lt;0.92, -1.73136*10^(-3)*($B$2) + 1.79641*10^(-1), IF(T333&gt;1.05,1.007468*10^(-7)*($B$2)^6 - 7.447604*10^(-6)*($B$2)^5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333" s="3">
        <f t="shared" ref="W333:W396" ca="1" si="198">(0.5)*(U333)*(H333)*(V333)*($B$17)</f>
        <v>0.50714078901029314</v>
      </c>
      <c r="X333" s="3">
        <f t="shared" ref="X333:X396" ca="1" si="199" xml:space="preserve"> - W333*COS(M333)</f>
        <v>-6.3696543350268142E-2</v>
      </c>
      <c r="Y333" s="3">
        <f t="shared" ref="Y333:Y396" ca="1" si="200" xml:space="preserve"> - W333*SIN(M333)</f>
        <v>-0.50312476608015444</v>
      </c>
      <c r="Z333" s="3">
        <f t="shared" ca="1" si="180"/>
        <v>-1.0796314255037853E-2</v>
      </c>
      <c r="AA333" s="3">
        <f t="shared" ca="1" si="181"/>
        <v>-0.12340243661213059</v>
      </c>
      <c r="AB333" s="1">
        <f t="shared" si="175"/>
        <v>150</v>
      </c>
      <c r="AC333" s="1">
        <f t="shared" si="179"/>
        <v>0</v>
      </c>
      <c r="AD333" s="1">
        <f t="shared" ref="AD333:AD396" ca="1" si="201" xml:space="preserve"> AC333*COS(M333)</f>
        <v>0</v>
      </c>
      <c r="AE333" s="1">
        <f t="shared" ref="AE333:AE396" ca="1" si="202" xml:space="preserve"> AC333*SIN(M333)</f>
        <v>0</v>
      </c>
      <c r="AF333" s="1">
        <f t="shared" ref="AF333:AF396" si="203">IF(J333&gt;38000,0,(101325*(1-(2.25577*10^(-5))*J333)^5.25588))</f>
        <v>348.3540751313609</v>
      </c>
      <c r="AG333" s="1">
        <f t="shared" ref="AG333:AG396" si="204">1.6667*S333-273.15</f>
        <v>5.4423368958318385E+27</v>
      </c>
      <c r="AJ333"/>
      <c r="AK333"/>
    </row>
    <row r="334" spans="4:37" s="5" customFormat="1" x14ac:dyDescent="0.2">
      <c r="D334" s="1">
        <f t="shared" si="176"/>
        <v>332</v>
      </c>
      <c r="E334" s="2">
        <f t="shared" si="177"/>
        <v>33.300000000000203</v>
      </c>
      <c r="F334" s="3">
        <f t="shared" ca="1" si="178"/>
        <v>91.513529885041038</v>
      </c>
      <c r="G334" s="3">
        <f t="shared" si="182"/>
        <v>721.87283591564437</v>
      </c>
      <c r="H334" s="3">
        <f t="shared" ca="1" si="183"/>
        <v>727.65040877121419</v>
      </c>
      <c r="I334" s="3">
        <f t="shared" ca="1" si="184"/>
        <v>3038.2491921833794</v>
      </c>
      <c r="J334" s="3">
        <f t="shared" si="185"/>
        <v>29338.493527344941</v>
      </c>
      <c r="K334" s="3">
        <f t="shared" ca="1" si="186"/>
        <v>29497.162142359372</v>
      </c>
      <c r="L334" s="3">
        <f t="shared" si="187"/>
        <v>-9.7207044525628028</v>
      </c>
      <c r="M334" s="3">
        <f t="shared" ca="1" si="188"/>
        <v>1.4446966123335514</v>
      </c>
      <c r="N334" s="3">
        <f t="shared" ca="1" si="189"/>
        <v>82.775018563560124</v>
      </c>
      <c r="O334" s="1">
        <f t="shared" ca="1" si="190"/>
        <v>39710633.803868636</v>
      </c>
      <c r="P334" s="1">
        <f t="shared" si="191"/>
        <v>-42778623.69941204</v>
      </c>
      <c r="Q334" s="1">
        <f t="shared" ca="1" si="192"/>
        <v>82489257.503280669</v>
      </c>
      <c r="R334" s="1">
        <f t="shared" ca="1" si="193"/>
        <v>109147.56131568213</v>
      </c>
      <c r="S334" s="3">
        <f t="shared" si="194"/>
        <v>3.3387180109121632E+27</v>
      </c>
      <c r="T334" s="12">
        <f t="shared" ca="1" si="195"/>
        <v>2.1794305670409541E-25</v>
      </c>
      <c r="U334" s="12">
        <f t="shared" si="196"/>
        <v>1.5148375641515532E-2</v>
      </c>
      <c r="V334" s="5">
        <f t="shared" ca="1" si="197"/>
        <v>0.17946786400000003</v>
      </c>
      <c r="W334" s="3">
        <f t="shared" ca="1" si="198"/>
        <v>0.49718200026167397</v>
      </c>
      <c r="X334" s="3">
        <f t="shared" ca="1" si="199"/>
        <v>-6.2528487981042019E-2</v>
      </c>
      <c r="Y334" s="3">
        <f t="shared" ca="1" si="200"/>
        <v>-0.49323435563127982</v>
      </c>
      <c r="Z334" s="3">
        <f t="shared" ca="1" si="180"/>
        <v>-1.0796314255037853E-2</v>
      </c>
      <c r="AA334" s="3">
        <f t="shared" ca="1" si="181"/>
        <v>-0.12340243661213059</v>
      </c>
      <c r="AB334" s="1">
        <f t="shared" si="175"/>
        <v>150</v>
      </c>
      <c r="AC334" s="1">
        <f t="shared" si="179"/>
        <v>0</v>
      </c>
      <c r="AD334" s="1">
        <f t="shared" ca="1" si="201"/>
        <v>0</v>
      </c>
      <c r="AE334" s="1">
        <f t="shared" ca="1" si="202"/>
        <v>0</v>
      </c>
      <c r="AF334" s="1">
        <f t="shared" si="203"/>
        <v>339.66379838138926</v>
      </c>
      <c r="AG334" s="1">
        <f t="shared" si="204"/>
        <v>5.5646413087873028E+27</v>
      </c>
      <c r="AJ334"/>
      <c r="AK334"/>
    </row>
    <row r="335" spans="4:37" s="5" customFormat="1" x14ac:dyDescent="0.2">
      <c r="D335" s="1">
        <f t="shared" si="176"/>
        <v>333</v>
      </c>
      <c r="E335" s="2">
        <f t="shared" si="177"/>
        <v>33.400000000000205</v>
      </c>
      <c r="F335" s="3">
        <f t="shared" ca="1" si="178"/>
        <v>91.513529885041038</v>
      </c>
      <c r="G335" s="3">
        <f t="shared" si="182"/>
        <v>720.90076547038814</v>
      </c>
      <c r="H335" s="3">
        <f t="shared" ca="1" si="183"/>
        <v>726.68606688707871</v>
      </c>
      <c r="I335" s="3">
        <f t="shared" ca="1" si="184"/>
        <v>3047.4005451718836</v>
      </c>
      <c r="J335" s="3">
        <f t="shared" si="185"/>
        <v>29410.632207414241</v>
      </c>
      <c r="K335" s="3">
        <f t="shared" ca="1" si="186"/>
        <v>29569.878965885026</v>
      </c>
      <c r="L335" s="3">
        <f t="shared" si="187"/>
        <v>-9.7204844856369341</v>
      </c>
      <c r="M335" s="3">
        <f t="shared" ca="1" si="188"/>
        <v>1.4445283784627274</v>
      </c>
      <c r="N335" s="3">
        <f t="shared" ca="1" si="189"/>
        <v>82.765379472790769</v>
      </c>
      <c r="O335" s="1">
        <f t="shared" ca="1" si="190"/>
        <v>39605447.985585883</v>
      </c>
      <c r="P335" s="1">
        <f t="shared" si="191"/>
        <v>-42882839.112741612</v>
      </c>
      <c r="Q335" s="1">
        <f t="shared" ca="1" si="192"/>
        <v>82488287.098327488</v>
      </c>
      <c r="R335" s="1">
        <f t="shared" ca="1" si="193"/>
        <v>109002.91003306181</v>
      </c>
      <c r="S335" s="3">
        <f t="shared" si="194"/>
        <v>3.4134596841040447E+27</v>
      </c>
      <c r="T335" s="12">
        <f t="shared" ca="1" si="195"/>
        <v>2.1288842820413072E-25</v>
      </c>
      <c r="U335" s="12">
        <f t="shared" si="196"/>
        <v>1.4869828931698669E-2</v>
      </c>
      <c r="V335" s="5">
        <f t="shared" ca="1" si="197"/>
        <v>0.17946786400000003</v>
      </c>
      <c r="W335" s="3">
        <f t="shared" ca="1" si="198"/>
        <v>0.48739308047335778</v>
      </c>
      <c r="X335" s="3">
        <f t="shared" ca="1" si="199"/>
        <v>-6.1378720837084337E-2</v>
      </c>
      <c r="Y335" s="3">
        <f t="shared" ca="1" si="200"/>
        <v>-0.48351284111356574</v>
      </c>
      <c r="Z335" s="3">
        <f t="shared" ca="1" si="180"/>
        <v>-1.0796314255037853E-2</v>
      </c>
      <c r="AA335" s="3">
        <f t="shared" ca="1" si="181"/>
        <v>-0.12340243661213059</v>
      </c>
      <c r="AB335" s="1">
        <f t="shared" si="175"/>
        <v>150</v>
      </c>
      <c r="AC335" s="1">
        <f t="shared" si="179"/>
        <v>0</v>
      </c>
      <c r="AD335" s="1">
        <f t="shared" ca="1" si="201"/>
        <v>0</v>
      </c>
      <c r="AE335" s="1">
        <f t="shared" ca="1" si="202"/>
        <v>0</v>
      </c>
      <c r="AF335" s="1">
        <f t="shared" si="203"/>
        <v>331.16124652970484</v>
      </c>
      <c r="AG335" s="1">
        <f t="shared" si="204"/>
        <v>5.6892132554962114E+27</v>
      </c>
      <c r="AJ335"/>
      <c r="AK335"/>
    </row>
    <row r="336" spans="4:37" s="5" customFormat="1" x14ac:dyDescent="0.2">
      <c r="D336" s="1">
        <f t="shared" si="176"/>
        <v>334</v>
      </c>
      <c r="E336" s="2">
        <f t="shared" si="177"/>
        <v>33.500000000000206</v>
      </c>
      <c r="F336" s="3">
        <f t="shared" ca="1" si="178"/>
        <v>91.513529885041038</v>
      </c>
      <c r="G336" s="3">
        <f t="shared" si="182"/>
        <v>719.92871702182447</v>
      </c>
      <c r="H336" s="3">
        <f t="shared" ca="1" si="183"/>
        <v>725.72176744583771</v>
      </c>
      <c r="I336" s="3">
        <f t="shared" ca="1" si="184"/>
        <v>3056.5518981603877</v>
      </c>
      <c r="J336" s="3">
        <f t="shared" si="185"/>
        <v>29482.673681538854</v>
      </c>
      <c r="K336" s="3">
        <f t="shared" ca="1" si="186"/>
        <v>29642.4993573434</v>
      </c>
      <c r="L336" s="3">
        <f t="shared" si="187"/>
        <v>-9.7202648216159062</v>
      </c>
      <c r="M336" s="3">
        <f t="shared" ca="1" si="188"/>
        <v>1.444359701319136</v>
      </c>
      <c r="N336" s="3">
        <f t="shared" ca="1" si="189"/>
        <v>82.755714984362655</v>
      </c>
      <c r="O336" s="1">
        <f t="shared" ca="1" si="190"/>
        <v>39500406.280853294</v>
      </c>
      <c r="P336" s="1">
        <f t="shared" si="191"/>
        <v>-42986909.375076488</v>
      </c>
      <c r="Q336" s="1">
        <f t="shared" ca="1" si="192"/>
        <v>82487315.655929774</v>
      </c>
      <c r="R336" s="1">
        <f t="shared" ca="1" si="193"/>
        <v>108858.26511687566</v>
      </c>
      <c r="S336" s="3">
        <f t="shared" si="194"/>
        <v>3.489581234247675E+27</v>
      </c>
      <c r="T336" s="12">
        <f t="shared" ca="1" si="195"/>
        <v>2.0796815397888205E-25</v>
      </c>
      <c r="U336" s="12">
        <f t="shared" si="196"/>
        <v>1.4595655896511964E-2</v>
      </c>
      <c r="V336" s="5">
        <f t="shared" ca="1" si="197"/>
        <v>0.17946786400000003</v>
      </c>
      <c r="W336" s="3">
        <f t="shared" ca="1" si="198"/>
        <v>0.47777158749741783</v>
      </c>
      <c r="X336" s="3">
        <f t="shared" ca="1" si="199"/>
        <v>-6.0247007065185744E-2</v>
      </c>
      <c r="Y336" s="3">
        <f t="shared" ca="1" si="200"/>
        <v>-0.4739577913269179</v>
      </c>
      <c r="Z336" s="3">
        <f t="shared" ca="1" si="180"/>
        <v>-1.0796314255037853E-2</v>
      </c>
      <c r="AA336" s="3">
        <f t="shared" ca="1" si="181"/>
        <v>-0.12340243661213059</v>
      </c>
      <c r="AB336" s="1">
        <f t="shared" si="175"/>
        <v>150</v>
      </c>
      <c r="AC336" s="1">
        <f t="shared" si="179"/>
        <v>0</v>
      </c>
      <c r="AD336" s="1">
        <f t="shared" ca="1" si="201"/>
        <v>0</v>
      </c>
      <c r="AE336" s="1">
        <f t="shared" ca="1" si="202"/>
        <v>0</v>
      </c>
      <c r="AF336" s="1">
        <f t="shared" si="203"/>
        <v>322.84297277421626</v>
      </c>
      <c r="AG336" s="1">
        <f t="shared" si="204"/>
        <v>5.8160850431206005E+27</v>
      </c>
      <c r="AJ336"/>
      <c r="AK336"/>
    </row>
    <row r="337" spans="4:37" s="5" customFormat="1" x14ac:dyDescent="0.2">
      <c r="D337" s="1">
        <f t="shared" si="176"/>
        <v>335</v>
      </c>
      <c r="E337" s="2">
        <f t="shared" si="177"/>
        <v>33.600000000000207</v>
      </c>
      <c r="F337" s="3">
        <f t="shared" ca="1" si="178"/>
        <v>91.513529885041038</v>
      </c>
      <c r="G337" s="3">
        <f t="shared" si="182"/>
        <v>718.95669053966287</v>
      </c>
      <c r="H337" s="3">
        <f t="shared" ca="1" si="183"/>
        <v>724.75751049834923</v>
      </c>
      <c r="I337" s="3">
        <f t="shared" ca="1" si="184"/>
        <v>3065.7032511488919</v>
      </c>
      <c r="J337" s="3">
        <f t="shared" si="185"/>
        <v>29554.617951916927</v>
      </c>
      <c r="K337" s="3">
        <f t="shared" ca="1" si="186"/>
        <v>29715.023320981316</v>
      </c>
      <c r="L337" s="3">
        <f t="shared" si="187"/>
        <v>-9.7200454604667073</v>
      </c>
      <c r="M337" s="3">
        <f t="shared" ca="1" si="188"/>
        <v>1.4441905791530132</v>
      </c>
      <c r="N337" s="3">
        <f t="shared" ca="1" si="189"/>
        <v>82.74602499802171</v>
      </c>
      <c r="O337" s="1">
        <f t="shared" ca="1" si="190"/>
        <v>39395508.676782362</v>
      </c>
      <c r="P337" s="1">
        <f t="shared" si="191"/>
        <v>-43090834.508903697</v>
      </c>
      <c r="Q337" s="1">
        <f t="shared" ca="1" si="192"/>
        <v>82486343.185686052</v>
      </c>
      <c r="R337" s="1">
        <f t="shared" ca="1" si="193"/>
        <v>108713.62657475239</v>
      </c>
      <c r="S337" s="3">
        <f t="shared" si="194"/>
        <v>3.567102222615723E+27</v>
      </c>
      <c r="T337" s="12">
        <f t="shared" ca="1" si="195"/>
        <v>2.0317822850809453E-25</v>
      </c>
      <c r="U337" s="12">
        <f t="shared" si="196"/>
        <v>1.4325800219453365E-2</v>
      </c>
      <c r="V337" s="5">
        <f t="shared" ca="1" si="197"/>
        <v>0.17946786400000003</v>
      </c>
      <c r="W337" s="3">
        <f t="shared" ca="1" si="198"/>
        <v>0.46831510808937082</v>
      </c>
      <c r="X337" s="3">
        <f t="shared" ca="1" si="199"/>
        <v>-5.9133114205720913E-2</v>
      </c>
      <c r="Y337" s="3">
        <f t="shared" ca="1" si="200"/>
        <v>-0.46456680388195221</v>
      </c>
      <c r="Z337" s="3">
        <f t="shared" ca="1" si="180"/>
        <v>-1.0796314255037853E-2</v>
      </c>
      <c r="AA337" s="3">
        <f t="shared" ca="1" si="181"/>
        <v>-0.12340243661213059</v>
      </c>
      <c r="AB337" s="1">
        <f t="shared" si="175"/>
        <v>150</v>
      </c>
      <c r="AC337" s="1">
        <f t="shared" si="179"/>
        <v>0</v>
      </c>
      <c r="AD337" s="1">
        <f t="shared" ca="1" si="201"/>
        <v>0</v>
      </c>
      <c r="AE337" s="1">
        <f t="shared" ca="1" si="202"/>
        <v>0</v>
      </c>
      <c r="AF337" s="1">
        <f t="shared" si="203"/>
        <v>314.70558294175714</v>
      </c>
      <c r="AG337" s="1">
        <f t="shared" si="204"/>
        <v>5.9452892744336254E+27</v>
      </c>
      <c r="AJ337"/>
      <c r="AK337"/>
    </row>
    <row r="338" spans="4:37" s="5" customFormat="1" x14ac:dyDescent="0.2">
      <c r="D338" s="1">
        <f t="shared" si="176"/>
        <v>336</v>
      </c>
      <c r="E338" s="2">
        <f t="shared" si="177"/>
        <v>33.700000000000209</v>
      </c>
      <c r="F338" s="3">
        <f t="shared" ca="1" si="178"/>
        <v>91.513529885041038</v>
      </c>
      <c r="G338" s="3">
        <f t="shared" si="182"/>
        <v>717.98468599361615</v>
      </c>
      <c r="H338" s="3">
        <f t="shared" ca="1" si="183"/>
        <v>723.7932960959032</v>
      </c>
      <c r="I338" s="3">
        <f t="shared" ca="1" si="184"/>
        <v>3074.8546041373961</v>
      </c>
      <c r="J338" s="3">
        <f t="shared" si="185"/>
        <v>29626.465020743592</v>
      </c>
      <c r="K338" s="3">
        <f t="shared" ca="1" si="186"/>
        <v>29787.450861050711</v>
      </c>
      <c r="L338" s="3">
        <f t="shared" si="187"/>
        <v>-9.7198264021563858</v>
      </c>
      <c r="M338" s="3">
        <f t="shared" ca="1" si="188"/>
        <v>1.4440210102054236</v>
      </c>
      <c r="N338" s="3">
        <f t="shared" ca="1" si="189"/>
        <v>82.736309412988348</v>
      </c>
      <c r="O338" s="1">
        <f t="shared" ca="1" si="190"/>
        <v>39290755.160502888</v>
      </c>
      <c r="P338" s="1">
        <f t="shared" si="191"/>
        <v>-43194614.536677934</v>
      </c>
      <c r="Q338" s="1">
        <f t="shared" ca="1" si="192"/>
        <v>82485369.697180822</v>
      </c>
      <c r="R338" s="1">
        <f t="shared" ca="1" si="193"/>
        <v>108568.99441438548</v>
      </c>
      <c r="S338" s="3">
        <f t="shared" si="194"/>
        <v>3.646042388083228E+27</v>
      </c>
      <c r="T338" s="12">
        <f t="shared" ca="1" si="195"/>
        <v>1.9851477823229882E-25</v>
      </c>
      <c r="U338" s="12">
        <f t="shared" si="196"/>
        <v>1.4060206159458402E-2</v>
      </c>
      <c r="V338" s="5">
        <f t="shared" ca="1" si="197"/>
        <v>0.17946786400000003</v>
      </c>
      <c r="W338" s="3">
        <f t="shared" ca="1" si="198"/>
        <v>0.45902125763608809</v>
      </c>
      <c r="X338" s="3">
        <f t="shared" ca="1" si="199"/>
        <v>-5.8036812174319143E-2</v>
      </c>
      <c r="Y338" s="3">
        <f t="shared" ca="1" si="200"/>
        <v>-0.45533750492844177</v>
      </c>
      <c r="Z338" s="3">
        <f t="shared" ca="1" si="180"/>
        <v>-1.0796314255037853E-2</v>
      </c>
      <c r="AA338" s="3">
        <f t="shared" ca="1" si="181"/>
        <v>-0.12340243661213059</v>
      </c>
      <c r="AB338" s="1">
        <f t="shared" si="175"/>
        <v>150</v>
      </c>
      <c r="AC338" s="1">
        <f t="shared" si="179"/>
        <v>0</v>
      </c>
      <c r="AD338" s="1">
        <f t="shared" ca="1" si="201"/>
        <v>0</v>
      </c>
      <c r="AE338" s="1">
        <f t="shared" ca="1" si="202"/>
        <v>0</v>
      </c>
      <c r="AF338" s="1">
        <f t="shared" si="203"/>
        <v>306.74573483636038</v>
      </c>
      <c r="AG338" s="1">
        <f t="shared" si="204"/>
        <v>6.0768588482183166E+27</v>
      </c>
      <c r="AJ338"/>
      <c r="AK338"/>
    </row>
    <row r="339" spans="4:37" s="5" customFormat="1" x14ac:dyDescent="0.2">
      <c r="D339" s="1">
        <f t="shared" si="176"/>
        <v>337</v>
      </c>
      <c r="E339" s="2">
        <f t="shared" si="177"/>
        <v>33.80000000000021</v>
      </c>
      <c r="F339" s="3">
        <f t="shared" ca="1" si="178"/>
        <v>91.513529885041038</v>
      </c>
      <c r="G339" s="3">
        <f t="shared" si="182"/>
        <v>717.01270335340052</v>
      </c>
      <c r="H339" s="3">
        <f t="shared" ca="1" si="183"/>
        <v>722.82912429022383</v>
      </c>
      <c r="I339" s="3">
        <f t="shared" ca="1" si="184"/>
        <v>3084.0059571259003</v>
      </c>
      <c r="J339" s="3">
        <f t="shared" si="185"/>
        <v>29698.214890210944</v>
      </c>
      <c r="K339" s="3">
        <f t="shared" ca="1" si="186"/>
        <v>29859.781981808668</v>
      </c>
      <c r="L339" s="3">
        <f t="shared" si="187"/>
        <v>-9.7196076466520225</v>
      </c>
      <c r="M339" s="3">
        <f t="shared" ca="1" si="188"/>
        <v>1.4438509927082028</v>
      </c>
      <c r="N339" s="3">
        <f t="shared" ca="1" si="189"/>
        <v>82.726568127954224</v>
      </c>
      <c r="O339" s="1">
        <f t="shared" ca="1" si="190"/>
        <v>39186145.719162889</v>
      </c>
      <c r="P339" s="1">
        <f t="shared" si="191"/>
        <v>-43298249.480821386</v>
      </c>
      <c r="Q339" s="1">
        <f t="shared" ca="1" si="192"/>
        <v>82484395.199984282</v>
      </c>
      <c r="R339" s="1">
        <f t="shared" ca="1" si="193"/>
        <v>108424.36864353357</v>
      </c>
      <c r="S339" s="3">
        <f t="shared" si="194"/>
        <v>3.7264216473486518E+27</v>
      </c>
      <c r="T339" s="12">
        <f t="shared" ca="1" si="195"/>
        <v>1.9397405680178908E-25</v>
      </c>
      <c r="U339" s="12">
        <f t="shared" si="196"/>
        <v>1.3798818546485622E-2</v>
      </c>
      <c r="V339" s="5">
        <f t="shared" ca="1" si="197"/>
        <v>0.17946786400000003</v>
      </c>
      <c r="W339" s="3">
        <f t="shared" ca="1" si="198"/>
        <v>0.44988767988573347</v>
      </c>
      <c r="X339" s="3">
        <f t="shared" ca="1" si="199"/>
        <v>-5.6957873243641335E-2</v>
      </c>
      <c r="Y339" s="3">
        <f t="shared" ca="1" si="200"/>
        <v>-0.44626754888578829</v>
      </c>
      <c r="Z339" s="3">
        <f t="shared" ca="1" si="180"/>
        <v>-1.0796314255037853E-2</v>
      </c>
      <c r="AA339" s="3">
        <f t="shared" ca="1" si="181"/>
        <v>-0.12340243661213059</v>
      </c>
      <c r="AB339" s="1">
        <f t="shared" si="175"/>
        <v>150</v>
      </c>
      <c r="AC339" s="1">
        <f t="shared" si="179"/>
        <v>0</v>
      </c>
      <c r="AD339" s="1">
        <f t="shared" ca="1" si="201"/>
        <v>0</v>
      </c>
      <c r="AE339" s="1">
        <f t="shared" ca="1" si="202"/>
        <v>0</v>
      </c>
      <c r="AF339" s="1">
        <f t="shared" si="203"/>
        <v>298.960137593909</v>
      </c>
      <c r="AG339" s="1">
        <f t="shared" si="204"/>
        <v>6.2108269596359984E+27</v>
      </c>
      <c r="AJ339"/>
      <c r="AK339"/>
    </row>
    <row r="340" spans="4:37" s="5" customFormat="1" x14ac:dyDescent="0.2">
      <c r="D340" s="1">
        <f t="shared" si="176"/>
        <v>338</v>
      </c>
      <c r="E340" s="2">
        <f t="shared" si="177"/>
        <v>33.900000000000212</v>
      </c>
      <c r="F340" s="3">
        <f t="shared" ca="1" si="178"/>
        <v>91.513529885041038</v>
      </c>
      <c r="G340" s="3">
        <f t="shared" si="182"/>
        <v>716.04074258873527</v>
      </c>
      <c r="H340" s="3">
        <f t="shared" ca="1" si="183"/>
        <v>721.86499513347212</v>
      </c>
      <c r="I340" s="3">
        <f t="shared" ca="1" si="184"/>
        <v>3093.1573101144045</v>
      </c>
      <c r="J340" s="3">
        <f t="shared" si="185"/>
        <v>29769.86756250805</v>
      </c>
      <c r="K340" s="3">
        <f t="shared" ca="1" si="186"/>
        <v>29932.016687517465</v>
      </c>
      <c r="L340" s="3">
        <f t="shared" si="187"/>
        <v>-9.7193891939207511</v>
      </c>
      <c r="M340" s="3">
        <f t="shared" ca="1" si="188"/>
        <v>1.4436805248838953</v>
      </c>
      <c r="N340" s="3">
        <f t="shared" ca="1" si="189"/>
        <v>82.716801041078625</v>
      </c>
      <c r="O340" s="1">
        <f t="shared" ca="1" si="190"/>
        <v>39081680.339928582</v>
      </c>
      <c r="P340" s="1">
        <f t="shared" si="191"/>
        <v>-43401739.363723896</v>
      </c>
      <c r="Q340" s="1">
        <f t="shared" ca="1" si="192"/>
        <v>82483419.703652471</v>
      </c>
      <c r="R340" s="1">
        <f t="shared" ca="1" si="193"/>
        <v>108279.74927002082</v>
      </c>
      <c r="S340" s="3">
        <f t="shared" si="194"/>
        <v>3.8082600951365908E+27</v>
      </c>
      <c r="T340" s="12">
        <f t="shared" ca="1" si="195"/>
        <v>1.8955244051091553E-25</v>
      </c>
      <c r="U340" s="12">
        <f t="shared" si="196"/>
        <v>1.3541582777127477E-2</v>
      </c>
      <c r="V340" s="5">
        <f t="shared" ca="1" si="197"/>
        <v>0.17946786400000003</v>
      </c>
      <c r="W340" s="3">
        <f t="shared" ca="1" si="198"/>
        <v>0.44091204667969769</v>
      </c>
      <c r="X340" s="3">
        <f t="shared" ca="1" si="199"/>
        <v>-5.5896072025263595E-2</v>
      </c>
      <c r="Y340" s="3">
        <f t="shared" ca="1" si="200"/>
        <v>-0.43735461817548749</v>
      </c>
      <c r="Z340" s="3">
        <f t="shared" ca="1" si="180"/>
        <v>-1.0796314255037853E-2</v>
      </c>
      <c r="AA340" s="3">
        <f t="shared" ca="1" si="181"/>
        <v>-0.12340243661213059</v>
      </c>
      <c r="AB340" s="1">
        <f t="shared" si="175"/>
        <v>150</v>
      </c>
      <c r="AC340" s="1">
        <f t="shared" si="179"/>
        <v>0</v>
      </c>
      <c r="AD340" s="1">
        <f t="shared" ca="1" si="201"/>
        <v>0</v>
      </c>
      <c r="AE340" s="1">
        <f t="shared" ca="1" si="202"/>
        <v>0</v>
      </c>
      <c r="AF340" s="1">
        <f t="shared" si="203"/>
        <v>291.34555104309777</v>
      </c>
      <c r="AG340" s="1">
        <f t="shared" si="204"/>
        <v>6.3472271005641559E+27</v>
      </c>
      <c r="AJ340"/>
      <c r="AK340"/>
    </row>
    <row r="341" spans="4:37" s="5" customFormat="1" x14ac:dyDescent="0.2">
      <c r="D341" s="1">
        <f t="shared" si="176"/>
        <v>339</v>
      </c>
      <c r="E341" s="2">
        <f t="shared" si="177"/>
        <v>34.000000000000213</v>
      </c>
      <c r="F341" s="3">
        <f t="shared" ca="1" si="178"/>
        <v>91.513529885041038</v>
      </c>
      <c r="G341" s="3">
        <f t="shared" si="182"/>
        <v>715.0688036693432</v>
      </c>
      <c r="H341" s="3">
        <f t="shared" ca="1" si="183"/>
        <v>720.90090867824961</v>
      </c>
      <c r="I341" s="3">
        <f t="shared" ca="1" si="184"/>
        <v>3102.3086631029087</v>
      </c>
      <c r="J341" s="3">
        <f t="shared" si="185"/>
        <v>29841.423039820955</v>
      </c>
      <c r="K341" s="3">
        <f t="shared" ca="1" si="186"/>
        <v>30004.154982444623</v>
      </c>
      <c r="L341" s="3">
        <f t="shared" si="187"/>
        <v>-9.7191710439297463</v>
      </c>
      <c r="M341" s="3">
        <f t="shared" ca="1" si="188"/>
        <v>1.4435096049456948</v>
      </c>
      <c r="N341" s="3">
        <f t="shared" ca="1" si="189"/>
        <v>82.707008049985092</v>
      </c>
      <c r="O341" s="1">
        <f t="shared" ca="1" si="190"/>
        <v>38977359.009984449</v>
      </c>
      <c r="P341" s="1">
        <f t="shared" si="191"/>
        <v>-43505084.20774287</v>
      </c>
      <c r="Q341" s="1">
        <f t="shared" ca="1" si="192"/>
        <v>82482443.217727318</v>
      </c>
      <c r="R341" s="1">
        <f t="shared" ca="1" si="193"/>
        <v>108135.13630173744</v>
      </c>
      <c r="S341" s="3">
        <f t="shared" si="194"/>
        <v>3.8915780043820348E+27</v>
      </c>
      <c r="T341" s="12">
        <f t="shared" ca="1" si="195"/>
        <v>1.8524642390991349E-25</v>
      </c>
      <c r="U341" s="12">
        <f t="shared" si="196"/>
        <v>1.3288444810247345E-2</v>
      </c>
      <c r="V341" s="5">
        <f t="shared" ca="1" si="197"/>
        <v>0.17946786400000003</v>
      </c>
      <c r="W341" s="3">
        <f t="shared" ca="1" si="198"/>
        <v>0.43209205768654257</v>
      </c>
      <c r="X341" s="3">
        <f t="shared" ca="1" si="199"/>
        <v>-5.4851185451667513E-2</v>
      </c>
      <c r="Y341" s="3">
        <f t="shared" ca="1" si="200"/>
        <v>-0.42859642295560191</v>
      </c>
      <c r="Z341" s="3">
        <f t="shared" ca="1" si="180"/>
        <v>-1.0796314255037853E-2</v>
      </c>
      <c r="AA341" s="3">
        <f t="shared" ca="1" si="181"/>
        <v>-0.12340243661213059</v>
      </c>
      <c r="AB341" s="1">
        <f t="shared" si="175"/>
        <v>150</v>
      </c>
      <c r="AC341" s="1">
        <f t="shared" si="179"/>
        <v>0</v>
      </c>
      <c r="AD341" s="1">
        <f t="shared" ca="1" si="201"/>
        <v>0</v>
      </c>
      <c r="AE341" s="1">
        <f t="shared" ca="1" si="202"/>
        <v>0</v>
      </c>
      <c r="AF341" s="1">
        <f t="shared" si="203"/>
        <v>283.89878507267366</v>
      </c>
      <c r="AG341" s="1">
        <f t="shared" si="204"/>
        <v>6.4860930599035382E+27</v>
      </c>
      <c r="AJ341"/>
      <c r="AK341"/>
    </row>
    <row r="342" spans="4:37" s="5" customFormat="1" x14ac:dyDescent="0.2">
      <c r="D342" s="1">
        <f t="shared" si="176"/>
        <v>340</v>
      </c>
      <c r="E342" s="2">
        <f t="shared" si="177"/>
        <v>34.100000000000215</v>
      </c>
      <c r="F342" s="3">
        <f t="shared" ca="1" si="178"/>
        <v>91.513529885041038</v>
      </c>
      <c r="G342" s="3">
        <f t="shared" si="182"/>
        <v>714.09688656495018</v>
      </c>
      <c r="H342" s="3">
        <f t="shared" ca="1" si="183"/>
        <v>719.93686497760041</v>
      </c>
      <c r="I342" s="3">
        <f t="shared" ca="1" si="184"/>
        <v>3111.4600160914129</v>
      </c>
      <c r="J342" s="3">
        <f t="shared" si="185"/>
        <v>29912.881324332669</v>
      </c>
      <c r="K342" s="3">
        <f t="shared" ca="1" si="186"/>
        <v>30076.196870862939</v>
      </c>
      <c r="L342" s="3">
        <f t="shared" si="187"/>
        <v>-9.7189531966462344</v>
      </c>
      <c r="M342" s="3">
        <f t="shared" ca="1" si="188"/>
        <v>1.443338231097383</v>
      </c>
      <c r="N342" s="3">
        <f t="shared" ca="1" si="189"/>
        <v>82.697189051757917</v>
      </c>
      <c r="O342" s="1">
        <f t="shared" ca="1" si="190"/>
        <v>38873181.716533169</v>
      </c>
      <c r="P342" s="1">
        <f t="shared" si="191"/>
        <v>-43608284.035203367</v>
      </c>
      <c r="Q342" s="1">
        <f t="shared" ca="1" si="192"/>
        <v>82481465.751736537</v>
      </c>
      <c r="R342" s="1">
        <f t="shared" ca="1" si="193"/>
        <v>107990.52974664007</v>
      </c>
      <c r="S342" s="3">
        <f t="shared" si="194"/>
        <v>3.9763958263959274E+27</v>
      </c>
      <c r="T342" s="12">
        <f t="shared" ca="1" si="195"/>
        <v>1.8105261558684595E-25</v>
      </c>
      <c r="U342" s="12">
        <f t="shared" si="196"/>
        <v>1.3039351162642052E-2</v>
      </c>
      <c r="V342" s="5">
        <f t="shared" ca="1" si="197"/>
        <v>0.17946786400000003</v>
      </c>
      <c r="W342" s="3">
        <f t="shared" ca="1" si="198"/>
        <v>0.42342544013792643</v>
      </c>
      <c r="X342" s="3">
        <f t="shared" ca="1" si="199"/>
        <v>-5.3822992758336373E-2</v>
      </c>
      <c r="Y342" s="3">
        <f t="shared" ca="1" si="200"/>
        <v>-0.4199907008572128</v>
      </c>
      <c r="Z342" s="3">
        <f t="shared" ca="1" si="180"/>
        <v>-1.0796314255037853E-2</v>
      </c>
      <c r="AA342" s="3">
        <f t="shared" ca="1" si="181"/>
        <v>-0.12340243661213059</v>
      </c>
      <c r="AB342" s="1">
        <f t="shared" si="175"/>
        <v>150</v>
      </c>
      <c r="AC342" s="1">
        <f t="shared" si="179"/>
        <v>0</v>
      </c>
      <c r="AD342" s="1">
        <f t="shared" ca="1" si="201"/>
        <v>0</v>
      </c>
      <c r="AE342" s="1">
        <f t="shared" ca="1" si="202"/>
        <v>0</v>
      </c>
      <c r="AF342" s="1">
        <f t="shared" si="203"/>
        <v>276.61669900489829</v>
      </c>
      <c r="AG342" s="1">
        <f t="shared" si="204"/>
        <v>6.6274589238540927E+27</v>
      </c>
      <c r="AJ342"/>
      <c r="AK342"/>
    </row>
    <row r="343" spans="4:37" s="5" customFormat="1" x14ac:dyDescent="0.2">
      <c r="D343" s="1">
        <f t="shared" si="176"/>
        <v>341</v>
      </c>
      <c r="E343" s="2">
        <f t="shared" si="177"/>
        <v>34.200000000000216</v>
      </c>
      <c r="F343" s="3">
        <f t="shared" ca="1" si="178"/>
        <v>91.513529885041038</v>
      </c>
      <c r="G343" s="3">
        <f t="shared" si="182"/>
        <v>713.12499124528551</v>
      </c>
      <c r="H343" s="3">
        <f t="shared" ca="1" si="183"/>
        <v>718.97286408501452</v>
      </c>
      <c r="I343" s="3">
        <f t="shared" ca="1" si="184"/>
        <v>3120.611369079917</v>
      </c>
      <c r="J343" s="3">
        <f t="shared" si="185"/>
        <v>29984.242418223181</v>
      </c>
      <c r="K343" s="3">
        <f t="shared" ca="1" si="186"/>
        <v>30148.142357050543</v>
      </c>
      <c r="L343" s="3">
        <f t="shared" si="187"/>
        <v>-9.7187356520374841</v>
      </c>
      <c r="M343" s="3">
        <f t="shared" ca="1" si="188"/>
        <v>1.4431664015332673</v>
      </c>
      <c r="N343" s="3">
        <f t="shared" ca="1" si="189"/>
        <v>82.687343942938512</v>
      </c>
      <c r="O343" s="1">
        <f t="shared" ca="1" si="190"/>
        <v>38769148.446795657</v>
      </c>
      <c r="P343" s="1">
        <f t="shared" si="191"/>
        <v>-43711338.868398033</v>
      </c>
      <c r="Q343" s="1">
        <f t="shared" ca="1" si="192"/>
        <v>82480487.315193683</v>
      </c>
      <c r="R343" s="1">
        <f t="shared" ca="1" si="193"/>
        <v>107845.92961275218</v>
      </c>
      <c r="S343" s="3">
        <f t="shared" si="194"/>
        <v>4.0627341910119733E+27</v>
      </c>
      <c r="T343" s="12">
        <f t="shared" ca="1" si="195"/>
        <v>1.7696773411256027E-25</v>
      </c>
      <c r="U343" s="12">
        <f t="shared" si="196"/>
        <v>1.2794248904730058E-2</v>
      </c>
      <c r="V343" s="5">
        <f t="shared" ca="1" si="197"/>
        <v>0.17946786400000003</v>
      </c>
      <c r="W343" s="3">
        <f t="shared" ca="1" si="198"/>
        <v>0.41490994856650759</v>
      </c>
      <c r="X343" s="3">
        <f t="shared" ca="1" si="199"/>
        <v>-5.281127546595718E-2</v>
      </c>
      <c r="Y343" s="3">
        <f t="shared" ca="1" si="200"/>
        <v>-0.41153521672284715</v>
      </c>
      <c r="Z343" s="3">
        <f t="shared" ca="1" si="180"/>
        <v>-1.0796314255037853E-2</v>
      </c>
      <c r="AA343" s="3">
        <f t="shared" ca="1" si="181"/>
        <v>-0.12340243661213059</v>
      </c>
      <c r="AB343" s="1">
        <f t="shared" si="175"/>
        <v>150</v>
      </c>
      <c r="AC343" s="1">
        <f t="shared" si="179"/>
        <v>0</v>
      </c>
      <c r="AD343" s="1">
        <f t="shared" ca="1" si="201"/>
        <v>0</v>
      </c>
      <c r="AE343" s="1">
        <f t="shared" ca="1" si="202"/>
        <v>0</v>
      </c>
      <c r="AF343" s="1">
        <f t="shared" si="203"/>
        <v>269.49620097518687</v>
      </c>
      <c r="AG343" s="1">
        <f t="shared" si="204"/>
        <v>6.7713590761596558E+27</v>
      </c>
      <c r="AJ343"/>
      <c r="AK343"/>
    </row>
    <row r="344" spans="4:37" s="5" customFormat="1" x14ac:dyDescent="0.2">
      <c r="D344" s="1">
        <f t="shared" si="176"/>
        <v>342</v>
      </c>
      <c r="E344" s="2">
        <f t="shared" si="177"/>
        <v>34.300000000000217</v>
      </c>
      <c r="F344" s="3">
        <f t="shared" ca="1" si="178"/>
        <v>91.513529885041038</v>
      </c>
      <c r="G344" s="3">
        <f t="shared" si="182"/>
        <v>712.15311768008178</v>
      </c>
      <c r="H344" s="3">
        <f t="shared" ca="1" si="183"/>
        <v>718.00890605443101</v>
      </c>
      <c r="I344" s="3">
        <f t="shared" ca="1" si="184"/>
        <v>3129.7627220684212</v>
      </c>
      <c r="J344" s="3">
        <f t="shared" si="185"/>
        <v>30055.506323669448</v>
      </c>
      <c r="K344" s="3">
        <f t="shared" ca="1" si="186"/>
        <v>30219.991445290929</v>
      </c>
      <c r="L344" s="3">
        <f t="shared" si="187"/>
        <v>-9.7185184100708035</v>
      </c>
      <c r="M344" s="3">
        <f t="shared" ca="1" si="188"/>
        <v>1.4429941144381186</v>
      </c>
      <c r="N344" s="3">
        <f t="shared" ca="1" si="189"/>
        <v>82.677472619521922</v>
      </c>
      <c r="O344" s="1">
        <f t="shared" ca="1" si="190"/>
        <v>38665259.18801105</v>
      </c>
      <c r="P344" s="1">
        <f t="shared" si="191"/>
        <v>-43814248.729587153</v>
      </c>
      <c r="Q344" s="1">
        <f t="shared" ca="1" si="192"/>
        <v>82479507.917598203</v>
      </c>
      <c r="R344" s="1">
        <f t="shared" ca="1" si="193"/>
        <v>107701.33590816465</v>
      </c>
      <c r="S344" s="3">
        <f t="shared" si="194"/>
        <v>4.1506139067144299E+27</v>
      </c>
      <c r="T344" s="12" t="str">
        <f t="shared" si="195"/>
        <v/>
      </c>
      <c r="U344" s="12" t="str">
        <f t="shared" si="196"/>
        <v/>
      </c>
      <c r="V344" s="5">
        <f t="shared" si="197"/>
        <v>0.52627457195753469</v>
      </c>
      <c r="W344" s="3" t="e">
        <f t="shared" ca="1" si="198"/>
        <v>#VALUE!</v>
      </c>
      <c r="X344" s="3" t="e">
        <f t="shared" ca="1" si="199"/>
        <v>#VALUE!</v>
      </c>
      <c r="Y344" s="3" t="e">
        <f t="shared" ca="1" si="200"/>
        <v>#VALUE!</v>
      </c>
      <c r="Z344" s="3">
        <f t="shared" ca="1" si="180"/>
        <v>-1.0796314255037853E-2</v>
      </c>
      <c r="AA344" s="3">
        <f t="shared" ca="1" si="181"/>
        <v>-0.12340243661213059</v>
      </c>
      <c r="AB344" s="1">
        <f t="shared" si="175"/>
        <v>150</v>
      </c>
      <c r="AC344" s="1">
        <f t="shared" si="179"/>
        <v>0</v>
      </c>
      <c r="AD344" s="1">
        <f t="shared" ca="1" si="201"/>
        <v>0</v>
      </c>
      <c r="AE344" s="1">
        <f t="shared" ca="1" si="202"/>
        <v>0</v>
      </c>
      <c r="AF344" s="1">
        <f t="shared" si="203"/>
        <v>262.53424731788363</v>
      </c>
      <c r="AG344" s="1">
        <f t="shared" si="204"/>
        <v>6.9178281983209402E+27</v>
      </c>
      <c r="AJ344"/>
      <c r="AK344"/>
    </row>
    <row r="345" spans="4:37" s="5" customFormat="1" x14ac:dyDescent="0.2">
      <c r="D345" s="1">
        <f t="shared" si="176"/>
        <v>343</v>
      </c>
      <c r="E345" s="2">
        <f t="shared" si="177"/>
        <v>34.400000000000219</v>
      </c>
      <c r="F345" s="3">
        <f t="shared" ca="1" si="178"/>
        <v>91.513529885041038</v>
      </c>
      <c r="G345" s="3">
        <f t="shared" si="182"/>
        <v>711.18126583907474</v>
      </c>
      <c r="H345" s="3">
        <f t="shared" ca="1" si="183"/>
        <v>717.04499094024004</v>
      </c>
      <c r="I345" s="3">
        <f t="shared" ca="1" si="184"/>
        <v>3138.9140750569254</v>
      </c>
      <c r="J345" s="3">
        <f t="shared" si="185"/>
        <v>30126.673042845403</v>
      </c>
      <c r="K345" s="3">
        <f t="shared" ca="1" si="186"/>
        <v>30291.744139873012</v>
      </c>
      <c r="L345" s="3">
        <f t="shared" si="187"/>
        <v>-9.7183014707135555</v>
      </c>
      <c r="M345" s="3">
        <f t="shared" ca="1" si="188"/>
        <v>1.44282136798711</v>
      </c>
      <c r="N345" s="3">
        <f t="shared" ca="1" si="189"/>
        <v>82.667574976953276</v>
      </c>
      <c r="O345" s="1">
        <f t="shared" ca="1" si="190"/>
        <v>38561513.927436672</v>
      </c>
      <c r="P345" s="1">
        <f t="shared" si="191"/>
        <v>-43917013.640998639</v>
      </c>
      <c r="Q345" s="1">
        <f t="shared" ca="1" si="192"/>
        <v>82478527.568435311</v>
      </c>
      <c r="R345" s="1">
        <f t="shared" ca="1" si="193"/>
        <v>107556.748641036</v>
      </c>
      <c r="S345" s="3">
        <f t="shared" si="194"/>
        <v>4.2400559607468466E+27</v>
      </c>
      <c r="T345" s="12" t="str">
        <f t="shared" si="195"/>
        <v/>
      </c>
      <c r="U345" s="12" t="str">
        <f t="shared" si="196"/>
        <v/>
      </c>
      <c r="V345" s="5">
        <f t="shared" si="197"/>
        <v>0.52627457195753469</v>
      </c>
      <c r="W345" s="3" t="e">
        <f t="shared" ca="1" si="198"/>
        <v>#VALUE!</v>
      </c>
      <c r="X345" s="3" t="e">
        <f t="shared" ca="1" si="199"/>
        <v>#VALUE!</v>
      </c>
      <c r="Y345" s="3" t="e">
        <f t="shared" ca="1" si="200"/>
        <v>#VALUE!</v>
      </c>
      <c r="Z345" s="3">
        <f t="shared" ca="1" si="180"/>
        <v>-1.0796314255037853E-2</v>
      </c>
      <c r="AA345" s="3">
        <f t="shared" ca="1" si="181"/>
        <v>-0.12340243661213059</v>
      </c>
      <c r="AB345" s="1">
        <f t="shared" si="175"/>
        <v>150</v>
      </c>
      <c r="AC345" s="1">
        <f t="shared" si="179"/>
        <v>0</v>
      </c>
      <c r="AD345" s="1">
        <f t="shared" ca="1" si="201"/>
        <v>0</v>
      </c>
      <c r="AE345" s="1">
        <f t="shared" ca="1" si="202"/>
        <v>0</v>
      </c>
      <c r="AF345" s="1">
        <f t="shared" si="203"/>
        <v>255.72784195811403</v>
      </c>
      <c r="AG345" s="1">
        <f t="shared" si="204"/>
        <v>7.0669012697767697E+27</v>
      </c>
      <c r="AJ345"/>
      <c r="AK345"/>
    </row>
    <row r="346" spans="4:37" s="5" customFormat="1" x14ac:dyDescent="0.2">
      <c r="D346" s="1">
        <f t="shared" si="176"/>
        <v>344</v>
      </c>
      <c r="E346" s="2">
        <f t="shared" si="177"/>
        <v>34.50000000000022</v>
      </c>
      <c r="F346" s="3">
        <f t="shared" ca="1" si="178"/>
        <v>91.513529885041038</v>
      </c>
      <c r="G346" s="3">
        <f t="shared" si="182"/>
        <v>710.20943569200335</v>
      </c>
      <c r="H346" s="3">
        <f t="shared" ca="1" si="183"/>
        <v>716.08111879728688</v>
      </c>
      <c r="I346" s="3">
        <f t="shared" ca="1" si="184"/>
        <v>3148.0654280454296</v>
      </c>
      <c r="J346" s="3">
        <f t="shared" si="185"/>
        <v>30197.742577921956</v>
      </c>
      <c r="K346" s="3">
        <f t="shared" ca="1" si="186"/>
        <v>30363.400445091167</v>
      </c>
      <c r="L346" s="3">
        <f t="shared" si="187"/>
        <v>-9.7180848339331458</v>
      </c>
      <c r="M346" s="3">
        <f t="shared" ca="1" si="188"/>
        <v>1.4426481603457515</v>
      </c>
      <c r="N346" s="3">
        <f t="shared" ca="1" si="189"/>
        <v>82.657650910124005</v>
      </c>
      <c r="O346" s="1">
        <f t="shared" ca="1" si="190"/>
        <v>38457912.652348056</v>
      </c>
      <c r="P346" s="1">
        <f t="shared" si="191"/>
        <v>-44019633.624828085</v>
      </c>
      <c r="Q346" s="1">
        <f t="shared" ca="1" si="192"/>
        <v>82477546.277176142</v>
      </c>
      <c r="R346" s="1">
        <f t="shared" ca="1" si="193"/>
        <v>107412.16781959303</v>
      </c>
      <c r="S346" s="3">
        <f t="shared" si="194"/>
        <v>4.331081519201508E+27</v>
      </c>
      <c r="T346" s="12" t="str">
        <f t="shared" si="195"/>
        <v/>
      </c>
      <c r="U346" s="12" t="str">
        <f t="shared" si="196"/>
        <v/>
      </c>
      <c r="V346" s="5">
        <f t="shared" si="197"/>
        <v>0.52627457195753469</v>
      </c>
      <c r="W346" s="3" t="e">
        <f t="shared" ca="1" si="198"/>
        <v>#VALUE!</v>
      </c>
      <c r="X346" s="3" t="e">
        <f t="shared" ca="1" si="199"/>
        <v>#VALUE!</v>
      </c>
      <c r="Y346" s="3" t="e">
        <f t="shared" ca="1" si="200"/>
        <v>#VALUE!</v>
      </c>
      <c r="Z346" s="3">
        <f t="shared" ca="1" si="180"/>
        <v>-1.0796314255037853E-2</v>
      </c>
      <c r="AA346" s="3">
        <f t="shared" ca="1" si="181"/>
        <v>-0.12340243661213059</v>
      </c>
      <c r="AB346" s="1">
        <f t="shared" si="175"/>
        <v>150</v>
      </c>
      <c r="AC346" s="1">
        <f t="shared" si="179"/>
        <v>0</v>
      </c>
      <c r="AD346" s="1">
        <f t="shared" ca="1" si="201"/>
        <v>0</v>
      </c>
      <c r="AE346" s="1">
        <f t="shared" ca="1" si="202"/>
        <v>0</v>
      </c>
      <c r="AF346" s="1">
        <f t="shared" si="203"/>
        <v>249.07403580968511</v>
      </c>
      <c r="AG346" s="1">
        <f t="shared" si="204"/>
        <v>7.2186135680531532E+27</v>
      </c>
      <c r="AJ346"/>
      <c r="AK346"/>
    </row>
    <row r="347" spans="4:37" s="5" customFormat="1" x14ac:dyDescent="0.2">
      <c r="D347" s="1">
        <f t="shared" si="176"/>
        <v>345</v>
      </c>
      <c r="E347" s="2">
        <f t="shared" si="177"/>
        <v>34.600000000000222</v>
      </c>
      <c r="F347" s="3">
        <f t="shared" ca="1" si="178"/>
        <v>91.513529885041038</v>
      </c>
      <c r="G347" s="3">
        <f t="shared" si="182"/>
        <v>709.23762720861009</v>
      </c>
      <c r="H347" s="3">
        <f t="shared" ca="1" si="183"/>
        <v>715.11728968087436</v>
      </c>
      <c r="I347" s="3">
        <f t="shared" ca="1" si="184"/>
        <v>3157.2167810339338</v>
      </c>
      <c r="J347" s="3">
        <f t="shared" si="185"/>
        <v>30268.714931066988</v>
      </c>
      <c r="K347" s="3">
        <f t="shared" ca="1" si="186"/>
        <v>30434.960365245282</v>
      </c>
      <c r="L347" s="3">
        <f t="shared" si="187"/>
        <v>-9.7178684996970208</v>
      </c>
      <c r="M347" s="3">
        <f t="shared" ca="1" si="188"/>
        <v>1.4424744896698278</v>
      </c>
      <c r="N347" s="3">
        <f t="shared" ca="1" si="189"/>
        <v>82.647700313368404</v>
      </c>
      <c r="O347" s="1">
        <f t="shared" ca="1" si="190"/>
        <v>38354455.350038968</v>
      </c>
      <c r="P347" s="1">
        <f t="shared" si="191"/>
        <v>-44122108.703238718</v>
      </c>
      <c r="Q347" s="1">
        <f t="shared" ca="1" si="192"/>
        <v>82476564.053277686</v>
      </c>
      <c r="R347" s="1">
        <f t="shared" ca="1" si="193"/>
        <v>107267.59345213116</v>
      </c>
      <c r="S347" s="3">
        <f t="shared" si="194"/>
        <v>4.4237119270894879E+27</v>
      </c>
      <c r="T347" s="12" t="str">
        <f t="shared" si="195"/>
        <v/>
      </c>
      <c r="U347" s="12" t="str">
        <f t="shared" si="196"/>
        <v/>
      </c>
      <c r="V347" s="5">
        <f t="shared" si="197"/>
        <v>0.52627457195753469</v>
      </c>
      <c r="W347" s="3" t="e">
        <f t="shared" ca="1" si="198"/>
        <v>#VALUE!</v>
      </c>
      <c r="X347" s="3" t="e">
        <f t="shared" ca="1" si="199"/>
        <v>#VALUE!</v>
      </c>
      <c r="Y347" s="3" t="e">
        <f t="shared" ca="1" si="200"/>
        <v>#VALUE!</v>
      </c>
      <c r="Z347" s="3">
        <f t="shared" ca="1" si="180"/>
        <v>-1.0796314255037853E-2</v>
      </c>
      <c r="AA347" s="3">
        <f t="shared" ca="1" si="181"/>
        <v>-0.12340243661213059</v>
      </c>
      <c r="AB347" s="1">
        <f t="shared" si="175"/>
        <v>150</v>
      </c>
      <c r="AC347" s="1">
        <f t="shared" si="179"/>
        <v>0</v>
      </c>
      <c r="AD347" s="1">
        <f t="shared" ca="1" si="201"/>
        <v>0</v>
      </c>
      <c r="AE347" s="1">
        <f t="shared" ca="1" si="202"/>
        <v>0</v>
      </c>
      <c r="AF347" s="1">
        <f t="shared" si="203"/>
        <v>242.56992617897401</v>
      </c>
      <c r="AG347" s="1">
        <f t="shared" si="204"/>
        <v>7.3730006688800495E+27</v>
      </c>
      <c r="AJ347"/>
      <c r="AK347"/>
    </row>
    <row r="348" spans="4:37" s="5" customFormat="1" x14ac:dyDescent="0.2">
      <c r="D348" s="1">
        <f t="shared" si="176"/>
        <v>346</v>
      </c>
      <c r="E348" s="2">
        <f t="shared" si="177"/>
        <v>34.700000000000223</v>
      </c>
      <c r="F348" s="3">
        <f t="shared" ca="1" si="178"/>
        <v>91.513529885041038</v>
      </c>
      <c r="G348" s="3">
        <f t="shared" si="182"/>
        <v>708.26584035864039</v>
      </c>
      <c r="H348" s="3">
        <f t="shared" ca="1" si="183"/>
        <v>714.15350364676601</v>
      </c>
      <c r="I348" s="3">
        <f t="shared" ca="1" si="184"/>
        <v>3166.368134022438</v>
      </c>
      <c r="J348" s="3">
        <f t="shared" si="185"/>
        <v>30339.590104445349</v>
      </c>
      <c r="K348" s="3">
        <f t="shared" ca="1" si="186"/>
        <v>30506.423904640789</v>
      </c>
      <c r="L348" s="3">
        <f t="shared" si="187"/>
        <v>-9.7176524679726786</v>
      </c>
      <c r="M348" s="3">
        <f t="shared" ca="1" si="188"/>
        <v>1.4423003541053343</v>
      </c>
      <c r="N348" s="3">
        <f t="shared" ca="1" si="189"/>
        <v>82.637723080459793</v>
      </c>
      <c r="O348" s="1">
        <f t="shared" ca="1" si="190"/>
        <v>38251142.007821359</v>
      </c>
      <c r="P348" s="1">
        <f t="shared" si="191"/>
        <v>-44224438.898361422</v>
      </c>
      <c r="Q348" s="1">
        <f t="shared" ca="1" si="192"/>
        <v>82475580.906182781</v>
      </c>
      <c r="R348" s="1">
        <f t="shared" ca="1" si="193"/>
        <v>107123.0255470149</v>
      </c>
      <c r="S348" s="3">
        <f t="shared" si="194"/>
        <v>4.51796870839112E+27</v>
      </c>
      <c r="T348" s="12" t="str">
        <f t="shared" si="195"/>
        <v/>
      </c>
      <c r="U348" s="12" t="str">
        <f t="shared" si="196"/>
        <v/>
      </c>
      <c r="V348" s="5">
        <f t="shared" si="197"/>
        <v>0.52627457195753469</v>
      </c>
      <c r="W348" s="3" t="e">
        <f t="shared" ca="1" si="198"/>
        <v>#VALUE!</v>
      </c>
      <c r="X348" s="3" t="e">
        <f t="shared" ca="1" si="199"/>
        <v>#VALUE!</v>
      </c>
      <c r="Y348" s="3" t="e">
        <f t="shared" ca="1" si="200"/>
        <v>#VALUE!</v>
      </c>
      <c r="Z348" s="3">
        <f t="shared" ca="1" si="180"/>
        <v>-1.0796314255037853E-2</v>
      </c>
      <c r="AA348" s="3">
        <f t="shared" ca="1" si="181"/>
        <v>-0.12340243661213059</v>
      </c>
      <c r="AB348" s="1">
        <f t="shared" si="175"/>
        <v>150</v>
      </c>
      <c r="AC348" s="1">
        <f t="shared" si="179"/>
        <v>0</v>
      </c>
      <c r="AD348" s="1">
        <f t="shared" ca="1" si="201"/>
        <v>0</v>
      </c>
      <c r="AE348" s="1">
        <f t="shared" ca="1" si="202"/>
        <v>0</v>
      </c>
      <c r="AF348" s="1">
        <f t="shared" si="203"/>
        <v>236.21265617476624</v>
      </c>
      <c r="AG348" s="1">
        <f t="shared" si="204"/>
        <v>7.53009844627548E+27</v>
      </c>
      <c r="AJ348"/>
      <c r="AK348"/>
    </row>
    <row r="349" spans="4:37" s="5" customFormat="1" x14ac:dyDescent="0.2">
      <c r="D349" s="1">
        <f t="shared" si="176"/>
        <v>347</v>
      </c>
      <c r="E349" s="2">
        <f t="shared" si="177"/>
        <v>34.800000000000225</v>
      </c>
      <c r="F349" s="3">
        <f t="shared" ca="1" si="178"/>
        <v>91.513529885041038</v>
      </c>
      <c r="G349" s="3">
        <f t="shared" si="182"/>
        <v>707.29407511184309</v>
      </c>
      <c r="H349" s="3">
        <f t="shared" ca="1" si="183"/>
        <v>713.18976075118871</v>
      </c>
      <c r="I349" s="3">
        <f t="shared" ca="1" si="184"/>
        <v>3175.5194870109422</v>
      </c>
      <c r="J349" s="3">
        <f t="shared" si="185"/>
        <v>30410.368100218875</v>
      </c>
      <c r="K349" s="3">
        <f t="shared" ca="1" si="186"/>
        <v>30577.791067588725</v>
      </c>
      <c r="L349" s="3">
        <f t="shared" si="187"/>
        <v>-9.7174367387276614</v>
      </c>
      <c r="M349" s="3">
        <f t="shared" ca="1" si="188"/>
        <v>1.4421257517884112</v>
      </c>
      <c r="N349" s="3">
        <f t="shared" ca="1" si="189"/>
        <v>82.627719104606896</v>
      </c>
      <c r="O349" s="1">
        <f t="shared" ca="1" si="190"/>
        <v>38147972.613025337</v>
      </c>
      <c r="P349" s="1">
        <f t="shared" si="191"/>
        <v>-44326624.232294798</v>
      </c>
      <c r="Q349" s="1">
        <f t="shared" ca="1" si="192"/>
        <v>82474596.845320135</v>
      </c>
      <c r="R349" s="1">
        <f t="shared" ca="1" si="193"/>
        <v>106978.46411267831</v>
      </c>
      <c r="S349" s="3">
        <f t="shared" si="194"/>
        <v>4.6138735660868126E+27</v>
      </c>
      <c r="T349" s="12" t="str">
        <f t="shared" si="195"/>
        <v/>
      </c>
      <c r="U349" s="12" t="str">
        <f t="shared" si="196"/>
        <v/>
      </c>
      <c r="V349" s="5">
        <f t="shared" si="197"/>
        <v>0.52627457195753469</v>
      </c>
      <c r="W349" s="3" t="e">
        <f t="shared" ca="1" si="198"/>
        <v>#VALUE!</v>
      </c>
      <c r="X349" s="3" t="e">
        <f t="shared" ca="1" si="199"/>
        <v>#VALUE!</v>
      </c>
      <c r="Y349" s="3" t="e">
        <f t="shared" ca="1" si="200"/>
        <v>#VALUE!</v>
      </c>
      <c r="Z349" s="3">
        <f t="shared" ca="1" si="180"/>
        <v>-1.0796314255037853E-2</v>
      </c>
      <c r="AA349" s="3">
        <f t="shared" ca="1" si="181"/>
        <v>-0.12340243661213059</v>
      </c>
      <c r="AB349" s="1">
        <f t="shared" si="175"/>
        <v>150</v>
      </c>
      <c r="AC349" s="1">
        <f t="shared" si="179"/>
        <v>0</v>
      </c>
      <c r="AD349" s="1">
        <f t="shared" ca="1" si="201"/>
        <v>0</v>
      </c>
      <c r="AE349" s="1">
        <f t="shared" ca="1" si="202"/>
        <v>0</v>
      </c>
      <c r="AF349" s="1">
        <f t="shared" si="203"/>
        <v>229.99941412399309</v>
      </c>
      <c r="AG349" s="1">
        <f t="shared" si="204"/>
        <v>7.6899430725968912E+27</v>
      </c>
      <c r="AJ349"/>
      <c r="AK349"/>
    </row>
    <row r="350" spans="4:37" s="5" customFormat="1" x14ac:dyDescent="0.2">
      <c r="D350" s="1">
        <f t="shared" si="176"/>
        <v>348</v>
      </c>
      <c r="E350" s="2">
        <f t="shared" si="177"/>
        <v>34.900000000000226</v>
      </c>
      <c r="F350" s="3">
        <f t="shared" ca="1" si="178"/>
        <v>91.513529885041038</v>
      </c>
      <c r="G350" s="3">
        <f t="shared" si="182"/>
        <v>706.32233143797032</v>
      </c>
      <c r="H350" s="3">
        <f t="shared" ca="1" si="183"/>
        <v>712.22606105083673</v>
      </c>
      <c r="I350" s="3">
        <f t="shared" ca="1" si="184"/>
        <v>3184.6708399994463</v>
      </c>
      <c r="J350" s="3">
        <f t="shared" si="185"/>
        <v>30481.048920546367</v>
      </c>
      <c r="K350" s="3">
        <f t="shared" ca="1" si="186"/>
        <v>30649.061858405774</v>
      </c>
      <c r="L350" s="3">
        <f t="shared" si="187"/>
        <v>-9.717221311929551</v>
      </c>
      <c r="M350" s="3">
        <f t="shared" ca="1" si="188"/>
        <v>1.4419506808452789</v>
      </c>
      <c r="N350" s="3">
        <f t="shared" ca="1" si="189"/>
        <v>82.617688278450032</v>
      </c>
      <c r="O350" s="1">
        <f t="shared" ca="1" si="190"/>
        <v>38044947.152999267</v>
      </c>
      <c r="P350" s="1">
        <f t="shared" si="191"/>
        <v>-44428664.727105059</v>
      </c>
      <c r="Q350" s="1">
        <f t="shared" ca="1" si="192"/>
        <v>82473611.880104333</v>
      </c>
      <c r="R350" s="1">
        <f t="shared" ca="1" si="193"/>
        <v>106833.90915762552</v>
      </c>
      <c r="S350" s="3">
        <f t="shared" si="194"/>
        <v>4.7114483821679957E+27</v>
      </c>
      <c r="T350" s="12" t="str">
        <f t="shared" si="195"/>
        <v/>
      </c>
      <c r="U350" s="12" t="str">
        <f t="shared" si="196"/>
        <v/>
      </c>
      <c r="V350" s="5">
        <f t="shared" si="197"/>
        <v>0.52627457195753469</v>
      </c>
      <c r="W350" s="3" t="e">
        <f t="shared" ca="1" si="198"/>
        <v>#VALUE!</v>
      </c>
      <c r="X350" s="3" t="e">
        <f t="shared" ca="1" si="199"/>
        <v>#VALUE!</v>
      </c>
      <c r="Y350" s="3" t="e">
        <f t="shared" ca="1" si="200"/>
        <v>#VALUE!</v>
      </c>
      <c r="Z350" s="3">
        <f t="shared" ca="1" si="180"/>
        <v>-1.0796314255037853E-2</v>
      </c>
      <c r="AA350" s="3">
        <f t="shared" ca="1" si="181"/>
        <v>-0.12340243661213059</v>
      </c>
      <c r="AB350" s="1">
        <f t="shared" si="175"/>
        <v>150</v>
      </c>
      <c r="AC350" s="1">
        <f t="shared" si="179"/>
        <v>0</v>
      </c>
      <c r="AD350" s="1">
        <f t="shared" ca="1" si="201"/>
        <v>0</v>
      </c>
      <c r="AE350" s="1">
        <f t="shared" ca="1" si="202"/>
        <v>0</v>
      </c>
      <c r="AF350" s="1">
        <f t="shared" si="203"/>
        <v>223.92743299333202</v>
      </c>
      <c r="AG350" s="1">
        <f t="shared" si="204"/>
        <v>7.8525710185593991E+27</v>
      </c>
      <c r="AJ350"/>
      <c r="AK350"/>
    </row>
    <row r="351" spans="4:37" s="5" customFormat="1" x14ac:dyDescent="0.2">
      <c r="D351" s="1">
        <f t="shared" si="176"/>
        <v>349</v>
      </c>
      <c r="E351" s="2">
        <f t="shared" si="177"/>
        <v>35.000000000000227</v>
      </c>
      <c r="F351" s="3">
        <f t="shared" ca="1" si="178"/>
        <v>91.513529885041038</v>
      </c>
      <c r="G351" s="3">
        <f t="shared" si="182"/>
        <v>705.35060930677741</v>
      </c>
      <c r="H351" s="3">
        <f t="shared" ca="1" si="183"/>
        <v>711.26240460287397</v>
      </c>
      <c r="I351" s="3">
        <f t="shared" ca="1" si="184"/>
        <v>3193.8221929879505</v>
      </c>
      <c r="J351" s="3">
        <f t="shared" si="185"/>
        <v>30551.632567583605</v>
      </c>
      <c r="K351" s="3">
        <f t="shared" ca="1" si="186"/>
        <v>30720.236281414305</v>
      </c>
      <c r="L351" s="3">
        <f t="shared" si="187"/>
        <v>-9.7170061875459837</v>
      </c>
      <c r="M351" s="3">
        <f t="shared" ca="1" si="188"/>
        <v>1.4417751393921734</v>
      </c>
      <c r="N351" s="3">
        <f t="shared" ca="1" si="189"/>
        <v>82.607630494057503</v>
      </c>
      <c r="O351" s="1">
        <f t="shared" ca="1" si="190"/>
        <v>37942065.615109682</v>
      </c>
      <c r="P351" s="1">
        <f t="shared" si="191"/>
        <v>-44530560.404826194</v>
      </c>
      <c r="Q351" s="1">
        <f t="shared" ca="1" si="192"/>
        <v>82472626.019935876</v>
      </c>
      <c r="R351" s="1">
        <f t="shared" ca="1" si="193"/>
        <v>106689.3606904311</v>
      </c>
      <c r="S351" s="3">
        <f t="shared" si="194"/>
        <v>4.8107152176280886E+27</v>
      </c>
      <c r="T351" s="12" t="str">
        <f t="shared" si="195"/>
        <v/>
      </c>
      <c r="U351" s="12" t="str">
        <f t="shared" si="196"/>
        <v/>
      </c>
      <c r="V351" s="5">
        <f t="shared" si="197"/>
        <v>0.52627457195753469</v>
      </c>
      <c r="W351" s="3" t="e">
        <f t="shared" ca="1" si="198"/>
        <v>#VALUE!</v>
      </c>
      <c r="X351" s="3" t="e">
        <f t="shared" ca="1" si="199"/>
        <v>#VALUE!</v>
      </c>
      <c r="Y351" s="3" t="e">
        <f t="shared" ca="1" si="200"/>
        <v>#VALUE!</v>
      </c>
      <c r="Z351" s="3">
        <f t="shared" ca="1" si="180"/>
        <v>-1.0796314255037853E-2</v>
      </c>
      <c r="AA351" s="3">
        <f t="shared" ca="1" si="181"/>
        <v>-0.12340243661213059</v>
      </c>
      <c r="AB351" s="1">
        <f t="shared" si="175"/>
        <v>150</v>
      </c>
      <c r="AC351" s="1">
        <f t="shared" si="179"/>
        <v>0</v>
      </c>
      <c r="AD351" s="1">
        <f t="shared" ca="1" si="201"/>
        <v>0</v>
      </c>
      <c r="AE351" s="1">
        <f t="shared" ca="1" si="202"/>
        <v>0</v>
      </c>
      <c r="AF351" s="1">
        <f t="shared" si="203"/>
        <v>217.99398981661474</v>
      </c>
      <c r="AG351" s="1">
        <f t="shared" si="204"/>
        <v>8.0180190532207352E+27</v>
      </c>
      <c r="AJ351"/>
      <c r="AK351"/>
    </row>
    <row r="352" spans="4:37" s="5" customFormat="1" x14ac:dyDescent="0.2">
      <c r="D352" s="1">
        <f t="shared" si="176"/>
        <v>350</v>
      </c>
      <c r="E352" s="2">
        <f t="shared" si="177"/>
        <v>35.100000000000229</v>
      </c>
      <c r="F352" s="3">
        <f t="shared" ca="1" si="178"/>
        <v>91.513529885041038</v>
      </c>
      <c r="G352" s="3">
        <f t="shared" si="182"/>
        <v>704.37890868802276</v>
      </c>
      <c r="H352" s="3">
        <f t="shared" ca="1" si="183"/>
        <v>710.29879146493704</v>
      </c>
      <c r="I352" s="3">
        <f t="shared" ca="1" si="184"/>
        <v>3202.9735459764547</v>
      </c>
      <c r="J352" s="3">
        <f t="shared" si="185"/>
        <v>30622.119043483344</v>
      </c>
      <c r="K352" s="3">
        <f t="shared" ca="1" si="186"/>
        <v>30791.314340942437</v>
      </c>
      <c r="L352" s="3">
        <f t="shared" si="187"/>
        <v>-9.7167913655446352</v>
      </c>
      <c r="M352" s="3">
        <f t="shared" ca="1" si="188"/>
        <v>1.441599125535278</v>
      </c>
      <c r="N352" s="3">
        <f t="shared" ca="1" si="189"/>
        <v>82.597545642921574</v>
      </c>
      <c r="O352" s="1">
        <f t="shared" ca="1" si="190"/>
        <v>37839327.98674126</v>
      </c>
      <c r="P352" s="1">
        <f t="shared" si="191"/>
        <v>-44632311.287459835</v>
      </c>
      <c r="Q352" s="1">
        <f t="shared" ca="1" si="192"/>
        <v>82471639.274201095</v>
      </c>
      <c r="R352" s="1">
        <f t="shared" ca="1" si="193"/>
        <v>106544.81871974055</v>
      </c>
      <c r="S352" s="3">
        <f t="shared" si="194"/>
        <v>4.9116963124333588E+27</v>
      </c>
      <c r="T352" s="12" t="str">
        <f t="shared" si="195"/>
        <v/>
      </c>
      <c r="U352" s="12" t="str">
        <f t="shared" si="196"/>
        <v/>
      </c>
      <c r="V352" s="5">
        <f t="shared" si="197"/>
        <v>0.52627457195753469</v>
      </c>
      <c r="W352" s="3" t="e">
        <f t="shared" ca="1" si="198"/>
        <v>#VALUE!</v>
      </c>
      <c r="X352" s="3" t="e">
        <f t="shared" ca="1" si="199"/>
        <v>#VALUE!</v>
      </c>
      <c r="Y352" s="3" t="e">
        <f t="shared" ca="1" si="200"/>
        <v>#VALUE!</v>
      </c>
      <c r="Z352" s="3">
        <f t="shared" ca="1" si="180"/>
        <v>-1.0796314255037853E-2</v>
      </c>
      <c r="AA352" s="3">
        <f t="shared" ca="1" si="181"/>
        <v>-0.12340243661213059</v>
      </c>
      <c r="AB352" s="1">
        <f t="shared" si="175"/>
        <v>150</v>
      </c>
      <c r="AC352" s="1">
        <f t="shared" si="179"/>
        <v>0</v>
      </c>
      <c r="AD352" s="1">
        <f t="shared" ca="1" si="201"/>
        <v>0</v>
      </c>
      <c r="AE352" s="1">
        <f t="shared" ca="1" si="202"/>
        <v>0</v>
      </c>
      <c r="AF352" s="1">
        <f t="shared" si="203"/>
        <v>212.19640512800581</v>
      </c>
      <c r="AG352" s="1">
        <f t="shared" si="204"/>
        <v>8.18632424393268E+27</v>
      </c>
      <c r="AJ352"/>
      <c r="AK352"/>
    </row>
    <row r="353" spans="4:37" s="5" customFormat="1" x14ac:dyDescent="0.2">
      <c r="D353" s="1">
        <f t="shared" si="176"/>
        <v>351</v>
      </c>
      <c r="E353" s="2">
        <f t="shared" si="177"/>
        <v>35.20000000000023</v>
      </c>
      <c r="F353" s="3">
        <f t="shared" ca="1" si="178"/>
        <v>91.513529885041038</v>
      </c>
      <c r="G353" s="3">
        <f t="shared" si="182"/>
        <v>703.40722955146828</v>
      </c>
      <c r="H353" s="3">
        <f t="shared" ca="1" si="183"/>
        <v>709.33522169513913</v>
      </c>
      <c r="I353" s="3">
        <f t="shared" ca="1" si="184"/>
        <v>3212.1248989649589</v>
      </c>
      <c r="J353" s="3">
        <f t="shared" si="185"/>
        <v>30692.508350395317</v>
      </c>
      <c r="K353" s="3">
        <f t="shared" ca="1" si="186"/>
        <v>30862.296041324073</v>
      </c>
      <c r="L353" s="3">
        <f t="shared" si="187"/>
        <v>-9.7165768458932273</v>
      </c>
      <c r="M353" s="3">
        <f t="shared" ca="1" si="188"/>
        <v>1.4414226373706587</v>
      </c>
      <c r="N353" s="3">
        <f t="shared" ca="1" si="189"/>
        <v>82.587433615954879</v>
      </c>
      <c r="O353" s="1">
        <f t="shared" ca="1" si="190"/>
        <v>37736734.255296916</v>
      </c>
      <c r="P353" s="1">
        <f t="shared" si="191"/>
        <v>-44733917.396975353</v>
      </c>
      <c r="Q353" s="1">
        <f t="shared" ca="1" si="192"/>
        <v>82470651.652272269</v>
      </c>
      <c r="R353" s="1">
        <f t="shared" ca="1" si="193"/>
        <v>106400.28325427086</v>
      </c>
      <c r="S353" s="3">
        <f t="shared" si="194"/>
        <v>5.0144140854735203E+27</v>
      </c>
      <c r="T353" s="12" t="str">
        <f t="shared" si="195"/>
        <v/>
      </c>
      <c r="U353" s="12" t="str">
        <f t="shared" si="196"/>
        <v/>
      </c>
      <c r="V353" s="5">
        <f t="shared" si="197"/>
        <v>0.52627457195753469</v>
      </c>
      <c r="W353" s="3" t="e">
        <f t="shared" ca="1" si="198"/>
        <v>#VALUE!</v>
      </c>
      <c r="X353" s="3" t="e">
        <f t="shared" ca="1" si="199"/>
        <v>#VALUE!</v>
      </c>
      <c r="Y353" s="3" t="e">
        <f t="shared" ca="1" si="200"/>
        <v>#VALUE!</v>
      </c>
      <c r="Z353" s="3">
        <f t="shared" ca="1" si="180"/>
        <v>-1.0796314255037853E-2</v>
      </c>
      <c r="AA353" s="3">
        <f t="shared" ca="1" si="181"/>
        <v>-0.12340243661213059</v>
      </c>
      <c r="AB353" s="1">
        <f t="shared" si="175"/>
        <v>150</v>
      </c>
      <c r="AC353" s="1">
        <f t="shared" si="179"/>
        <v>0</v>
      </c>
      <c r="AD353" s="1">
        <f t="shared" ca="1" si="201"/>
        <v>0</v>
      </c>
      <c r="AE353" s="1">
        <f t="shared" ca="1" si="202"/>
        <v>0</v>
      </c>
      <c r="AF353" s="1">
        <f t="shared" si="203"/>
        <v>206.53204240090525</v>
      </c>
      <c r="AG353" s="1">
        <f t="shared" si="204"/>
        <v>8.3575239562587168E+27</v>
      </c>
      <c r="AJ353"/>
      <c r="AK353"/>
    </row>
    <row r="354" spans="4:37" s="5" customFormat="1" x14ac:dyDescent="0.2">
      <c r="D354" s="1">
        <f t="shared" si="176"/>
        <v>352</v>
      </c>
      <c r="E354" s="2">
        <f t="shared" si="177"/>
        <v>35.300000000000232</v>
      </c>
      <c r="F354" s="3">
        <f t="shared" ca="1" si="178"/>
        <v>91.513529885041038</v>
      </c>
      <c r="G354" s="3">
        <f t="shared" si="182"/>
        <v>702.43557186687895</v>
      </c>
      <c r="H354" s="3">
        <f t="shared" ca="1" si="183"/>
        <v>708.37169535207261</v>
      </c>
      <c r="I354" s="3">
        <f t="shared" ca="1" si="184"/>
        <v>3221.2762519534631</v>
      </c>
      <c r="J354" s="3">
        <f t="shared" si="185"/>
        <v>30762.800490466238</v>
      </c>
      <c r="K354" s="3">
        <f t="shared" ca="1" si="186"/>
        <v>30933.181386898952</v>
      </c>
      <c r="L354" s="3">
        <f t="shared" si="187"/>
        <v>-9.7163626285595299</v>
      </c>
      <c r="M354" s="3">
        <f t="shared" ca="1" si="188"/>
        <v>1.4412456729841951</v>
      </c>
      <c r="N354" s="3">
        <f t="shared" ca="1" si="189"/>
        <v>82.577294303486397</v>
      </c>
      <c r="O354" s="1">
        <f t="shared" ca="1" si="190"/>
        <v>37634284.408197716</v>
      </c>
      <c r="P354" s="1">
        <f t="shared" si="191"/>
        <v>-44835378.755309843</v>
      </c>
      <c r="Q354" s="1">
        <f t="shared" ca="1" si="192"/>
        <v>82469663.163507551</v>
      </c>
      <c r="R354" s="1">
        <f t="shared" ca="1" si="193"/>
        <v>106255.75430281089</v>
      </c>
      <c r="S354" s="3">
        <f t="shared" si="194"/>
        <v>5.1188911344919518E+27</v>
      </c>
      <c r="T354" s="12" t="str">
        <f t="shared" si="195"/>
        <v/>
      </c>
      <c r="U354" s="12" t="str">
        <f t="shared" si="196"/>
        <v/>
      </c>
      <c r="V354" s="5">
        <f t="shared" si="197"/>
        <v>0.52627457195753469</v>
      </c>
      <c r="W354" s="3" t="e">
        <f t="shared" ca="1" si="198"/>
        <v>#VALUE!</v>
      </c>
      <c r="X354" s="3" t="e">
        <f t="shared" ca="1" si="199"/>
        <v>#VALUE!</v>
      </c>
      <c r="Y354" s="3" t="e">
        <f t="shared" ca="1" si="200"/>
        <v>#VALUE!</v>
      </c>
      <c r="Z354" s="3">
        <f t="shared" ca="1" si="180"/>
        <v>-1.0796314255037853E-2</v>
      </c>
      <c r="AA354" s="3">
        <f t="shared" ca="1" si="181"/>
        <v>-0.12340243661213059</v>
      </c>
      <c r="AB354" s="1">
        <f t="shared" si="175"/>
        <v>150</v>
      </c>
      <c r="AC354" s="1">
        <f t="shared" si="179"/>
        <v>0</v>
      </c>
      <c r="AD354" s="1">
        <f t="shared" ca="1" si="201"/>
        <v>0</v>
      </c>
      <c r="AE354" s="1">
        <f t="shared" ca="1" si="202"/>
        <v>0</v>
      </c>
      <c r="AF354" s="1">
        <f t="shared" si="203"/>
        <v>200.99830749252814</v>
      </c>
      <c r="AG354" s="1">
        <f t="shared" si="204"/>
        <v>8.531655853857736E+27</v>
      </c>
      <c r="AJ354"/>
      <c r="AK354"/>
    </row>
    <row r="355" spans="4:37" s="5" customFormat="1" x14ac:dyDescent="0.2">
      <c r="D355" s="1">
        <f t="shared" si="176"/>
        <v>353</v>
      </c>
      <c r="E355" s="2">
        <f t="shared" si="177"/>
        <v>35.400000000000233</v>
      </c>
      <c r="F355" s="3">
        <f t="shared" ca="1" si="178"/>
        <v>91.513529885041038</v>
      </c>
      <c r="G355" s="3">
        <f t="shared" si="182"/>
        <v>701.46393560402294</v>
      </c>
      <c r="H355" s="3">
        <f t="shared" ca="1" si="183"/>
        <v>707.40821249481201</v>
      </c>
      <c r="I355" s="3">
        <f t="shared" ca="1" si="184"/>
        <v>3230.4276049419673</v>
      </c>
      <c r="J355" s="3">
        <f t="shared" si="185"/>
        <v>30832.995465839784</v>
      </c>
      <c r="K355" s="3">
        <f t="shared" ca="1" si="186"/>
        <v>31003.970382012692</v>
      </c>
      <c r="L355" s="3">
        <f t="shared" si="187"/>
        <v>-9.7161487135113553</v>
      </c>
      <c r="M355" s="3">
        <f t="shared" ca="1" si="188"/>
        <v>1.4410682304515137</v>
      </c>
      <c r="N355" s="3">
        <f t="shared" ca="1" si="189"/>
        <v>82.567127595257631</v>
      </c>
      <c r="O355" s="1">
        <f t="shared" ca="1" si="190"/>
        <v>37531978.432882883</v>
      </c>
      <c r="P355" s="1">
        <f t="shared" si="191"/>
        <v>-44936695.384368099</v>
      </c>
      <c r="Q355" s="1">
        <f t="shared" ca="1" si="192"/>
        <v>82468673.817250982</v>
      </c>
      <c r="R355" s="1">
        <f t="shared" ca="1" si="193"/>
        <v>106111.2318742218</v>
      </c>
      <c r="S355" s="3">
        <f t="shared" si="194"/>
        <v>5.2251502359953627E+27</v>
      </c>
      <c r="T355" s="12" t="str">
        <f t="shared" si="195"/>
        <v/>
      </c>
      <c r="U355" s="12" t="str">
        <f t="shared" si="196"/>
        <v/>
      </c>
      <c r="V355" s="5">
        <f t="shared" si="197"/>
        <v>0.52627457195753469</v>
      </c>
      <c r="W355" s="3" t="e">
        <f t="shared" ca="1" si="198"/>
        <v>#VALUE!</v>
      </c>
      <c r="X355" s="3" t="e">
        <f t="shared" ca="1" si="199"/>
        <v>#VALUE!</v>
      </c>
      <c r="Y355" s="3" t="e">
        <f t="shared" ca="1" si="200"/>
        <v>#VALUE!</v>
      </c>
      <c r="Z355" s="3">
        <f t="shared" ca="1" si="180"/>
        <v>-1.0796314255037853E-2</v>
      </c>
      <c r="AA355" s="3">
        <f t="shared" ca="1" si="181"/>
        <v>-0.12340243661213059</v>
      </c>
      <c r="AB355" s="1">
        <f t="shared" si="175"/>
        <v>150</v>
      </c>
      <c r="AC355" s="1">
        <f t="shared" si="179"/>
        <v>0</v>
      </c>
      <c r="AD355" s="1">
        <f t="shared" ca="1" si="201"/>
        <v>0</v>
      </c>
      <c r="AE355" s="1">
        <f t="shared" ca="1" si="202"/>
        <v>0</v>
      </c>
      <c r="AF355" s="1">
        <f t="shared" si="203"/>
        <v>195.59264809412605</v>
      </c>
      <c r="AG355" s="1">
        <f t="shared" si="204"/>
        <v>8.7087578983334715E+27</v>
      </c>
      <c r="AJ355"/>
      <c r="AK355"/>
    </row>
    <row r="356" spans="4:37" s="5" customFormat="1" x14ac:dyDescent="0.2">
      <c r="D356" s="1">
        <f t="shared" si="176"/>
        <v>354</v>
      </c>
      <c r="E356" s="2">
        <f t="shared" si="177"/>
        <v>35.500000000000234</v>
      </c>
      <c r="F356" s="3">
        <f t="shared" ca="1" si="178"/>
        <v>91.513529885041038</v>
      </c>
      <c r="G356" s="3">
        <f t="shared" si="182"/>
        <v>700.49232073267183</v>
      </c>
      <c r="H356" s="3">
        <f t="shared" ca="1" si="183"/>
        <v>706.4447731829182</v>
      </c>
      <c r="I356" s="3">
        <f t="shared" ca="1" si="184"/>
        <v>3239.5789579304715</v>
      </c>
      <c r="J356" s="3">
        <f t="shared" si="185"/>
        <v>30903.093278656615</v>
      </c>
      <c r="K356" s="3">
        <f t="shared" ca="1" si="186"/>
        <v>31074.66303101684</v>
      </c>
      <c r="L356" s="3">
        <f t="shared" si="187"/>
        <v>-9.7159351007165622</v>
      </c>
      <c r="M356" s="3">
        <f t="shared" ca="1" si="188"/>
        <v>1.4408903078379196</v>
      </c>
      <c r="N356" s="3">
        <f t="shared" ca="1" si="189"/>
        <v>82.556933380418755</v>
      </c>
      <c r="O356" s="1">
        <f t="shared" ca="1" si="190"/>
        <v>37429816.316809855</v>
      </c>
      <c r="P356" s="1">
        <f t="shared" si="191"/>
        <v>-45037867.306022681</v>
      </c>
      <c r="Q356" s="1">
        <f t="shared" ca="1" si="192"/>
        <v>82467683.622832537</v>
      </c>
      <c r="R356" s="1">
        <f t="shared" ca="1" si="193"/>
        <v>105966.71597743774</v>
      </c>
      <c r="S356" s="3">
        <f t="shared" si="194"/>
        <v>5.3332143451428422E+27</v>
      </c>
      <c r="T356" s="12" t="str">
        <f t="shared" si="195"/>
        <v/>
      </c>
      <c r="U356" s="12" t="str">
        <f t="shared" si="196"/>
        <v/>
      </c>
      <c r="V356" s="5">
        <f t="shared" si="197"/>
        <v>0.52627457195753469</v>
      </c>
      <c r="W356" s="3" t="e">
        <f t="shared" ca="1" si="198"/>
        <v>#VALUE!</v>
      </c>
      <c r="X356" s="3" t="e">
        <f t="shared" ca="1" si="199"/>
        <v>#VALUE!</v>
      </c>
      <c r="Y356" s="3" t="e">
        <f t="shared" ca="1" si="200"/>
        <v>#VALUE!</v>
      </c>
      <c r="Z356" s="3">
        <f t="shared" ca="1" si="180"/>
        <v>-1.0796314255037853E-2</v>
      </c>
      <c r="AA356" s="3">
        <f t="shared" ca="1" si="181"/>
        <v>-0.12340243661213059</v>
      </c>
      <c r="AB356" s="1">
        <f t="shared" si="175"/>
        <v>150</v>
      </c>
      <c r="AC356" s="1">
        <f t="shared" si="179"/>
        <v>0</v>
      </c>
      <c r="AD356" s="1">
        <f t="shared" ca="1" si="201"/>
        <v>0</v>
      </c>
      <c r="AE356" s="1">
        <f t="shared" ca="1" si="202"/>
        <v>0</v>
      </c>
      <c r="AF356" s="1">
        <f t="shared" si="203"/>
        <v>190.31255318679413</v>
      </c>
      <c r="AG356" s="1">
        <f t="shared" si="204"/>
        <v>8.8888683490495759E+27</v>
      </c>
      <c r="AJ356"/>
      <c r="AK356"/>
    </row>
    <row r="357" spans="4:37" s="5" customFormat="1" x14ac:dyDescent="0.2">
      <c r="D357" s="1">
        <f t="shared" si="176"/>
        <v>355</v>
      </c>
      <c r="E357" s="2">
        <f t="shared" si="177"/>
        <v>35.600000000000236</v>
      </c>
      <c r="F357" s="3">
        <f t="shared" ca="1" si="178"/>
        <v>91.513529885041038</v>
      </c>
      <c r="G357" s="3">
        <f t="shared" si="182"/>
        <v>699.52072722260016</v>
      </c>
      <c r="H357" s="3">
        <f t="shared" ca="1" si="183"/>
        <v>705.48137747644034</v>
      </c>
      <c r="I357" s="3">
        <f t="shared" ca="1" si="184"/>
        <v>3248.7303109189756</v>
      </c>
      <c r="J357" s="3">
        <f t="shared" si="185"/>
        <v>30973.09393105438</v>
      </c>
      <c r="K357" s="3">
        <f t="shared" ca="1" si="186"/>
        <v>31145.259338268941</v>
      </c>
      <c r="L357" s="3">
        <f t="shared" si="187"/>
        <v>-9.715721790143057</v>
      </c>
      <c r="M357" s="3">
        <f t="shared" ca="1" si="188"/>
        <v>1.4407119031983266</v>
      </c>
      <c r="N357" s="3">
        <f t="shared" ca="1" si="189"/>
        <v>82.546711547524524</v>
      </c>
      <c r="O357" s="1">
        <f t="shared" ca="1" si="190"/>
        <v>37327798.047454178</v>
      </c>
      <c r="P357" s="1">
        <f t="shared" si="191"/>
        <v>-45138894.542113908</v>
      </c>
      <c r="Q357" s="1">
        <f t="shared" ca="1" si="192"/>
        <v>82466692.589568079</v>
      </c>
      <c r="R357" s="1">
        <f t="shared" ca="1" si="193"/>
        <v>105822.20662146604</v>
      </c>
      <c r="S357" s="3">
        <f t="shared" si="194"/>
        <v>5.4431065956141554E+27</v>
      </c>
      <c r="T357" s="12" t="str">
        <f t="shared" si="195"/>
        <v/>
      </c>
      <c r="U357" s="12" t="str">
        <f t="shared" si="196"/>
        <v/>
      </c>
      <c r="V357" s="5">
        <f t="shared" si="197"/>
        <v>0.52627457195753469</v>
      </c>
      <c r="W357" s="3" t="e">
        <f t="shared" ca="1" si="198"/>
        <v>#VALUE!</v>
      </c>
      <c r="X357" s="3" t="e">
        <f t="shared" ca="1" si="199"/>
        <v>#VALUE!</v>
      </c>
      <c r="Y357" s="3" t="e">
        <f t="shared" ca="1" si="200"/>
        <v>#VALUE!</v>
      </c>
      <c r="Z357" s="3">
        <f t="shared" ca="1" si="180"/>
        <v>-1.0796314255037853E-2</v>
      </c>
      <c r="AA357" s="3">
        <f t="shared" ca="1" si="181"/>
        <v>-0.12340243661213059</v>
      </c>
      <c r="AB357" s="1">
        <f t="shared" si="175"/>
        <v>150</v>
      </c>
      <c r="AC357" s="1">
        <f t="shared" si="179"/>
        <v>0</v>
      </c>
      <c r="AD357" s="1">
        <f t="shared" ca="1" si="201"/>
        <v>0</v>
      </c>
      <c r="AE357" s="1">
        <f t="shared" ca="1" si="202"/>
        <v>0</v>
      </c>
      <c r="AF357" s="1">
        <f t="shared" si="203"/>
        <v>185.15555250283211</v>
      </c>
      <c r="AG357" s="1">
        <f t="shared" si="204"/>
        <v>9.072025762910113E+27</v>
      </c>
      <c r="AJ357"/>
      <c r="AK357"/>
    </row>
    <row r="358" spans="4:37" s="5" customFormat="1" x14ac:dyDescent="0.2">
      <c r="D358" s="1">
        <f t="shared" si="176"/>
        <v>356</v>
      </c>
      <c r="E358" s="2">
        <f t="shared" si="177"/>
        <v>35.700000000000237</v>
      </c>
      <c r="F358" s="3">
        <f t="shared" ca="1" si="178"/>
        <v>91.513529885041038</v>
      </c>
      <c r="G358" s="3">
        <f t="shared" si="182"/>
        <v>698.54915504358587</v>
      </c>
      <c r="H358" s="3">
        <f t="shared" ca="1" si="183"/>
        <v>704.51802543592032</v>
      </c>
      <c r="I358" s="3">
        <f t="shared" ca="1" si="184"/>
        <v>3257.8816639074798</v>
      </c>
      <c r="J358" s="3">
        <f t="shared" si="185"/>
        <v>31042.997425167687</v>
      </c>
      <c r="K358" s="3">
        <f t="shared" ca="1" si="186"/>
        <v>31215.759308132547</v>
      </c>
      <c r="L358" s="3">
        <f t="shared" si="187"/>
        <v>-9.7155087817587873</v>
      </c>
      <c r="M358" s="3">
        <f t="shared" ca="1" si="188"/>
        <v>1.4405330145771893</v>
      </c>
      <c r="N358" s="3">
        <f t="shared" ca="1" si="189"/>
        <v>82.536461984530447</v>
      </c>
      <c r="O358" s="1">
        <f t="shared" ca="1" si="190"/>
        <v>37225923.612309605</v>
      </c>
      <c r="P358" s="1">
        <f t="shared" si="191"/>
        <v>-45239777.114449814</v>
      </c>
      <c r="Q358" s="1">
        <f t="shared" ca="1" si="192"/>
        <v>82465700.726759419</v>
      </c>
      <c r="R358" s="1">
        <f t="shared" ca="1" si="193"/>
        <v>105677.70381538804</v>
      </c>
      <c r="S358" s="3">
        <f t="shared" si="194"/>
        <v>5.5548502994570315E+27</v>
      </c>
      <c r="T358" s="12" t="str">
        <f t="shared" si="195"/>
        <v/>
      </c>
      <c r="U358" s="12" t="str">
        <f t="shared" si="196"/>
        <v/>
      </c>
      <c r="V358" s="5">
        <f t="shared" si="197"/>
        <v>0.52627457195753469</v>
      </c>
      <c r="W358" s="3" t="e">
        <f t="shared" ca="1" si="198"/>
        <v>#VALUE!</v>
      </c>
      <c r="X358" s="3" t="e">
        <f t="shared" ca="1" si="199"/>
        <v>#VALUE!</v>
      </c>
      <c r="Y358" s="3" t="e">
        <f t="shared" ca="1" si="200"/>
        <v>#VALUE!</v>
      </c>
      <c r="Z358" s="3">
        <f t="shared" ca="1" si="180"/>
        <v>-1.0796314255037853E-2</v>
      </c>
      <c r="AA358" s="3">
        <f t="shared" ca="1" si="181"/>
        <v>-0.12340243661213059</v>
      </c>
      <c r="AB358" s="1">
        <f t="shared" si="175"/>
        <v>150</v>
      </c>
      <c r="AC358" s="1">
        <f t="shared" si="179"/>
        <v>0</v>
      </c>
      <c r="AD358" s="1">
        <f t="shared" ca="1" si="201"/>
        <v>0</v>
      </c>
      <c r="AE358" s="1">
        <f t="shared" ca="1" si="202"/>
        <v>0</v>
      </c>
      <c r="AF358" s="1">
        <f t="shared" si="203"/>
        <v>180.1192159926095</v>
      </c>
      <c r="AG358" s="1">
        <f t="shared" si="204"/>
        <v>9.2582689941050349E+27</v>
      </c>
      <c r="AJ358"/>
      <c r="AK358"/>
    </row>
    <row r="359" spans="4:37" s="5" customFormat="1" x14ac:dyDescent="0.2">
      <c r="D359" s="1">
        <f t="shared" si="176"/>
        <v>357</v>
      </c>
      <c r="E359" s="2">
        <f t="shared" si="177"/>
        <v>35.800000000000239</v>
      </c>
      <c r="F359" s="3">
        <f t="shared" ca="1" si="178"/>
        <v>91.513529885041038</v>
      </c>
      <c r="G359" s="3">
        <f t="shared" si="182"/>
        <v>697.57760416540998</v>
      </c>
      <c r="H359" s="3">
        <f t="shared" ca="1" si="183"/>
        <v>703.55471712239535</v>
      </c>
      <c r="I359" s="3">
        <f t="shared" ca="1" si="184"/>
        <v>3267.033016895984</v>
      </c>
      <c r="J359" s="3">
        <f t="shared" si="185"/>
        <v>31112.803763128137</v>
      </c>
      <c r="K359" s="3">
        <f t="shared" ca="1" si="186"/>
        <v>31286.162944977306</v>
      </c>
      <c r="L359" s="3">
        <f t="shared" si="187"/>
        <v>-9.7152960755317501</v>
      </c>
      <c r="M359" s="3">
        <f t="shared" ca="1" si="188"/>
        <v>1.4403536400084318</v>
      </c>
      <c r="N359" s="3">
        <f t="shared" ca="1" si="189"/>
        <v>82.526184578788659</v>
      </c>
      <c r="O359" s="1">
        <f t="shared" ca="1" si="190"/>
        <v>37124192.998888031</v>
      </c>
      <c r="P359" s="1">
        <f t="shared" si="191"/>
        <v>-45340515.044806242</v>
      </c>
      <c r="Q359" s="1">
        <f t="shared" ca="1" si="192"/>
        <v>82464708.043694273</v>
      </c>
      <c r="R359" s="1">
        <f t="shared" ca="1" si="193"/>
        <v>105533.2075683593</v>
      </c>
      <c r="S359" s="3">
        <f t="shared" si="194"/>
        <v>5.6684689469135635E+27</v>
      </c>
      <c r="T359" s="12" t="str">
        <f t="shared" si="195"/>
        <v/>
      </c>
      <c r="U359" s="12" t="str">
        <f t="shared" si="196"/>
        <v/>
      </c>
      <c r="V359" s="5">
        <f t="shared" si="197"/>
        <v>0.52627457195753469</v>
      </c>
      <c r="W359" s="3" t="e">
        <f t="shared" ca="1" si="198"/>
        <v>#VALUE!</v>
      </c>
      <c r="X359" s="3" t="e">
        <f t="shared" ca="1" si="199"/>
        <v>#VALUE!</v>
      </c>
      <c r="Y359" s="3" t="e">
        <f t="shared" ca="1" si="200"/>
        <v>#VALUE!</v>
      </c>
      <c r="Z359" s="3">
        <f t="shared" ca="1" si="180"/>
        <v>-1.0796314255037853E-2</v>
      </c>
      <c r="AA359" s="3">
        <f t="shared" ca="1" si="181"/>
        <v>-0.12340243661213059</v>
      </c>
      <c r="AB359" s="1">
        <f t="shared" si="175"/>
        <v>150</v>
      </c>
      <c r="AC359" s="1">
        <f t="shared" si="179"/>
        <v>0</v>
      </c>
      <c r="AD359" s="1">
        <f t="shared" ca="1" si="201"/>
        <v>0</v>
      </c>
      <c r="AE359" s="1">
        <f t="shared" ca="1" si="202"/>
        <v>0</v>
      </c>
      <c r="AF359" s="1">
        <f t="shared" si="203"/>
        <v>175.20115329689457</v>
      </c>
      <c r="AG359" s="1">
        <f t="shared" si="204"/>
        <v>9.4476371938208362E+27</v>
      </c>
      <c r="AJ359"/>
      <c r="AK359"/>
    </row>
    <row r="360" spans="4:37" s="5" customFormat="1" x14ac:dyDescent="0.2">
      <c r="D360" s="1">
        <f t="shared" si="176"/>
        <v>358</v>
      </c>
      <c r="E360" s="2">
        <f t="shared" si="177"/>
        <v>35.90000000000024</v>
      </c>
      <c r="F360" s="3">
        <f t="shared" ca="1" si="178"/>
        <v>91.513529885041038</v>
      </c>
      <c r="G360" s="3">
        <f t="shared" si="182"/>
        <v>696.6060745578568</v>
      </c>
      <c r="H360" s="3">
        <f t="shared" ca="1" si="183"/>
        <v>702.59145259740149</v>
      </c>
      <c r="I360" s="3">
        <f t="shared" ca="1" si="184"/>
        <v>3276.1843698844882</v>
      </c>
      <c r="J360" s="3">
        <f t="shared" si="185"/>
        <v>31182.512947064301</v>
      </c>
      <c r="K360" s="3">
        <f t="shared" ca="1" si="186"/>
        <v>31356.470253178988</v>
      </c>
      <c r="L360" s="3">
        <f t="shared" si="187"/>
        <v>-9.7150836714299871</v>
      </c>
      <c r="M360" s="3">
        <f t="shared" ca="1" si="188"/>
        <v>1.4401737775153778</v>
      </c>
      <c r="N360" s="3">
        <f t="shared" ca="1" si="189"/>
        <v>82.51587921704396</v>
      </c>
      <c r="O360" s="1">
        <f t="shared" ca="1" si="190"/>
        <v>37022606.194719501</v>
      </c>
      <c r="P360" s="1">
        <f t="shared" si="191"/>
        <v>-45441108.35492678</v>
      </c>
      <c r="Q360" s="1">
        <f t="shared" ca="1" si="192"/>
        <v>82463714.549646288</v>
      </c>
      <c r="R360" s="1">
        <f t="shared" ca="1" si="193"/>
        <v>105388.71788961023</v>
      </c>
      <c r="S360" s="3">
        <f t="shared" si="194"/>
        <v>5.7839862062253431E+27</v>
      </c>
      <c r="T360" s="12" t="str">
        <f t="shared" si="195"/>
        <v/>
      </c>
      <c r="U360" s="12" t="str">
        <f t="shared" si="196"/>
        <v/>
      </c>
      <c r="V360" s="5">
        <f t="shared" si="197"/>
        <v>0.52627457195753469</v>
      </c>
      <c r="W360" s="3" t="e">
        <f t="shared" ca="1" si="198"/>
        <v>#VALUE!</v>
      </c>
      <c r="X360" s="3" t="e">
        <f t="shared" ca="1" si="199"/>
        <v>#VALUE!</v>
      </c>
      <c r="Y360" s="3" t="e">
        <f t="shared" ca="1" si="200"/>
        <v>#VALUE!</v>
      </c>
      <c r="Z360" s="3">
        <f t="shared" ca="1" si="180"/>
        <v>-1.0796314255037853E-2</v>
      </c>
      <c r="AA360" s="3">
        <f t="shared" ca="1" si="181"/>
        <v>-0.12340243661213059</v>
      </c>
      <c r="AB360" s="1">
        <f t="shared" si="175"/>
        <v>150</v>
      </c>
      <c r="AC360" s="1">
        <f t="shared" si="179"/>
        <v>0</v>
      </c>
      <c r="AD360" s="1">
        <f t="shared" ca="1" si="201"/>
        <v>0</v>
      </c>
      <c r="AE360" s="1">
        <f t="shared" ca="1" si="202"/>
        <v>0</v>
      </c>
      <c r="AF360" s="1">
        <f t="shared" si="203"/>
        <v>170.39901322460415</v>
      </c>
      <c r="AG360" s="1">
        <f t="shared" si="204"/>
        <v>9.6401698099157793E+27</v>
      </c>
      <c r="AJ360"/>
      <c r="AK360"/>
    </row>
    <row r="361" spans="4:37" s="5" customFormat="1" x14ac:dyDescent="0.2">
      <c r="D361" s="1">
        <f t="shared" si="176"/>
        <v>359</v>
      </c>
      <c r="E361" s="2">
        <f t="shared" si="177"/>
        <v>36.000000000000242</v>
      </c>
      <c r="F361" s="3">
        <f t="shared" ca="1" si="178"/>
        <v>91.513529885041038</v>
      </c>
      <c r="G361" s="3">
        <f t="shared" si="182"/>
        <v>695.63456619071383</v>
      </c>
      <c r="H361" s="3">
        <f t="shared" ca="1" si="183"/>
        <v>701.62823192297708</v>
      </c>
      <c r="I361" s="3">
        <f t="shared" ca="1" si="184"/>
        <v>3285.3357228729924</v>
      </c>
      <c r="J361" s="3">
        <f t="shared" si="185"/>
        <v>31252.124979101729</v>
      </c>
      <c r="K361" s="3">
        <f t="shared" ca="1" si="186"/>
        <v>31426.681237119537</v>
      </c>
      <c r="L361" s="3">
        <f t="shared" si="187"/>
        <v>-9.7148715694215806</v>
      </c>
      <c r="M361" s="3">
        <f t="shared" ca="1" si="188"/>
        <v>1.4399934251106787</v>
      </c>
      <c r="N361" s="3">
        <f t="shared" ca="1" si="189"/>
        <v>82.505545785429675</v>
      </c>
      <c r="O361" s="1">
        <f t="shared" ca="1" si="190"/>
        <v>36921163.187352218</v>
      </c>
      <c r="P361" s="1">
        <f t="shared" si="191"/>
        <v>-45541557.066522814</v>
      </c>
      <c r="Q361" s="1">
        <f t="shared" ca="1" si="192"/>
        <v>82462720.253875032</v>
      </c>
      <c r="R361" s="1">
        <f t="shared" ca="1" si="193"/>
        <v>105244.23478844656</v>
      </c>
      <c r="S361" s="3">
        <f t="shared" si="194"/>
        <v>5.9014259234173936E+27</v>
      </c>
      <c r="T361" s="12" t="str">
        <f t="shared" si="195"/>
        <v/>
      </c>
      <c r="U361" s="12" t="str">
        <f t="shared" si="196"/>
        <v/>
      </c>
      <c r="V361" s="5">
        <f t="shared" si="197"/>
        <v>0.52627457195753469</v>
      </c>
      <c r="W361" s="3" t="e">
        <f t="shared" ca="1" si="198"/>
        <v>#VALUE!</v>
      </c>
      <c r="X361" s="3" t="e">
        <f t="shared" ca="1" si="199"/>
        <v>#VALUE!</v>
      </c>
      <c r="Y361" s="3" t="e">
        <f t="shared" ca="1" si="200"/>
        <v>#VALUE!</v>
      </c>
      <c r="Z361" s="3">
        <f t="shared" ca="1" si="180"/>
        <v>-1.0796314255037853E-2</v>
      </c>
      <c r="AA361" s="3">
        <f t="shared" ca="1" si="181"/>
        <v>-0.12340243661213059</v>
      </c>
      <c r="AB361" s="1">
        <f t="shared" si="175"/>
        <v>150</v>
      </c>
      <c r="AC361" s="1">
        <f t="shared" si="179"/>
        <v>0</v>
      </c>
      <c r="AD361" s="1">
        <f t="shared" ca="1" si="201"/>
        <v>0</v>
      </c>
      <c r="AE361" s="1">
        <f t="shared" ca="1" si="202"/>
        <v>0</v>
      </c>
      <c r="AF361" s="1">
        <f t="shared" si="203"/>
        <v>165.71048323593249</v>
      </c>
      <c r="AG361" s="1">
        <f t="shared" si="204"/>
        <v>9.8359065865597705E+27</v>
      </c>
      <c r="AJ361"/>
      <c r="AK361"/>
    </row>
    <row r="362" spans="4:37" s="5" customFormat="1" x14ac:dyDescent="0.2">
      <c r="D362" s="1">
        <f t="shared" si="176"/>
        <v>360</v>
      </c>
      <c r="E362" s="2">
        <f t="shared" si="177"/>
        <v>36.100000000000243</v>
      </c>
      <c r="F362" s="3">
        <f t="shared" ca="1" si="178"/>
        <v>91.513529885041038</v>
      </c>
      <c r="G362" s="3">
        <f t="shared" si="182"/>
        <v>694.66307903377162</v>
      </c>
      <c r="H362" s="3">
        <f t="shared" ca="1" si="183"/>
        <v>700.66505516166592</v>
      </c>
      <c r="I362" s="3">
        <f t="shared" ca="1" si="184"/>
        <v>3294.4870758614966</v>
      </c>
      <c r="J362" s="3">
        <f t="shared" si="185"/>
        <v>31321.639861362954</v>
      </c>
      <c r="K362" s="3">
        <f t="shared" ca="1" si="186"/>
        <v>31496.795901187135</v>
      </c>
      <c r="L362" s="3">
        <f t="shared" si="187"/>
        <v>-9.7146597694746646</v>
      </c>
      <c r="M362" s="3">
        <f t="shared" ca="1" si="188"/>
        <v>1.4398125807962439</v>
      </c>
      <c r="N362" s="3">
        <f t="shared" ca="1" si="189"/>
        <v>82.495184169463613</v>
      </c>
      <c r="O362" s="1">
        <f t="shared" ca="1" si="190"/>
        <v>36819863.964352526</v>
      </c>
      <c r="P362" s="1">
        <f t="shared" si="191"/>
        <v>-45641861.201273508</v>
      </c>
      <c r="Q362" s="1">
        <f t="shared" ca="1" si="192"/>
        <v>82461725.165626034</v>
      </c>
      <c r="R362" s="1">
        <f t="shared" ca="1" si="193"/>
        <v>105099.75827424989</v>
      </c>
      <c r="S362" s="3">
        <f t="shared" si="194"/>
        <v>6.0208121220607159E+27</v>
      </c>
      <c r="T362" s="12" t="str">
        <f t="shared" si="195"/>
        <v/>
      </c>
      <c r="U362" s="12" t="str">
        <f t="shared" si="196"/>
        <v/>
      </c>
      <c r="V362" s="5">
        <f t="shared" si="197"/>
        <v>0.52627457195753469</v>
      </c>
      <c r="W362" s="3" t="e">
        <f t="shared" ca="1" si="198"/>
        <v>#VALUE!</v>
      </c>
      <c r="X362" s="3" t="e">
        <f t="shared" ca="1" si="199"/>
        <v>#VALUE!</v>
      </c>
      <c r="Y362" s="3" t="e">
        <f t="shared" ca="1" si="200"/>
        <v>#VALUE!</v>
      </c>
      <c r="Z362" s="3">
        <f t="shared" ca="1" si="180"/>
        <v>-1.0796314255037853E-2</v>
      </c>
      <c r="AA362" s="3">
        <f t="shared" ca="1" si="181"/>
        <v>-0.12340243661213059</v>
      </c>
      <c r="AB362" s="1">
        <f t="shared" si="175"/>
        <v>150</v>
      </c>
      <c r="AC362" s="1">
        <f t="shared" si="179"/>
        <v>0</v>
      </c>
      <c r="AD362" s="1">
        <f t="shared" ca="1" si="201"/>
        <v>0</v>
      </c>
      <c r="AE362" s="1">
        <f t="shared" ca="1" si="202"/>
        <v>0</v>
      </c>
      <c r="AF362" s="1">
        <f t="shared" si="203"/>
        <v>161.1332889308149</v>
      </c>
      <c r="AG362" s="1">
        <f t="shared" si="204"/>
        <v>1.0034887563838596E+28</v>
      </c>
      <c r="AJ362"/>
      <c r="AK362"/>
    </row>
    <row r="363" spans="4:37" s="5" customFormat="1" x14ac:dyDescent="0.2">
      <c r="D363" s="1">
        <f t="shared" si="176"/>
        <v>361</v>
      </c>
      <c r="E363" s="2">
        <f t="shared" si="177"/>
        <v>36.200000000000244</v>
      </c>
      <c r="F363" s="3">
        <f t="shared" ca="1" si="178"/>
        <v>91.513529885041038</v>
      </c>
      <c r="G363" s="3">
        <f t="shared" si="182"/>
        <v>693.69161305682417</v>
      </c>
      <c r="H363" s="3">
        <f t="shared" ca="1" si="183"/>
        <v>699.70192237652088</v>
      </c>
      <c r="I363" s="3">
        <f t="shared" ca="1" si="184"/>
        <v>3303.6384288500008</v>
      </c>
      <c r="J363" s="3">
        <f t="shared" si="185"/>
        <v>31391.057595967482</v>
      </c>
      <c r="K363" s="3">
        <f t="shared" ca="1" si="186"/>
        <v>31566.814249776238</v>
      </c>
      <c r="L363" s="3">
        <f t="shared" si="187"/>
        <v>-9.7144482715574174</v>
      </c>
      <c r="M363" s="3">
        <f t="shared" ca="1" si="188"/>
        <v>1.4396312425631659</v>
      </c>
      <c r="N363" s="3">
        <f t="shared" ca="1" si="189"/>
        <v>82.484794254043891</v>
      </c>
      <c r="O363" s="1">
        <f t="shared" ca="1" si="190"/>
        <v>36718708.513304919</v>
      </c>
      <c r="P363" s="1">
        <f t="shared" si="191"/>
        <v>-45742020.780825846</v>
      </c>
      <c r="Q363" s="1">
        <f t="shared" ca="1" si="192"/>
        <v>82460729.294130772</v>
      </c>
      <c r="R363" s="1">
        <f t="shared" ca="1" si="193"/>
        <v>104955.28835647814</v>
      </c>
      <c r="S363" s="3">
        <f t="shared" si="194"/>
        <v>6.1421690030132942E+27</v>
      </c>
      <c r="T363" s="12" t="str">
        <f t="shared" si="195"/>
        <v/>
      </c>
      <c r="U363" s="12" t="str">
        <f t="shared" si="196"/>
        <v/>
      </c>
      <c r="V363" s="5">
        <f t="shared" si="197"/>
        <v>0.52627457195753469</v>
      </c>
      <c r="W363" s="3" t="e">
        <f t="shared" ca="1" si="198"/>
        <v>#VALUE!</v>
      </c>
      <c r="X363" s="3" t="e">
        <f t="shared" ca="1" si="199"/>
        <v>#VALUE!</v>
      </c>
      <c r="Y363" s="3" t="e">
        <f t="shared" ca="1" si="200"/>
        <v>#VALUE!</v>
      </c>
      <c r="Z363" s="3">
        <f t="shared" ca="1" si="180"/>
        <v>-1.0796314255037853E-2</v>
      </c>
      <c r="AA363" s="3">
        <f t="shared" ca="1" si="181"/>
        <v>-0.12340243661213059</v>
      </c>
      <c r="AB363" s="1">
        <f t="shared" si="175"/>
        <v>150</v>
      </c>
      <c r="AC363" s="1">
        <f t="shared" si="179"/>
        <v>0</v>
      </c>
      <c r="AD363" s="1">
        <f t="shared" ca="1" si="201"/>
        <v>0</v>
      </c>
      <c r="AE363" s="1">
        <f t="shared" ca="1" si="202"/>
        <v>0</v>
      </c>
      <c r="AF363" s="1">
        <f t="shared" si="203"/>
        <v>156.66519354268797</v>
      </c>
      <c r="AG363" s="1">
        <f t="shared" si="204"/>
        <v>1.0237153077322258E+28</v>
      </c>
      <c r="AJ363"/>
      <c r="AK363"/>
    </row>
    <row r="364" spans="4:37" s="5" customFormat="1" x14ac:dyDescent="0.2">
      <c r="D364" s="1">
        <f t="shared" si="176"/>
        <v>362</v>
      </c>
      <c r="E364" s="2">
        <f t="shared" si="177"/>
        <v>36.300000000000246</v>
      </c>
      <c r="F364" s="3">
        <f t="shared" ca="1" si="178"/>
        <v>91.513529885041038</v>
      </c>
      <c r="G364" s="3">
        <f t="shared" si="182"/>
        <v>692.72016822966839</v>
      </c>
      <c r="H364" s="3">
        <f t="shared" ca="1" si="183"/>
        <v>698.73883363110735</v>
      </c>
      <c r="I364" s="3">
        <f t="shared" ca="1" si="184"/>
        <v>3312.789781838505</v>
      </c>
      <c r="J364" s="3">
        <f t="shared" si="185"/>
        <v>31460.378185031808</v>
      </c>
      <c r="K364" s="3">
        <f t="shared" ca="1" si="186"/>
        <v>31636.736287287637</v>
      </c>
      <c r="L364" s="3">
        <f t="shared" si="187"/>
        <v>-9.7142370756380583</v>
      </c>
      <c r="M364" s="3">
        <f t="shared" ca="1" si="188"/>
        <v>1.4394494083916494</v>
      </c>
      <c r="N364" s="3">
        <f t="shared" ca="1" si="189"/>
        <v>82.47437592344474</v>
      </c>
      <c r="O364" s="1">
        <f t="shared" ca="1" si="190"/>
        <v>36617696.821812026</v>
      </c>
      <c r="P364" s="1">
        <f t="shared" si="191"/>
        <v>-45842035.826794617</v>
      </c>
      <c r="Q364" s="1">
        <f t="shared" ca="1" si="192"/>
        <v>82459732.648606643</v>
      </c>
      <c r="R364" s="1">
        <f t="shared" ca="1" si="193"/>
        <v>104810.8250446661</v>
      </c>
      <c r="S364" s="3">
        <f t="shared" si="194"/>
        <v>6.2655209441395579E+27</v>
      </c>
      <c r="T364" s="12" t="str">
        <f t="shared" si="195"/>
        <v/>
      </c>
      <c r="U364" s="12" t="str">
        <f t="shared" si="196"/>
        <v/>
      </c>
      <c r="V364" s="5">
        <f t="shared" si="197"/>
        <v>0.52627457195753469</v>
      </c>
      <c r="W364" s="3" t="e">
        <f t="shared" ca="1" si="198"/>
        <v>#VALUE!</v>
      </c>
      <c r="X364" s="3" t="e">
        <f t="shared" ca="1" si="199"/>
        <v>#VALUE!</v>
      </c>
      <c r="Y364" s="3" t="e">
        <f t="shared" ca="1" si="200"/>
        <v>#VALUE!</v>
      </c>
      <c r="Z364" s="3">
        <f t="shared" ca="1" si="180"/>
        <v>-1.0796314255037853E-2</v>
      </c>
      <c r="AA364" s="3">
        <f t="shared" ca="1" si="181"/>
        <v>-0.12340243661213059</v>
      </c>
      <c r="AB364" s="1">
        <f t="shared" si="175"/>
        <v>150</v>
      </c>
      <c r="AC364" s="1">
        <f t="shared" si="179"/>
        <v>0</v>
      </c>
      <c r="AD364" s="1">
        <f t="shared" ca="1" si="201"/>
        <v>0</v>
      </c>
      <c r="AE364" s="1">
        <f t="shared" ca="1" si="202"/>
        <v>0</v>
      </c>
      <c r="AF364" s="1">
        <f t="shared" si="203"/>
        <v>152.30399743750081</v>
      </c>
      <c r="AG364" s="1">
        <f t="shared" si="204"/>
        <v>1.0442743757597401E+28</v>
      </c>
      <c r="AJ364"/>
      <c r="AK364"/>
    </row>
    <row r="365" spans="4:37" s="5" customFormat="1" x14ac:dyDescent="0.2">
      <c r="D365" s="1">
        <f t="shared" si="176"/>
        <v>363</v>
      </c>
      <c r="E365" s="2">
        <f t="shared" si="177"/>
        <v>36.400000000000247</v>
      </c>
      <c r="F365" s="3">
        <f t="shared" ca="1" si="178"/>
        <v>91.513529885041038</v>
      </c>
      <c r="G365" s="3">
        <f t="shared" si="182"/>
        <v>691.74874452210463</v>
      </c>
      <c r="H365" s="3">
        <f t="shared" ca="1" si="183"/>
        <v>697.77578898950651</v>
      </c>
      <c r="I365" s="3">
        <f t="shared" ca="1" si="184"/>
        <v>3321.9411348270091</v>
      </c>
      <c r="J365" s="3">
        <f t="shared" si="185"/>
        <v>31529.601630669396</v>
      </c>
      <c r="K365" s="3">
        <f t="shared" ca="1" si="186"/>
        <v>31706.562018128498</v>
      </c>
      <c r="L365" s="3">
        <f t="shared" si="187"/>
        <v>-9.7140261816848561</v>
      </c>
      <c r="M365" s="3">
        <f t="shared" ca="1" si="188"/>
        <v>1.4392670762509372</v>
      </c>
      <c r="N365" s="3">
        <f t="shared" ca="1" si="189"/>
        <v>82.463929061312342</v>
      </c>
      <c r="O365" s="1">
        <f t="shared" ca="1" si="190"/>
        <v>36516828.877494626</v>
      </c>
      <c r="P365" s="1">
        <f t="shared" si="191"/>
        <v>-45941906.36076241</v>
      </c>
      <c r="Q365" s="1">
        <f t="shared" ca="1" si="192"/>
        <v>82458735.238257036</v>
      </c>
      <c r="R365" s="1">
        <f t="shared" ca="1" si="193"/>
        <v>104666.36834842598</v>
      </c>
      <c r="S365" s="3">
        <f t="shared" si="194"/>
        <v>6.3908925000080542E+27</v>
      </c>
      <c r="T365" s="12" t="str">
        <f t="shared" si="195"/>
        <v/>
      </c>
      <c r="U365" s="12" t="str">
        <f t="shared" si="196"/>
        <v/>
      </c>
      <c r="V365" s="5">
        <f t="shared" si="197"/>
        <v>0.52627457195753469</v>
      </c>
      <c r="W365" s="3" t="e">
        <f t="shared" ca="1" si="198"/>
        <v>#VALUE!</v>
      </c>
      <c r="X365" s="3" t="e">
        <f t="shared" ca="1" si="199"/>
        <v>#VALUE!</v>
      </c>
      <c r="Y365" s="3" t="e">
        <f t="shared" ca="1" si="200"/>
        <v>#VALUE!</v>
      </c>
      <c r="Z365" s="3">
        <f t="shared" ca="1" si="180"/>
        <v>-1.0796314255037853E-2</v>
      </c>
      <c r="AA365" s="3">
        <f t="shared" ca="1" si="181"/>
        <v>-0.12340243661213059</v>
      </c>
      <c r="AB365" s="1">
        <f t="shared" si="175"/>
        <v>150</v>
      </c>
      <c r="AC365" s="1">
        <f t="shared" si="179"/>
        <v>0</v>
      </c>
      <c r="AD365" s="1">
        <f t="shared" ca="1" si="201"/>
        <v>0</v>
      </c>
      <c r="AE365" s="1">
        <f t="shared" ca="1" si="202"/>
        <v>0</v>
      </c>
      <c r="AF365" s="1">
        <f t="shared" si="203"/>
        <v>148.04753761794001</v>
      </c>
      <c r="AG365" s="1">
        <f t="shared" si="204"/>
        <v>1.0651700529763425E+28</v>
      </c>
      <c r="AJ365"/>
      <c r="AK365"/>
    </row>
    <row r="366" spans="4:37" s="5" customFormat="1" x14ac:dyDescent="0.2">
      <c r="D366" s="1">
        <f t="shared" si="176"/>
        <v>364</v>
      </c>
      <c r="E366" s="2">
        <f t="shared" si="177"/>
        <v>36.500000000000249</v>
      </c>
      <c r="F366" s="3">
        <f t="shared" ca="1" si="178"/>
        <v>91.513529885041038</v>
      </c>
      <c r="G366" s="3">
        <f t="shared" si="182"/>
        <v>690.77734190393619</v>
      </c>
      <c r="H366" s="3">
        <f t="shared" ca="1" si="183"/>
        <v>696.81278851631862</v>
      </c>
      <c r="I366" s="3">
        <f t="shared" ca="1" si="184"/>
        <v>3331.0924878155133</v>
      </c>
      <c r="J366" s="3">
        <f t="shared" si="185"/>
        <v>31598.7279349907</v>
      </c>
      <c r="K366" s="3">
        <f t="shared" ca="1" si="186"/>
        <v>31776.291446712428</v>
      </c>
      <c r="L366" s="3">
        <f t="shared" si="187"/>
        <v>-9.7138155896661242</v>
      </c>
      <c r="M366" s="3">
        <f t="shared" ca="1" si="188"/>
        <v>1.4390842440992362</v>
      </c>
      <c r="N366" s="3">
        <f t="shared" ca="1" si="189"/>
        <v>82.453453550660583</v>
      </c>
      <c r="O366" s="1">
        <f t="shared" ca="1" si="190"/>
        <v>36416104.667991586</v>
      </c>
      <c r="P366" s="1">
        <f t="shared" si="191"/>
        <v>-46041632.404279664</v>
      </c>
      <c r="Q366" s="1">
        <f t="shared" ca="1" si="192"/>
        <v>82457737.072271258</v>
      </c>
      <c r="R366" s="1">
        <f t="shared" ca="1" si="193"/>
        <v>104521.9182774478</v>
      </c>
      <c r="S366" s="3">
        <f t="shared" si="194"/>
        <v>6.5183084015673582E+27</v>
      </c>
      <c r="T366" s="12" t="str">
        <f t="shared" si="195"/>
        <v/>
      </c>
      <c r="U366" s="12" t="str">
        <f t="shared" si="196"/>
        <v/>
      </c>
      <c r="V366" s="5">
        <f t="shared" si="197"/>
        <v>0.52627457195753469</v>
      </c>
      <c r="W366" s="3" t="e">
        <f t="shared" ca="1" si="198"/>
        <v>#VALUE!</v>
      </c>
      <c r="X366" s="3" t="e">
        <f t="shared" ca="1" si="199"/>
        <v>#VALUE!</v>
      </c>
      <c r="Y366" s="3" t="e">
        <f t="shared" ca="1" si="200"/>
        <v>#VALUE!</v>
      </c>
      <c r="Z366" s="3">
        <f t="shared" ca="1" si="180"/>
        <v>-1.0796314255037853E-2</v>
      </c>
      <c r="AA366" s="3">
        <f t="shared" ca="1" si="181"/>
        <v>-0.12340243661213059</v>
      </c>
      <c r="AB366" s="1">
        <f t="shared" si="175"/>
        <v>150</v>
      </c>
      <c r="AC366" s="1">
        <f t="shared" si="179"/>
        <v>0</v>
      </c>
      <c r="AD366" s="1">
        <f t="shared" ca="1" si="201"/>
        <v>0</v>
      </c>
      <c r="AE366" s="1">
        <f t="shared" ca="1" si="202"/>
        <v>0</v>
      </c>
      <c r="AF366" s="1">
        <f t="shared" si="203"/>
        <v>143.89368723282377</v>
      </c>
      <c r="AG366" s="1">
        <f t="shared" si="204"/>
        <v>1.0864064612892316E+28</v>
      </c>
      <c r="AJ366"/>
      <c r="AK366"/>
    </row>
    <row r="367" spans="4:37" s="5" customFormat="1" x14ac:dyDescent="0.2">
      <c r="D367" s="1">
        <f t="shared" si="176"/>
        <v>365</v>
      </c>
      <c r="E367" s="2">
        <f t="shared" si="177"/>
        <v>36.60000000000025</v>
      </c>
      <c r="F367" s="3">
        <f t="shared" ca="1" si="178"/>
        <v>91.513529885041038</v>
      </c>
      <c r="G367" s="3">
        <f t="shared" si="182"/>
        <v>689.80596034496955</v>
      </c>
      <c r="H367" s="3">
        <f t="shared" ca="1" si="183"/>
        <v>695.84983227666726</v>
      </c>
      <c r="I367" s="3">
        <f t="shared" ca="1" si="184"/>
        <v>3340.2438408040175</v>
      </c>
      <c r="J367" s="3">
        <f t="shared" si="185"/>
        <v>31667.757100103143</v>
      </c>
      <c r="K367" s="3">
        <f t="shared" ca="1" si="186"/>
        <v>31845.924577459515</v>
      </c>
      <c r="L367" s="3">
        <f t="shared" si="187"/>
        <v>-9.7136052995502205</v>
      </c>
      <c r="M367" s="3">
        <f t="shared" ca="1" si="188"/>
        <v>1.4389009098836427</v>
      </c>
      <c r="N367" s="3">
        <f t="shared" ca="1" si="189"/>
        <v>82.442949273866731</v>
      </c>
      <c r="O367" s="1">
        <f t="shared" ca="1" si="190"/>
        <v>36315524.180959947</v>
      </c>
      <c r="P367" s="1">
        <f t="shared" si="191"/>
        <v>-46141213.978864655</v>
      </c>
      <c r="Q367" s="1">
        <f t="shared" ca="1" si="192"/>
        <v>82456738.15982461</v>
      </c>
      <c r="R367" s="1">
        <f t="shared" ca="1" si="193"/>
        <v>104377.47484150009</v>
      </c>
      <c r="S367" s="3">
        <f t="shared" si="194"/>
        <v>6.6477935557999976E+27</v>
      </c>
      <c r="T367" s="12" t="str">
        <f t="shared" si="195"/>
        <v/>
      </c>
      <c r="U367" s="12" t="str">
        <f t="shared" si="196"/>
        <v/>
      </c>
      <c r="V367" s="5">
        <f t="shared" si="197"/>
        <v>0.52627457195753469</v>
      </c>
      <c r="W367" s="3" t="e">
        <f t="shared" ca="1" si="198"/>
        <v>#VALUE!</v>
      </c>
      <c r="X367" s="3" t="e">
        <f t="shared" ca="1" si="199"/>
        <v>#VALUE!</v>
      </c>
      <c r="Y367" s="3" t="e">
        <f t="shared" ca="1" si="200"/>
        <v>#VALUE!</v>
      </c>
      <c r="Z367" s="3">
        <f t="shared" ca="1" si="180"/>
        <v>-1.0796314255037853E-2</v>
      </c>
      <c r="AA367" s="3">
        <f t="shared" ca="1" si="181"/>
        <v>-0.12340243661213059</v>
      </c>
      <c r="AB367" s="1">
        <f t="shared" si="175"/>
        <v>150</v>
      </c>
      <c r="AC367" s="1">
        <f t="shared" si="179"/>
        <v>0</v>
      </c>
      <c r="AD367" s="1">
        <f t="shared" ca="1" si="201"/>
        <v>0</v>
      </c>
      <c r="AE367" s="1">
        <f t="shared" ca="1" si="202"/>
        <v>0</v>
      </c>
      <c r="AF367" s="1">
        <f t="shared" si="203"/>
        <v>139.84035509162575</v>
      </c>
      <c r="AG367" s="1">
        <f t="shared" si="204"/>
        <v>1.1079877519451856E+28</v>
      </c>
      <c r="AJ367"/>
      <c r="AK367"/>
    </row>
    <row r="368" spans="4:37" s="5" customFormat="1" x14ac:dyDescent="0.2">
      <c r="D368" s="1">
        <f t="shared" si="176"/>
        <v>366</v>
      </c>
      <c r="E368" s="2">
        <f t="shared" si="177"/>
        <v>36.700000000000252</v>
      </c>
      <c r="F368" s="3">
        <f t="shared" ca="1" si="178"/>
        <v>91.513529885041038</v>
      </c>
      <c r="G368" s="3">
        <f t="shared" si="182"/>
        <v>688.83459981501449</v>
      </c>
      <c r="H368" s="3">
        <f t="shared" ca="1" si="183"/>
        <v>694.88692033620225</v>
      </c>
      <c r="I368" s="3">
        <f t="shared" ca="1" si="184"/>
        <v>3349.3951937925217</v>
      </c>
      <c r="J368" s="3">
        <f t="shared" si="185"/>
        <v>31736.689128111142</v>
      </c>
      <c r="K368" s="3">
        <f t="shared" ca="1" si="186"/>
        <v>31915.461414796395</v>
      </c>
      <c r="L368" s="3">
        <f t="shared" si="187"/>
        <v>-9.7133953113055505</v>
      </c>
      <c r="M368" s="3">
        <f t="shared" ca="1" si="188"/>
        <v>1.4387170715400674</v>
      </c>
      <c r="N368" s="3">
        <f t="shared" ca="1" si="189"/>
        <v>82.432416112667198</v>
      </c>
      <c r="O368" s="1">
        <f t="shared" ca="1" si="190"/>
        <v>36215087.404074863</v>
      </c>
      <c r="P368" s="1">
        <f t="shared" si="191"/>
        <v>-46240651.106003486</v>
      </c>
      <c r="Q368" s="1">
        <f t="shared" ca="1" si="192"/>
        <v>82455738.510078341</v>
      </c>
      <c r="R368" s="1">
        <f t="shared" ca="1" si="193"/>
        <v>104233.03805043033</v>
      </c>
      <c r="S368" s="3">
        <f t="shared" si="194"/>
        <v>6.7793730453544117E+27</v>
      </c>
      <c r="T368" s="12" t="str">
        <f t="shared" si="195"/>
        <v/>
      </c>
      <c r="U368" s="12" t="str">
        <f t="shared" si="196"/>
        <v/>
      </c>
      <c r="V368" s="5">
        <f t="shared" si="197"/>
        <v>0.52627457195753469</v>
      </c>
      <c r="W368" s="3" t="e">
        <f t="shared" ca="1" si="198"/>
        <v>#VALUE!</v>
      </c>
      <c r="X368" s="3" t="e">
        <f t="shared" ca="1" si="199"/>
        <v>#VALUE!</v>
      </c>
      <c r="Y368" s="3" t="e">
        <f t="shared" ca="1" si="200"/>
        <v>#VALUE!</v>
      </c>
      <c r="Z368" s="3">
        <f t="shared" ca="1" si="180"/>
        <v>-1.0796314255037853E-2</v>
      </c>
      <c r="AA368" s="3">
        <f t="shared" ca="1" si="181"/>
        <v>-0.12340243661213059</v>
      </c>
      <c r="AB368" s="1">
        <f t="shared" si="175"/>
        <v>150</v>
      </c>
      <c r="AC368" s="1">
        <f t="shared" si="179"/>
        <v>0</v>
      </c>
      <c r="AD368" s="1">
        <f t="shared" ca="1" si="201"/>
        <v>0</v>
      </c>
      <c r="AE368" s="1">
        <f t="shared" ca="1" si="202"/>
        <v>0</v>
      </c>
      <c r="AF368" s="1">
        <f t="shared" si="203"/>
        <v>135.88548518408771</v>
      </c>
      <c r="AG368" s="1">
        <f t="shared" si="204"/>
        <v>1.1299181054692199E+28</v>
      </c>
      <c r="AJ368"/>
      <c r="AK368"/>
    </row>
    <row r="369" spans="4:37" s="5" customFormat="1" x14ac:dyDescent="0.2">
      <c r="D369" s="1">
        <f t="shared" si="176"/>
        <v>367</v>
      </c>
      <c r="E369" s="2">
        <f t="shared" si="177"/>
        <v>36.800000000000253</v>
      </c>
      <c r="F369" s="3">
        <f t="shared" ca="1" si="178"/>
        <v>91.513529885041038</v>
      </c>
      <c r="G369" s="3">
        <f t="shared" si="182"/>
        <v>687.86326028388396</v>
      </c>
      <c r="H369" s="3">
        <f t="shared" ca="1" si="183"/>
        <v>693.92405276110333</v>
      </c>
      <c r="I369" s="3">
        <f t="shared" ca="1" si="184"/>
        <v>3358.5465467810259</v>
      </c>
      <c r="J369" s="3">
        <f t="shared" si="185"/>
        <v>31805.524021116089</v>
      </c>
      <c r="K369" s="3">
        <f t="shared" ca="1" si="186"/>
        <v>31984.901963156288</v>
      </c>
      <c r="L369" s="3">
        <f t="shared" si="187"/>
        <v>-9.713185624900559</v>
      </c>
      <c r="M369" s="3">
        <f t="shared" ca="1" si="188"/>
        <v>1.4385327269931596</v>
      </c>
      <c r="N369" s="3">
        <f t="shared" ca="1" si="189"/>
        <v>82.421853948153114</v>
      </c>
      <c r="O369" s="1">
        <f t="shared" ca="1" si="190"/>
        <v>36114794.325029589</v>
      </c>
      <c r="P369" s="1">
        <f t="shared" si="191"/>
        <v>-46339943.807150133</v>
      </c>
      <c r="Q369" s="1">
        <f t="shared" ca="1" si="192"/>
        <v>82454738.132179722</v>
      </c>
      <c r="R369" s="1">
        <f t="shared" ca="1" si="193"/>
        <v>104088.60791416549</v>
      </c>
      <c r="S369" s="3">
        <f t="shared" si="194"/>
        <v>6.9130721281546767E+27</v>
      </c>
      <c r="T369" s="12" t="str">
        <f t="shared" si="195"/>
        <v/>
      </c>
      <c r="U369" s="12" t="str">
        <f t="shared" si="196"/>
        <v/>
      </c>
      <c r="V369" s="5">
        <f t="shared" si="197"/>
        <v>0.52627457195753469</v>
      </c>
      <c r="W369" s="3" t="e">
        <f t="shared" ca="1" si="198"/>
        <v>#VALUE!</v>
      </c>
      <c r="X369" s="3" t="e">
        <f t="shared" ca="1" si="199"/>
        <v>#VALUE!</v>
      </c>
      <c r="Y369" s="3" t="e">
        <f t="shared" ca="1" si="200"/>
        <v>#VALUE!</v>
      </c>
      <c r="Z369" s="3">
        <f t="shared" ca="1" si="180"/>
        <v>-1.0796314255037853E-2</v>
      </c>
      <c r="AA369" s="3">
        <f t="shared" ca="1" si="181"/>
        <v>-0.12340243661213059</v>
      </c>
      <c r="AB369" s="1">
        <f t="shared" si="175"/>
        <v>150</v>
      </c>
      <c r="AC369" s="1">
        <f t="shared" si="179"/>
        <v>0</v>
      </c>
      <c r="AD369" s="1">
        <f t="shared" ca="1" si="201"/>
        <v>0</v>
      </c>
      <c r="AE369" s="1">
        <f t="shared" ca="1" si="202"/>
        <v>0</v>
      </c>
      <c r="AF369" s="1">
        <f t="shared" si="203"/>
        <v>132.02705620488163</v>
      </c>
      <c r="AG369" s="1">
        <f t="shared" si="204"/>
        <v>1.1522017315995401E+28</v>
      </c>
      <c r="AJ369"/>
      <c r="AK369"/>
    </row>
    <row r="370" spans="4:37" s="5" customFormat="1" x14ac:dyDescent="0.2">
      <c r="D370" s="1">
        <f t="shared" si="176"/>
        <v>368</v>
      </c>
      <c r="E370" s="2">
        <f t="shared" si="177"/>
        <v>36.900000000000254</v>
      </c>
      <c r="F370" s="3">
        <f t="shared" ca="1" si="178"/>
        <v>91.513529885041038</v>
      </c>
      <c r="G370" s="3">
        <f t="shared" si="182"/>
        <v>686.89194172139389</v>
      </c>
      <c r="H370" s="3">
        <f t="shared" ca="1" si="183"/>
        <v>692.96122961808408</v>
      </c>
      <c r="I370" s="3">
        <f t="shared" ca="1" si="184"/>
        <v>3367.6978997695301</v>
      </c>
      <c r="J370" s="3">
        <f t="shared" si="185"/>
        <v>31874.261781216352</v>
      </c>
      <c r="K370" s="3">
        <f t="shared" ca="1" si="186"/>
        <v>32054.246226979056</v>
      </c>
      <c r="L370" s="3">
        <f t="shared" si="187"/>
        <v>-9.7129762403037443</v>
      </c>
      <c r="M370" s="3">
        <f t="shared" ca="1" si="188"/>
        <v>1.4383478741562306</v>
      </c>
      <c r="N370" s="3">
        <f t="shared" ca="1" si="189"/>
        <v>82.41126266076607</v>
      </c>
      <c r="O370" s="1">
        <f t="shared" ca="1" si="190"/>
        <v>36014644.931535527</v>
      </c>
      <c r="P370" s="1">
        <f t="shared" si="191"/>
        <v>-46439092.103726417</v>
      </c>
      <c r="Q370" s="1">
        <f t="shared" ca="1" si="192"/>
        <v>82453737.035261944</v>
      </c>
      <c r="R370" s="1">
        <f t="shared" ca="1" si="193"/>
        <v>103944.18444271261</v>
      </c>
      <c r="S370" s="3">
        <f t="shared" si="194"/>
        <v>7.0489162369880961E+27</v>
      </c>
      <c r="T370" s="12" t="str">
        <f t="shared" si="195"/>
        <v/>
      </c>
      <c r="U370" s="12" t="str">
        <f t="shared" si="196"/>
        <v/>
      </c>
      <c r="V370" s="5">
        <f t="shared" si="197"/>
        <v>0.52627457195753469</v>
      </c>
      <c r="W370" s="3" t="e">
        <f t="shared" ca="1" si="198"/>
        <v>#VALUE!</v>
      </c>
      <c r="X370" s="3" t="e">
        <f t="shared" ca="1" si="199"/>
        <v>#VALUE!</v>
      </c>
      <c r="Y370" s="3" t="e">
        <f t="shared" ca="1" si="200"/>
        <v>#VALUE!</v>
      </c>
      <c r="Z370" s="3">
        <f t="shared" ca="1" si="180"/>
        <v>-1.0796314255037853E-2</v>
      </c>
      <c r="AA370" s="3">
        <f t="shared" ca="1" si="181"/>
        <v>-0.12340243661213059</v>
      </c>
      <c r="AB370" s="1">
        <f t="shared" si="175"/>
        <v>150</v>
      </c>
      <c r="AC370" s="1">
        <f t="shared" si="179"/>
        <v>0</v>
      </c>
      <c r="AD370" s="1">
        <f t="shared" ca="1" si="201"/>
        <v>0</v>
      </c>
      <c r="AE370" s="1">
        <f t="shared" ca="1" si="202"/>
        <v>0</v>
      </c>
      <c r="AF370" s="1">
        <f t="shared" si="203"/>
        <v>128.26308108328038</v>
      </c>
      <c r="AG370" s="1">
        <f t="shared" si="204"/>
        <v>1.1748428692188061E+28</v>
      </c>
      <c r="AJ370"/>
      <c r="AK370"/>
    </row>
    <row r="371" spans="4:37" s="5" customFormat="1" x14ac:dyDescent="0.2">
      <c r="D371" s="1">
        <f t="shared" si="176"/>
        <v>369</v>
      </c>
      <c r="E371" s="2">
        <f t="shared" si="177"/>
        <v>37.000000000000256</v>
      </c>
      <c r="F371" s="3">
        <f t="shared" ca="1" si="178"/>
        <v>91.513529885041038</v>
      </c>
      <c r="G371" s="3">
        <f t="shared" si="182"/>
        <v>685.92064409736349</v>
      </c>
      <c r="H371" s="3">
        <f t="shared" ca="1" si="183"/>
        <v>691.99845097439515</v>
      </c>
      <c r="I371" s="3">
        <f t="shared" ca="1" si="184"/>
        <v>3376.8492527580343</v>
      </c>
      <c r="J371" s="3">
        <f t="shared" si="185"/>
        <v>31942.902410507289</v>
      </c>
      <c r="K371" s="3">
        <f t="shared" ca="1" si="186"/>
        <v>32123.494210711266</v>
      </c>
      <c r="L371" s="3">
        <f t="shared" si="187"/>
        <v>-9.7127671574836469</v>
      </c>
      <c r="M371" s="3">
        <f t="shared" ca="1" si="188"/>
        <v>1.4381625109311769</v>
      </c>
      <c r="N371" s="3">
        <f t="shared" ca="1" si="189"/>
        <v>82.400642130293562</v>
      </c>
      <c r="O371" s="1">
        <f t="shared" ca="1" si="190"/>
        <v>35914639.211322173</v>
      </c>
      <c r="P371" s="1">
        <f t="shared" si="191"/>
        <v>-46538096.01712206</v>
      </c>
      <c r="Q371" s="1">
        <f t="shared" ca="1" si="192"/>
        <v>82452735.228444234</v>
      </c>
      <c r="R371" s="1">
        <f t="shared" ca="1" si="193"/>
        <v>103799.76764615928</v>
      </c>
      <c r="S371" s="3">
        <f t="shared" si="194"/>
        <v>7.1869309790704301E+27</v>
      </c>
      <c r="T371" s="12" t="str">
        <f t="shared" si="195"/>
        <v/>
      </c>
      <c r="U371" s="12" t="str">
        <f t="shared" si="196"/>
        <v/>
      </c>
      <c r="V371" s="5">
        <f t="shared" si="197"/>
        <v>0.52627457195753469</v>
      </c>
      <c r="W371" s="3" t="e">
        <f t="shared" ca="1" si="198"/>
        <v>#VALUE!</v>
      </c>
      <c r="X371" s="3" t="e">
        <f t="shared" ca="1" si="199"/>
        <v>#VALUE!</v>
      </c>
      <c r="Y371" s="3" t="e">
        <f t="shared" ca="1" si="200"/>
        <v>#VALUE!</v>
      </c>
      <c r="Z371" s="3">
        <f t="shared" ca="1" si="180"/>
        <v>-1.0796314255037853E-2</v>
      </c>
      <c r="AA371" s="3">
        <f t="shared" ca="1" si="181"/>
        <v>-0.12340243661213059</v>
      </c>
      <c r="AB371" s="1">
        <f t="shared" si="175"/>
        <v>150</v>
      </c>
      <c r="AC371" s="1">
        <f t="shared" si="179"/>
        <v>0</v>
      </c>
      <c r="AD371" s="1">
        <f t="shared" ca="1" si="201"/>
        <v>0</v>
      </c>
      <c r="AE371" s="1">
        <f t="shared" ca="1" si="202"/>
        <v>0</v>
      </c>
      <c r="AF371" s="1">
        <f t="shared" si="203"/>
        <v>124.5916065177957</v>
      </c>
      <c r="AG371" s="1">
        <f t="shared" si="204"/>
        <v>1.1978457862816687E+28</v>
      </c>
      <c r="AJ371"/>
      <c r="AK371"/>
    </row>
    <row r="372" spans="4:37" s="5" customFormat="1" x14ac:dyDescent="0.2">
      <c r="D372" s="1">
        <f t="shared" si="176"/>
        <v>370</v>
      </c>
      <c r="E372" s="2">
        <f t="shared" si="177"/>
        <v>37.100000000000257</v>
      </c>
      <c r="F372" s="3">
        <f t="shared" ca="1" si="178"/>
        <v>91.513529885041038</v>
      </c>
      <c r="G372" s="3">
        <f t="shared" si="182"/>
        <v>684.94936738161516</v>
      </c>
      <c r="H372" s="3">
        <f t="shared" ca="1" si="183"/>
        <v>691.03571689782802</v>
      </c>
      <c r="I372" s="3">
        <f t="shared" ca="1" si="184"/>
        <v>3386.0006057465384</v>
      </c>
      <c r="J372" s="3">
        <f t="shared" si="185"/>
        <v>32011.445911081239</v>
      </c>
      <c r="K372" s="3">
        <f t="shared" ca="1" si="186"/>
        <v>32192.645918806229</v>
      </c>
      <c r="L372" s="3">
        <f t="shared" si="187"/>
        <v>-9.7125583764088503</v>
      </c>
      <c r="M372" s="3">
        <f t="shared" ca="1" si="188"/>
        <v>1.4379766352084018</v>
      </c>
      <c r="N372" s="3">
        <f t="shared" ca="1" si="189"/>
        <v>82.389992235864597</v>
      </c>
      <c r="O372" s="1">
        <f t="shared" ca="1" si="190"/>
        <v>35814777.15213713</v>
      </c>
      <c r="P372" s="1">
        <f t="shared" si="191"/>
        <v>-46636955.568694636</v>
      </c>
      <c r="Q372" s="1">
        <f t="shared" ca="1" si="192"/>
        <v>82451732.720831767</v>
      </c>
      <c r="R372" s="1">
        <f t="shared" ca="1" si="193"/>
        <v>103655.3575346742</v>
      </c>
      <c r="S372" s="3">
        <f t="shared" si="194"/>
        <v>7.32714213558868E+27</v>
      </c>
      <c r="T372" s="12" t="str">
        <f t="shared" si="195"/>
        <v/>
      </c>
      <c r="U372" s="12" t="str">
        <f t="shared" si="196"/>
        <v/>
      </c>
      <c r="V372" s="5">
        <f t="shared" si="197"/>
        <v>0.52627457195753469</v>
      </c>
      <c r="W372" s="3" t="e">
        <f t="shared" ca="1" si="198"/>
        <v>#VALUE!</v>
      </c>
      <c r="X372" s="3" t="e">
        <f t="shared" ca="1" si="199"/>
        <v>#VALUE!</v>
      </c>
      <c r="Y372" s="3" t="e">
        <f t="shared" ca="1" si="200"/>
        <v>#VALUE!</v>
      </c>
      <c r="Z372" s="3">
        <f t="shared" ca="1" si="180"/>
        <v>-1.0796314255037853E-2</v>
      </c>
      <c r="AA372" s="3">
        <f t="shared" ca="1" si="181"/>
        <v>-0.12340243661213059</v>
      </c>
      <c r="AB372" s="1">
        <f t="shared" si="175"/>
        <v>150</v>
      </c>
      <c r="AC372" s="1">
        <f t="shared" si="179"/>
        <v>0</v>
      </c>
      <c r="AD372" s="1">
        <f t="shared" ca="1" si="201"/>
        <v>0</v>
      </c>
      <c r="AE372" s="1">
        <f t="shared" ca="1" si="202"/>
        <v>0</v>
      </c>
      <c r="AF372" s="1">
        <f t="shared" si="203"/>
        <v>121.01071251574473</v>
      </c>
      <c r="AG372" s="1">
        <f t="shared" si="204"/>
        <v>1.2212147797385654E+28</v>
      </c>
      <c r="AJ372"/>
      <c r="AK372"/>
    </row>
    <row r="373" spans="4:37" s="5" customFormat="1" x14ac:dyDescent="0.2">
      <c r="D373" s="1">
        <f t="shared" si="176"/>
        <v>371</v>
      </c>
      <c r="E373" s="2">
        <f t="shared" si="177"/>
        <v>37.200000000000259</v>
      </c>
      <c r="F373" s="3">
        <f t="shared" ca="1" si="178"/>
        <v>91.513529885041038</v>
      </c>
      <c r="G373" s="3">
        <f t="shared" si="182"/>
        <v>683.97811154397425</v>
      </c>
      <c r="H373" s="3">
        <f t="shared" ca="1" si="183"/>
        <v>690.07302745671893</v>
      </c>
      <c r="I373" s="3">
        <f t="shared" ca="1" si="184"/>
        <v>3395.1519587350426</v>
      </c>
      <c r="J373" s="3">
        <f t="shared" si="185"/>
        <v>32079.892285027519</v>
      </c>
      <c r="K373" s="3">
        <f t="shared" ca="1" si="186"/>
        <v>32261.701355724072</v>
      </c>
      <c r="L373" s="3">
        <f t="shared" si="187"/>
        <v>-9.7123498970479858</v>
      </c>
      <c r="M373" s="3">
        <f t="shared" ca="1" si="188"/>
        <v>1.4377902448667386</v>
      </c>
      <c r="N373" s="3">
        <f t="shared" ca="1" si="189"/>
        <v>82.379312855945301</v>
      </c>
      <c r="O373" s="1">
        <f t="shared" ca="1" si="190"/>
        <v>35715058.74174612</v>
      </c>
      <c r="P373" s="1">
        <f t="shared" si="191"/>
        <v>-46735670.779769622</v>
      </c>
      <c r="Q373" s="1">
        <f t="shared" ca="1" si="192"/>
        <v>82450729.521515742</v>
      </c>
      <c r="R373" s="1">
        <f t="shared" ca="1" si="193"/>
        <v>103510.95411850784</v>
      </c>
      <c r="S373" s="3">
        <f t="shared" si="194"/>
        <v>7.4695756612213918E+27</v>
      </c>
      <c r="T373" s="12" t="str">
        <f t="shared" si="195"/>
        <v/>
      </c>
      <c r="U373" s="12" t="str">
        <f t="shared" si="196"/>
        <v/>
      </c>
      <c r="V373" s="5">
        <f t="shared" si="197"/>
        <v>0.52627457195753469</v>
      </c>
      <c r="W373" s="3" t="e">
        <f t="shared" ca="1" si="198"/>
        <v>#VALUE!</v>
      </c>
      <c r="X373" s="3" t="e">
        <f t="shared" ca="1" si="199"/>
        <v>#VALUE!</v>
      </c>
      <c r="Y373" s="3" t="e">
        <f t="shared" ca="1" si="200"/>
        <v>#VALUE!</v>
      </c>
      <c r="Z373" s="3">
        <f t="shared" ca="1" si="180"/>
        <v>-1.0796314255037853E-2</v>
      </c>
      <c r="AA373" s="3">
        <f t="shared" ca="1" si="181"/>
        <v>-0.12340243661213059</v>
      </c>
      <c r="AB373" s="1">
        <f t="shared" si="175"/>
        <v>150</v>
      </c>
      <c r="AC373" s="1">
        <f t="shared" si="179"/>
        <v>0</v>
      </c>
      <c r="AD373" s="1">
        <f t="shared" ca="1" si="201"/>
        <v>0</v>
      </c>
      <c r="AE373" s="1">
        <f t="shared" ca="1" si="202"/>
        <v>0</v>
      </c>
      <c r="AF373" s="1">
        <f t="shared" si="203"/>
        <v>117.51851193770942</v>
      </c>
      <c r="AG373" s="1">
        <f t="shared" si="204"/>
        <v>1.2449541754557694E+28</v>
      </c>
      <c r="AJ373"/>
      <c r="AK373"/>
    </row>
    <row r="374" spans="4:37" s="5" customFormat="1" x14ac:dyDescent="0.2">
      <c r="D374" s="1">
        <f t="shared" si="176"/>
        <v>372</v>
      </c>
      <c r="E374" s="2">
        <f t="shared" si="177"/>
        <v>37.30000000000026</v>
      </c>
      <c r="F374" s="3">
        <f t="shared" ca="1" si="178"/>
        <v>91.513529885041038</v>
      </c>
      <c r="G374" s="3">
        <f t="shared" si="182"/>
        <v>683.00687655426941</v>
      </c>
      <c r="H374" s="3">
        <f t="shared" ca="1" si="183"/>
        <v>689.11038271995244</v>
      </c>
      <c r="I374" s="3">
        <f t="shared" ca="1" si="184"/>
        <v>3404.3033117235468</v>
      </c>
      <c r="J374" s="3">
        <f t="shared" si="185"/>
        <v>32148.241534432433</v>
      </c>
      <c r="K374" s="3">
        <f t="shared" ca="1" si="186"/>
        <v>32330.660525931777</v>
      </c>
      <c r="L374" s="3">
        <f t="shared" si="187"/>
        <v>-9.7121417193697273</v>
      </c>
      <c r="M374" s="3">
        <f t="shared" ca="1" si="188"/>
        <v>1.4376033377733697</v>
      </c>
      <c r="N374" s="3">
        <f t="shared" ca="1" si="189"/>
        <v>82.368603868334205</v>
      </c>
      <c r="O374" s="1">
        <f t="shared" ca="1" si="190"/>
        <v>35615483.967932954</v>
      </c>
      <c r="P374" s="1">
        <f t="shared" si="191"/>
        <v>-46834241.671640381</v>
      </c>
      <c r="Q374" s="1">
        <f t="shared" ca="1" si="192"/>
        <v>82449725.639573336</v>
      </c>
      <c r="R374" s="1">
        <f t="shared" ca="1" si="193"/>
        <v>103366.55740799286</v>
      </c>
      <c r="S374" s="3">
        <f t="shared" si="194"/>
        <v>7.6142576836363648E+27</v>
      </c>
      <c r="T374" s="12" t="str">
        <f t="shared" si="195"/>
        <v/>
      </c>
      <c r="U374" s="12" t="str">
        <f t="shared" si="196"/>
        <v/>
      </c>
      <c r="V374" s="5">
        <f t="shared" si="197"/>
        <v>0.52627457195753469</v>
      </c>
      <c r="W374" s="3" t="e">
        <f t="shared" ca="1" si="198"/>
        <v>#VALUE!</v>
      </c>
      <c r="X374" s="3" t="e">
        <f t="shared" ca="1" si="199"/>
        <v>#VALUE!</v>
      </c>
      <c r="Y374" s="3" t="e">
        <f t="shared" ca="1" si="200"/>
        <v>#VALUE!</v>
      </c>
      <c r="Z374" s="3">
        <f t="shared" ca="1" si="180"/>
        <v>-1.0796314255037853E-2</v>
      </c>
      <c r="AA374" s="3">
        <f t="shared" ca="1" si="181"/>
        <v>-0.12340243661213059</v>
      </c>
      <c r="AB374" s="1">
        <f t="shared" si="175"/>
        <v>150</v>
      </c>
      <c r="AC374" s="1">
        <f t="shared" si="179"/>
        <v>0</v>
      </c>
      <c r="AD374" s="1">
        <f t="shared" ca="1" si="201"/>
        <v>0</v>
      </c>
      <c r="AE374" s="1">
        <f t="shared" ca="1" si="202"/>
        <v>0</v>
      </c>
      <c r="AF374" s="1">
        <f t="shared" si="203"/>
        <v>114.11315004683961</v>
      </c>
      <c r="AG374" s="1">
        <f t="shared" si="204"/>
        <v>1.269068328131673E+28</v>
      </c>
      <c r="AJ374"/>
      <c r="AK374"/>
    </row>
    <row r="375" spans="4:37" s="5" customFormat="1" x14ac:dyDescent="0.2">
      <c r="D375" s="1">
        <f t="shared" si="176"/>
        <v>373</v>
      </c>
      <c r="E375" s="2">
        <f t="shared" si="177"/>
        <v>37.400000000000261</v>
      </c>
      <c r="F375" s="3">
        <f t="shared" ca="1" si="178"/>
        <v>91.513529885041038</v>
      </c>
      <c r="G375" s="3">
        <f t="shared" si="182"/>
        <v>682.03566238233248</v>
      </c>
      <c r="H375" s="3">
        <f t="shared" ca="1" si="183"/>
        <v>688.14778275696517</v>
      </c>
      <c r="I375" s="3">
        <f t="shared" ca="1" si="184"/>
        <v>3413.454664712051</v>
      </c>
      <c r="J375" s="3">
        <f t="shared" si="185"/>
        <v>32216.493661379263</v>
      </c>
      <c r="K375" s="3">
        <f t="shared" ca="1" si="186"/>
        <v>32399.523433903243</v>
      </c>
      <c r="L375" s="3">
        <f t="shared" si="187"/>
        <v>-9.7119338433427984</v>
      </c>
      <c r="M375" s="3">
        <f t="shared" ca="1" si="188"/>
        <v>1.4374159117837488</v>
      </c>
      <c r="N375" s="3">
        <f t="shared" ca="1" si="189"/>
        <v>82.357865150157863</v>
      </c>
      <c r="O375" s="1">
        <f t="shared" ca="1" si="190"/>
        <v>35516052.81849955</v>
      </c>
      <c r="P375" s="1">
        <f t="shared" si="191"/>
        <v>-46932668.265568197</v>
      </c>
      <c r="Q375" s="1">
        <f t="shared" ca="1" si="192"/>
        <v>82448721.084067747</v>
      </c>
      <c r="R375" s="1">
        <f t="shared" ca="1" si="193"/>
        <v>103222.16741354478</v>
      </c>
      <c r="S375" s="3">
        <f t="shared" si="194"/>
        <v>7.7612145029656475E+27</v>
      </c>
      <c r="T375" s="12" t="str">
        <f t="shared" si="195"/>
        <v/>
      </c>
      <c r="U375" s="12" t="str">
        <f t="shared" si="196"/>
        <v/>
      </c>
      <c r="V375" s="5">
        <f t="shared" si="197"/>
        <v>0.52627457195753469</v>
      </c>
      <c r="W375" s="3" t="e">
        <f t="shared" ca="1" si="198"/>
        <v>#VALUE!</v>
      </c>
      <c r="X375" s="3" t="e">
        <f t="shared" ca="1" si="199"/>
        <v>#VALUE!</v>
      </c>
      <c r="Y375" s="3" t="e">
        <f t="shared" ca="1" si="200"/>
        <v>#VALUE!</v>
      </c>
      <c r="Z375" s="3">
        <f t="shared" ca="1" si="180"/>
        <v>-1.0796314255037853E-2</v>
      </c>
      <c r="AA375" s="3">
        <f t="shared" ca="1" si="181"/>
        <v>-0.12340243661213059</v>
      </c>
      <c r="AB375" s="1">
        <f t="shared" si="175"/>
        <v>150</v>
      </c>
      <c r="AC375" s="1">
        <f t="shared" si="179"/>
        <v>0</v>
      </c>
      <c r="AD375" s="1">
        <f t="shared" ca="1" si="201"/>
        <v>0</v>
      </c>
      <c r="AE375" s="1">
        <f t="shared" ca="1" si="202"/>
        <v>0</v>
      </c>
      <c r="AF375" s="1">
        <f t="shared" si="203"/>
        <v>110.79280406297369</v>
      </c>
      <c r="AG375" s="1">
        <f t="shared" si="204"/>
        <v>1.2935616212092845E+28</v>
      </c>
      <c r="AJ375"/>
      <c r="AK375"/>
    </row>
    <row r="376" spans="4:37" s="5" customFormat="1" x14ac:dyDescent="0.2">
      <c r="D376" s="1">
        <f t="shared" si="176"/>
        <v>374</v>
      </c>
      <c r="E376" s="2">
        <f t="shared" si="177"/>
        <v>37.500000000000263</v>
      </c>
      <c r="F376" s="3">
        <f t="shared" ca="1" si="178"/>
        <v>91.513529885041038</v>
      </c>
      <c r="G376" s="3">
        <f t="shared" si="182"/>
        <v>681.06446899799823</v>
      </c>
      <c r="H376" s="3">
        <f t="shared" ca="1" si="183"/>
        <v>687.18522763774945</v>
      </c>
      <c r="I376" s="3">
        <f t="shared" ca="1" si="184"/>
        <v>3422.6060177005552</v>
      </c>
      <c r="J376" s="3">
        <f t="shared" si="185"/>
        <v>32284.64866794828</v>
      </c>
      <c r="K376" s="3">
        <f t="shared" ca="1" si="186"/>
        <v>32468.29008411934</v>
      </c>
      <c r="L376" s="3">
        <f t="shared" si="187"/>
        <v>-9.7117262689359638</v>
      </c>
      <c r="M376" s="3">
        <f t="shared" ca="1" si="188"/>
        <v>1.4372279647415194</v>
      </c>
      <c r="N376" s="3">
        <f t="shared" ca="1" si="189"/>
        <v>82.347096577866154</v>
      </c>
      <c r="O376" s="1">
        <f t="shared" ca="1" si="190"/>
        <v>35416765.281265914</v>
      </c>
      <c r="P376" s="1">
        <f t="shared" si="191"/>
        <v>-47030950.582782269</v>
      </c>
      <c r="Q376" s="1">
        <f t="shared" ca="1" si="192"/>
        <v>82447715.864048183</v>
      </c>
      <c r="R376" s="1">
        <f t="shared" ca="1" si="193"/>
        <v>103077.78414566242</v>
      </c>
      <c r="S376" s="3">
        <f t="shared" si="194"/>
        <v>7.9104725912578103E+27</v>
      </c>
      <c r="T376" s="12" t="str">
        <f t="shared" si="195"/>
        <v/>
      </c>
      <c r="U376" s="12" t="str">
        <f t="shared" si="196"/>
        <v/>
      </c>
      <c r="V376" s="5">
        <f t="shared" si="197"/>
        <v>0.52627457195753469</v>
      </c>
      <c r="W376" s="3" t="e">
        <f t="shared" ca="1" si="198"/>
        <v>#VALUE!</v>
      </c>
      <c r="X376" s="3" t="e">
        <f t="shared" ca="1" si="199"/>
        <v>#VALUE!</v>
      </c>
      <c r="Y376" s="3" t="e">
        <f t="shared" ca="1" si="200"/>
        <v>#VALUE!</v>
      </c>
      <c r="Z376" s="3">
        <f t="shared" ca="1" si="180"/>
        <v>-1.0796314255037853E-2</v>
      </c>
      <c r="AA376" s="3">
        <f t="shared" ca="1" si="181"/>
        <v>-0.12340243661213059</v>
      </c>
      <c r="AB376" s="1">
        <f t="shared" si="175"/>
        <v>150</v>
      </c>
      <c r="AC376" s="1">
        <f t="shared" si="179"/>
        <v>0</v>
      </c>
      <c r="AD376" s="1">
        <f t="shared" ca="1" si="201"/>
        <v>0</v>
      </c>
      <c r="AE376" s="1">
        <f t="shared" ca="1" si="202"/>
        <v>0</v>
      </c>
      <c r="AF376" s="1">
        <f t="shared" si="203"/>
        <v>107.55568272152746</v>
      </c>
      <c r="AG376" s="1">
        <f t="shared" si="204"/>
        <v>1.3184384667849394E+28</v>
      </c>
      <c r="AJ376"/>
      <c r="AK376"/>
    </row>
    <row r="377" spans="4:37" s="5" customFormat="1" x14ac:dyDescent="0.2">
      <c r="D377" s="1">
        <f t="shared" si="176"/>
        <v>375</v>
      </c>
      <c r="E377" s="2">
        <f t="shared" si="177"/>
        <v>37.600000000000264</v>
      </c>
      <c r="F377" s="3">
        <f t="shared" ca="1" si="178"/>
        <v>91.513529885041038</v>
      </c>
      <c r="G377" s="3">
        <f t="shared" si="182"/>
        <v>680.09329637110466</v>
      </c>
      <c r="H377" s="3">
        <f t="shared" ca="1" si="183"/>
        <v>686.22271743285751</v>
      </c>
      <c r="I377" s="3">
        <f t="shared" ca="1" si="184"/>
        <v>3431.7573706890594</v>
      </c>
      <c r="J377" s="3">
        <f t="shared" si="185"/>
        <v>32352.706556216737</v>
      </c>
      <c r="K377" s="3">
        <f t="shared" ca="1" si="186"/>
        <v>32536.960481067967</v>
      </c>
      <c r="L377" s="3">
        <f t="shared" si="187"/>
        <v>-9.7115189961180359</v>
      </c>
      <c r="M377" s="3">
        <f t="shared" ca="1" si="188"/>
        <v>1.4370394944784346</v>
      </c>
      <c r="N377" s="3">
        <f t="shared" ca="1" si="189"/>
        <v>82.33629802722767</v>
      </c>
      <c r="O377" s="1">
        <f t="shared" ca="1" si="190"/>
        <v>35317621.344070151</v>
      </c>
      <c r="P377" s="1">
        <f t="shared" si="191"/>
        <v>-47129088.644479699</v>
      </c>
      <c r="Q377" s="1">
        <f t="shared" ca="1" si="192"/>
        <v>82446709.988549858</v>
      </c>
      <c r="R377" s="1">
        <f t="shared" ca="1" si="193"/>
        <v>102933.40761492863</v>
      </c>
      <c r="S377" s="3">
        <f t="shared" si="194"/>
        <v>8.0620585919073444E+27</v>
      </c>
      <c r="T377" s="12" t="str">
        <f t="shared" si="195"/>
        <v/>
      </c>
      <c r="U377" s="12" t="str">
        <f t="shared" si="196"/>
        <v/>
      </c>
      <c r="V377" s="5">
        <f t="shared" si="197"/>
        <v>0.52627457195753469</v>
      </c>
      <c r="W377" s="3" t="e">
        <f t="shared" ca="1" si="198"/>
        <v>#VALUE!</v>
      </c>
      <c r="X377" s="3" t="e">
        <f t="shared" ca="1" si="199"/>
        <v>#VALUE!</v>
      </c>
      <c r="Y377" s="3" t="e">
        <f t="shared" ca="1" si="200"/>
        <v>#VALUE!</v>
      </c>
      <c r="Z377" s="3">
        <f t="shared" ca="1" si="180"/>
        <v>-1.0796314255037853E-2</v>
      </c>
      <c r="AA377" s="3">
        <f t="shared" ca="1" si="181"/>
        <v>-0.12340243661213059</v>
      </c>
      <c r="AB377" s="1">
        <f t="shared" si="175"/>
        <v>150</v>
      </c>
      <c r="AC377" s="1">
        <f t="shared" si="179"/>
        <v>0</v>
      </c>
      <c r="AD377" s="1">
        <f t="shared" ca="1" si="201"/>
        <v>0</v>
      </c>
      <c r="AE377" s="1">
        <f t="shared" ca="1" si="202"/>
        <v>0</v>
      </c>
      <c r="AF377" s="1">
        <f t="shared" si="203"/>
        <v>104.40002583711821</v>
      </c>
      <c r="AG377" s="1">
        <f t="shared" si="204"/>
        <v>1.3437033055131972E+28</v>
      </c>
      <c r="AJ377"/>
      <c r="AK377"/>
    </row>
    <row r="378" spans="4:37" s="5" customFormat="1" x14ac:dyDescent="0.2">
      <c r="D378" s="1">
        <f t="shared" si="176"/>
        <v>376</v>
      </c>
      <c r="E378" s="2">
        <f t="shared" si="177"/>
        <v>37.700000000000266</v>
      </c>
      <c r="F378" s="3">
        <f t="shared" ca="1" si="178"/>
        <v>91.513529885041038</v>
      </c>
      <c r="G378" s="3">
        <f t="shared" si="182"/>
        <v>679.1221444714929</v>
      </c>
      <c r="H378" s="3">
        <f t="shared" ca="1" si="183"/>
        <v>685.26025221340512</v>
      </c>
      <c r="I378" s="3">
        <f t="shared" ca="1" si="184"/>
        <v>3440.9087236775636</v>
      </c>
      <c r="J378" s="3">
        <f t="shared" si="185"/>
        <v>32420.667328258867</v>
      </c>
      <c r="K378" s="3">
        <f t="shared" ca="1" si="186"/>
        <v>32605.534629244103</v>
      </c>
      <c r="L378" s="3">
        <f t="shared" si="187"/>
        <v>-9.7113120248578735</v>
      </c>
      <c r="M378" s="3">
        <f t="shared" ca="1" si="188"/>
        <v>1.4368504988142754</v>
      </c>
      <c r="N378" s="3">
        <f t="shared" ca="1" si="189"/>
        <v>82.325469373325078</v>
      </c>
      <c r="O378" s="1">
        <f t="shared" ca="1" si="190"/>
        <v>35218620.994768471</v>
      </c>
      <c r="P378" s="1">
        <f t="shared" si="191"/>
        <v>-47227082.47182557</v>
      </c>
      <c r="Q378" s="1">
        <f t="shared" ca="1" si="192"/>
        <v>82445703.46659404</v>
      </c>
      <c r="R378" s="1">
        <f t="shared" ca="1" si="193"/>
        <v>102789.03783201077</v>
      </c>
      <c r="S378" s="3">
        <f t="shared" si="194"/>
        <v>8.2159993190611279E+27</v>
      </c>
      <c r="T378" s="12" t="str">
        <f t="shared" si="195"/>
        <v/>
      </c>
      <c r="U378" s="12" t="str">
        <f t="shared" si="196"/>
        <v/>
      </c>
      <c r="V378" s="5">
        <f t="shared" si="197"/>
        <v>0.52627457195753469</v>
      </c>
      <c r="W378" s="3" t="e">
        <f t="shared" ca="1" si="198"/>
        <v>#VALUE!</v>
      </c>
      <c r="X378" s="3" t="e">
        <f t="shared" ca="1" si="199"/>
        <v>#VALUE!</v>
      </c>
      <c r="Y378" s="3" t="e">
        <f t="shared" ca="1" si="200"/>
        <v>#VALUE!</v>
      </c>
      <c r="Z378" s="3">
        <f t="shared" ca="1" si="180"/>
        <v>-1.0796314255037853E-2</v>
      </c>
      <c r="AA378" s="3">
        <f t="shared" ca="1" si="181"/>
        <v>-0.12340243661213059</v>
      </c>
      <c r="AB378" s="1">
        <f t="shared" si="175"/>
        <v>150</v>
      </c>
      <c r="AC378" s="1">
        <f t="shared" si="179"/>
        <v>0</v>
      </c>
      <c r="AD378" s="1">
        <f t="shared" ca="1" si="201"/>
        <v>0</v>
      </c>
      <c r="AE378" s="1">
        <f t="shared" ca="1" si="202"/>
        <v>0</v>
      </c>
      <c r="AF378" s="1">
        <f t="shared" si="203"/>
        <v>101.32410387188359</v>
      </c>
      <c r="AG378" s="1">
        <f t="shared" si="204"/>
        <v>1.3693606065079182E+28</v>
      </c>
      <c r="AJ378"/>
      <c r="AK378"/>
    </row>
    <row r="379" spans="4:37" s="5" customFormat="1" x14ac:dyDescent="0.2">
      <c r="D379" s="1">
        <f t="shared" si="176"/>
        <v>377</v>
      </c>
      <c r="E379" s="2">
        <f t="shared" si="177"/>
        <v>37.800000000000267</v>
      </c>
      <c r="F379" s="3">
        <f t="shared" ca="1" si="178"/>
        <v>91.513529885041038</v>
      </c>
      <c r="G379" s="3">
        <f t="shared" si="182"/>
        <v>678.15101326900708</v>
      </c>
      <c r="H379" s="3">
        <f t="shared" ca="1" si="183"/>
        <v>684.29783205107503</v>
      </c>
      <c r="I379" s="3">
        <f t="shared" ca="1" si="184"/>
        <v>3450.0600766660677</v>
      </c>
      <c r="J379" s="3">
        <f t="shared" si="185"/>
        <v>32488.530986145892</v>
      </c>
      <c r="K379" s="3">
        <f t="shared" ca="1" si="186"/>
        <v>32674.012533149868</v>
      </c>
      <c r="L379" s="3">
        <f t="shared" si="187"/>
        <v>-9.711105355124376</v>
      </c>
      <c r="M379" s="3">
        <f t="shared" ca="1" si="188"/>
        <v>1.4366609755567683</v>
      </c>
      <c r="N379" s="3">
        <f t="shared" ca="1" si="189"/>
        <v>82.314610490550351</v>
      </c>
      <c r="O379" s="1">
        <f t="shared" ca="1" si="190"/>
        <v>35119764.221235096</v>
      </c>
      <c r="P379" s="1">
        <f t="shared" si="191"/>
        <v>-47324932.085952841</v>
      </c>
      <c r="Q379" s="1">
        <f t="shared" ca="1" si="192"/>
        <v>82444696.307187945</v>
      </c>
      <c r="R379" s="1">
        <f t="shared" ca="1" si="193"/>
        <v>102644.67480766126</v>
      </c>
      <c r="S379" s="3">
        <f t="shared" si="194"/>
        <v>8.372321757001918E+27</v>
      </c>
      <c r="T379" s="12" t="str">
        <f t="shared" si="195"/>
        <v/>
      </c>
      <c r="U379" s="12" t="str">
        <f t="shared" si="196"/>
        <v/>
      </c>
      <c r="V379" s="5">
        <f t="shared" si="197"/>
        <v>0.52627457195753469</v>
      </c>
      <c r="W379" s="3" t="e">
        <f t="shared" ca="1" si="198"/>
        <v>#VALUE!</v>
      </c>
      <c r="X379" s="3" t="e">
        <f t="shared" ca="1" si="199"/>
        <v>#VALUE!</v>
      </c>
      <c r="Y379" s="3" t="e">
        <f t="shared" ca="1" si="200"/>
        <v>#VALUE!</v>
      </c>
      <c r="Z379" s="3">
        <f t="shared" ca="1" si="180"/>
        <v>-1.0796314255037853E-2</v>
      </c>
      <c r="AA379" s="3">
        <f t="shared" ca="1" si="181"/>
        <v>-0.12340243661213059</v>
      </c>
      <c r="AB379" s="1">
        <f t="shared" si="175"/>
        <v>150</v>
      </c>
      <c r="AC379" s="1">
        <f t="shared" si="179"/>
        <v>0</v>
      </c>
      <c r="AD379" s="1">
        <f t="shared" ca="1" si="201"/>
        <v>0</v>
      </c>
      <c r="AE379" s="1">
        <f t="shared" ca="1" si="202"/>
        <v>0</v>
      </c>
      <c r="AF379" s="1">
        <f t="shared" si="203"/>
        <v>98.326217508458313</v>
      </c>
      <c r="AG379" s="1">
        <f t="shared" si="204"/>
        <v>1.3954148672395098E+28</v>
      </c>
      <c r="AJ379"/>
      <c r="AK379"/>
    </row>
    <row r="380" spans="4:37" s="5" customFormat="1" x14ac:dyDescent="0.2">
      <c r="D380" s="1">
        <f t="shared" si="176"/>
        <v>378</v>
      </c>
      <c r="E380" s="2">
        <f t="shared" si="177"/>
        <v>37.900000000000269</v>
      </c>
      <c r="F380" s="3">
        <f t="shared" ca="1" si="178"/>
        <v>91.513529885041038</v>
      </c>
      <c r="G380" s="3">
        <f t="shared" si="182"/>
        <v>677.1799027334946</v>
      </c>
      <c r="H380" s="3">
        <f t="shared" ca="1" si="183"/>
        <v>683.33545701812193</v>
      </c>
      <c r="I380" s="3">
        <f t="shared" ca="1" si="184"/>
        <v>3459.2114296545719</v>
      </c>
      <c r="J380" s="3">
        <f t="shared" si="185"/>
        <v>32556.297531946017</v>
      </c>
      <c r="K380" s="3">
        <f t="shared" ca="1" si="186"/>
        <v>32742.394197294583</v>
      </c>
      <c r="L380" s="3">
        <f t="shared" si="187"/>
        <v>-9.7108989868864946</v>
      </c>
      <c r="M380" s="3">
        <f t="shared" ca="1" si="188"/>
        <v>1.4364709225015024</v>
      </c>
      <c r="N380" s="3">
        <f t="shared" ca="1" si="189"/>
        <v>82.303721252600042</v>
      </c>
      <c r="O380" s="1">
        <f t="shared" ca="1" si="190"/>
        <v>35021051.011362419</v>
      </c>
      <c r="P380" s="1">
        <f t="shared" si="191"/>
        <v>-47422637.507962473</v>
      </c>
      <c r="Q380" s="1">
        <f t="shared" ca="1" si="192"/>
        <v>82443688.519324899</v>
      </c>
      <c r="R380" s="1">
        <f t="shared" ca="1" si="193"/>
        <v>102500.31855271829</v>
      </c>
      <c r="S380" s="3">
        <f t="shared" si="194"/>
        <v>8.5310530595087812E+27</v>
      </c>
      <c r="T380" s="12" t="str">
        <f t="shared" si="195"/>
        <v/>
      </c>
      <c r="U380" s="12" t="str">
        <f t="shared" si="196"/>
        <v/>
      </c>
      <c r="V380" s="5">
        <f t="shared" si="197"/>
        <v>0.52627457195753469</v>
      </c>
      <c r="W380" s="3" t="e">
        <f t="shared" ca="1" si="198"/>
        <v>#VALUE!</v>
      </c>
      <c r="X380" s="3" t="e">
        <f t="shared" ca="1" si="199"/>
        <v>#VALUE!</v>
      </c>
      <c r="Y380" s="3" t="e">
        <f t="shared" ca="1" si="200"/>
        <v>#VALUE!</v>
      </c>
      <c r="Z380" s="3">
        <f t="shared" ca="1" si="180"/>
        <v>-1.0796314255037853E-2</v>
      </c>
      <c r="AA380" s="3">
        <f t="shared" ca="1" si="181"/>
        <v>-0.12340243661213059</v>
      </c>
      <c r="AB380" s="1">
        <f t="shared" si="175"/>
        <v>150</v>
      </c>
      <c r="AC380" s="1">
        <f t="shared" si="179"/>
        <v>0</v>
      </c>
      <c r="AD380" s="1">
        <f t="shared" ca="1" si="201"/>
        <v>0</v>
      </c>
      <c r="AE380" s="1">
        <f t="shared" ca="1" si="202"/>
        <v>0</v>
      </c>
      <c r="AF380" s="1">
        <f t="shared" si="203"/>
        <v>95.404697227570054</v>
      </c>
      <c r="AG380" s="1">
        <f t="shared" si="204"/>
        <v>1.4218706134283285E+28</v>
      </c>
      <c r="AJ380"/>
      <c r="AK380"/>
    </row>
    <row r="381" spans="4:37" s="5" customFormat="1" x14ac:dyDescent="0.2">
      <c r="D381" s="1">
        <f t="shared" si="176"/>
        <v>379</v>
      </c>
      <c r="E381" s="2">
        <f t="shared" si="177"/>
        <v>38.00000000000027</v>
      </c>
      <c r="F381" s="3">
        <f t="shared" ca="1" si="178"/>
        <v>91.513529885041038</v>
      </c>
      <c r="G381" s="3">
        <f t="shared" si="182"/>
        <v>676.20881283480594</v>
      </c>
      <c r="H381" s="3">
        <f t="shared" ca="1" si="183"/>
        <v>682.3731271873753</v>
      </c>
      <c r="I381" s="3">
        <f t="shared" ca="1" si="184"/>
        <v>3468.3627826430761</v>
      </c>
      <c r="J381" s="3">
        <f t="shared" si="185"/>
        <v>32623.966967724431</v>
      </c>
      <c r="K381" s="3">
        <f t="shared" ca="1" si="186"/>
        <v>32810.679626194818</v>
      </c>
      <c r="L381" s="3">
        <f t="shared" si="187"/>
        <v>-9.710692920113221</v>
      </c>
      <c r="M381" s="3">
        <f t="shared" ca="1" si="188"/>
        <v>1.4362803374318465</v>
      </c>
      <c r="N381" s="3">
        <f t="shared" ca="1" si="189"/>
        <v>82.292801532470548</v>
      </c>
      <c r="O381" s="1">
        <f t="shared" ca="1" si="190"/>
        <v>34922481.353060842</v>
      </c>
      <c r="P381" s="1">
        <f t="shared" si="191"/>
        <v>-47520198.758923382</v>
      </c>
      <c r="Q381" s="1">
        <f t="shared" ca="1" si="192"/>
        <v>82442680.111984223</v>
      </c>
      <c r="R381" s="1">
        <f t="shared" ca="1" si="193"/>
        <v>102355.9690781063</v>
      </c>
      <c r="S381" s="3">
        <f t="shared" si="194"/>
        <v>8.6922205491943238E+27</v>
      </c>
      <c r="T381" s="12" t="str">
        <f t="shared" si="195"/>
        <v/>
      </c>
      <c r="U381" s="12" t="str">
        <f t="shared" si="196"/>
        <v/>
      </c>
      <c r="V381" s="5">
        <f t="shared" si="197"/>
        <v>0.52627457195753469</v>
      </c>
      <c r="W381" s="3" t="e">
        <f t="shared" ca="1" si="198"/>
        <v>#VALUE!</v>
      </c>
      <c r="X381" s="3" t="e">
        <f t="shared" ca="1" si="199"/>
        <v>#VALUE!</v>
      </c>
      <c r="Y381" s="3" t="e">
        <f t="shared" ca="1" si="200"/>
        <v>#VALUE!</v>
      </c>
      <c r="Z381" s="3">
        <f t="shared" ca="1" si="180"/>
        <v>-1.0796314255037853E-2</v>
      </c>
      <c r="AA381" s="3">
        <f t="shared" ca="1" si="181"/>
        <v>-0.12340243661213059</v>
      </c>
      <c r="AB381" s="1">
        <f t="shared" si="175"/>
        <v>150</v>
      </c>
      <c r="AC381" s="1">
        <f t="shared" si="179"/>
        <v>0</v>
      </c>
      <c r="AD381" s="1">
        <f t="shared" ca="1" si="201"/>
        <v>0</v>
      </c>
      <c r="AE381" s="1">
        <f t="shared" ca="1" si="202"/>
        <v>0</v>
      </c>
      <c r="AF381" s="1">
        <f t="shared" si="203"/>
        <v>92.557902890216496</v>
      </c>
      <c r="AG381" s="1">
        <f t="shared" si="204"/>
        <v>1.4487323989342181E+28</v>
      </c>
      <c r="AJ381"/>
      <c r="AK381"/>
    </row>
    <row r="382" spans="4:37" s="5" customFormat="1" x14ac:dyDescent="0.2">
      <c r="D382" s="1">
        <f t="shared" si="176"/>
        <v>380</v>
      </c>
      <c r="E382" s="2">
        <f t="shared" si="177"/>
        <v>38.100000000000271</v>
      </c>
      <c r="F382" s="3">
        <f t="shared" ca="1" si="178"/>
        <v>91.513529885041038</v>
      </c>
      <c r="G382" s="3">
        <f t="shared" si="182"/>
        <v>675.23774354279465</v>
      </c>
      <c r="H382" s="3">
        <f t="shared" ca="1" si="183"/>
        <v>681.41084263224423</v>
      </c>
      <c r="I382" s="3">
        <f t="shared" ca="1" si="184"/>
        <v>3477.5141356315803</v>
      </c>
      <c r="J382" s="3">
        <f t="shared" si="185"/>
        <v>32691.539295543313</v>
      </c>
      <c r="K382" s="3">
        <f t="shared" ca="1" si="186"/>
        <v>32878.868824374462</v>
      </c>
      <c r="L382" s="3">
        <f t="shared" si="187"/>
        <v>-9.7104871547735954</v>
      </c>
      <c r="M382" s="3">
        <f t="shared" ca="1" si="188"/>
        <v>1.4360892181188636</v>
      </c>
      <c r="N382" s="3">
        <f t="shared" ca="1" si="189"/>
        <v>82.281851202453197</v>
      </c>
      <c r="O382" s="1">
        <f t="shared" ca="1" si="190"/>
        <v>34824055.234258883</v>
      </c>
      <c r="P382" s="1">
        <f t="shared" si="191"/>
        <v>-47617615.859872438</v>
      </c>
      <c r="Q382" s="1">
        <f t="shared" ca="1" si="192"/>
        <v>82441671.094131321</v>
      </c>
      <c r="R382" s="1">
        <f t="shared" ca="1" si="193"/>
        <v>102211.62639483664</v>
      </c>
      <c r="S382" s="3">
        <f t="shared" si="194"/>
        <v>8.8558517168187835E+27</v>
      </c>
      <c r="T382" s="12" t="str">
        <f t="shared" si="195"/>
        <v/>
      </c>
      <c r="U382" s="12" t="str">
        <f t="shared" si="196"/>
        <v/>
      </c>
      <c r="V382" s="5">
        <f t="shared" si="197"/>
        <v>0.52627457195753469</v>
      </c>
      <c r="W382" s="3" t="e">
        <f t="shared" ca="1" si="198"/>
        <v>#VALUE!</v>
      </c>
      <c r="X382" s="3" t="e">
        <f t="shared" ca="1" si="199"/>
        <v>#VALUE!</v>
      </c>
      <c r="Y382" s="3" t="e">
        <f t="shared" ca="1" si="200"/>
        <v>#VALUE!</v>
      </c>
      <c r="Z382" s="3">
        <f t="shared" ca="1" si="180"/>
        <v>-1.0796314255037853E-2</v>
      </c>
      <c r="AA382" s="3">
        <f t="shared" ca="1" si="181"/>
        <v>-0.12340243661213059</v>
      </c>
      <c r="AB382" s="1">
        <f t="shared" si="175"/>
        <v>150</v>
      </c>
      <c r="AC382" s="1">
        <f t="shared" si="179"/>
        <v>0</v>
      </c>
      <c r="AD382" s="1">
        <f t="shared" ca="1" si="201"/>
        <v>0</v>
      </c>
      <c r="AE382" s="1">
        <f t="shared" ca="1" si="202"/>
        <v>0</v>
      </c>
      <c r="AF382" s="1">
        <f t="shared" si="203"/>
        <v>89.784223324387995</v>
      </c>
      <c r="AG382" s="1">
        <f t="shared" si="204"/>
        <v>1.4760048056421868E+28</v>
      </c>
      <c r="AJ382"/>
      <c r="AK382"/>
    </row>
    <row r="383" spans="4:37" s="5" customFormat="1" x14ac:dyDescent="0.2">
      <c r="D383" s="1">
        <f t="shared" si="176"/>
        <v>381</v>
      </c>
      <c r="E383" s="2">
        <f t="shared" si="177"/>
        <v>38.200000000000273</v>
      </c>
      <c r="F383" s="3">
        <f t="shared" ca="1" si="178"/>
        <v>91.513529885041038</v>
      </c>
      <c r="G383" s="3">
        <f t="shared" si="182"/>
        <v>674.26669482731734</v>
      </c>
      <c r="H383" s="3">
        <f t="shared" ca="1" si="183"/>
        <v>680.44860342672098</v>
      </c>
      <c r="I383" s="3">
        <f t="shared" ca="1" si="184"/>
        <v>3486.6654886200845</v>
      </c>
      <c r="J383" s="3">
        <f t="shared" si="185"/>
        <v>32759.014517461816</v>
      </c>
      <c r="K383" s="3">
        <f t="shared" ca="1" si="186"/>
        <v>32946.961796364762</v>
      </c>
      <c r="L383" s="3">
        <f t="shared" si="187"/>
        <v>-9.7102816908366965</v>
      </c>
      <c r="M383" s="3">
        <f t="shared" ca="1" si="188"/>
        <v>1.4358975623212271</v>
      </c>
      <c r="N383" s="3">
        <f t="shared" ca="1" si="189"/>
        <v>82.27087013412941</v>
      </c>
      <c r="O383" s="1">
        <f t="shared" ca="1" si="190"/>
        <v>34725772.642903119</v>
      </c>
      <c r="P383" s="1">
        <f t="shared" si="191"/>
        <v>-47714888.831814446</v>
      </c>
      <c r="Q383" s="1">
        <f t="shared" ca="1" si="192"/>
        <v>82440661.474717557</v>
      </c>
      <c r="R383" s="1">
        <f t="shared" ca="1" si="193"/>
        <v>102067.29051400814</v>
      </c>
      <c r="S383" s="3">
        <f t="shared" si="194"/>
        <v>9.0219742205807985E+27</v>
      </c>
      <c r="T383" s="12" t="str">
        <f t="shared" si="195"/>
        <v/>
      </c>
      <c r="U383" s="12" t="str">
        <f t="shared" si="196"/>
        <v/>
      </c>
      <c r="V383" s="5">
        <f t="shared" si="197"/>
        <v>0.52627457195753469</v>
      </c>
      <c r="W383" s="3" t="e">
        <f t="shared" ca="1" si="198"/>
        <v>#VALUE!</v>
      </c>
      <c r="X383" s="3" t="e">
        <f t="shared" ca="1" si="199"/>
        <v>#VALUE!</v>
      </c>
      <c r="Y383" s="3" t="e">
        <f t="shared" ca="1" si="200"/>
        <v>#VALUE!</v>
      </c>
      <c r="Z383" s="3">
        <f t="shared" ca="1" si="180"/>
        <v>-1.0796314255037853E-2</v>
      </c>
      <c r="AA383" s="3">
        <f t="shared" ca="1" si="181"/>
        <v>-0.12340243661213059</v>
      </c>
      <c r="AB383" s="1">
        <f t="shared" si="175"/>
        <v>150</v>
      </c>
      <c r="AC383" s="1">
        <f t="shared" si="179"/>
        <v>0</v>
      </c>
      <c r="AD383" s="1">
        <f t="shared" ca="1" si="201"/>
        <v>0</v>
      </c>
      <c r="AE383" s="1">
        <f t="shared" ca="1" si="202"/>
        <v>0</v>
      </c>
      <c r="AF383" s="1">
        <f t="shared" si="203"/>
        <v>87.082075916295338</v>
      </c>
      <c r="AG383" s="1">
        <f t="shared" si="204"/>
        <v>1.5036924433442018E+28</v>
      </c>
      <c r="AJ383"/>
      <c r="AK383"/>
    </row>
    <row r="384" spans="4:37" s="5" customFormat="1" x14ac:dyDescent="0.2">
      <c r="D384" s="1">
        <f t="shared" si="176"/>
        <v>382</v>
      </c>
      <c r="E384" s="2">
        <f t="shared" si="177"/>
        <v>38.300000000000274</v>
      </c>
      <c r="F384" s="3">
        <f t="shared" ca="1" si="178"/>
        <v>91.513529885041038</v>
      </c>
      <c r="G384" s="3">
        <f t="shared" si="182"/>
        <v>673.2956666582337</v>
      </c>
      <c r="H384" s="3">
        <f t="shared" ca="1" si="183"/>
        <v>679.48640964538481</v>
      </c>
      <c r="I384" s="3">
        <f t="shared" ca="1" si="184"/>
        <v>3495.8168416085887</v>
      </c>
      <c r="J384" s="3">
        <f t="shared" si="185"/>
        <v>32826.392635536089</v>
      </c>
      <c r="K384" s="3">
        <f t="shared" ca="1" si="186"/>
        <v>33014.958546704402</v>
      </c>
      <c r="L384" s="3">
        <f t="shared" si="187"/>
        <v>-9.7100765282716583</v>
      </c>
      <c r="M384" s="3">
        <f t="shared" ca="1" si="188"/>
        <v>1.4357053677851348</v>
      </c>
      <c r="N384" s="3">
        <f t="shared" ca="1" si="189"/>
        <v>82.259858198365848</v>
      </c>
      <c r="O384" s="1">
        <f t="shared" ca="1" si="190"/>
        <v>34627633.566958174</v>
      </c>
      <c r="P384" s="1">
        <f t="shared" si="191"/>
        <v>-47812017.695722289</v>
      </c>
      <c r="Q384" s="1">
        <f t="shared" ca="1" si="192"/>
        <v>82439651.262680471</v>
      </c>
      <c r="R384" s="1">
        <f t="shared" ca="1" si="193"/>
        <v>101922.96144680772</v>
      </c>
      <c r="S384" s="3">
        <f t="shared" si="194"/>
        <v>9.1906158853848786E+27</v>
      </c>
      <c r="T384" s="12" t="str">
        <f t="shared" si="195"/>
        <v/>
      </c>
      <c r="U384" s="12" t="str">
        <f t="shared" si="196"/>
        <v/>
      </c>
      <c r="V384" s="5">
        <f t="shared" si="197"/>
        <v>0.52627457195753469</v>
      </c>
      <c r="W384" s="3" t="e">
        <f t="shared" ca="1" si="198"/>
        <v>#VALUE!</v>
      </c>
      <c r="X384" s="3" t="e">
        <f t="shared" ca="1" si="199"/>
        <v>#VALUE!</v>
      </c>
      <c r="Y384" s="3" t="e">
        <f t="shared" ca="1" si="200"/>
        <v>#VALUE!</v>
      </c>
      <c r="Z384" s="3">
        <f t="shared" ca="1" si="180"/>
        <v>-1.0796314255037853E-2</v>
      </c>
      <c r="AA384" s="3">
        <f t="shared" ca="1" si="181"/>
        <v>-0.12340243661213059</v>
      </c>
      <c r="AB384" s="1">
        <f t="shared" si="175"/>
        <v>150</v>
      </c>
      <c r="AC384" s="1">
        <f t="shared" si="179"/>
        <v>0</v>
      </c>
      <c r="AD384" s="1">
        <f t="shared" ca="1" si="201"/>
        <v>0</v>
      </c>
      <c r="AE384" s="1">
        <f t="shared" ca="1" si="202"/>
        <v>0</v>
      </c>
      <c r="AF384" s="1">
        <f t="shared" si="203"/>
        <v>84.449906206070239</v>
      </c>
      <c r="AG384" s="1">
        <f t="shared" si="204"/>
        <v>1.5317999496170977E+28</v>
      </c>
      <c r="AJ384"/>
      <c r="AK384"/>
    </row>
    <row r="385" spans="4:37" s="5" customFormat="1" x14ac:dyDescent="0.2">
      <c r="D385" s="1">
        <f t="shared" si="176"/>
        <v>383</v>
      </c>
      <c r="E385" s="2">
        <f t="shared" si="177"/>
        <v>38.400000000000276</v>
      </c>
      <c r="F385" s="3">
        <f t="shared" ca="1" si="178"/>
        <v>91.513529885041038</v>
      </c>
      <c r="G385" s="3">
        <f t="shared" si="182"/>
        <v>672.32465900540649</v>
      </c>
      <c r="H385" s="3">
        <f t="shared" ca="1" si="183"/>
        <v>678.52426136340648</v>
      </c>
      <c r="I385" s="3">
        <f t="shared" ca="1" si="184"/>
        <v>3504.9681945970929</v>
      </c>
      <c r="J385" s="3">
        <f t="shared" si="185"/>
        <v>32893.67365181927</v>
      </c>
      <c r="K385" s="3">
        <f t="shared" ca="1" si="186"/>
        <v>33082.859079939553</v>
      </c>
      <c r="L385" s="3">
        <f t="shared" si="187"/>
        <v>-9.7098716670476524</v>
      </c>
      <c r="M385" s="3">
        <f t="shared" ca="1" si="188"/>
        <v>1.435512632244222</v>
      </c>
      <c r="N385" s="3">
        <f t="shared" ca="1" si="189"/>
        <v>82.248815265309375</v>
      </c>
      <c r="O385" s="1">
        <f t="shared" ca="1" si="190"/>
        <v>34529637.994406722</v>
      </c>
      <c r="P385" s="1">
        <f t="shared" si="191"/>
        <v>-47909002.472536772</v>
      </c>
      <c r="Q385" s="1">
        <f t="shared" ca="1" si="192"/>
        <v>82438640.466943502</v>
      </c>
      <c r="R385" s="1">
        <f t="shared" ca="1" si="193"/>
        <v>101778.63920451097</v>
      </c>
      <c r="S385" s="3">
        <f t="shared" si="194"/>
        <v>9.3618047020854724E+27</v>
      </c>
      <c r="T385" s="12" t="str">
        <f t="shared" si="195"/>
        <v/>
      </c>
      <c r="U385" s="12" t="str">
        <f t="shared" si="196"/>
        <v/>
      </c>
      <c r="V385" s="5">
        <f t="shared" si="197"/>
        <v>0.52627457195753469</v>
      </c>
      <c r="W385" s="3" t="e">
        <f t="shared" ca="1" si="198"/>
        <v>#VALUE!</v>
      </c>
      <c r="X385" s="3" t="e">
        <f t="shared" ca="1" si="199"/>
        <v>#VALUE!</v>
      </c>
      <c r="Y385" s="3" t="e">
        <f t="shared" ca="1" si="200"/>
        <v>#VALUE!</v>
      </c>
      <c r="Z385" s="3">
        <f t="shared" ca="1" si="180"/>
        <v>-1.0796314255037853E-2</v>
      </c>
      <c r="AA385" s="3">
        <f t="shared" ca="1" si="181"/>
        <v>-0.12340243661213059</v>
      </c>
      <c r="AB385" s="1">
        <f t="shared" si="175"/>
        <v>150</v>
      </c>
      <c r="AC385" s="1">
        <f t="shared" si="179"/>
        <v>0</v>
      </c>
      <c r="AD385" s="1">
        <f t="shared" ca="1" si="201"/>
        <v>0</v>
      </c>
      <c r="AE385" s="1">
        <f t="shared" ca="1" si="202"/>
        <v>0</v>
      </c>
      <c r="AF385" s="1">
        <f t="shared" si="203"/>
        <v>81.886187487896166</v>
      </c>
      <c r="AG385" s="1">
        <f t="shared" si="204"/>
        <v>1.5603319896965858E+28</v>
      </c>
      <c r="AJ385"/>
      <c r="AK385"/>
    </row>
    <row r="386" spans="4:37" s="5" customFormat="1" x14ac:dyDescent="0.2">
      <c r="D386" s="1">
        <f t="shared" si="176"/>
        <v>384</v>
      </c>
      <c r="E386" s="2">
        <f t="shared" si="177"/>
        <v>38.500000000000277</v>
      </c>
      <c r="F386" s="3">
        <f t="shared" ca="1" si="178"/>
        <v>91.513529885041038</v>
      </c>
      <c r="G386" s="3">
        <f t="shared" si="182"/>
        <v>671.35367183870176</v>
      </c>
      <c r="H386" s="3">
        <f t="shared" ca="1" si="183"/>
        <v>677.5621586565527</v>
      </c>
      <c r="I386" s="3">
        <f t="shared" ca="1" si="184"/>
        <v>3514.119547585597</v>
      </c>
      <c r="J386" s="3">
        <f t="shared" si="185"/>
        <v>32960.857568361476</v>
      </c>
      <c r="K386" s="3">
        <f t="shared" ca="1" si="186"/>
        <v>33150.663400623933</v>
      </c>
      <c r="L386" s="3">
        <f t="shared" si="187"/>
        <v>-9.7096671071338978</v>
      </c>
      <c r="M386" s="3">
        <f t="shared" ca="1" si="188"/>
        <v>1.435319353419475</v>
      </c>
      <c r="N386" s="3">
        <f t="shared" ca="1" si="189"/>
        <v>82.237741204382118</v>
      </c>
      <c r="O386" s="1">
        <f t="shared" ca="1" si="190"/>
        <v>34431785.91324956</v>
      </c>
      <c r="P386" s="1">
        <f t="shared" si="191"/>
        <v>-48005843.18316672</v>
      </c>
      <c r="Q386" s="1">
        <f t="shared" ca="1" si="192"/>
        <v>82437629.09641628</v>
      </c>
      <c r="R386" s="1">
        <f t="shared" ca="1" si="193"/>
        <v>101634.3237984829</v>
      </c>
      <c r="S386" s="3">
        <f t="shared" si="194"/>
        <v>9.535568826707521E+27</v>
      </c>
      <c r="T386" s="12" t="str">
        <f t="shared" si="195"/>
        <v/>
      </c>
      <c r="U386" s="12" t="str">
        <f t="shared" si="196"/>
        <v/>
      </c>
      <c r="V386" s="5">
        <f t="shared" si="197"/>
        <v>0.52627457195753469</v>
      </c>
      <c r="W386" s="3" t="e">
        <f t="shared" ca="1" si="198"/>
        <v>#VALUE!</v>
      </c>
      <c r="X386" s="3" t="e">
        <f t="shared" ca="1" si="199"/>
        <v>#VALUE!</v>
      </c>
      <c r="Y386" s="3" t="e">
        <f t="shared" ca="1" si="200"/>
        <v>#VALUE!</v>
      </c>
      <c r="Z386" s="3">
        <f t="shared" ca="1" si="180"/>
        <v>-1.0796314255037853E-2</v>
      </c>
      <c r="AA386" s="3">
        <f t="shared" ca="1" si="181"/>
        <v>-0.12340243661213059</v>
      </c>
      <c r="AB386" s="1">
        <f t="shared" si="175"/>
        <v>150</v>
      </c>
      <c r="AC386" s="1">
        <f t="shared" si="179"/>
        <v>0</v>
      </c>
      <c r="AD386" s="1">
        <f t="shared" ca="1" si="201"/>
        <v>0</v>
      </c>
      <c r="AE386" s="1">
        <f t="shared" ca="1" si="202"/>
        <v>0</v>
      </c>
      <c r="AF386" s="1">
        <f t="shared" si="203"/>
        <v>79.389420414538804</v>
      </c>
      <c r="AG386" s="1">
        <f t="shared" si="204"/>
        <v>1.5892932563473427E+28</v>
      </c>
      <c r="AJ386"/>
      <c r="AK386"/>
    </row>
    <row r="387" spans="4:37" s="5" customFormat="1" x14ac:dyDescent="0.2">
      <c r="D387" s="1">
        <f t="shared" si="176"/>
        <v>385</v>
      </c>
      <c r="E387" s="2">
        <f t="shared" si="177"/>
        <v>38.600000000000279</v>
      </c>
      <c r="F387" s="3">
        <f t="shared" ca="1" si="178"/>
        <v>91.513529885041038</v>
      </c>
      <c r="G387" s="3">
        <f t="shared" si="182"/>
        <v>670.3827051279884</v>
      </c>
      <c r="H387" s="3">
        <f t="shared" ca="1" si="183"/>
        <v>676.60010160118929</v>
      </c>
      <c r="I387" s="3">
        <f t="shared" ca="1" si="184"/>
        <v>3523.2709005741012</v>
      </c>
      <c r="J387" s="3">
        <f t="shared" si="185"/>
        <v>33027.944387209813</v>
      </c>
      <c r="K387" s="3">
        <f t="shared" ca="1" si="186"/>
        <v>33218.371513318867</v>
      </c>
      <c r="L387" s="3">
        <f t="shared" si="187"/>
        <v>-9.7094628484996637</v>
      </c>
      <c r="M387" s="3">
        <f t="shared" ca="1" si="188"/>
        <v>1.4351255290191438</v>
      </c>
      <c r="N387" s="3">
        <f t="shared" ca="1" si="189"/>
        <v>82.22663588427649</v>
      </c>
      <c r="O387" s="1">
        <f t="shared" ca="1" si="190"/>
        <v>34334077.311505474</v>
      </c>
      <c r="P387" s="1">
        <f t="shared" si="191"/>
        <v>-48102539.848489001</v>
      </c>
      <c r="Q387" s="1">
        <f t="shared" ca="1" si="192"/>
        <v>82436617.159994483</v>
      </c>
      <c r="R387" s="1">
        <f t="shared" ca="1" si="193"/>
        <v>101490.0152401784</v>
      </c>
      <c r="S387" s="3">
        <f t="shared" si="194"/>
        <v>9.7119365796436179E+27</v>
      </c>
      <c r="T387" s="12" t="str">
        <f t="shared" si="195"/>
        <v/>
      </c>
      <c r="U387" s="12" t="str">
        <f t="shared" si="196"/>
        <v/>
      </c>
      <c r="V387" s="5">
        <f t="shared" si="197"/>
        <v>0.52627457195753469</v>
      </c>
      <c r="W387" s="3" t="e">
        <f t="shared" ca="1" si="198"/>
        <v>#VALUE!</v>
      </c>
      <c r="X387" s="3" t="e">
        <f t="shared" ca="1" si="199"/>
        <v>#VALUE!</v>
      </c>
      <c r="Y387" s="3" t="e">
        <f t="shared" ca="1" si="200"/>
        <v>#VALUE!</v>
      </c>
      <c r="Z387" s="3">
        <f t="shared" ca="1" si="180"/>
        <v>-1.0796314255037853E-2</v>
      </c>
      <c r="AA387" s="3">
        <f t="shared" ca="1" si="181"/>
        <v>-0.12340243661213059</v>
      </c>
      <c r="AB387" s="1">
        <f t="shared" ref="AB387:AB450" si="205">IF(AB386 &gt;( $B$8 + $B$18*$B$2), AB386 -( $B$18*$B$2), $B$8)</f>
        <v>150</v>
      </c>
      <c r="AC387" s="1">
        <f t="shared" si="179"/>
        <v>0</v>
      </c>
      <c r="AD387" s="1">
        <f t="shared" ca="1" si="201"/>
        <v>0</v>
      </c>
      <c r="AE387" s="1">
        <f t="shared" ca="1" si="202"/>
        <v>0</v>
      </c>
      <c r="AF387" s="1">
        <f t="shared" si="203"/>
        <v>76.958132606235338</v>
      </c>
      <c r="AG387" s="1">
        <f t="shared" si="204"/>
        <v>1.6186884697292018E+28</v>
      </c>
      <c r="AJ387"/>
      <c r="AK387"/>
    </row>
    <row r="388" spans="4:37" s="5" customFormat="1" x14ac:dyDescent="0.2">
      <c r="D388" s="1">
        <f t="shared" ref="D388:D451" si="206">D387 + 1</f>
        <v>386</v>
      </c>
      <c r="E388" s="2">
        <f t="shared" ref="E388:E451" si="207" xml:space="preserve"> E387 + $B$2</f>
        <v>38.70000000000028</v>
      </c>
      <c r="F388" s="3">
        <f t="shared" ref="F388:F451" ca="1" si="208">INDIRECT(ADDRESS(ROW()-1,COLUMN()))</f>
        <v>91.513529885041038</v>
      </c>
      <c r="G388" s="3">
        <f t="shared" si="182"/>
        <v>669.41175884313839</v>
      </c>
      <c r="H388" s="3">
        <f t="shared" ca="1" si="183"/>
        <v>675.63809027428613</v>
      </c>
      <c r="I388" s="3">
        <f t="shared" ca="1" si="184"/>
        <v>3532.4222535626054</v>
      </c>
      <c r="J388" s="3">
        <f t="shared" si="185"/>
        <v>33094.934110408372</v>
      </c>
      <c r="K388" s="3">
        <f t="shared" ca="1" si="186"/>
        <v>33285.983422593345</v>
      </c>
      <c r="L388" s="3">
        <f t="shared" si="187"/>
        <v>-9.7092588911142546</v>
      </c>
      <c r="M388" s="3">
        <f t="shared" ca="1" si="188"/>
        <v>1.4349311567386518</v>
      </c>
      <c r="N388" s="3">
        <f t="shared" ca="1" si="189"/>
        <v>82.215499172949961</v>
      </c>
      <c r="O388" s="1">
        <f t="shared" ca="1" si="190"/>
        <v>34236512.177211329</v>
      </c>
      <c r="P388" s="1">
        <f t="shared" si="191"/>
        <v>-48199092.489348441</v>
      </c>
      <c r="Q388" s="1">
        <f t="shared" ca="1" si="192"/>
        <v>82435604.666559771</v>
      </c>
      <c r="R388" s="1">
        <f t="shared" ca="1" si="193"/>
        <v>101345.71354114292</v>
      </c>
      <c r="S388" s="3">
        <f t="shared" si="194"/>
        <v>9.8909364448275284E+27</v>
      </c>
      <c r="T388" s="12" t="str">
        <f t="shared" si="195"/>
        <v/>
      </c>
      <c r="U388" s="12" t="str">
        <f t="shared" si="196"/>
        <v/>
      </c>
      <c r="V388" s="5">
        <f t="shared" si="197"/>
        <v>0.52627457195753469</v>
      </c>
      <c r="W388" s="3" t="e">
        <f t="shared" ca="1" si="198"/>
        <v>#VALUE!</v>
      </c>
      <c r="X388" s="3" t="e">
        <f t="shared" ca="1" si="199"/>
        <v>#VALUE!</v>
      </c>
      <c r="Y388" s="3" t="e">
        <f t="shared" ca="1" si="200"/>
        <v>#VALUE!</v>
      </c>
      <c r="Z388" s="3">
        <f t="shared" ca="1" si="180"/>
        <v>-1.0796314255037853E-2</v>
      </c>
      <c r="AA388" s="3">
        <f t="shared" ca="1" si="181"/>
        <v>-0.12340243661213059</v>
      </c>
      <c r="AB388" s="1">
        <f t="shared" si="205"/>
        <v>150</v>
      </c>
      <c r="AC388" s="1">
        <f t="shared" ref="AC388:AC451" si="209">IF(AB387&gt;$B$8, IF(J388&gt;($B$21), $B$19*$B$13*$B$18, 0), 0)</f>
        <v>0</v>
      </c>
      <c r="AD388" s="1">
        <f t="shared" ca="1" si="201"/>
        <v>0</v>
      </c>
      <c r="AE388" s="1">
        <f t="shared" ca="1" si="202"/>
        <v>0</v>
      </c>
      <c r="AF388" s="1">
        <f t="shared" si="203"/>
        <v>74.590878263907612</v>
      </c>
      <c r="AG388" s="1">
        <f t="shared" si="204"/>
        <v>1.6485223772594043E+28</v>
      </c>
      <c r="AJ388"/>
      <c r="AK388"/>
    </row>
    <row r="389" spans="4:37" s="5" customFormat="1" x14ac:dyDescent="0.2">
      <c r="D389" s="1">
        <f t="shared" si="206"/>
        <v>387</v>
      </c>
      <c r="E389" s="2">
        <f t="shared" si="207"/>
        <v>38.800000000000281</v>
      </c>
      <c r="F389" s="3">
        <f t="shared" ca="1" si="208"/>
        <v>91.513529885041038</v>
      </c>
      <c r="G389" s="3">
        <f t="shared" si="182"/>
        <v>668.44083295402697</v>
      </c>
      <c r="H389" s="3">
        <f t="shared" ca="1" si="183"/>
        <v>674.67612475342094</v>
      </c>
      <c r="I389" s="3">
        <f t="shared" ca="1" si="184"/>
        <v>3541.5736065511096</v>
      </c>
      <c r="J389" s="3">
        <f t="shared" si="185"/>
        <v>33161.826739998229</v>
      </c>
      <c r="K389" s="3">
        <f t="shared" ca="1" si="186"/>
        <v>33353.499133024074</v>
      </c>
      <c r="L389" s="3">
        <f t="shared" si="187"/>
        <v>-9.70905523494703</v>
      </c>
      <c r="M389" s="3">
        <f t="shared" ca="1" si="188"/>
        <v>1.4347362342605086</v>
      </c>
      <c r="N389" s="3">
        <f t="shared" ca="1" si="189"/>
        <v>82.204330937620128</v>
      </c>
      <c r="O389" s="1">
        <f t="shared" ca="1" si="190"/>
        <v>34139090.498422019</v>
      </c>
      <c r="P389" s="1">
        <f t="shared" si="191"/>
        <v>-48295501.126557931</v>
      </c>
      <c r="Q389" s="1">
        <f t="shared" ca="1" si="192"/>
        <v>82434591.624979943</v>
      </c>
      <c r="R389" s="1">
        <f t="shared" ca="1" si="193"/>
        <v>101201.41871301315</v>
      </c>
      <c r="S389" s="3">
        <f t="shared" si="194"/>
        <v>1.0072597068884107E+28</v>
      </c>
      <c r="T389" s="12" t="str">
        <f t="shared" si="195"/>
        <v/>
      </c>
      <c r="U389" s="12" t="str">
        <f t="shared" si="196"/>
        <v/>
      </c>
      <c r="V389" s="5">
        <f t="shared" si="197"/>
        <v>0.52627457195753469</v>
      </c>
      <c r="W389" s="3" t="e">
        <f t="shared" ca="1" si="198"/>
        <v>#VALUE!</v>
      </c>
      <c r="X389" s="3" t="e">
        <f t="shared" ca="1" si="199"/>
        <v>#VALUE!</v>
      </c>
      <c r="Y389" s="3" t="e">
        <f t="shared" ca="1" si="200"/>
        <v>#VALUE!</v>
      </c>
      <c r="Z389" s="3">
        <f t="shared" ca="1" si="180"/>
        <v>-1.0796314255037853E-2</v>
      </c>
      <c r="AA389" s="3">
        <f t="shared" ca="1" si="181"/>
        <v>-0.12340243661213059</v>
      </c>
      <c r="AB389" s="1">
        <f t="shared" si="205"/>
        <v>150</v>
      </c>
      <c r="AC389" s="1">
        <f t="shared" si="209"/>
        <v>0</v>
      </c>
      <c r="AD389" s="1">
        <f t="shared" ca="1" si="201"/>
        <v>0</v>
      </c>
      <c r="AE389" s="1">
        <f t="shared" ca="1" si="202"/>
        <v>0</v>
      </c>
      <c r="AF389" s="1">
        <f t="shared" si="203"/>
        <v>72.286237786665751</v>
      </c>
      <c r="AG389" s="1">
        <f t="shared" si="204"/>
        <v>1.6787997534709142E+28</v>
      </c>
      <c r="AJ389"/>
      <c r="AK389"/>
    </row>
    <row r="390" spans="4:37" s="5" customFormat="1" x14ac:dyDescent="0.2">
      <c r="D390" s="1">
        <f t="shared" si="206"/>
        <v>388</v>
      </c>
      <c r="E390" s="2">
        <f t="shared" si="207"/>
        <v>38.900000000000283</v>
      </c>
      <c r="F390" s="3">
        <f t="shared" ca="1" si="208"/>
        <v>91.513529885041038</v>
      </c>
      <c r="G390" s="3">
        <f t="shared" si="182"/>
        <v>667.46992743053227</v>
      </c>
      <c r="H390" s="3">
        <f t="shared" ca="1" si="183"/>
        <v>673.71420511678411</v>
      </c>
      <c r="I390" s="3">
        <f t="shared" ca="1" si="184"/>
        <v>3550.7249595396138</v>
      </c>
      <c r="J390" s="3">
        <f t="shared" si="185"/>
        <v>33228.622278017458</v>
      </c>
      <c r="K390" s="3">
        <f t="shared" ca="1" si="186"/>
        <v>33420.91864919557</v>
      </c>
      <c r="L390" s="3">
        <f t="shared" si="187"/>
        <v>-9.7088518799673906</v>
      </c>
      <c r="M390" s="3">
        <f t="shared" ca="1" si="188"/>
        <v>1.4345407592542188</v>
      </c>
      <c r="N390" s="3">
        <f t="shared" ca="1" si="189"/>
        <v>82.193131044759426</v>
      </c>
      <c r="O390" s="1">
        <f t="shared" ca="1" si="190"/>
        <v>34041812.26321052</v>
      </c>
      <c r="P390" s="1">
        <f t="shared" si="191"/>
        <v>-48391765.780898415</v>
      </c>
      <c r="Q390" s="1">
        <f t="shared" ca="1" si="192"/>
        <v>82433578.044108927</v>
      </c>
      <c r="R390" s="1">
        <f t="shared" ca="1" si="193"/>
        <v>101057.13076751762</v>
      </c>
      <c r="S390" s="3">
        <f t="shared" si="194"/>
        <v>1.0256947260255652E+28</v>
      </c>
      <c r="T390" s="12" t="str">
        <f t="shared" si="195"/>
        <v/>
      </c>
      <c r="U390" s="12" t="str">
        <f t="shared" si="196"/>
        <v/>
      </c>
      <c r="V390" s="5">
        <f t="shared" si="197"/>
        <v>0.52627457195753469</v>
      </c>
      <c r="W390" s="3" t="e">
        <f t="shared" ca="1" si="198"/>
        <v>#VALUE!</v>
      </c>
      <c r="X390" s="3" t="e">
        <f t="shared" ca="1" si="199"/>
        <v>#VALUE!</v>
      </c>
      <c r="Y390" s="3" t="e">
        <f t="shared" ca="1" si="200"/>
        <v>#VALUE!</v>
      </c>
      <c r="Z390" s="3">
        <f t="shared" ref="Z390:Z453" ca="1" si="210" xml:space="preserve"> (X390+AD390)/(AB390)</f>
        <v>-1.0796314255037853E-2</v>
      </c>
      <c r="AA390" s="3">
        <f t="shared" ref="AA390:AA453" ca="1" si="211" xml:space="preserve"> (Y390+AE390)/(AB390)</f>
        <v>-0.12340243661213059</v>
      </c>
      <c r="AB390" s="1">
        <f t="shared" si="205"/>
        <v>150</v>
      </c>
      <c r="AC390" s="1">
        <f t="shared" si="209"/>
        <v>0</v>
      </c>
      <c r="AD390" s="1">
        <f t="shared" ca="1" si="201"/>
        <v>0</v>
      </c>
      <c r="AE390" s="1">
        <f t="shared" ca="1" si="202"/>
        <v>0</v>
      </c>
      <c r="AF390" s="1">
        <f t="shared" si="203"/>
        <v>70.042817393562075</v>
      </c>
      <c r="AG390" s="1">
        <f t="shared" si="204"/>
        <v>1.7095253998668097E+28</v>
      </c>
      <c r="AJ390"/>
      <c r="AK390"/>
    </row>
    <row r="391" spans="4:37" s="5" customFormat="1" x14ac:dyDescent="0.2">
      <c r="D391" s="1">
        <f t="shared" si="206"/>
        <v>389</v>
      </c>
      <c r="E391" s="2">
        <f t="shared" si="207"/>
        <v>39.000000000000284</v>
      </c>
      <c r="F391" s="3">
        <f t="shared" ca="1" si="208"/>
        <v>91.513529885041038</v>
      </c>
      <c r="G391" s="3">
        <f t="shared" si="182"/>
        <v>666.49904224253555</v>
      </c>
      <c r="H391" s="3">
        <f t="shared" ca="1" si="183"/>
        <v>672.75233144318236</v>
      </c>
      <c r="I391" s="3">
        <f t="shared" ca="1" si="184"/>
        <v>3559.876312528118</v>
      </c>
      <c r="J391" s="3">
        <f t="shared" si="185"/>
        <v>33295.320726501108</v>
      </c>
      <c r="K391" s="3">
        <f t="shared" ca="1" si="186"/>
        <v>33488.241975700177</v>
      </c>
      <c r="L391" s="3">
        <f t="shared" si="187"/>
        <v>-9.7086488261447794</v>
      </c>
      <c r="M391" s="3">
        <f t="shared" ca="1" si="188"/>
        <v>1.4343447293761913</v>
      </c>
      <c r="N391" s="3">
        <f t="shared" ca="1" si="189"/>
        <v>82.181899360089986</v>
      </c>
      <c r="O391" s="1">
        <f t="shared" ca="1" si="190"/>
        <v>33944677.459667809</v>
      </c>
      <c r="P391" s="1">
        <f t="shared" si="191"/>
        <v>-48487886.473118842</v>
      </c>
      <c r="Q391" s="1">
        <f t="shared" ca="1" si="192"/>
        <v>82432563.932786644</v>
      </c>
      <c r="R391" s="1">
        <f t="shared" ca="1" si="193"/>
        <v>100912.84971647736</v>
      </c>
      <c r="S391" s="3">
        <f t="shared" si="194"/>
        <v>1.0444015988304415E+28</v>
      </c>
      <c r="T391" s="12" t="str">
        <f t="shared" si="195"/>
        <v/>
      </c>
      <c r="U391" s="12" t="str">
        <f t="shared" si="196"/>
        <v/>
      </c>
      <c r="V391" s="5">
        <f t="shared" si="197"/>
        <v>0.52627457195753469</v>
      </c>
      <c r="W391" s="3" t="e">
        <f t="shared" ca="1" si="198"/>
        <v>#VALUE!</v>
      </c>
      <c r="X391" s="3" t="e">
        <f t="shared" ca="1" si="199"/>
        <v>#VALUE!</v>
      </c>
      <c r="Y391" s="3" t="e">
        <f t="shared" ca="1" si="200"/>
        <v>#VALUE!</v>
      </c>
      <c r="Z391" s="3">
        <f t="shared" ca="1" si="210"/>
        <v>-1.0796314255037853E-2</v>
      </c>
      <c r="AA391" s="3">
        <f t="shared" ca="1" si="211"/>
        <v>-0.12340243661213059</v>
      </c>
      <c r="AB391" s="1">
        <f t="shared" si="205"/>
        <v>150</v>
      </c>
      <c r="AC391" s="1">
        <f t="shared" si="209"/>
        <v>0</v>
      </c>
      <c r="AD391" s="1">
        <f t="shared" ca="1" si="201"/>
        <v>0</v>
      </c>
      <c r="AE391" s="1">
        <f t="shared" ca="1" si="202"/>
        <v>0</v>
      </c>
      <c r="AF391" s="1">
        <f t="shared" si="203"/>
        <v>67.8592487495646</v>
      </c>
      <c r="AG391" s="1">
        <f t="shared" si="204"/>
        <v>1.7407041447706968E+28</v>
      </c>
      <c r="AJ391"/>
      <c r="AK391"/>
    </row>
    <row r="392" spans="4:37" s="5" customFormat="1" x14ac:dyDescent="0.2">
      <c r="D392" s="1">
        <f t="shared" si="206"/>
        <v>390</v>
      </c>
      <c r="E392" s="2">
        <f t="shared" si="207"/>
        <v>39.100000000000286</v>
      </c>
      <c r="F392" s="3">
        <f t="shared" ca="1" si="208"/>
        <v>91.513529885041038</v>
      </c>
      <c r="G392" s="3">
        <f t="shared" si="182"/>
        <v>665.52817735992107</v>
      </c>
      <c r="H392" s="3">
        <f t="shared" ca="1" si="183"/>
        <v>671.7905038120432</v>
      </c>
      <c r="I392" s="3">
        <f t="shared" ca="1" si="184"/>
        <v>3569.0276655166222</v>
      </c>
      <c r="J392" s="3">
        <f t="shared" si="185"/>
        <v>33361.922087481231</v>
      </c>
      <c r="K392" s="3">
        <f t="shared" ca="1" si="186"/>
        <v>33555.469117138178</v>
      </c>
      <c r="L392" s="3">
        <f t="shared" si="187"/>
        <v>-9.7084460734486893</v>
      </c>
      <c r="M392" s="3">
        <f t="shared" ca="1" si="188"/>
        <v>1.4341481422696485</v>
      </c>
      <c r="N392" s="3">
        <f t="shared" ca="1" si="189"/>
        <v>82.170635748578391</v>
      </c>
      <c r="O392" s="1">
        <f t="shared" ca="1" si="190"/>
        <v>33847686.075902909</v>
      </c>
      <c r="P392" s="1">
        <f t="shared" si="191"/>
        <v>-48583863.223936237</v>
      </c>
      <c r="Q392" s="1">
        <f t="shared" ca="1" si="192"/>
        <v>82431549.299839139</v>
      </c>
      <c r="R392" s="1">
        <f t="shared" ca="1" si="193"/>
        <v>100768.57557180648</v>
      </c>
      <c r="S392" s="3">
        <f t="shared" si="194"/>
        <v>1.063383238239155E+28</v>
      </c>
      <c r="T392" s="12" t="str">
        <f t="shared" si="195"/>
        <v/>
      </c>
      <c r="U392" s="12" t="str">
        <f t="shared" si="196"/>
        <v/>
      </c>
      <c r="V392" s="5">
        <f t="shared" si="197"/>
        <v>0.52627457195753469</v>
      </c>
      <c r="W392" s="3" t="e">
        <f t="shared" ca="1" si="198"/>
        <v>#VALUE!</v>
      </c>
      <c r="X392" s="3" t="e">
        <f t="shared" ca="1" si="199"/>
        <v>#VALUE!</v>
      </c>
      <c r="Y392" s="3" t="e">
        <f t="shared" ca="1" si="200"/>
        <v>#VALUE!</v>
      </c>
      <c r="Z392" s="3">
        <f t="shared" ca="1" si="210"/>
        <v>-1.0796314255037853E-2</v>
      </c>
      <c r="AA392" s="3">
        <f t="shared" ca="1" si="211"/>
        <v>-0.12340243661213059</v>
      </c>
      <c r="AB392" s="1">
        <f t="shared" si="205"/>
        <v>150</v>
      </c>
      <c r="AC392" s="1">
        <f t="shared" si="209"/>
        <v>0</v>
      </c>
      <c r="AD392" s="1">
        <f t="shared" ca="1" si="201"/>
        <v>0</v>
      </c>
      <c r="AE392" s="1">
        <f t="shared" ca="1" si="202"/>
        <v>0</v>
      </c>
      <c r="AF392" s="1">
        <f t="shared" si="203"/>
        <v>65.734188595710492</v>
      </c>
      <c r="AG392" s="1">
        <f t="shared" si="204"/>
        <v>1.7723408431731997E+28</v>
      </c>
      <c r="AJ392"/>
      <c r="AK392"/>
    </row>
    <row r="393" spans="4:37" s="5" customFormat="1" x14ac:dyDescent="0.2">
      <c r="D393" s="1">
        <f t="shared" si="206"/>
        <v>391</v>
      </c>
      <c r="E393" s="2">
        <f t="shared" si="207"/>
        <v>39.200000000000287</v>
      </c>
      <c r="F393" s="3">
        <f t="shared" ca="1" si="208"/>
        <v>91.513529885041038</v>
      </c>
      <c r="G393" s="3">
        <f t="shared" si="182"/>
        <v>664.55733275257626</v>
      </c>
      <c r="H393" s="3">
        <f t="shared" ca="1" si="183"/>
        <v>670.8287223034198</v>
      </c>
      <c r="I393" s="3">
        <f t="shared" ca="1" si="184"/>
        <v>3578.1790185051264</v>
      </c>
      <c r="J393" s="3">
        <f t="shared" si="185"/>
        <v>33428.426362986858</v>
      </c>
      <c r="K393" s="3">
        <f t="shared" ca="1" si="186"/>
        <v>33622.600078117808</v>
      </c>
      <c r="L393" s="3">
        <f t="shared" si="187"/>
        <v>-9.7082436218486574</v>
      </c>
      <c r="M393" s="3">
        <f t="shared" ca="1" si="188"/>
        <v>1.4339509955645335</v>
      </c>
      <c r="N393" s="3">
        <f t="shared" ca="1" si="189"/>
        <v>82.159340074430403</v>
      </c>
      <c r="O393" s="1">
        <f t="shared" ca="1" si="190"/>
        <v>33750838.100042902</v>
      </c>
      <c r="P393" s="1">
        <f t="shared" si="191"/>
        <v>-48679696.054035701</v>
      </c>
      <c r="Q393" s="1">
        <f t="shared" ca="1" si="192"/>
        <v>82430534.154078603</v>
      </c>
      <c r="R393" s="1">
        <f t="shared" ca="1" si="193"/>
        <v>100624.30834551297</v>
      </c>
      <c r="S393" s="3">
        <f t="shared" si="194"/>
        <v>1.0826425730932134E+28</v>
      </c>
      <c r="T393" s="12" t="str">
        <f t="shared" si="195"/>
        <v/>
      </c>
      <c r="U393" s="12" t="str">
        <f t="shared" si="196"/>
        <v/>
      </c>
      <c r="V393" s="5">
        <f t="shared" si="197"/>
        <v>0.52627457195753469</v>
      </c>
      <c r="W393" s="3" t="e">
        <f t="shared" ca="1" si="198"/>
        <v>#VALUE!</v>
      </c>
      <c r="X393" s="3" t="e">
        <f t="shared" ca="1" si="199"/>
        <v>#VALUE!</v>
      </c>
      <c r="Y393" s="3" t="e">
        <f t="shared" ca="1" si="200"/>
        <v>#VALUE!</v>
      </c>
      <c r="Z393" s="3">
        <f t="shared" ca="1" si="210"/>
        <v>-1.0796314255037853E-2</v>
      </c>
      <c r="AA393" s="3">
        <f t="shared" ca="1" si="211"/>
        <v>-0.12340243661213059</v>
      </c>
      <c r="AB393" s="1">
        <f t="shared" si="205"/>
        <v>150</v>
      </c>
      <c r="AC393" s="1">
        <f t="shared" si="209"/>
        <v>0</v>
      </c>
      <c r="AD393" s="1">
        <f t="shared" ca="1" si="201"/>
        <v>0</v>
      </c>
      <c r="AE393" s="1">
        <f t="shared" ca="1" si="202"/>
        <v>0</v>
      </c>
      <c r="AF393" s="1">
        <f t="shared" si="203"/>
        <v>63.666318383409106</v>
      </c>
      <c r="AG393" s="1">
        <f t="shared" si="204"/>
        <v>1.8044403765744589E+28</v>
      </c>
      <c r="AJ393"/>
      <c r="AK393"/>
    </row>
    <row r="394" spans="4:37" s="5" customFormat="1" x14ac:dyDescent="0.2">
      <c r="D394" s="1">
        <f t="shared" si="206"/>
        <v>392</v>
      </c>
      <c r="E394" s="2">
        <f t="shared" si="207"/>
        <v>39.300000000000288</v>
      </c>
      <c r="F394" s="3">
        <f t="shared" ca="1" si="208"/>
        <v>91.513529885041038</v>
      </c>
      <c r="G394" s="3">
        <f t="shared" si="182"/>
        <v>663.58650839039137</v>
      </c>
      <c r="H394" s="3">
        <f t="shared" ca="1" si="183"/>
        <v>669.86698699799445</v>
      </c>
      <c r="I394" s="3">
        <f t="shared" ca="1" si="184"/>
        <v>3587.3303714936305</v>
      </c>
      <c r="J394" s="3">
        <f t="shared" si="185"/>
        <v>33494.83355504401</v>
      </c>
      <c r="K394" s="3">
        <f t="shared" ca="1" si="186"/>
        <v>33689.634863255342</v>
      </c>
      <c r="L394" s="3">
        <f t="shared" si="187"/>
        <v>-9.7080414713142638</v>
      </c>
      <c r="M394" s="3">
        <f t="shared" ca="1" si="188"/>
        <v>1.4337532868774168</v>
      </c>
      <c r="N394" s="3">
        <f t="shared" ca="1" si="189"/>
        <v>82.148012201085535</v>
      </c>
      <c r="O394" s="1">
        <f t="shared" ca="1" si="190"/>
        <v>33654133.520232841</v>
      </c>
      <c r="P394" s="1">
        <f t="shared" si="191"/>
        <v>-48775384.984070376</v>
      </c>
      <c r="Q394" s="1">
        <f t="shared" ca="1" si="192"/>
        <v>82429518.504303217</v>
      </c>
      <c r="R394" s="1">
        <f t="shared" ca="1" si="193"/>
        <v>100480.04804969917</v>
      </c>
      <c r="S394" s="3">
        <f t="shared" si="194"/>
        <v>1.1021825480426457E+28</v>
      </c>
      <c r="T394" s="12" t="str">
        <f t="shared" si="195"/>
        <v/>
      </c>
      <c r="U394" s="12" t="str">
        <f t="shared" si="196"/>
        <v/>
      </c>
      <c r="V394" s="5">
        <f t="shared" si="197"/>
        <v>0.52627457195753469</v>
      </c>
      <c r="W394" s="3" t="e">
        <f t="shared" ca="1" si="198"/>
        <v>#VALUE!</v>
      </c>
      <c r="X394" s="3" t="e">
        <f t="shared" ca="1" si="199"/>
        <v>#VALUE!</v>
      </c>
      <c r="Y394" s="3" t="e">
        <f t="shared" ca="1" si="200"/>
        <v>#VALUE!</v>
      </c>
      <c r="Z394" s="3">
        <f t="shared" ca="1" si="210"/>
        <v>-1.0796314255037853E-2</v>
      </c>
      <c r="AA394" s="3">
        <f t="shared" ca="1" si="211"/>
        <v>-0.12340243661213059</v>
      </c>
      <c r="AB394" s="1">
        <f t="shared" si="205"/>
        <v>150</v>
      </c>
      <c r="AC394" s="1">
        <f t="shared" si="209"/>
        <v>0</v>
      </c>
      <c r="AD394" s="1">
        <f t="shared" ca="1" si="201"/>
        <v>0</v>
      </c>
      <c r="AE394" s="1">
        <f t="shared" ca="1" si="202"/>
        <v>0</v>
      </c>
      <c r="AF394" s="1">
        <f t="shared" si="203"/>
        <v>61.654343912853889</v>
      </c>
      <c r="AG394" s="1">
        <f t="shared" si="204"/>
        <v>1.8370076528226778E+28</v>
      </c>
      <c r="AJ394"/>
      <c r="AK394"/>
    </row>
    <row r="395" spans="4:37" s="5" customFormat="1" x14ac:dyDescent="0.2">
      <c r="D395" s="1">
        <f t="shared" si="206"/>
        <v>393</v>
      </c>
      <c r="E395" s="2">
        <f t="shared" si="207"/>
        <v>39.40000000000029</v>
      </c>
      <c r="F395" s="3">
        <f t="shared" ca="1" si="208"/>
        <v>91.513529885041038</v>
      </c>
      <c r="G395" s="3">
        <f t="shared" si="182"/>
        <v>662.61570424325998</v>
      </c>
      <c r="H395" s="3">
        <f t="shared" ca="1" si="183"/>
        <v>668.90529797708405</v>
      </c>
      <c r="I395" s="3">
        <f t="shared" ca="1" si="184"/>
        <v>3596.4817244821347</v>
      </c>
      <c r="J395" s="3">
        <f t="shared" si="185"/>
        <v>33561.143665675692</v>
      </c>
      <c r="K395" s="3">
        <f t="shared" ca="1" si="186"/>
        <v>33756.573477175159</v>
      </c>
      <c r="L395" s="3">
        <f t="shared" si="187"/>
        <v>-9.7078396218151362</v>
      </c>
      <c r="M395" s="3">
        <f t="shared" ca="1" si="188"/>
        <v>1.4335550138114033</v>
      </c>
      <c r="N395" s="3">
        <f t="shared" ca="1" si="189"/>
        <v>82.136651991211849</v>
      </c>
      <c r="O395" s="1">
        <f t="shared" ca="1" si="190"/>
        <v>33557572.324635871</v>
      </c>
      <c r="P395" s="1">
        <f t="shared" si="191"/>
        <v>-48870930.034661487</v>
      </c>
      <c r="Q395" s="1">
        <f t="shared" ca="1" si="192"/>
        <v>82428502.359297365</v>
      </c>
      <c r="R395" s="1">
        <f t="shared" ca="1" si="193"/>
        <v>100335.7946965626</v>
      </c>
      <c r="S395" s="3">
        <f t="shared" si="194"/>
        <v>1.1220061234467452E+28</v>
      </c>
      <c r="T395" s="12" t="str">
        <f t="shared" si="195"/>
        <v/>
      </c>
      <c r="U395" s="12" t="str">
        <f t="shared" si="196"/>
        <v/>
      </c>
      <c r="V395" s="5">
        <f t="shared" si="197"/>
        <v>0.52627457195753469</v>
      </c>
      <c r="W395" s="3" t="e">
        <f t="shared" ca="1" si="198"/>
        <v>#VALUE!</v>
      </c>
      <c r="X395" s="3" t="e">
        <f t="shared" ca="1" si="199"/>
        <v>#VALUE!</v>
      </c>
      <c r="Y395" s="3" t="e">
        <f t="shared" ca="1" si="200"/>
        <v>#VALUE!</v>
      </c>
      <c r="Z395" s="3">
        <f t="shared" ca="1" si="210"/>
        <v>-1.0796314255037853E-2</v>
      </c>
      <c r="AA395" s="3">
        <f t="shared" ca="1" si="211"/>
        <v>-0.12340243661213059</v>
      </c>
      <c r="AB395" s="1">
        <f t="shared" si="205"/>
        <v>150</v>
      </c>
      <c r="AC395" s="1">
        <f t="shared" si="209"/>
        <v>0</v>
      </c>
      <c r="AD395" s="1">
        <f t="shared" ca="1" si="201"/>
        <v>0</v>
      </c>
      <c r="AE395" s="1">
        <f t="shared" ca="1" si="202"/>
        <v>0</v>
      </c>
      <c r="AF395" s="1">
        <f t="shared" si="203"/>
        <v>59.696994975515103</v>
      </c>
      <c r="AG395" s="1">
        <f t="shared" si="204"/>
        <v>1.8700476059486902E+28</v>
      </c>
      <c r="AJ395"/>
      <c r="AK395"/>
    </row>
    <row r="396" spans="4:37" s="5" customFormat="1" x14ac:dyDescent="0.2">
      <c r="D396" s="1">
        <f t="shared" si="206"/>
        <v>394</v>
      </c>
      <c r="E396" s="2">
        <f t="shared" si="207"/>
        <v>39.500000000000291</v>
      </c>
      <c r="F396" s="3">
        <f t="shared" ca="1" si="208"/>
        <v>91.513529885041038</v>
      </c>
      <c r="G396" s="3">
        <f t="shared" si="182"/>
        <v>661.6449202810785</v>
      </c>
      <c r="H396" s="3">
        <f t="shared" ca="1" si="183"/>
        <v>667.94365532264396</v>
      </c>
      <c r="I396" s="3">
        <f t="shared" ca="1" si="184"/>
        <v>3605.6330774706389</v>
      </c>
      <c r="J396" s="3">
        <f t="shared" si="185"/>
        <v>33627.356696901916</v>
      </c>
      <c r="K396" s="3">
        <f t="shared" ca="1" si="186"/>
        <v>33823.415924509805</v>
      </c>
      <c r="L396" s="3">
        <f t="shared" si="187"/>
        <v>-9.7076380733209451</v>
      </c>
      <c r="M396" s="3">
        <f t="shared" ca="1" si="188"/>
        <v>1.4333561739560365</v>
      </c>
      <c r="N396" s="3">
        <f t="shared" ca="1" si="189"/>
        <v>82.125259306700343</v>
      </c>
      <c r="O396" s="1">
        <f t="shared" ca="1" si="190"/>
        <v>33461154.501433123</v>
      </c>
      <c r="P396" s="1">
        <f t="shared" si="191"/>
        <v>-48966331.226398364</v>
      </c>
      <c r="Q396" s="1">
        <f t="shared" ca="1" si="192"/>
        <v>82427485.727831483</v>
      </c>
      <c r="R396" s="1">
        <f t="shared" ca="1" si="193"/>
        <v>100191.54829839659</v>
      </c>
      <c r="S396" s="3">
        <f t="shared" si="194"/>
        <v>1.1421162752724327E+28</v>
      </c>
      <c r="T396" s="12" t="str">
        <f t="shared" si="195"/>
        <v/>
      </c>
      <c r="U396" s="12" t="str">
        <f t="shared" si="196"/>
        <v/>
      </c>
      <c r="V396" s="5">
        <f t="shared" si="197"/>
        <v>0.52627457195753469</v>
      </c>
      <c r="W396" s="3" t="e">
        <f t="shared" ca="1" si="198"/>
        <v>#VALUE!</v>
      </c>
      <c r="X396" s="3" t="e">
        <f t="shared" ca="1" si="199"/>
        <v>#VALUE!</v>
      </c>
      <c r="Y396" s="3" t="e">
        <f t="shared" ca="1" si="200"/>
        <v>#VALUE!</v>
      </c>
      <c r="Z396" s="3">
        <f t="shared" ca="1" si="210"/>
        <v>-1.0796314255037853E-2</v>
      </c>
      <c r="AA396" s="3">
        <f t="shared" ca="1" si="211"/>
        <v>-0.12340243661213059</v>
      </c>
      <c r="AB396" s="1">
        <f t="shared" si="205"/>
        <v>150</v>
      </c>
      <c r="AC396" s="1">
        <f t="shared" si="209"/>
        <v>0</v>
      </c>
      <c r="AD396" s="1">
        <f t="shared" ca="1" si="201"/>
        <v>0</v>
      </c>
      <c r="AE396" s="1">
        <f t="shared" ca="1" si="202"/>
        <v>0</v>
      </c>
      <c r="AF396" s="1">
        <f t="shared" si="203"/>
        <v>57.793025000673296</v>
      </c>
      <c r="AG396" s="1">
        <f t="shared" si="204"/>
        <v>1.9035651959965637E+28</v>
      </c>
      <c r="AJ396"/>
      <c r="AK396"/>
    </row>
    <row r="397" spans="4:37" s="5" customFormat="1" x14ac:dyDescent="0.2">
      <c r="D397" s="1">
        <f t="shared" si="206"/>
        <v>395</v>
      </c>
      <c r="E397" s="2">
        <f t="shared" si="207"/>
        <v>39.600000000000293</v>
      </c>
      <c r="F397" s="3">
        <f t="shared" ca="1" si="208"/>
        <v>91.513529885041038</v>
      </c>
      <c r="G397" s="3">
        <f t="shared" ref="G397:G460" si="212">G396 + L396*$B$2</f>
        <v>660.67415647374639</v>
      </c>
      <c r="H397" s="3">
        <f t="shared" ref="H397:H460" ca="1" si="213">SQRT(F397^2 + G397^2)</f>
        <v>666.98205911727234</v>
      </c>
      <c r="I397" s="3">
        <f t="shared" ref="I397:I460" ca="1" si="214">I396 + F396*($B$2)</f>
        <v>3614.7844304591431</v>
      </c>
      <c r="J397" s="3">
        <f t="shared" ref="J397:J460" si="215" xml:space="preserve"> J396 + G396*($B$2) + (0.5)*(L396)*($B$2)^2</f>
        <v>33693.472650739663</v>
      </c>
      <c r="K397" s="3">
        <f t="shared" ref="K397:K460" ca="1" si="216">K396+ SQRT( (I397-I396)^2 + (J397-J396)^2 )</f>
        <v>33890.162209900045</v>
      </c>
      <c r="L397" s="3">
        <f t="shared" ref="L397:L460" si="217">IF(J397&lt;10^6, (-(9.780327*(1+0.0053024*((SIN($B$7))^2) - (5.8*10^(-6))*(SIN(2*($B$7))^2)) - ((3.086*10^(-6))*J397)+((6.26*10^(-13))*(J397)^2))), (6.674*10^(-11))*(5.972*10^(24))*(1)^(-2))</f>
        <v>-9.7074368258014125</v>
      </c>
      <c r="M397" s="3">
        <f t="shared" ref="M397:M460" ca="1" si="218">ATAN(G397/F397)</f>
        <v>1.433156764887205</v>
      </c>
      <c r="N397" s="3">
        <f t="shared" ref="N397:N460" ca="1" si="219">M397*(180/PI())</f>
        <v>82.113834008659666</v>
      </c>
      <c r="O397" s="1">
        <f t="shared" ref="O397:O460" ca="1" si="220">(0.5)*($B$8)*(H397^2)</f>
        <v>33364880.038823742</v>
      </c>
      <c r="P397" s="1">
        <f t="shared" ref="P397:P460" si="221">($B$8)*L397*J397</f>
        <v>-49061588.57983844</v>
      </c>
      <c r="Q397" s="1">
        <f t="shared" ref="Q397:Q460" ca="1" si="222" xml:space="preserve"> ABS(O397) + ABS(P397)</f>
        <v>82426468.618662179</v>
      </c>
      <c r="R397" s="1">
        <f t="shared" ref="R397:R460" ca="1" si="223" xml:space="preserve"> ($B$8)*H397</f>
        <v>100047.30886759085</v>
      </c>
      <c r="S397" s="3">
        <f t="shared" ref="S397:S460" si="224">IF(J397&lt;100000, IF(J397&gt;10000, (343.2)+(-4.313943*J397)+(-0.291943*J397^2)+(0.053721*J397^3)+((-3.039687*10^(-3))*J397^4)+((9.262166*10^(-5))*J397^5)+((-1.647967*10^(-6))*J397^6)+((1.694814*10^(-8))*J397^7)+((-9.299892*10^(-11))*J397^8)+((2.104694*10^(-13))*J397^9), ((-0.00406576*J397)+340.3)), "")</f>
        <v>1.1625159949902177E+28</v>
      </c>
      <c r="T397" s="12" t="str">
        <f t="shared" ref="T397:T460" si="225" xml:space="preserve"> IF(J397&lt;30000, H397/S397, "")</f>
        <v/>
      </c>
      <c r="U397" s="12" t="str">
        <f t="shared" ref="U397:U460" si="226" xml:space="preserve"> IF(J397&lt;30000, (( 359.01*(1 - (2.25577*10^(-5))*(J397))^(5.25588) ) / (298.15 - 0.0074545*J397)), "")</f>
        <v/>
      </c>
      <c r="V397" s="5">
        <f t="shared" ref="V397:V460" si="227">IF(T397&lt;0.92, -1.73136*10^(-3)*($B$2) + 1.79641*10^(-1), IF(T397&gt;1.05,1.007468*10^(-7)*($B$2)^6 - 7.447604*10^(-6)*($B$2)^5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397" s="3" t="e">
        <f t="shared" ref="W397:W460" ca="1" si="228">(0.5)*(U397)*(H397)*(V397)*($B$17)</f>
        <v>#VALUE!</v>
      </c>
      <c r="X397" s="3" t="e">
        <f t="shared" ref="X397:X460" ca="1" si="229" xml:space="preserve"> - W397*COS(M397)</f>
        <v>#VALUE!</v>
      </c>
      <c r="Y397" s="3" t="e">
        <f t="shared" ref="Y397:Y460" ca="1" si="230" xml:space="preserve"> - W397*SIN(M397)</f>
        <v>#VALUE!</v>
      </c>
      <c r="Z397" s="3">
        <f t="shared" ca="1" si="210"/>
        <v>-1.0796314255037853E-2</v>
      </c>
      <c r="AA397" s="3">
        <f t="shared" ca="1" si="211"/>
        <v>-0.12340243661213059</v>
      </c>
      <c r="AB397" s="1">
        <f t="shared" si="205"/>
        <v>150</v>
      </c>
      <c r="AC397" s="1">
        <f t="shared" si="209"/>
        <v>0</v>
      </c>
      <c r="AD397" s="1">
        <f t="shared" ref="AD397:AD460" ca="1" si="231" xml:space="preserve"> AC397*COS(M397)</f>
        <v>0</v>
      </c>
      <c r="AE397" s="1">
        <f t="shared" ref="AE397:AE460" ca="1" si="232" xml:space="preserve"> AC397*SIN(M397)</f>
        <v>0</v>
      </c>
      <c r="AF397" s="1">
        <f t="shared" ref="AF397:AF460" si="233">IF(J397&gt;38000,0,(101325*(1-(2.25577*10^(-5))*J397)^5.25588))</f>
        <v>55.941210705963435</v>
      </c>
      <c r="AG397" s="1">
        <f t="shared" ref="AG397:AG460" si="234">1.6667*S397-273.15</f>
        <v>1.937565408850196E+28</v>
      </c>
      <c r="AJ397"/>
      <c r="AK397"/>
    </row>
    <row r="398" spans="4:37" s="5" customFormat="1" x14ac:dyDescent="0.2">
      <c r="D398" s="1">
        <f t="shared" si="206"/>
        <v>396</v>
      </c>
      <c r="E398" s="2">
        <f t="shared" si="207"/>
        <v>39.700000000000294</v>
      </c>
      <c r="F398" s="3">
        <f t="shared" ca="1" si="208"/>
        <v>91.513529885041038</v>
      </c>
      <c r="G398" s="3">
        <f t="shared" si="212"/>
        <v>659.70341279116622</v>
      </c>
      <c r="H398" s="3">
        <f t="shared" ca="1" si="213"/>
        <v>666.02050944421535</v>
      </c>
      <c r="I398" s="3">
        <f t="shared" ca="1" si="214"/>
        <v>3623.9357834476473</v>
      </c>
      <c r="J398" s="3">
        <f t="shared" si="215"/>
        <v>33759.491529202911</v>
      </c>
      <c r="K398" s="3">
        <f t="shared" ca="1" si="216"/>
        <v>33956.812337994939</v>
      </c>
      <c r="L398" s="3">
        <f t="shared" si="217"/>
        <v>-9.707235879226296</v>
      </c>
      <c r="M398" s="3">
        <f t="shared" ca="1" si="218"/>
        <v>1.4329567841670441</v>
      </c>
      <c r="N398" s="3">
        <f t="shared" ca="1" si="219"/>
        <v>82.102375957410459</v>
      </c>
      <c r="O398" s="1">
        <f t="shared" ca="1" si="220"/>
        <v>33268748.925024912</v>
      </c>
      <c r="P398" s="1">
        <f t="shared" si="221"/>
        <v>-49156702.115507208</v>
      </c>
      <c r="Q398" s="1">
        <f t="shared" ca="1" si="222"/>
        <v>82425451.040532112</v>
      </c>
      <c r="R398" s="1">
        <f t="shared" ca="1" si="223"/>
        <v>99903.076416632306</v>
      </c>
      <c r="S398" s="3">
        <f t="shared" si="224"/>
        <v>1.1832082894677742E+28</v>
      </c>
      <c r="T398" s="12" t="str">
        <f t="shared" si="225"/>
        <v/>
      </c>
      <c r="U398" s="12" t="str">
        <f t="shared" si="226"/>
        <v/>
      </c>
      <c r="V398" s="5">
        <f t="shared" si="227"/>
        <v>0.52627457195753469</v>
      </c>
      <c r="W398" s="3" t="e">
        <f t="shared" ca="1" si="228"/>
        <v>#VALUE!</v>
      </c>
      <c r="X398" s="3" t="e">
        <f t="shared" ca="1" si="229"/>
        <v>#VALUE!</v>
      </c>
      <c r="Y398" s="3" t="e">
        <f t="shared" ca="1" si="230"/>
        <v>#VALUE!</v>
      </c>
      <c r="Z398" s="3">
        <f t="shared" ca="1" si="210"/>
        <v>-1.0796314255037853E-2</v>
      </c>
      <c r="AA398" s="3">
        <f t="shared" ca="1" si="211"/>
        <v>-0.12340243661213059</v>
      </c>
      <c r="AB398" s="1">
        <f t="shared" si="205"/>
        <v>150</v>
      </c>
      <c r="AC398" s="1">
        <f t="shared" si="209"/>
        <v>0</v>
      </c>
      <c r="AD398" s="1">
        <f t="shared" ca="1" si="231"/>
        <v>0</v>
      </c>
      <c r="AE398" s="1">
        <f t="shared" ca="1" si="232"/>
        <v>0</v>
      </c>
      <c r="AF398" s="1">
        <f t="shared" si="233"/>
        <v>54.140351751893014</v>
      </c>
      <c r="AG398" s="1">
        <f t="shared" si="234"/>
        <v>1.9720532560559393E+28</v>
      </c>
      <c r="AJ398"/>
      <c r="AK398"/>
    </row>
    <row r="399" spans="4:37" s="5" customFormat="1" x14ac:dyDescent="0.2">
      <c r="D399" s="1">
        <f t="shared" si="206"/>
        <v>397</v>
      </c>
      <c r="E399" s="2">
        <f t="shared" si="207"/>
        <v>39.800000000000296</v>
      </c>
      <c r="F399" s="3">
        <f t="shared" ca="1" si="208"/>
        <v>91.513529885041038</v>
      </c>
      <c r="G399" s="3">
        <f t="shared" si="212"/>
        <v>658.73268920324358</v>
      </c>
      <c r="H399" s="3">
        <f t="shared" ca="1" si="213"/>
        <v>665.05900638737114</v>
      </c>
      <c r="I399" s="3">
        <f t="shared" ca="1" si="214"/>
        <v>3633.0871364361515</v>
      </c>
      <c r="J399" s="3">
        <f t="shared" si="215"/>
        <v>33825.413334302626</v>
      </c>
      <c r="K399" s="3">
        <f t="shared" ca="1" si="216"/>
        <v>34023.366313451894</v>
      </c>
      <c r="L399" s="3">
        <f t="shared" si="217"/>
        <v>-9.7070352335654064</v>
      </c>
      <c r="M399" s="3">
        <f t="shared" ca="1" si="218"/>
        <v>1.4327562293438403</v>
      </c>
      <c r="N399" s="3">
        <f t="shared" ca="1" si="219"/>
        <v>82.090885012479887</v>
      </c>
      <c r="O399" s="1">
        <f t="shared" ca="1" si="220"/>
        <v>33172761.148271803</v>
      </c>
      <c r="P399" s="1">
        <f t="shared" si="221"/>
        <v>-49251671.853898309</v>
      </c>
      <c r="Q399" s="1">
        <f t="shared" ca="1" si="222"/>
        <v>82424433.002170116</v>
      </c>
      <c r="R399" s="1">
        <f t="shared" ca="1" si="223"/>
        <v>99758.850958105671</v>
      </c>
      <c r="S399" s="3">
        <f t="shared" si="224"/>
        <v>1.2041961808611254E+28</v>
      </c>
      <c r="T399" s="12" t="str">
        <f t="shared" si="225"/>
        <v/>
      </c>
      <c r="U399" s="12" t="str">
        <f t="shared" si="226"/>
        <v/>
      </c>
      <c r="V399" s="5">
        <f t="shared" si="227"/>
        <v>0.52627457195753469</v>
      </c>
      <c r="W399" s="3" t="e">
        <f t="shared" ca="1" si="228"/>
        <v>#VALUE!</v>
      </c>
      <c r="X399" s="3" t="e">
        <f t="shared" ca="1" si="229"/>
        <v>#VALUE!</v>
      </c>
      <c r="Y399" s="3" t="e">
        <f t="shared" ca="1" si="230"/>
        <v>#VALUE!</v>
      </c>
      <c r="Z399" s="3">
        <f t="shared" ca="1" si="210"/>
        <v>-1.0796314255037853E-2</v>
      </c>
      <c r="AA399" s="3">
        <f t="shared" ca="1" si="211"/>
        <v>-0.12340243661213059</v>
      </c>
      <c r="AB399" s="1">
        <f t="shared" si="205"/>
        <v>150</v>
      </c>
      <c r="AC399" s="1">
        <f t="shared" si="209"/>
        <v>0</v>
      </c>
      <c r="AD399" s="1">
        <f t="shared" ca="1" si="231"/>
        <v>0</v>
      </c>
      <c r="AE399" s="1">
        <f t="shared" ca="1" si="232"/>
        <v>0</v>
      </c>
      <c r="AF399" s="1">
        <f t="shared" si="233"/>
        <v>52.389270400301712</v>
      </c>
      <c r="AG399" s="1">
        <f t="shared" si="234"/>
        <v>2.007033774641238E+28</v>
      </c>
      <c r="AJ399"/>
      <c r="AK399"/>
    </row>
    <row r="400" spans="4:37" s="5" customFormat="1" x14ac:dyDescent="0.2">
      <c r="D400" s="1">
        <f t="shared" si="206"/>
        <v>398</v>
      </c>
      <c r="E400" s="2">
        <f t="shared" si="207"/>
        <v>39.900000000000297</v>
      </c>
      <c r="F400" s="3">
        <f t="shared" ca="1" si="208"/>
        <v>91.513529885041038</v>
      </c>
      <c r="G400" s="3">
        <f t="shared" si="212"/>
        <v>657.76198567988706</v>
      </c>
      <c r="H400" s="3">
        <f t="shared" ca="1" si="213"/>
        <v>664.09755003129487</v>
      </c>
      <c r="I400" s="3">
        <f t="shared" ca="1" si="214"/>
        <v>3642.2384894246557</v>
      </c>
      <c r="J400" s="3">
        <f t="shared" si="215"/>
        <v>33891.238068046783</v>
      </c>
      <c r="K400" s="3">
        <f t="shared" ca="1" si="216"/>
        <v>34089.824140936769</v>
      </c>
      <c r="L400" s="3">
        <f t="shared" si="217"/>
        <v>-9.7068348887885954</v>
      </c>
      <c r="M400" s="3">
        <f t="shared" ca="1" si="218"/>
        <v>1.432555097951933</v>
      </c>
      <c r="N400" s="3">
        <f t="shared" ca="1" si="219"/>
        <v>82.079361032596012</v>
      </c>
      <c r="O400" s="1">
        <f t="shared" ca="1" si="220"/>
        <v>33076916.696817614</v>
      </c>
      <c r="P400" s="1">
        <f t="shared" si="221"/>
        <v>-49346497.815473504</v>
      </c>
      <c r="Q400" s="1">
        <f t="shared" ca="1" si="222"/>
        <v>82423414.512291119</v>
      </c>
      <c r="R400" s="1">
        <f t="shared" ca="1" si="223"/>
        <v>99614.632504694237</v>
      </c>
      <c r="S400" s="3">
        <f t="shared" si="224"/>
        <v>1.225482706503432E+28</v>
      </c>
      <c r="T400" s="12" t="str">
        <f t="shared" si="225"/>
        <v/>
      </c>
      <c r="U400" s="12" t="str">
        <f t="shared" si="226"/>
        <v/>
      </c>
      <c r="V400" s="5">
        <f t="shared" si="227"/>
        <v>0.52627457195753469</v>
      </c>
      <c r="W400" s="3" t="e">
        <f t="shared" ca="1" si="228"/>
        <v>#VALUE!</v>
      </c>
      <c r="X400" s="3" t="e">
        <f t="shared" ca="1" si="229"/>
        <v>#VALUE!</v>
      </c>
      <c r="Y400" s="3" t="e">
        <f t="shared" ca="1" si="230"/>
        <v>#VALUE!</v>
      </c>
      <c r="Z400" s="3">
        <f t="shared" ca="1" si="210"/>
        <v>-1.0796314255037853E-2</v>
      </c>
      <c r="AA400" s="3">
        <f t="shared" ca="1" si="211"/>
        <v>-0.12340243661213059</v>
      </c>
      <c r="AB400" s="1">
        <f t="shared" si="205"/>
        <v>150</v>
      </c>
      <c r="AC400" s="1">
        <f t="shared" si="209"/>
        <v>0</v>
      </c>
      <c r="AD400" s="1">
        <f t="shared" ca="1" si="231"/>
        <v>0</v>
      </c>
      <c r="AE400" s="1">
        <f t="shared" ca="1" si="232"/>
        <v>0</v>
      </c>
      <c r="AF400" s="1">
        <f t="shared" si="233"/>
        <v>50.686811176728</v>
      </c>
      <c r="AG400" s="1">
        <f t="shared" si="234"/>
        <v>2.04251202692927E+28</v>
      </c>
      <c r="AJ400"/>
      <c r="AK400"/>
    </row>
    <row r="401" spans="4:37" s="5" customFormat="1" x14ac:dyDescent="0.2">
      <c r="D401" s="1">
        <f t="shared" si="206"/>
        <v>399</v>
      </c>
      <c r="E401" s="2">
        <f t="shared" si="207"/>
        <v>40.000000000000298</v>
      </c>
      <c r="F401" s="3">
        <f t="shared" ca="1" si="208"/>
        <v>91.513529885041038</v>
      </c>
      <c r="G401" s="3">
        <f t="shared" si="212"/>
        <v>656.79130219100819</v>
      </c>
      <c r="H401" s="3">
        <f t="shared" ca="1" si="213"/>
        <v>663.13614046120313</v>
      </c>
      <c r="I401" s="3">
        <f t="shared" ca="1" si="214"/>
        <v>3651.3898424131598</v>
      </c>
      <c r="J401" s="3">
        <f t="shared" si="215"/>
        <v>33956.965732440331</v>
      </c>
      <c r="K401" s="3">
        <f t="shared" ca="1" si="216"/>
        <v>34156.185825123888</v>
      </c>
      <c r="L401" s="3">
        <f t="shared" si="217"/>
        <v>-9.7066348448657607</v>
      </c>
      <c r="M401" s="3">
        <f t="shared" ca="1" si="218"/>
        <v>1.4323533875116161</v>
      </c>
      <c r="N401" s="3">
        <f t="shared" ca="1" si="219"/>
        <v>82.067803875682117</v>
      </c>
      <c r="O401" s="1">
        <f t="shared" ca="1" si="220"/>
        <v>32981215.558933541</v>
      </c>
      <c r="P401" s="1">
        <f t="shared" si="221"/>
        <v>-49441180.02066268</v>
      </c>
      <c r="Q401" s="1">
        <f t="shared" ca="1" si="222"/>
        <v>82422395.579596221</v>
      </c>
      <c r="R401" s="1">
        <f t="shared" ca="1" si="223"/>
        <v>99470.421069180462</v>
      </c>
      <c r="S401" s="3">
        <f t="shared" si="224"/>
        <v>1.2470709187913726E+28</v>
      </c>
      <c r="T401" s="12" t="str">
        <f t="shared" si="225"/>
        <v/>
      </c>
      <c r="U401" s="12" t="str">
        <f t="shared" si="226"/>
        <v/>
      </c>
      <c r="V401" s="5">
        <f t="shared" si="227"/>
        <v>0.52627457195753469</v>
      </c>
      <c r="W401" s="3" t="e">
        <f t="shared" ca="1" si="228"/>
        <v>#VALUE!</v>
      </c>
      <c r="X401" s="3" t="e">
        <f t="shared" ca="1" si="229"/>
        <v>#VALUE!</v>
      </c>
      <c r="Y401" s="3" t="e">
        <f t="shared" ca="1" si="230"/>
        <v>#VALUE!</v>
      </c>
      <c r="Z401" s="3">
        <f t="shared" ca="1" si="210"/>
        <v>-1.0796314255037853E-2</v>
      </c>
      <c r="AA401" s="3">
        <f t="shared" ca="1" si="211"/>
        <v>-0.12340243661213059</v>
      </c>
      <c r="AB401" s="1">
        <f t="shared" si="205"/>
        <v>150</v>
      </c>
      <c r="AC401" s="1">
        <f t="shared" si="209"/>
        <v>0</v>
      </c>
      <c r="AD401" s="1">
        <f t="shared" ca="1" si="231"/>
        <v>0</v>
      </c>
      <c r="AE401" s="1">
        <f t="shared" ca="1" si="232"/>
        <v>0</v>
      </c>
      <c r="AF401" s="1">
        <f t="shared" si="233"/>
        <v>49.031840536652304</v>
      </c>
      <c r="AG401" s="1">
        <f t="shared" si="234"/>
        <v>2.0784931003495806E+28</v>
      </c>
      <c r="AJ401"/>
      <c r="AK401"/>
    </row>
    <row r="402" spans="4:37" s="5" customFormat="1" x14ac:dyDescent="0.2">
      <c r="D402" s="1">
        <f t="shared" si="206"/>
        <v>400</v>
      </c>
      <c r="E402" s="2">
        <f t="shared" si="207"/>
        <v>40.1000000000003</v>
      </c>
      <c r="F402" s="3">
        <f t="shared" ca="1" si="208"/>
        <v>91.513529885041038</v>
      </c>
      <c r="G402" s="3">
        <f t="shared" si="212"/>
        <v>655.82063870652166</v>
      </c>
      <c r="H402" s="3">
        <f t="shared" ca="1" si="213"/>
        <v>662.17477776297869</v>
      </c>
      <c r="I402" s="3">
        <f t="shared" ca="1" si="214"/>
        <v>3660.541195401664</v>
      </c>
      <c r="J402" s="3">
        <f t="shared" si="215"/>
        <v>34022.596329485204</v>
      </c>
      <c r="K402" s="3">
        <f t="shared" ca="1" si="216"/>
        <v>34222.45137069613</v>
      </c>
      <c r="L402" s="3">
        <f t="shared" si="217"/>
        <v>-9.7064351017668482</v>
      </c>
      <c r="M402" s="3">
        <f t="shared" ca="1" si="218"/>
        <v>1.4321510955290382</v>
      </c>
      <c r="N402" s="3">
        <f t="shared" ca="1" si="219"/>
        <v>82.056213398851071</v>
      </c>
      <c r="O402" s="1">
        <f t="shared" ca="1" si="220"/>
        <v>32885657.722908765</v>
      </c>
      <c r="P402" s="1">
        <f t="shared" si="221"/>
        <v>-49535718.489863865</v>
      </c>
      <c r="Q402" s="1">
        <f t="shared" ca="1" si="222"/>
        <v>82421376.212772638</v>
      </c>
      <c r="R402" s="1">
        <f t="shared" ca="1" si="223"/>
        <v>99326.216664446809</v>
      </c>
      <c r="S402" s="3">
        <f t="shared" si="224"/>
        <v>1.2689638850691379E+28</v>
      </c>
      <c r="T402" s="12" t="str">
        <f t="shared" si="225"/>
        <v/>
      </c>
      <c r="U402" s="12" t="str">
        <f t="shared" si="226"/>
        <v/>
      </c>
      <c r="V402" s="5">
        <f t="shared" si="227"/>
        <v>0.52627457195753469</v>
      </c>
      <c r="W402" s="3" t="e">
        <f t="shared" ca="1" si="228"/>
        <v>#VALUE!</v>
      </c>
      <c r="X402" s="3" t="e">
        <f t="shared" ca="1" si="229"/>
        <v>#VALUE!</v>
      </c>
      <c r="Y402" s="3" t="e">
        <f t="shared" ca="1" si="230"/>
        <v>#VALUE!</v>
      </c>
      <c r="Z402" s="3">
        <f t="shared" ca="1" si="210"/>
        <v>-1.0796314255037853E-2</v>
      </c>
      <c r="AA402" s="3">
        <f t="shared" ca="1" si="211"/>
        <v>-0.12340243661213059</v>
      </c>
      <c r="AB402" s="1">
        <f t="shared" si="205"/>
        <v>150</v>
      </c>
      <c r="AC402" s="1">
        <f t="shared" si="209"/>
        <v>0</v>
      </c>
      <c r="AD402" s="1">
        <f t="shared" ca="1" si="231"/>
        <v>0</v>
      </c>
      <c r="AE402" s="1">
        <f t="shared" ca="1" si="232"/>
        <v>0</v>
      </c>
      <c r="AF402" s="1">
        <f t="shared" si="233"/>
        <v>47.423246535578457</v>
      </c>
      <c r="AG402" s="1">
        <f t="shared" si="234"/>
        <v>2.1149821072447324E+28</v>
      </c>
      <c r="AJ402"/>
      <c r="AK402"/>
    </row>
    <row r="403" spans="4:37" s="5" customFormat="1" x14ac:dyDescent="0.2">
      <c r="D403" s="1">
        <f t="shared" si="206"/>
        <v>401</v>
      </c>
      <c r="E403" s="2">
        <f t="shared" si="207"/>
        <v>40.200000000000301</v>
      </c>
      <c r="F403" s="3">
        <f t="shared" ca="1" si="208"/>
        <v>91.513529885041038</v>
      </c>
      <c r="G403" s="3">
        <f t="shared" si="212"/>
        <v>654.84999519634493</v>
      </c>
      <c r="H403" s="3">
        <f t="shared" ca="1" si="213"/>
        <v>661.21346202317545</v>
      </c>
      <c r="I403" s="3">
        <f t="shared" ca="1" si="214"/>
        <v>3669.6925483901682</v>
      </c>
      <c r="J403" s="3">
        <f t="shared" si="215"/>
        <v>34088.129861180343</v>
      </c>
      <c r="K403" s="3">
        <f t="shared" ca="1" si="216"/>
        <v>34288.620782345002</v>
      </c>
      <c r="L403" s="3">
        <f t="shared" si="217"/>
        <v>-9.7062356594618446</v>
      </c>
      <c r="M403" s="3">
        <f t="shared" ca="1" si="218"/>
        <v>1.431948219496102</v>
      </c>
      <c r="N403" s="3">
        <f t="shared" ca="1" si="219"/>
        <v>82.044589458399471</v>
      </c>
      <c r="O403" s="1">
        <f t="shared" ca="1" si="220"/>
        <v>32790243.177050494</v>
      </c>
      <c r="P403" s="1">
        <f t="shared" si="221"/>
        <v>-49630113.243443221</v>
      </c>
      <c r="Q403" s="1">
        <f t="shared" ca="1" si="222"/>
        <v>82420356.420493722</v>
      </c>
      <c r="R403" s="1">
        <f t="shared" ca="1" si="223"/>
        <v>99182.019303476322</v>
      </c>
      <c r="S403" s="3">
        <f t="shared" si="224"/>
        <v>1.2911646875100203E+28</v>
      </c>
      <c r="T403" s="12" t="str">
        <f t="shared" si="225"/>
        <v/>
      </c>
      <c r="U403" s="12" t="str">
        <f t="shared" si="226"/>
        <v/>
      </c>
      <c r="V403" s="5">
        <f t="shared" si="227"/>
        <v>0.52627457195753469</v>
      </c>
      <c r="W403" s="3" t="e">
        <f t="shared" ca="1" si="228"/>
        <v>#VALUE!</v>
      </c>
      <c r="X403" s="3" t="e">
        <f t="shared" ca="1" si="229"/>
        <v>#VALUE!</v>
      </c>
      <c r="Y403" s="3" t="e">
        <f t="shared" ca="1" si="230"/>
        <v>#VALUE!</v>
      </c>
      <c r="Z403" s="3">
        <f t="shared" ca="1" si="210"/>
        <v>-1.0796314255037853E-2</v>
      </c>
      <c r="AA403" s="3">
        <f t="shared" ca="1" si="211"/>
        <v>-0.12340243661213059</v>
      </c>
      <c r="AB403" s="1">
        <f t="shared" si="205"/>
        <v>150</v>
      </c>
      <c r="AC403" s="1">
        <f t="shared" si="209"/>
        <v>0</v>
      </c>
      <c r="AD403" s="1">
        <f t="shared" ca="1" si="231"/>
        <v>0</v>
      </c>
      <c r="AE403" s="1">
        <f t="shared" ca="1" si="232"/>
        <v>0</v>
      </c>
      <c r="AF403" s="1">
        <f t="shared" si="233"/>
        <v>45.859938502925012</v>
      </c>
      <c r="AG403" s="1">
        <f t="shared" si="234"/>
        <v>2.1519841846729509E+28</v>
      </c>
      <c r="AJ403"/>
      <c r="AK403"/>
    </row>
    <row r="404" spans="4:37" s="5" customFormat="1" x14ac:dyDescent="0.2">
      <c r="D404" s="1">
        <f t="shared" si="206"/>
        <v>402</v>
      </c>
      <c r="E404" s="2">
        <f t="shared" si="207"/>
        <v>40.300000000000303</v>
      </c>
      <c r="F404" s="3">
        <f t="shared" ca="1" si="208"/>
        <v>91.513529885041038</v>
      </c>
      <c r="G404" s="3">
        <f t="shared" si="212"/>
        <v>653.87937163039874</v>
      </c>
      <c r="H404" s="3">
        <f t="shared" ca="1" si="213"/>
        <v>660.25219332902282</v>
      </c>
      <c r="I404" s="3">
        <f t="shared" ca="1" si="214"/>
        <v>3678.8439013786724</v>
      </c>
      <c r="J404" s="3">
        <f t="shared" si="215"/>
        <v>34153.56632952168</v>
      </c>
      <c r="K404" s="3">
        <f t="shared" ca="1" si="216"/>
        <v>34354.694064770709</v>
      </c>
      <c r="L404" s="3">
        <f t="shared" si="217"/>
        <v>-9.7060365179207846</v>
      </c>
      <c r="M404" s="3">
        <f t="shared" ca="1" si="218"/>
        <v>1.4317447568903638</v>
      </c>
      <c r="N404" s="3">
        <f t="shared" ca="1" si="219"/>
        <v>82.032931909801945</v>
      </c>
      <c r="O404" s="1">
        <f t="shared" ca="1" si="220"/>
        <v>32694971.909683898</v>
      </c>
      <c r="P404" s="1">
        <f t="shared" si="221"/>
        <v>-49724364.301735081</v>
      </c>
      <c r="Q404" s="1">
        <f t="shared" ca="1" si="222"/>
        <v>82419336.211418986</v>
      </c>
      <c r="R404" s="1">
        <f t="shared" ca="1" si="223"/>
        <v>99037.828999353427</v>
      </c>
      <c r="S404" s="3">
        <f t="shared" si="224"/>
        <v>1.31367642299561E+28</v>
      </c>
      <c r="T404" s="12" t="str">
        <f t="shared" si="225"/>
        <v/>
      </c>
      <c r="U404" s="12" t="str">
        <f t="shared" si="226"/>
        <v/>
      </c>
      <c r="V404" s="5">
        <f t="shared" si="227"/>
        <v>0.52627457195753469</v>
      </c>
      <c r="W404" s="3" t="e">
        <f t="shared" ca="1" si="228"/>
        <v>#VALUE!</v>
      </c>
      <c r="X404" s="3" t="e">
        <f t="shared" ca="1" si="229"/>
        <v>#VALUE!</v>
      </c>
      <c r="Y404" s="3" t="e">
        <f t="shared" ca="1" si="230"/>
        <v>#VALUE!</v>
      </c>
      <c r="Z404" s="3">
        <f t="shared" ca="1" si="210"/>
        <v>-1.0796314255037853E-2</v>
      </c>
      <c r="AA404" s="3">
        <f t="shared" ca="1" si="211"/>
        <v>-0.12340243661213059</v>
      </c>
      <c r="AB404" s="1">
        <f t="shared" si="205"/>
        <v>150</v>
      </c>
      <c r="AC404" s="1">
        <f t="shared" si="209"/>
        <v>0</v>
      </c>
      <c r="AD404" s="1">
        <f t="shared" ca="1" si="231"/>
        <v>0</v>
      </c>
      <c r="AE404" s="1">
        <f t="shared" ca="1" si="232"/>
        <v>0</v>
      </c>
      <c r="AF404" s="1">
        <f t="shared" si="233"/>
        <v>44.340846719691356</v>
      </c>
      <c r="AG404" s="1">
        <f t="shared" si="234"/>
        <v>2.1895044942067832E+28</v>
      </c>
      <c r="AJ404"/>
      <c r="AK404"/>
    </row>
    <row r="405" spans="4:37" s="5" customFormat="1" x14ac:dyDescent="0.2">
      <c r="D405" s="1">
        <f t="shared" si="206"/>
        <v>403</v>
      </c>
      <c r="E405" s="2">
        <f t="shared" si="207"/>
        <v>40.400000000000304</v>
      </c>
      <c r="F405" s="3">
        <f t="shared" ca="1" si="208"/>
        <v>91.513529885041038</v>
      </c>
      <c r="G405" s="3">
        <f t="shared" si="212"/>
        <v>652.90876797860665</v>
      </c>
      <c r="H405" s="3">
        <f t="shared" ca="1" si="213"/>
        <v>659.29097176843118</v>
      </c>
      <c r="I405" s="3">
        <f t="shared" ca="1" si="214"/>
        <v>3687.9952543671766</v>
      </c>
      <c r="J405" s="3">
        <f t="shared" si="215"/>
        <v>34218.905736502129</v>
      </c>
      <c r="K405" s="3">
        <f t="shared" ca="1" si="216"/>
        <v>34420.671222682191</v>
      </c>
      <c r="L405" s="3">
        <f t="shared" si="217"/>
        <v>-9.7058376771137453</v>
      </c>
      <c r="M405" s="3">
        <f t="shared" ca="1" si="218"/>
        <v>1.4315407051749318</v>
      </c>
      <c r="N405" s="3">
        <f t="shared" ca="1" si="219"/>
        <v>82.02124060770528</v>
      </c>
      <c r="O405" s="1">
        <f t="shared" ca="1" si="220"/>
        <v>32599843.909152176</v>
      </c>
      <c r="P405" s="1">
        <f t="shared" si="221"/>
        <v>-49818471.685041904</v>
      </c>
      <c r="Q405" s="1">
        <f t="shared" ca="1" si="222"/>
        <v>82418315.594194084</v>
      </c>
      <c r="R405" s="1">
        <f t="shared" ca="1" si="223"/>
        <v>98893.645765264679</v>
      </c>
      <c r="S405" s="3">
        <f t="shared" si="224"/>
        <v>1.3365022029925699E+28</v>
      </c>
      <c r="T405" s="12" t="str">
        <f t="shared" si="225"/>
        <v/>
      </c>
      <c r="U405" s="12" t="str">
        <f t="shared" si="226"/>
        <v/>
      </c>
      <c r="V405" s="5">
        <f t="shared" si="227"/>
        <v>0.52627457195753469</v>
      </c>
      <c r="W405" s="3" t="e">
        <f t="shared" ca="1" si="228"/>
        <v>#VALUE!</v>
      </c>
      <c r="X405" s="3" t="e">
        <f t="shared" ca="1" si="229"/>
        <v>#VALUE!</v>
      </c>
      <c r="Y405" s="3" t="e">
        <f t="shared" ca="1" si="230"/>
        <v>#VALUE!</v>
      </c>
      <c r="Z405" s="3">
        <f t="shared" ca="1" si="210"/>
        <v>-1.0796314255037853E-2</v>
      </c>
      <c r="AA405" s="3">
        <f t="shared" ca="1" si="211"/>
        <v>-0.12340243661213059</v>
      </c>
      <c r="AB405" s="1">
        <f t="shared" si="205"/>
        <v>150</v>
      </c>
      <c r="AC405" s="1">
        <f t="shared" si="209"/>
        <v>0</v>
      </c>
      <c r="AD405" s="1">
        <f t="shared" ca="1" si="231"/>
        <v>0</v>
      </c>
      <c r="AE405" s="1">
        <f t="shared" ca="1" si="232"/>
        <v>0</v>
      </c>
      <c r="AF405" s="1">
        <f t="shared" si="233"/>
        <v>42.864922099867428</v>
      </c>
      <c r="AG405" s="1">
        <f t="shared" si="234"/>
        <v>2.2275482217277163E+28</v>
      </c>
      <c r="AJ405"/>
      <c r="AK405"/>
    </row>
    <row r="406" spans="4:37" s="5" customFormat="1" x14ac:dyDescent="0.2">
      <c r="D406" s="1">
        <f t="shared" si="206"/>
        <v>404</v>
      </c>
      <c r="E406" s="2">
        <f t="shared" si="207"/>
        <v>40.500000000000306</v>
      </c>
      <c r="F406" s="3">
        <f t="shared" ca="1" si="208"/>
        <v>91.513529885041038</v>
      </c>
      <c r="G406" s="3">
        <f t="shared" si="212"/>
        <v>651.93818421089532</v>
      </c>
      <c r="H406" s="3">
        <f t="shared" ca="1" si="213"/>
        <v>658.32979742999601</v>
      </c>
      <c r="I406" s="3">
        <f t="shared" ca="1" si="214"/>
        <v>3697.1466073556808</v>
      </c>
      <c r="J406" s="3">
        <f t="shared" si="215"/>
        <v>34284.148084111599</v>
      </c>
      <c r="K406" s="3">
        <f t="shared" ca="1" si="216"/>
        <v>34486.552260797231</v>
      </c>
      <c r="L406" s="3">
        <f t="shared" si="217"/>
        <v>-9.7056391370108539</v>
      </c>
      <c r="M406" s="3">
        <f t="shared" ca="1" si="218"/>
        <v>1.4313360617983619</v>
      </c>
      <c r="N406" s="3">
        <f t="shared" ca="1" si="219"/>
        <v>82.009515405922514</v>
      </c>
      <c r="O406" s="1">
        <f t="shared" ca="1" si="220"/>
        <v>32504859.163816471</v>
      </c>
      <c r="P406" s="1">
        <f t="shared" si="221"/>
        <v>-49912435.41363439</v>
      </c>
      <c r="Q406" s="1">
        <f t="shared" ca="1" si="222"/>
        <v>82417294.577450857</v>
      </c>
      <c r="R406" s="1">
        <f t="shared" ca="1" si="223"/>
        <v>98749.469614499394</v>
      </c>
      <c r="S406" s="3">
        <f t="shared" si="224"/>
        <v>1.3596451534270382E+28</v>
      </c>
      <c r="T406" s="12" t="str">
        <f t="shared" si="225"/>
        <v/>
      </c>
      <c r="U406" s="12" t="str">
        <f t="shared" si="226"/>
        <v/>
      </c>
      <c r="V406" s="5">
        <f t="shared" si="227"/>
        <v>0.52627457195753469</v>
      </c>
      <c r="W406" s="3" t="e">
        <f t="shared" ca="1" si="228"/>
        <v>#VALUE!</v>
      </c>
      <c r="X406" s="3" t="e">
        <f t="shared" ca="1" si="229"/>
        <v>#VALUE!</v>
      </c>
      <c r="Y406" s="3" t="e">
        <f t="shared" ca="1" si="230"/>
        <v>#VALUE!</v>
      </c>
      <c r="Z406" s="3">
        <f t="shared" ca="1" si="210"/>
        <v>-1.0796314255037853E-2</v>
      </c>
      <c r="AA406" s="3">
        <f t="shared" ca="1" si="211"/>
        <v>-0.12340243661213059</v>
      </c>
      <c r="AB406" s="1">
        <f t="shared" si="205"/>
        <v>150</v>
      </c>
      <c r="AC406" s="1">
        <f t="shared" si="209"/>
        <v>0</v>
      </c>
      <c r="AD406" s="1">
        <f t="shared" ca="1" si="231"/>
        <v>0</v>
      </c>
      <c r="AE406" s="1">
        <f t="shared" ca="1" si="232"/>
        <v>0</v>
      </c>
      <c r="AF406" s="1">
        <f t="shared" si="233"/>
        <v>41.431135875552975</v>
      </c>
      <c r="AG406" s="1">
        <f t="shared" si="234"/>
        <v>2.2661205772168445E+28</v>
      </c>
      <c r="AJ406"/>
      <c r="AK406"/>
    </row>
    <row r="407" spans="4:37" s="5" customFormat="1" x14ac:dyDescent="0.2">
      <c r="D407" s="1">
        <f t="shared" si="206"/>
        <v>405</v>
      </c>
      <c r="E407" s="2">
        <f t="shared" si="207"/>
        <v>40.600000000000307</v>
      </c>
      <c r="F407" s="3">
        <f t="shared" ca="1" si="208"/>
        <v>91.513529885041038</v>
      </c>
      <c r="G407" s="3">
        <f t="shared" si="212"/>
        <v>650.96762029719423</v>
      </c>
      <c r="H407" s="3">
        <f t="shared" ca="1" si="213"/>
        <v>657.36867040300331</v>
      </c>
      <c r="I407" s="3">
        <f t="shared" ca="1" si="214"/>
        <v>3706.297960344185</v>
      </c>
      <c r="J407" s="3">
        <f t="shared" si="215"/>
        <v>34349.293374337001</v>
      </c>
      <c r="K407" s="3">
        <f t="shared" ca="1" si="216"/>
        <v>34552.337183842501</v>
      </c>
      <c r="L407" s="3">
        <f t="shared" si="217"/>
        <v>-9.7054408975822781</v>
      </c>
      <c r="M407" s="3">
        <f t="shared" ca="1" si="218"/>
        <v>1.4311308241945553</v>
      </c>
      <c r="N407" s="3">
        <f t="shared" ca="1" si="219"/>
        <v>81.99775615742702</v>
      </c>
      <c r="O407" s="1">
        <f t="shared" ca="1" si="220"/>
        <v>32410017.662055928</v>
      </c>
      <c r="P407" s="1">
        <f t="shared" si="221"/>
        <v>-50006255.507751346</v>
      </c>
      <c r="Q407" s="1">
        <f t="shared" ca="1" si="222"/>
        <v>82416273.16980727</v>
      </c>
      <c r="R407" s="1">
        <f t="shared" ca="1" si="223"/>
        <v>98605.300560450502</v>
      </c>
      <c r="S407" s="3">
        <f t="shared" si="224"/>
        <v>1.38310841455661E+28</v>
      </c>
      <c r="T407" s="12" t="str">
        <f t="shared" si="225"/>
        <v/>
      </c>
      <c r="U407" s="12" t="str">
        <f t="shared" si="226"/>
        <v/>
      </c>
      <c r="V407" s="5">
        <f t="shared" si="227"/>
        <v>0.52627457195753469</v>
      </c>
      <c r="W407" s="3" t="e">
        <f t="shared" ca="1" si="228"/>
        <v>#VALUE!</v>
      </c>
      <c r="X407" s="3" t="e">
        <f t="shared" ca="1" si="229"/>
        <v>#VALUE!</v>
      </c>
      <c r="Y407" s="3" t="e">
        <f t="shared" ca="1" si="230"/>
        <v>#VALUE!</v>
      </c>
      <c r="Z407" s="3">
        <f t="shared" ca="1" si="210"/>
        <v>-1.0796314255037853E-2</v>
      </c>
      <c r="AA407" s="3">
        <f t="shared" ca="1" si="211"/>
        <v>-0.12340243661213059</v>
      </c>
      <c r="AB407" s="1">
        <f t="shared" si="205"/>
        <v>150</v>
      </c>
      <c r="AC407" s="1">
        <f t="shared" si="209"/>
        <v>0</v>
      </c>
      <c r="AD407" s="1">
        <f t="shared" ca="1" si="231"/>
        <v>0</v>
      </c>
      <c r="AE407" s="1">
        <f t="shared" ca="1" si="232"/>
        <v>0</v>
      </c>
      <c r="AF407" s="1">
        <f t="shared" si="233"/>
        <v>40.038479285756125</v>
      </c>
      <c r="AG407" s="1">
        <f t="shared" si="234"/>
        <v>2.3052267945415021E+28</v>
      </c>
      <c r="AJ407"/>
      <c r="AK407"/>
    </row>
    <row r="408" spans="4:37" s="5" customFormat="1" x14ac:dyDescent="0.2">
      <c r="D408" s="1">
        <f t="shared" si="206"/>
        <v>406</v>
      </c>
      <c r="E408" s="2">
        <f t="shared" si="207"/>
        <v>40.700000000000308</v>
      </c>
      <c r="F408" s="3">
        <f t="shared" ca="1" si="208"/>
        <v>91.513529885041038</v>
      </c>
      <c r="G408" s="3">
        <f t="shared" si="212"/>
        <v>649.99707620743595</v>
      </c>
      <c r="H408" s="3">
        <f t="shared" ca="1" si="213"/>
        <v>656.40759077743428</v>
      </c>
      <c r="I408" s="3">
        <f t="shared" ca="1" si="214"/>
        <v>3715.4493133326891</v>
      </c>
      <c r="J408" s="3">
        <f t="shared" si="215"/>
        <v>34414.341609162228</v>
      </c>
      <c r="K408" s="3">
        <f t="shared" ca="1" si="216"/>
        <v>34618.025996553632</v>
      </c>
      <c r="L408" s="3">
        <f t="shared" si="217"/>
        <v>-9.7052429587982321</v>
      </c>
      <c r="M408" s="3">
        <f t="shared" ca="1" si="218"/>
        <v>1.4309249897826524</v>
      </c>
      <c r="N408" s="3">
        <f t="shared" ca="1" si="219"/>
        <v>81.985962714346428</v>
      </c>
      <c r="O408" s="1">
        <f t="shared" ca="1" si="220"/>
        <v>32315319.39226767</v>
      </c>
      <c r="P408" s="1">
        <f t="shared" si="221"/>
        <v>-50099931.987599812</v>
      </c>
      <c r="Q408" s="1">
        <f t="shared" ca="1" si="222"/>
        <v>82415251.379867479</v>
      </c>
      <c r="R408" s="1">
        <f t="shared" ca="1" si="223"/>
        <v>98461.138616615135</v>
      </c>
      <c r="S408" s="3">
        <f t="shared" si="224"/>
        <v>1.4068951408399241E+28</v>
      </c>
      <c r="T408" s="12" t="str">
        <f t="shared" si="225"/>
        <v/>
      </c>
      <c r="U408" s="12" t="str">
        <f t="shared" si="226"/>
        <v/>
      </c>
      <c r="V408" s="5">
        <f t="shared" si="227"/>
        <v>0.52627457195753469</v>
      </c>
      <c r="W408" s="3" t="e">
        <f t="shared" ca="1" si="228"/>
        <v>#VALUE!</v>
      </c>
      <c r="X408" s="3" t="e">
        <f t="shared" ca="1" si="229"/>
        <v>#VALUE!</v>
      </c>
      <c r="Y408" s="3" t="e">
        <f t="shared" ca="1" si="230"/>
        <v>#VALUE!</v>
      </c>
      <c r="Z408" s="3">
        <f t="shared" ca="1" si="210"/>
        <v>-1.0796314255037853E-2</v>
      </c>
      <c r="AA408" s="3">
        <f t="shared" ca="1" si="211"/>
        <v>-0.12340243661213059</v>
      </c>
      <c r="AB408" s="1">
        <f t="shared" si="205"/>
        <v>150</v>
      </c>
      <c r="AC408" s="1">
        <f t="shared" si="209"/>
        <v>0</v>
      </c>
      <c r="AD408" s="1">
        <f t="shared" ca="1" si="231"/>
        <v>0</v>
      </c>
      <c r="AE408" s="1">
        <f t="shared" ca="1" si="232"/>
        <v>0</v>
      </c>
      <c r="AF408" s="1">
        <f t="shared" si="233"/>
        <v>38.68596326883803</v>
      </c>
      <c r="AG408" s="1">
        <f t="shared" si="234"/>
        <v>2.3448721312379016E+28</v>
      </c>
      <c r="AJ408"/>
      <c r="AK408"/>
    </row>
    <row r="409" spans="4:37" s="5" customFormat="1" x14ac:dyDescent="0.2">
      <c r="D409" s="1">
        <f t="shared" si="206"/>
        <v>407</v>
      </c>
      <c r="E409" s="2">
        <f t="shared" si="207"/>
        <v>40.80000000000031</v>
      </c>
      <c r="F409" s="3">
        <f t="shared" ca="1" si="208"/>
        <v>91.513529885041038</v>
      </c>
      <c r="G409" s="3">
        <f t="shared" si="212"/>
        <v>649.02655191155611</v>
      </c>
      <c r="H409" s="3">
        <f t="shared" ca="1" si="213"/>
        <v>655.44655864397066</v>
      </c>
      <c r="I409" s="3">
        <f t="shared" ca="1" si="214"/>
        <v>3724.6006663211933</v>
      </c>
      <c r="J409" s="3">
        <f t="shared" si="215"/>
        <v>34479.292790568179</v>
      </c>
      <c r="K409" s="3">
        <f t="shared" ca="1" si="216"/>
        <v>34683.618703675304</v>
      </c>
      <c r="L409" s="3">
        <f t="shared" si="217"/>
        <v>-9.7050453206289777</v>
      </c>
      <c r="M409" s="3">
        <f t="shared" ca="1" si="218"/>
        <v>1.4307185559669287</v>
      </c>
      <c r="N409" s="3">
        <f t="shared" ca="1" si="219"/>
        <v>81.974134927956669</v>
      </c>
      <c r="O409" s="1">
        <f t="shared" ca="1" si="220"/>
        <v>32220764.342866808</v>
      </c>
      <c r="P409" s="1">
        <f t="shared" si="221"/>
        <v>-50193464.873355016</v>
      </c>
      <c r="Q409" s="1">
        <f t="shared" ca="1" si="222"/>
        <v>82414229.216221824</v>
      </c>
      <c r="R409" s="1">
        <f t="shared" ca="1" si="223"/>
        <v>98316.983796595596</v>
      </c>
      <c r="S409" s="3">
        <f t="shared" si="224"/>
        <v>1.4310085008038576E+28</v>
      </c>
      <c r="T409" s="12" t="str">
        <f t="shared" si="225"/>
        <v/>
      </c>
      <c r="U409" s="12" t="str">
        <f t="shared" si="226"/>
        <v/>
      </c>
      <c r="V409" s="5">
        <f t="shared" si="227"/>
        <v>0.52627457195753469</v>
      </c>
      <c r="W409" s="3" t="e">
        <f t="shared" ca="1" si="228"/>
        <v>#VALUE!</v>
      </c>
      <c r="X409" s="3" t="e">
        <f t="shared" ca="1" si="229"/>
        <v>#VALUE!</v>
      </c>
      <c r="Y409" s="3" t="e">
        <f t="shared" ca="1" si="230"/>
        <v>#VALUE!</v>
      </c>
      <c r="Z409" s="3">
        <f t="shared" ca="1" si="210"/>
        <v>-1.0796314255037853E-2</v>
      </c>
      <c r="AA409" s="3">
        <f t="shared" ca="1" si="211"/>
        <v>-0.12340243661213059</v>
      </c>
      <c r="AB409" s="1">
        <f t="shared" si="205"/>
        <v>150</v>
      </c>
      <c r="AC409" s="1">
        <f t="shared" si="209"/>
        <v>0</v>
      </c>
      <c r="AD409" s="1">
        <f t="shared" ca="1" si="231"/>
        <v>0</v>
      </c>
      <c r="AE409" s="1">
        <f t="shared" ca="1" si="232"/>
        <v>0</v>
      </c>
      <c r="AF409" s="1">
        <f t="shared" si="233"/>
        <v>37.372618158571669</v>
      </c>
      <c r="AG409" s="1">
        <f t="shared" si="234"/>
        <v>2.3850618682897896E+28</v>
      </c>
      <c r="AJ409"/>
      <c r="AK409"/>
    </row>
    <row r="410" spans="4:37" s="5" customFormat="1" x14ac:dyDescent="0.2">
      <c r="D410" s="1">
        <f t="shared" si="206"/>
        <v>408</v>
      </c>
      <c r="E410" s="2">
        <f t="shared" si="207"/>
        <v>40.900000000000311</v>
      </c>
      <c r="F410" s="3">
        <f t="shared" ca="1" si="208"/>
        <v>91.513529885041038</v>
      </c>
      <c r="G410" s="3">
        <f t="shared" si="212"/>
        <v>648.05604737949318</v>
      </c>
      <c r="H410" s="3">
        <f t="shared" ca="1" si="213"/>
        <v>654.48557409399962</v>
      </c>
      <c r="I410" s="3">
        <f t="shared" ca="1" si="214"/>
        <v>3733.7520193096975</v>
      </c>
      <c r="J410" s="3">
        <f t="shared" si="215"/>
        <v>34544.14692053273</v>
      </c>
      <c r="K410" s="3">
        <f t="shared" ca="1" si="216"/>
        <v>34749.115309961271</v>
      </c>
      <c r="L410" s="3">
        <f t="shared" si="217"/>
        <v>-9.7048479830448198</v>
      </c>
      <c r="M410" s="3">
        <f t="shared" ca="1" si="218"/>
        <v>1.430511520136688</v>
      </c>
      <c r="N410" s="3">
        <f t="shared" ca="1" si="219"/>
        <v>81.962272648675906</v>
      </c>
      <c r="O410" s="1">
        <f t="shared" ca="1" si="220"/>
        <v>32126352.502286419</v>
      </c>
      <c r="P410" s="1">
        <f t="shared" si="221"/>
        <v>-50286854.185160398</v>
      </c>
      <c r="Q410" s="1">
        <f t="shared" ca="1" si="222"/>
        <v>82413206.687446818</v>
      </c>
      <c r="R410" s="1">
        <f t="shared" ca="1" si="223"/>
        <v>98172.836114099948</v>
      </c>
      <c r="S410" s="3">
        <f t="shared" si="224"/>
        <v>1.4554516769083048E+28</v>
      </c>
      <c r="T410" s="12" t="str">
        <f t="shared" si="225"/>
        <v/>
      </c>
      <c r="U410" s="12" t="str">
        <f t="shared" si="226"/>
        <v/>
      </c>
      <c r="V410" s="5">
        <f t="shared" si="227"/>
        <v>0.52627457195753469</v>
      </c>
      <c r="W410" s="3" t="e">
        <f t="shared" ca="1" si="228"/>
        <v>#VALUE!</v>
      </c>
      <c r="X410" s="3" t="e">
        <f t="shared" ca="1" si="229"/>
        <v>#VALUE!</v>
      </c>
      <c r="Y410" s="3" t="e">
        <f t="shared" ca="1" si="230"/>
        <v>#VALUE!</v>
      </c>
      <c r="Z410" s="3">
        <f t="shared" ca="1" si="210"/>
        <v>-1.0796314255037853E-2</v>
      </c>
      <c r="AA410" s="3">
        <f t="shared" ca="1" si="211"/>
        <v>-0.12340243661213059</v>
      </c>
      <c r="AB410" s="1">
        <f t="shared" si="205"/>
        <v>150</v>
      </c>
      <c r="AC410" s="1">
        <f t="shared" si="209"/>
        <v>0</v>
      </c>
      <c r="AD410" s="1">
        <f t="shared" ca="1" si="231"/>
        <v>0</v>
      </c>
      <c r="AE410" s="1">
        <f t="shared" ca="1" si="232"/>
        <v>0</v>
      </c>
      <c r="AF410" s="1">
        <f t="shared" si="233"/>
        <v>36.097493383785491</v>
      </c>
      <c r="AG410" s="1">
        <f t="shared" si="234"/>
        <v>2.4258013099030716E+28</v>
      </c>
      <c r="AJ410"/>
      <c r="AK410"/>
    </row>
    <row r="411" spans="4:37" s="5" customFormat="1" x14ac:dyDescent="0.2">
      <c r="D411" s="1">
        <f t="shared" si="206"/>
        <v>409</v>
      </c>
      <c r="E411" s="2">
        <f t="shared" si="207"/>
        <v>41.000000000000313</v>
      </c>
      <c r="F411" s="3">
        <f t="shared" ca="1" si="208"/>
        <v>91.513529885041038</v>
      </c>
      <c r="G411" s="3">
        <f t="shared" si="212"/>
        <v>647.0855625811887</v>
      </c>
      <c r="H411" s="3">
        <f t="shared" ca="1" si="213"/>
        <v>653.52463721961828</v>
      </c>
      <c r="I411" s="3">
        <f t="shared" ca="1" si="214"/>
        <v>3742.9033722982017</v>
      </c>
      <c r="J411" s="3">
        <f t="shared" si="215"/>
        <v>34608.904001030765</v>
      </c>
      <c r="K411" s="3">
        <f t="shared" ca="1" si="216"/>
        <v>34814.515820174485</v>
      </c>
      <c r="L411" s="3">
        <f t="shared" si="217"/>
        <v>-9.7046509460161055</v>
      </c>
      <c r="M411" s="3">
        <f t="shared" ca="1" si="218"/>
        <v>1.4303038796661542</v>
      </c>
      <c r="N411" s="3">
        <f t="shared" ca="1" si="219"/>
        <v>81.950375726058198</v>
      </c>
      <c r="O411" s="1">
        <f t="shared" ca="1" si="220"/>
        <v>32032083.858977523</v>
      </c>
      <c r="P411" s="1">
        <f t="shared" si="221"/>
        <v>-50380099.943127573</v>
      </c>
      <c r="Q411" s="1">
        <f t="shared" ca="1" si="222"/>
        <v>82412183.802105099</v>
      </c>
      <c r="R411" s="1">
        <f t="shared" ca="1" si="223"/>
        <v>98028.695582942746</v>
      </c>
      <c r="S411" s="3">
        <f t="shared" si="224"/>
        <v>1.4802278654085817E+28</v>
      </c>
      <c r="T411" s="12" t="str">
        <f t="shared" si="225"/>
        <v/>
      </c>
      <c r="U411" s="12" t="str">
        <f t="shared" si="226"/>
        <v/>
      </c>
      <c r="V411" s="5">
        <f t="shared" si="227"/>
        <v>0.52627457195753469</v>
      </c>
      <c r="W411" s="3" t="e">
        <f t="shared" ca="1" si="228"/>
        <v>#VALUE!</v>
      </c>
      <c r="X411" s="3" t="e">
        <f t="shared" ca="1" si="229"/>
        <v>#VALUE!</v>
      </c>
      <c r="Y411" s="3" t="e">
        <f t="shared" ca="1" si="230"/>
        <v>#VALUE!</v>
      </c>
      <c r="Z411" s="3">
        <f t="shared" ca="1" si="210"/>
        <v>-1.0796314255037853E-2</v>
      </c>
      <c r="AA411" s="3">
        <f t="shared" ca="1" si="211"/>
        <v>-0.12340243661213059</v>
      </c>
      <c r="AB411" s="1">
        <f t="shared" si="205"/>
        <v>150</v>
      </c>
      <c r="AC411" s="1">
        <f t="shared" si="209"/>
        <v>0</v>
      </c>
      <c r="AD411" s="1">
        <f t="shared" ca="1" si="231"/>
        <v>0</v>
      </c>
      <c r="AE411" s="1">
        <f t="shared" ca="1" si="232"/>
        <v>0</v>
      </c>
      <c r="AF411" s="1">
        <f t="shared" si="233"/>
        <v>34.859657171556911</v>
      </c>
      <c r="AG411" s="1">
        <f t="shared" si="234"/>
        <v>2.4670957832764833E+28</v>
      </c>
      <c r="AJ411"/>
      <c r="AK411"/>
    </row>
    <row r="412" spans="4:37" s="5" customFormat="1" x14ac:dyDescent="0.2">
      <c r="D412" s="1">
        <f t="shared" si="206"/>
        <v>410</v>
      </c>
      <c r="E412" s="2">
        <f t="shared" si="207"/>
        <v>41.100000000000314</v>
      </c>
      <c r="F412" s="3">
        <f t="shared" ca="1" si="208"/>
        <v>91.513529885041038</v>
      </c>
      <c r="G412" s="3">
        <f t="shared" si="212"/>
        <v>646.11509748658705</v>
      </c>
      <c r="H412" s="3">
        <f t="shared" ca="1" si="213"/>
        <v>652.56374811363992</v>
      </c>
      <c r="I412" s="3">
        <f t="shared" ca="1" si="214"/>
        <v>3752.0547252867059</v>
      </c>
      <c r="J412" s="3">
        <f t="shared" si="215"/>
        <v>34673.564034034156</v>
      </c>
      <c r="K412" s="3">
        <f t="shared" ca="1" si="216"/>
        <v>34879.820239087145</v>
      </c>
      <c r="L412" s="3">
        <f t="shared" si="217"/>
        <v>-9.70445420951323</v>
      </c>
      <c r="M412" s="3">
        <f t="shared" ca="1" si="218"/>
        <v>1.4300956319143645</v>
      </c>
      <c r="N412" s="3">
        <f t="shared" ca="1" si="219"/>
        <v>81.93844400878757</v>
      </c>
      <c r="O412" s="1">
        <f t="shared" ca="1" si="220"/>
        <v>31937958.401409157</v>
      </c>
      <c r="P412" s="1">
        <f t="shared" si="221"/>
        <v>-50473202.167336397</v>
      </c>
      <c r="Q412" s="1">
        <f t="shared" ca="1" si="222"/>
        <v>82411160.568745553</v>
      </c>
      <c r="R412" s="1">
        <f t="shared" ca="1" si="223"/>
        <v>97884.562217045983</v>
      </c>
      <c r="S412" s="3">
        <f t="shared" si="224"/>
        <v>1.5053402762154193E+28</v>
      </c>
      <c r="T412" s="12" t="str">
        <f t="shared" si="225"/>
        <v/>
      </c>
      <c r="U412" s="12" t="str">
        <f t="shared" si="226"/>
        <v/>
      </c>
      <c r="V412" s="5">
        <f t="shared" si="227"/>
        <v>0.52627457195753469</v>
      </c>
      <c r="W412" s="3" t="e">
        <f t="shared" ca="1" si="228"/>
        <v>#VALUE!</v>
      </c>
      <c r="X412" s="3" t="e">
        <f t="shared" ca="1" si="229"/>
        <v>#VALUE!</v>
      </c>
      <c r="Y412" s="3" t="e">
        <f t="shared" ca="1" si="230"/>
        <v>#VALUE!</v>
      </c>
      <c r="Z412" s="3">
        <f t="shared" ca="1" si="210"/>
        <v>-1.0796314255037853E-2</v>
      </c>
      <c r="AA412" s="3">
        <f t="shared" ca="1" si="211"/>
        <v>-0.12340243661213059</v>
      </c>
      <c r="AB412" s="1">
        <f t="shared" si="205"/>
        <v>150</v>
      </c>
      <c r="AC412" s="1">
        <f t="shared" si="209"/>
        <v>0</v>
      </c>
      <c r="AD412" s="1">
        <f t="shared" ca="1" si="231"/>
        <v>0</v>
      </c>
      <c r="AE412" s="1">
        <f t="shared" ca="1" si="232"/>
        <v>0</v>
      </c>
      <c r="AF412" s="1">
        <f t="shared" si="233"/>
        <v>33.65819625392772</v>
      </c>
      <c r="AG412" s="1">
        <f t="shared" si="234"/>
        <v>2.5089506383682396E+28</v>
      </c>
      <c r="AJ412"/>
      <c r="AK412"/>
    </row>
    <row r="413" spans="4:37" s="5" customFormat="1" x14ac:dyDescent="0.2">
      <c r="D413" s="1">
        <f t="shared" si="206"/>
        <v>411</v>
      </c>
      <c r="E413" s="2">
        <f t="shared" si="207"/>
        <v>41.200000000000315</v>
      </c>
      <c r="F413" s="3">
        <f t="shared" ca="1" si="208"/>
        <v>91.513529885041038</v>
      </c>
      <c r="G413" s="3">
        <f t="shared" si="212"/>
        <v>645.14465206563568</v>
      </c>
      <c r="H413" s="3">
        <f t="shared" ca="1" si="213"/>
        <v>651.60290686959831</v>
      </c>
      <c r="I413" s="3">
        <f t="shared" ca="1" si="214"/>
        <v>3761.2060782752101</v>
      </c>
      <c r="J413" s="3">
        <f t="shared" si="215"/>
        <v>34738.127021511769</v>
      </c>
      <c r="K413" s="3">
        <f t="shared" ca="1" si="216"/>
        <v>34945.028571480747</v>
      </c>
      <c r="L413" s="3">
        <f t="shared" si="217"/>
        <v>-9.7042577735066384</v>
      </c>
      <c r="M413" s="3">
        <f t="shared" ca="1" si="218"/>
        <v>1.4298867742250583</v>
      </c>
      <c r="N413" s="3">
        <f t="shared" ca="1" si="219"/>
        <v>81.926477344671468</v>
      </c>
      <c r="O413" s="1">
        <f t="shared" ca="1" si="220"/>
        <v>31843976.118068278</v>
      </c>
      <c r="P413" s="1">
        <f t="shared" si="221"/>
        <v>-50566160.877834983</v>
      </c>
      <c r="Q413" s="1">
        <f t="shared" ca="1" si="222"/>
        <v>82410136.995903254</v>
      </c>
      <c r="R413" s="1">
        <f t="shared" ca="1" si="223"/>
        <v>97740.436030439741</v>
      </c>
      <c r="S413" s="3">
        <f t="shared" si="224"/>
        <v>1.5307921327525636E+28</v>
      </c>
      <c r="T413" s="12" t="str">
        <f t="shared" si="225"/>
        <v/>
      </c>
      <c r="U413" s="12" t="str">
        <f t="shared" si="226"/>
        <v/>
      </c>
      <c r="V413" s="5">
        <f t="shared" si="227"/>
        <v>0.52627457195753469</v>
      </c>
      <c r="W413" s="3" t="e">
        <f t="shared" ca="1" si="228"/>
        <v>#VALUE!</v>
      </c>
      <c r="X413" s="3" t="e">
        <f t="shared" ca="1" si="229"/>
        <v>#VALUE!</v>
      </c>
      <c r="Y413" s="3" t="e">
        <f t="shared" ca="1" si="230"/>
        <v>#VALUE!</v>
      </c>
      <c r="Z413" s="3">
        <f t="shared" ca="1" si="210"/>
        <v>-1.0796314255037853E-2</v>
      </c>
      <c r="AA413" s="3">
        <f t="shared" ca="1" si="211"/>
        <v>-0.12340243661213059</v>
      </c>
      <c r="AB413" s="1">
        <f t="shared" si="205"/>
        <v>150</v>
      </c>
      <c r="AC413" s="1">
        <f t="shared" si="209"/>
        <v>0</v>
      </c>
      <c r="AD413" s="1">
        <f t="shared" ca="1" si="231"/>
        <v>0</v>
      </c>
      <c r="AE413" s="1">
        <f t="shared" ca="1" si="232"/>
        <v>0</v>
      </c>
      <c r="AF413" s="1">
        <f t="shared" si="233"/>
        <v>32.492215578109295</v>
      </c>
      <c r="AG413" s="1">
        <f t="shared" si="234"/>
        <v>2.5513712476586978E+28</v>
      </c>
      <c r="AJ413"/>
      <c r="AK413"/>
    </row>
    <row r="414" spans="4:37" s="5" customFormat="1" x14ac:dyDescent="0.2">
      <c r="D414" s="1">
        <f t="shared" si="206"/>
        <v>412</v>
      </c>
      <c r="E414" s="2">
        <f t="shared" si="207"/>
        <v>41.300000000000317</v>
      </c>
      <c r="F414" s="3">
        <f t="shared" ca="1" si="208"/>
        <v>91.513529885041038</v>
      </c>
      <c r="G414" s="3">
        <f t="shared" si="212"/>
        <v>644.17422628828501</v>
      </c>
      <c r="H414" s="3">
        <f t="shared" ca="1" si="213"/>
        <v>650.64211358175316</v>
      </c>
      <c r="I414" s="3">
        <f t="shared" ca="1" si="214"/>
        <v>3770.3574312637143</v>
      </c>
      <c r="J414" s="3">
        <f t="shared" si="215"/>
        <v>34802.592965429467</v>
      </c>
      <c r="K414" s="3">
        <f t="shared" ca="1" si="216"/>
        <v>35010.14082214619</v>
      </c>
      <c r="L414" s="3">
        <f t="shared" si="217"/>
        <v>-9.704061637966813</v>
      </c>
      <c r="M414" s="3">
        <f t="shared" ca="1" si="218"/>
        <v>1.4296773039265693</v>
      </c>
      <c r="N414" s="3">
        <f t="shared" ca="1" si="219"/>
        <v>81.914475580634701</v>
      </c>
      <c r="O414" s="1">
        <f t="shared" ca="1" si="220"/>
        <v>31750136.997459821</v>
      </c>
      <c r="P414" s="1">
        <f t="shared" si="221"/>
        <v>-50658976.094639659</v>
      </c>
      <c r="Q414" s="1">
        <f t="shared" ca="1" si="222"/>
        <v>82409113.092099488</v>
      </c>
      <c r="R414" s="1">
        <f t="shared" ca="1" si="223"/>
        <v>97596.317037262968</v>
      </c>
      <c r="S414" s="3">
        <f t="shared" si="224"/>
        <v>1.5565866718119962E+28</v>
      </c>
      <c r="T414" s="12" t="str">
        <f t="shared" si="225"/>
        <v/>
      </c>
      <c r="U414" s="12" t="str">
        <f t="shared" si="226"/>
        <v/>
      </c>
      <c r="V414" s="5">
        <f t="shared" si="227"/>
        <v>0.52627457195753469</v>
      </c>
      <c r="W414" s="3" t="e">
        <f t="shared" ca="1" si="228"/>
        <v>#VALUE!</v>
      </c>
      <c r="X414" s="3" t="e">
        <f t="shared" ca="1" si="229"/>
        <v>#VALUE!</v>
      </c>
      <c r="Y414" s="3" t="e">
        <f t="shared" ca="1" si="230"/>
        <v>#VALUE!</v>
      </c>
      <c r="Z414" s="3">
        <f t="shared" ca="1" si="210"/>
        <v>-1.0796314255037853E-2</v>
      </c>
      <c r="AA414" s="3">
        <f t="shared" ca="1" si="211"/>
        <v>-0.12340243661213059</v>
      </c>
      <c r="AB414" s="1">
        <f t="shared" si="205"/>
        <v>150</v>
      </c>
      <c r="AC414" s="1">
        <f t="shared" si="209"/>
        <v>0</v>
      </c>
      <c r="AD414" s="1">
        <f t="shared" ca="1" si="231"/>
        <v>0</v>
      </c>
      <c r="AE414" s="1">
        <f t="shared" ca="1" si="232"/>
        <v>0</v>
      </c>
      <c r="AF414" s="1">
        <f t="shared" si="233"/>
        <v>31.360838020145714</v>
      </c>
      <c r="AG414" s="1">
        <f t="shared" si="234"/>
        <v>2.5943630059090541E+28</v>
      </c>
      <c r="AJ414"/>
      <c r="AK414"/>
    </row>
    <row r="415" spans="4:37" s="5" customFormat="1" x14ac:dyDescent="0.2">
      <c r="D415" s="1">
        <f t="shared" si="206"/>
        <v>413</v>
      </c>
      <c r="E415" s="2">
        <f t="shared" si="207"/>
        <v>41.400000000000318</v>
      </c>
      <c r="F415" s="3">
        <f t="shared" ca="1" si="208"/>
        <v>91.513529885041038</v>
      </c>
      <c r="G415" s="3">
        <f t="shared" si="212"/>
        <v>643.20382012448829</v>
      </c>
      <c r="H415" s="3">
        <f t="shared" ca="1" si="213"/>
        <v>649.68136834509528</v>
      </c>
      <c r="I415" s="3">
        <f t="shared" ca="1" si="214"/>
        <v>3779.5087842522184</v>
      </c>
      <c r="J415" s="3">
        <f t="shared" si="215"/>
        <v>34866.961867750106</v>
      </c>
      <c r="K415" s="3">
        <f t="shared" ca="1" si="216"/>
        <v>35075.156995883837</v>
      </c>
      <c r="L415" s="3">
        <f t="shared" si="217"/>
        <v>-9.7038658028642857</v>
      </c>
      <c r="M415" s="3">
        <f t="shared" ca="1" si="218"/>
        <v>1.4294672183317123</v>
      </c>
      <c r="N415" s="3">
        <f t="shared" ca="1" si="219"/>
        <v>81.902438562712902</v>
      </c>
      <c r="O415" s="1">
        <f t="shared" ca="1" si="220"/>
        <v>31656441.028106652</v>
      </c>
      <c r="P415" s="1">
        <f t="shared" si="221"/>
        <v>-50751647.837734997</v>
      </c>
      <c r="Q415" s="1">
        <f t="shared" ca="1" si="222"/>
        <v>82408088.865841657</v>
      </c>
      <c r="R415" s="1">
        <f t="shared" ca="1" si="223"/>
        <v>97452.205251764288</v>
      </c>
      <c r="S415" s="3">
        <f t="shared" si="224"/>
        <v>1.5827271434067523E+28</v>
      </c>
      <c r="T415" s="12" t="str">
        <f t="shared" si="225"/>
        <v/>
      </c>
      <c r="U415" s="12" t="str">
        <f t="shared" si="226"/>
        <v/>
      </c>
      <c r="V415" s="5">
        <f t="shared" si="227"/>
        <v>0.52627457195753469</v>
      </c>
      <c r="W415" s="3" t="e">
        <f t="shared" ca="1" si="228"/>
        <v>#VALUE!</v>
      </c>
      <c r="X415" s="3" t="e">
        <f t="shared" ca="1" si="229"/>
        <v>#VALUE!</v>
      </c>
      <c r="Y415" s="3" t="e">
        <f t="shared" ca="1" si="230"/>
        <v>#VALUE!</v>
      </c>
      <c r="Z415" s="3">
        <f t="shared" ca="1" si="210"/>
        <v>-1.0796314255037853E-2</v>
      </c>
      <c r="AA415" s="3">
        <f t="shared" ca="1" si="211"/>
        <v>-0.12340243661213059</v>
      </c>
      <c r="AB415" s="1">
        <f t="shared" si="205"/>
        <v>150</v>
      </c>
      <c r="AC415" s="1">
        <f t="shared" si="209"/>
        <v>0</v>
      </c>
      <c r="AD415" s="1">
        <f t="shared" ca="1" si="231"/>
        <v>0</v>
      </c>
      <c r="AE415" s="1">
        <f t="shared" ca="1" si="232"/>
        <v>0</v>
      </c>
      <c r="AF415" s="1">
        <f t="shared" si="233"/>
        <v>30.263204102006902</v>
      </c>
      <c r="AG415" s="1">
        <f t="shared" si="234"/>
        <v>2.6379313299160343E+28</v>
      </c>
      <c r="AJ415"/>
      <c r="AK415"/>
    </row>
    <row r="416" spans="4:37" s="5" customFormat="1" x14ac:dyDescent="0.2">
      <c r="D416" s="1">
        <f t="shared" si="206"/>
        <v>414</v>
      </c>
      <c r="E416" s="2">
        <f t="shared" si="207"/>
        <v>41.50000000000032</v>
      </c>
      <c r="F416" s="3">
        <f t="shared" ca="1" si="208"/>
        <v>91.513529885041038</v>
      </c>
      <c r="G416" s="3">
        <f t="shared" si="212"/>
        <v>642.23343354420183</v>
      </c>
      <c r="H416" s="3">
        <f t="shared" ca="1" si="213"/>
        <v>648.72067125535239</v>
      </c>
      <c r="I416" s="3">
        <f t="shared" ca="1" si="214"/>
        <v>3788.6601372407226</v>
      </c>
      <c r="J416" s="3">
        <f t="shared" si="215"/>
        <v>34931.233730433538</v>
      </c>
      <c r="K416" s="3">
        <f t="shared" ca="1" si="216"/>
        <v>35140.077097503585</v>
      </c>
      <c r="L416" s="3">
        <f t="shared" si="217"/>
        <v>-9.703670268169633</v>
      </c>
      <c r="M416" s="3">
        <f t="shared" ca="1" si="218"/>
        <v>1.429256514737673</v>
      </c>
      <c r="N416" s="3">
        <f t="shared" ca="1" si="219"/>
        <v>81.890366136046211</v>
      </c>
      <c r="O416" s="1">
        <f t="shared" ca="1" si="220"/>
        <v>31562888.198549621</v>
      </c>
      <c r="P416" s="1">
        <f t="shared" si="221"/>
        <v>-50844176.127073824</v>
      </c>
      <c r="Q416" s="1">
        <f t="shared" ca="1" si="222"/>
        <v>82407064.325623453</v>
      </c>
      <c r="R416" s="1">
        <f t="shared" ca="1" si="223"/>
        <v>97308.10068830286</v>
      </c>
      <c r="S416" s="3">
        <f t="shared" si="224"/>
        <v>1.6092168106213581E+28</v>
      </c>
      <c r="T416" s="12" t="str">
        <f t="shared" si="225"/>
        <v/>
      </c>
      <c r="U416" s="12" t="str">
        <f t="shared" si="226"/>
        <v/>
      </c>
      <c r="V416" s="5">
        <f t="shared" si="227"/>
        <v>0.52627457195753469</v>
      </c>
      <c r="W416" s="3" t="e">
        <f t="shared" ca="1" si="228"/>
        <v>#VALUE!</v>
      </c>
      <c r="X416" s="3" t="e">
        <f t="shared" ca="1" si="229"/>
        <v>#VALUE!</v>
      </c>
      <c r="Y416" s="3" t="e">
        <f t="shared" ca="1" si="230"/>
        <v>#VALUE!</v>
      </c>
      <c r="Z416" s="3">
        <f t="shared" ca="1" si="210"/>
        <v>-1.0796314255037853E-2</v>
      </c>
      <c r="AA416" s="3">
        <f t="shared" ca="1" si="211"/>
        <v>-0.12340243661213059</v>
      </c>
      <c r="AB416" s="1">
        <f t="shared" si="205"/>
        <v>150</v>
      </c>
      <c r="AC416" s="1">
        <f t="shared" si="209"/>
        <v>0</v>
      </c>
      <c r="AD416" s="1">
        <f t="shared" ca="1" si="231"/>
        <v>0</v>
      </c>
      <c r="AE416" s="1">
        <f t="shared" ca="1" si="232"/>
        <v>0</v>
      </c>
      <c r="AF416" s="1">
        <f t="shared" si="233"/>
        <v>29.198471712078142</v>
      </c>
      <c r="AG416" s="1">
        <f t="shared" si="234"/>
        <v>2.6820816582626178E+28</v>
      </c>
      <c r="AJ416"/>
      <c r="AK416"/>
    </row>
    <row r="417" spans="4:37" s="5" customFormat="1" x14ac:dyDescent="0.2">
      <c r="D417" s="1">
        <f t="shared" si="206"/>
        <v>415</v>
      </c>
      <c r="E417" s="2">
        <f t="shared" si="207"/>
        <v>41.600000000000321</v>
      </c>
      <c r="F417" s="3">
        <f t="shared" ca="1" si="208"/>
        <v>91.513529885041038</v>
      </c>
      <c r="G417" s="3">
        <f t="shared" si="212"/>
        <v>641.26306651738491</v>
      </c>
      <c r="H417" s="3">
        <f t="shared" ca="1" si="213"/>
        <v>647.7600224089939</v>
      </c>
      <c r="I417" s="3">
        <f t="shared" ca="1" si="214"/>
        <v>3797.8114902292268</v>
      </c>
      <c r="J417" s="3">
        <f t="shared" si="215"/>
        <v>34995.408555436617</v>
      </c>
      <c r="K417" s="3">
        <f t="shared" ca="1" si="216"/>
        <v>35204.90113182494</v>
      </c>
      <c r="L417" s="3">
        <f t="shared" si="217"/>
        <v>-9.7034750338534739</v>
      </c>
      <c r="M417" s="3">
        <f t="shared" ca="1" si="218"/>
        <v>1.4290451904258934</v>
      </c>
      <c r="N417" s="3">
        <f t="shared" ca="1" si="219"/>
        <v>81.878258144872731</v>
      </c>
      <c r="O417" s="1">
        <f t="shared" ca="1" si="220"/>
        <v>31469478.497347523</v>
      </c>
      <c r="P417" s="1">
        <f t="shared" si="221"/>
        <v>-50936560.98257722</v>
      </c>
      <c r="Q417" s="1">
        <f t="shared" ca="1" si="222"/>
        <v>82406039.479924738</v>
      </c>
      <c r="R417" s="1">
        <f t="shared" ca="1" si="223"/>
        <v>97164.003361349081</v>
      </c>
      <c r="S417" s="3">
        <f t="shared" si="224"/>
        <v>1.6360589494598962E+28</v>
      </c>
      <c r="T417" s="12" t="str">
        <f t="shared" si="225"/>
        <v/>
      </c>
      <c r="U417" s="12" t="str">
        <f t="shared" si="226"/>
        <v/>
      </c>
      <c r="V417" s="5">
        <f t="shared" si="227"/>
        <v>0.52627457195753469</v>
      </c>
      <c r="W417" s="3" t="e">
        <f t="shared" ca="1" si="228"/>
        <v>#VALUE!</v>
      </c>
      <c r="X417" s="3" t="e">
        <f t="shared" ca="1" si="229"/>
        <v>#VALUE!</v>
      </c>
      <c r="Y417" s="3" t="e">
        <f t="shared" ca="1" si="230"/>
        <v>#VALUE!</v>
      </c>
      <c r="Z417" s="3">
        <f t="shared" ca="1" si="210"/>
        <v>-1.0796314255037853E-2</v>
      </c>
      <c r="AA417" s="3">
        <f t="shared" ca="1" si="211"/>
        <v>-0.12340243661213059</v>
      </c>
      <c r="AB417" s="1">
        <f t="shared" si="205"/>
        <v>150</v>
      </c>
      <c r="AC417" s="1">
        <f t="shared" si="209"/>
        <v>0</v>
      </c>
      <c r="AD417" s="1">
        <f t="shared" ca="1" si="231"/>
        <v>0</v>
      </c>
      <c r="AE417" s="1">
        <f t="shared" ca="1" si="232"/>
        <v>0</v>
      </c>
      <c r="AF417" s="1">
        <f t="shared" si="233"/>
        <v>28.165815829018843</v>
      </c>
      <c r="AG417" s="1">
        <f t="shared" si="234"/>
        <v>2.7268194510648091E+28</v>
      </c>
      <c r="AJ417"/>
      <c r="AK417"/>
    </row>
    <row r="418" spans="4:37" s="5" customFormat="1" x14ac:dyDescent="0.2">
      <c r="D418" s="1">
        <f t="shared" si="206"/>
        <v>416</v>
      </c>
      <c r="E418" s="2">
        <f t="shared" si="207"/>
        <v>41.700000000000323</v>
      </c>
      <c r="F418" s="3">
        <f t="shared" ca="1" si="208"/>
        <v>91.513529885041038</v>
      </c>
      <c r="G418" s="3">
        <f t="shared" si="212"/>
        <v>640.29271901399954</v>
      </c>
      <c r="H418" s="3">
        <f t="shared" ca="1" si="213"/>
        <v>646.79942190323641</v>
      </c>
      <c r="I418" s="3">
        <f t="shared" ca="1" si="214"/>
        <v>3806.962843217731</v>
      </c>
      <c r="J418" s="3">
        <f t="shared" si="215"/>
        <v>35059.486344713187</v>
      </c>
      <c r="K418" s="3">
        <f t="shared" ca="1" si="216"/>
        <v>35269.629103677085</v>
      </c>
      <c r="L418" s="3">
        <f t="shared" si="217"/>
        <v>-9.7032800998864737</v>
      </c>
      <c r="M418" s="3">
        <f t="shared" ca="1" si="218"/>
        <v>1.4288332426619594</v>
      </c>
      <c r="N418" s="3">
        <f t="shared" ca="1" si="219"/>
        <v>81.866114432522082</v>
      </c>
      <c r="O418" s="1">
        <f t="shared" ca="1" si="220"/>
        <v>31376211.91307706</v>
      </c>
      <c r="P418" s="1">
        <f t="shared" si="221"/>
        <v>-51028802.42413456</v>
      </c>
      <c r="Q418" s="1">
        <f t="shared" ca="1" si="222"/>
        <v>82405014.337211624</v>
      </c>
      <c r="R418" s="1">
        <f t="shared" ca="1" si="223"/>
        <v>97019.913285485454</v>
      </c>
      <c r="S418" s="3">
        <f t="shared" si="224"/>
        <v>1.6632568486916649E+28</v>
      </c>
      <c r="T418" s="12" t="str">
        <f t="shared" si="225"/>
        <v/>
      </c>
      <c r="U418" s="12" t="str">
        <f t="shared" si="226"/>
        <v/>
      </c>
      <c r="V418" s="5">
        <f t="shared" si="227"/>
        <v>0.52627457195753469</v>
      </c>
      <c r="W418" s="3" t="e">
        <f t="shared" ca="1" si="228"/>
        <v>#VALUE!</v>
      </c>
      <c r="X418" s="3" t="e">
        <f t="shared" ca="1" si="229"/>
        <v>#VALUE!</v>
      </c>
      <c r="Y418" s="3" t="e">
        <f t="shared" ca="1" si="230"/>
        <v>#VALUE!</v>
      </c>
      <c r="Z418" s="3">
        <f t="shared" ca="1" si="210"/>
        <v>-1.0796314255037853E-2</v>
      </c>
      <c r="AA418" s="3">
        <f t="shared" ca="1" si="211"/>
        <v>-0.12340243661213059</v>
      </c>
      <c r="AB418" s="1">
        <f t="shared" si="205"/>
        <v>150</v>
      </c>
      <c r="AC418" s="1">
        <f t="shared" si="209"/>
        <v>0</v>
      </c>
      <c r="AD418" s="1">
        <f t="shared" ca="1" si="231"/>
        <v>0</v>
      </c>
      <c r="AE418" s="1">
        <f t="shared" ca="1" si="232"/>
        <v>0</v>
      </c>
      <c r="AF418" s="1">
        <f t="shared" si="233"/>
        <v>27.164428248958373</v>
      </c>
      <c r="AG418" s="1">
        <f t="shared" si="234"/>
        <v>2.7721501897143979E+28</v>
      </c>
      <c r="AJ418"/>
      <c r="AK418"/>
    </row>
    <row r="419" spans="4:37" s="5" customFormat="1" x14ac:dyDescent="0.2">
      <c r="D419" s="1">
        <f t="shared" si="206"/>
        <v>417</v>
      </c>
      <c r="E419" s="2">
        <f t="shared" si="207"/>
        <v>41.800000000000324</v>
      </c>
      <c r="F419" s="3">
        <f t="shared" ca="1" si="208"/>
        <v>91.513529885041038</v>
      </c>
      <c r="G419" s="3">
        <f t="shared" si="212"/>
        <v>639.32239100401091</v>
      </c>
      <c r="H419" s="3">
        <f t="shared" ca="1" si="213"/>
        <v>645.83886983604953</v>
      </c>
      <c r="I419" s="3">
        <f t="shared" ca="1" si="214"/>
        <v>3816.1141962062352</v>
      </c>
      <c r="J419" s="3">
        <f t="shared" si="215"/>
        <v>35123.467100214089</v>
      </c>
      <c r="K419" s="3">
        <f t="shared" ca="1" si="216"/>
        <v>35334.261017898978</v>
      </c>
      <c r="L419" s="3">
        <f t="shared" si="217"/>
        <v>-9.7030854662393473</v>
      </c>
      <c r="M419" s="3">
        <f t="shared" ca="1" si="218"/>
        <v>1.4286206686954845</v>
      </c>
      <c r="N419" s="3">
        <f t="shared" ca="1" si="219"/>
        <v>81.853934841408716</v>
      </c>
      <c r="O419" s="1">
        <f t="shared" ca="1" si="220"/>
        <v>31283088.43433293</v>
      </c>
      <c r="P419" s="1">
        <f t="shared" si="221"/>
        <v>-51120900.471603483</v>
      </c>
      <c r="Q419" s="1">
        <f t="shared" ca="1" si="222"/>
        <v>82403988.90593642</v>
      </c>
      <c r="R419" s="1">
        <f t="shared" ca="1" si="223"/>
        <v>96875.830475407434</v>
      </c>
      <c r="S419" s="3">
        <f t="shared" si="224"/>
        <v>1.6908138096944924E+28</v>
      </c>
      <c r="T419" s="12" t="str">
        <f t="shared" si="225"/>
        <v/>
      </c>
      <c r="U419" s="12" t="str">
        <f t="shared" si="226"/>
        <v/>
      </c>
      <c r="V419" s="5">
        <f t="shared" si="227"/>
        <v>0.52627457195753469</v>
      </c>
      <c r="W419" s="3" t="e">
        <f t="shared" ca="1" si="228"/>
        <v>#VALUE!</v>
      </c>
      <c r="X419" s="3" t="e">
        <f t="shared" ca="1" si="229"/>
        <v>#VALUE!</v>
      </c>
      <c r="Y419" s="3" t="e">
        <f t="shared" ca="1" si="230"/>
        <v>#VALUE!</v>
      </c>
      <c r="Z419" s="3">
        <f t="shared" ca="1" si="210"/>
        <v>-1.0796314255037853E-2</v>
      </c>
      <c r="AA419" s="3">
        <f t="shared" ca="1" si="211"/>
        <v>-0.12340243661213059</v>
      </c>
      <c r="AB419" s="1">
        <f t="shared" si="205"/>
        <v>150</v>
      </c>
      <c r="AC419" s="1">
        <f t="shared" si="209"/>
        <v>0</v>
      </c>
      <c r="AD419" s="1">
        <f t="shared" ca="1" si="231"/>
        <v>0</v>
      </c>
      <c r="AE419" s="1">
        <f t="shared" ca="1" si="232"/>
        <v>0</v>
      </c>
      <c r="AF419" s="1">
        <f t="shared" si="233"/>
        <v>26.193517316000484</v>
      </c>
      <c r="AG419" s="1">
        <f t="shared" si="234"/>
        <v>2.8180793766178106E+28</v>
      </c>
      <c r="AJ419"/>
      <c r="AK419"/>
    </row>
    <row r="420" spans="4:37" s="5" customFormat="1" x14ac:dyDescent="0.2">
      <c r="D420" s="1">
        <f t="shared" si="206"/>
        <v>418</v>
      </c>
      <c r="E420" s="2">
        <f t="shared" si="207"/>
        <v>41.900000000000325</v>
      </c>
      <c r="F420" s="3">
        <f t="shared" ca="1" si="208"/>
        <v>91.513529885041038</v>
      </c>
      <c r="G420" s="3">
        <f t="shared" si="212"/>
        <v>638.35208245738693</v>
      </c>
      <c r="H420" s="3">
        <f t="shared" ca="1" si="213"/>
        <v>644.87836630616073</v>
      </c>
      <c r="I420" s="3">
        <f t="shared" ca="1" si="214"/>
        <v>3825.2655491947394</v>
      </c>
      <c r="J420" s="3">
        <f t="shared" si="215"/>
        <v>35187.350823887158</v>
      </c>
      <c r="K420" s="3">
        <f t="shared" ca="1" si="216"/>
        <v>35398.796879339396</v>
      </c>
      <c r="L420" s="3">
        <f t="shared" si="217"/>
        <v>-9.7028911328828489</v>
      </c>
      <c r="M420" s="3">
        <f t="shared" ca="1" si="218"/>
        <v>1.4284074657599948</v>
      </c>
      <c r="N420" s="3">
        <f t="shared" ca="1" si="219"/>
        <v>81.841719213025343</v>
      </c>
      <c r="O420" s="1">
        <f t="shared" ca="1" si="220"/>
        <v>31190108.049727712</v>
      </c>
      <c r="P420" s="1">
        <f t="shared" si="221"/>
        <v>-51212855.144809909</v>
      </c>
      <c r="Q420" s="1">
        <f t="shared" ca="1" si="222"/>
        <v>82402963.194537625</v>
      </c>
      <c r="R420" s="1">
        <f t="shared" ca="1" si="223"/>
        <v>96731.754945924113</v>
      </c>
      <c r="S420" s="3">
        <f t="shared" si="224"/>
        <v>1.7187331462956495E+28</v>
      </c>
      <c r="T420" s="12" t="str">
        <f t="shared" si="225"/>
        <v/>
      </c>
      <c r="U420" s="12" t="str">
        <f t="shared" si="226"/>
        <v/>
      </c>
      <c r="V420" s="5">
        <f t="shared" si="227"/>
        <v>0.52627457195753469</v>
      </c>
      <c r="W420" s="3" t="e">
        <f t="shared" ca="1" si="228"/>
        <v>#VALUE!</v>
      </c>
      <c r="X420" s="3" t="e">
        <f t="shared" ca="1" si="229"/>
        <v>#VALUE!</v>
      </c>
      <c r="Y420" s="3" t="e">
        <f t="shared" ca="1" si="230"/>
        <v>#VALUE!</v>
      </c>
      <c r="Z420" s="3">
        <f t="shared" ca="1" si="210"/>
        <v>-1.0796314255037853E-2</v>
      </c>
      <c r="AA420" s="3">
        <f t="shared" ca="1" si="211"/>
        <v>-0.12340243661213059</v>
      </c>
      <c r="AB420" s="1">
        <f t="shared" si="205"/>
        <v>150</v>
      </c>
      <c r="AC420" s="1">
        <f t="shared" si="209"/>
        <v>0</v>
      </c>
      <c r="AD420" s="1">
        <f t="shared" ca="1" si="231"/>
        <v>0</v>
      </c>
      <c r="AE420" s="1">
        <f t="shared" ca="1" si="232"/>
        <v>0</v>
      </c>
      <c r="AF420" s="1">
        <f t="shared" si="233"/>
        <v>25.252307656006067</v>
      </c>
      <c r="AG420" s="1">
        <f t="shared" si="234"/>
        <v>2.8646125349309593E+28</v>
      </c>
      <c r="AJ420"/>
      <c r="AK420"/>
    </row>
    <row r="421" spans="4:37" s="5" customFormat="1" x14ac:dyDescent="0.2">
      <c r="D421" s="1">
        <f t="shared" si="206"/>
        <v>419</v>
      </c>
      <c r="E421" s="2">
        <f t="shared" si="207"/>
        <v>42.000000000000327</v>
      </c>
      <c r="F421" s="3">
        <f t="shared" ca="1" si="208"/>
        <v>91.513529885041038</v>
      </c>
      <c r="G421" s="3">
        <f t="shared" si="212"/>
        <v>637.3817933440987</v>
      </c>
      <c r="H421" s="3">
        <f t="shared" ca="1" si="213"/>
        <v>643.91791141306169</v>
      </c>
      <c r="I421" s="3">
        <f t="shared" ca="1" si="214"/>
        <v>3834.4169021832436</v>
      </c>
      <c r="J421" s="3">
        <f t="shared" si="215"/>
        <v>35251.137517677234</v>
      </c>
      <c r="K421" s="3">
        <f t="shared" ca="1" si="216"/>
        <v>35463.236692857041</v>
      </c>
      <c r="L421" s="3">
        <f t="shared" si="217"/>
        <v>-9.7026970997877786</v>
      </c>
      <c r="M421" s="3">
        <f t="shared" ca="1" si="218"/>
        <v>1.4281936310728112</v>
      </c>
      <c r="N421" s="3">
        <f t="shared" ca="1" si="219"/>
        <v>81.829467387936234</v>
      </c>
      <c r="O421" s="1">
        <f t="shared" ca="1" si="220"/>
        <v>31097270.747891966</v>
      </c>
      <c r="P421" s="1">
        <f t="shared" si="221"/>
        <v>-51304666.463548057</v>
      </c>
      <c r="Q421" s="1">
        <f t="shared" ca="1" si="222"/>
        <v>82401937.211440027</v>
      </c>
      <c r="R421" s="1">
        <f t="shared" ca="1" si="223"/>
        <v>96587.68671195925</v>
      </c>
      <c r="S421" s="3">
        <f t="shared" si="224"/>
        <v>1.7470181846104235E+28</v>
      </c>
      <c r="T421" s="12" t="str">
        <f t="shared" si="225"/>
        <v/>
      </c>
      <c r="U421" s="12" t="str">
        <f t="shared" si="226"/>
        <v/>
      </c>
      <c r="V421" s="5">
        <f t="shared" si="227"/>
        <v>0.52627457195753469</v>
      </c>
      <c r="W421" s="3" t="e">
        <f t="shared" ca="1" si="228"/>
        <v>#VALUE!</v>
      </c>
      <c r="X421" s="3" t="e">
        <f t="shared" ca="1" si="229"/>
        <v>#VALUE!</v>
      </c>
      <c r="Y421" s="3" t="e">
        <f t="shared" ca="1" si="230"/>
        <v>#VALUE!</v>
      </c>
      <c r="Z421" s="3">
        <f t="shared" ca="1" si="210"/>
        <v>-1.0796314255037853E-2</v>
      </c>
      <c r="AA421" s="3">
        <f t="shared" ca="1" si="211"/>
        <v>-0.12340243661213059</v>
      </c>
      <c r="AB421" s="1">
        <f t="shared" si="205"/>
        <v>150</v>
      </c>
      <c r="AC421" s="1">
        <f t="shared" si="209"/>
        <v>0</v>
      </c>
      <c r="AD421" s="1">
        <f t="shared" ca="1" si="231"/>
        <v>0</v>
      </c>
      <c r="AE421" s="1">
        <f t="shared" ca="1" si="232"/>
        <v>0</v>
      </c>
      <c r="AF421" s="1">
        <f t="shared" si="233"/>
        <v>24.340039913624789</v>
      </c>
      <c r="AG421" s="1">
        <f t="shared" si="234"/>
        <v>2.911755208290193E+28</v>
      </c>
      <c r="AJ421"/>
      <c r="AK421"/>
    </row>
    <row r="422" spans="4:37" s="5" customFormat="1" x14ac:dyDescent="0.2">
      <c r="D422" s="1">
        <f t="shared" si="206"/>
        <v>420</v>
      </c>
      <c r="E422" s="2">
        <f t="shared" si="207"/>
        <v>42.100000000000328</v>
      </c>
      <c r="F422" s="3">
        <f t="shared" ca="1" si="208"/>
        <v>91.513529885041038</v>
      </c>
      <c r="G422" s="3">
        <f t="shared" si="212"/>
        <v>636.41152363411993</v>
      </c>
      <c r="H422" s="3">
        <f t="shared" ca="1" si="213"/>
        <v>642.95750525701328</v>
      </c>
      <c r="I422" s="3">
        <f t="shared" ca="1" si="214"/>
        <v>3843.5682551717478</v>
      </c>
      <c r="J422" s="3">
        <f t="shared" si="215"/>
        <v>35314.827183526148</v>
      </c>
      <c r="K422" s="3">
        <f t="shared" ca="1" si="216"/>
        <v>35527.580463320592</v>
      </c>
      <c r="L422" s="3">
        <f t="shared" si="217"/>
        <v>-9.7025033669249883</v>
      </c>
      <c r="M422" s="3">
        <f t="shared" ca="1" si="218"/>
        <v>1.4279791618349325</v>
      </c>
      <c r="N422" s="3">
        <f t="shared" ca="1" si="219"/>
        <v>81.817179205770387</v>
      </c>
      <c r="O422" s="1">
        <f t="shared" ca="1" si="220"/>
        <v>31004576.517474167</v>
      </c>
      <c r="P422" s="1">
        <f t="shared" si="221"/>
        <v>-51396334.447580487</v>
      </c>
      <c r="Q422" s="1">
        <f t="shared" ca="1" si="222"/>
        <v>82400910.965054661</v>
      </c>
      <c r="R422" s="1">
        <f t="shared" ca="1" si="223"/>
        <v>96443.625788551988</v>
      </c>
      <c r="S422" s="3">
        <f t="shared" si="224"/>
        <v>1.7756722628783054E+28</v>
      </c>
      <c r="T422" s="12" t="str">
        <f t="shared" si="225"/>
        <v/>
      </c>
      <c r="U422" s="12" t="str">
        <f t="shared" si="226"/>
        <v/>
      </c>
      <c r="V422" s="5">
        <f t="shared" si="227"/>
        <v>0.52627457195753469</v>
      </c>
      <c r="W422" s="3" t="e">
        <f t="shared" ca="1" si="228"/>
        <v>#VALUE!</v>
      </c>
      <c r="X422" s="3" t="e">
        <f t="shared" ca="1" si="229"/>
        <v>#VALUE!</v>
      </c>
      <c r="Y422" s="3" t="e">
        <f t="shared" ca="1" si="230"/>
        <v>#VALUE!</v>
      </c>
      <c r="Z422" s="3">
        <f t="shared" ca="1" si="210"/>
        <v>-1.0796314255037853E-2</v>
      </c>
      <c r="AA422" s="3">
        <f t="shared" ca="1" si="211"/>
        <v>-0.12340243661213059</v>
      </c>
      <c r="AB422" s="1">
        <f t="shared" si="205"/>
        <v>150</v>
      </c>
      <c r="AC422" s="1">
        <f t="shared" si="209"/>
        <v>0</v>
      </c>
      <c r="AD422" s="1">
        <f t="shared" ca="1" si="231"/>
        <v>0</v>
      </c>
      <c r="AE422" s="1">
        <f t="shared" ca="1" si="232"/>
        <v>0</v>
      </c>
      <c r="AF422" s="1">
        <f t="shared" si="233"/>
        <v>23.45597049254717</v>
      </c>
      <c r="AG422" s="1">
        <f t="shared" si="234"/>
        <v>2.9595129605392716E+28</v>
      </c>
      <c r="AJ422"/>
      <c r="AK422"/>
    </row>
    <row r="423" spans="4:37" s="5" customFormat="1" x14ac:dyDescent="0.2">
      <c r="D423" s="1">
        <f t="shared" si="206"/>
        <v>421</v>
      </c>
      <c r="E423" s="2">
        <f t="shared" si="207"/>
        <v>42.20000000000033</v>
      </c>
      <c r="F423" s="3">
        <f t="shared" ca="1" si="208"/>
        <v>91.513529885041038</v>
      </c>
      <c r="G423" s="3">
        <f t="shared" si="212"/>
        <v>635.44127329742741</v>
      </c>
      <c r="H423" s="3">
        <f t="shared" ca="1" si="213"/>
        <v>641.99714793905127</v>
      </c>
      <c r="I423" s="3">
        <f t="shared" ca="1" si="214"/>
        <v>3852.7196081602519</v>
      </c>
      <c r="J423" s="3">
        <f t="shared" si="215"/>
        <v>35378.419823372722</v>
      </c>
      <c r="K423" s="3">
        <f t="shared" ca="1" si="216"/>
        <v>35591.828195608796</v>
      </c>
      <c r="L423" s="3">
        <f t="shared" si="217"/>
        <v>-9.7023099342653651</v>
      </c>
      <c r="M423" s="3">
        <f t="shared" ca="1" si="218"/>
        <v>1.4277640552309152</v>
      </c>
      <c r="N423" s="3">
        <f t="shared" ca="1" si="219"/>
        <v>81.804854505214806</v>
      </c>
      <c r="O423" s="1">
        <f t="shared" ca="1" si="220"/>
        <v>30912025.347140703</v>
      </c>
      <c r="P423" s="1">
        <f t="shared" si="221"/>
        <v>-51487859.116637982</v>
      </c>
      <c r="Q423" s="1">
        <f t="shared" ca="1" si="222"/>
        <v>82399884.46377869</v>
      </c>
      <c r="R423" s="1">
        <f t="shared" ca="1" si="223"/>
        <v>96299.572190857696</v>
      </c>
      <c r="S423" s="3">
        <f t="shared" si="224"/>
        <v>1.8046987312968241E+28</v>
      </c>
      <c r="T423" s="12" t="str">
        <f t="shared" si="225"/>
        <v/>
      </c>
      <c r="U423" s="12" t="str">
        <f t="shared" si="226"/>
        <v/>
      </c>
      <c r="V423" s="5">
        <f t="shared" si="227"/>
        <v>0.52627457195753469</v>
      </c>
      <c r="W423" s="3" t="e">
        <f t="shared" ca="1" si="228"/>
        <v>#VALUE!</v>
      </c>
      <c r="X423" s="3" t="e">
        <f t="shared" ca="1" si="229"/>
        <v>#VALUE!</v>
      </c>
      <c r="Y423" s="3" t="e">
        <f t="shared" ca="1" si="230"/>
        <v>#VALUE!</v>
      </c>
      <c r="Z423" s="3">
        <f t="shared" ca="1" si="210"/>
        <v>-1.0796314255037853E-2</v>
      </c>
      <c r="AA423" s="3">
        <f t="shared" ca="1" si="211"/>
        <v>-0.12340243661213059</v>
      </c>
      <c r="AB423" s="1">
        <f t="shared" si="205"/>
        <v>150</v>
      </c>
      <c r="AC423" s="1">
        <f t="shared" si="209"/>
        <v>0</v>
      </c>
      <c r="AD423" s="1">
        <f t="shared" ca="1" si="231"/>
        <v>0</v>
      </c>
      <c r="AE423" s="1">
        <f t="shared" ca="1" si="232"/>
        <v>0</v>
      </c>
      <c r="AF423" s="1">
        <f t="shared" si="233"/>
        <v>22.599371298946714</v>
      </c>
      <c r="AG423" s="1">
        <f t="shared" si="234"/>
        <v>3.0078913754524169E+28</v>
      </c>
      <c r="AJ423"/>
      <c r="AK423"/>
    </row>
    <row r="424" spans="4:37" s="5" customFormat="1" x14ac:dyDescent="0.2">
      <c r="D424" s="1">
        <f t="shared" si="206"/>
        <v>422</v>
      </c>
      <c r="E424" s="2">
        <f t="shared" si="207"/>
        <v>42.300000000000331</v>
      </c>
      <c r="F424" s="3">
        <f t="shared" ca="1" si="208"/>
        <v>91.513529885041038</v>
      </c>
      <c r="G424" s="3">
        <f t="shared" si="212"/>
        <v>634.47104230400089</v>
      </c>
      <c r="H424" s="3">
        <f t="shared" ca="1" si="213"/>
        <v>641.03683956099246</v>
      </c>
      <c r="I424" s="3">
        <f t="shared" ca="1" si="214"/>
        <v>3861.8709611487561</v>
      </c>
      <c r="J424" s="3">
        <f t="shared" si="215"/>
        <v>35441.915439152792</v>
      </c>
      <c r="K424" s="3">
        <f t="shared" ca="1" si="216"/>
        <v>35655.979894610544</v>
      </c>
      <c r="L424" s="3">
        <f t="shared" si="217"/>
        <v>-9.7021168017798463</v>
      </c>
      <c r="M424" s="3">
        <f t="shared" ca="1" si="218"/>
        <v>1.4275483084287548</v>
      </c>
      <c r="N424" s="3">
        <f t="shared" ca="1" si="219"/>
        <v>81.792493124007578</v>
      </c>
      <c r="O424" s="1">
        <f t="shared" ca="1" si="220"/>
        <v>30819617.22557592</v>
      </c>
      <c r="P424" s="1">
        <f t="shared" si="221"/>
        <v>-51579240.490419731</v>
      </c>
      <c r="Q424" s="1">
        <f t="shared" ca="1" si="222"/>
        <v>82398857.715995654</v>
      </c>
      <c r="R424" s="1">
        <f t="shared" ca="1" si="223"/>
        <v>96155.525934148871</v>
      </c>
      <c r="S424" s="3">
        <f t="shared" si="224"/>
        <v>1.8341009518530444E+28</v>
      </c>
      <c r="T424" s="12" t="str">
        <f t="shared" si="225"/>
        <v/>
      </c>
      <c r="U424" s="12" t="str">
        <f t="shared" si="226"/>
        <v/>
      </c>
      <c r="V424" s="5">
        <f t="shared" si="227"/>
        <v>0.52627457195753469</v>
      </c>
      <c r="W424" s="3" t="e">
        <f t="shared" ca="1" si="228"/>
        <v>#VALUE!</v>
      </c>
      <c r="X424" s="3" t="e">
        <f t="shared" ca="1" si="229"/>
        <v>#VALUE!</v>
      </c>
      <c r="Y424" s="3" t="e">
        <f t="shared" ca="1" si="230"/>
        <v>#VALUE!</v>
      </c>
      <c r="Z424" s="3">
        <f t="shared" ca="1" si="210"/>
        <v>-1.0796314255037853E-2</v>
      </c>
      <c r="AA424" s="3">
        <f t="shared" ca="1" si="211"/>
        <v>-0.12340243661213059</v>
      </c>
      <c r="AB424" s="1">
        <f t="shared" si="205"/>
        <v>150</v>
      </c>
      <c r="AC424" s="1">
        <f t="shared" si="209"/>
        <v>0</v>
      </c>
      <c r="AD424" s="1">
        <f t="shared" ca="1" si="231"/>
        <v>0</v>
      </c>
      <c r="AE424" s="1">
        <f t="shared" ca="1" si="232"/>
        <v>0</v>
      </c>
      <c r="AF424" s="1">
        <f t="shared" si="233"/>
        <v>21.769529488084935</v>
      </c>
      <c r="AG424" s="1">
        <f t="shared" si="234"/>
        <v>3.0568960564534692E+28</v>
      </c>
      <c r="AJ424"/>
      <c r="AK424"/>
    </row>
    <row r="425" spans="4:37" s="5" customFormat="1" x14ac:dyDescent="0.2">
      <c r="D425" s="1">
        <f t="shared" si="206"/>
        <v>423</v>
      </c>
      <c r="E425" s="2">
        <f t="shared" si="207"/>
        <v>42.400000000000333</v>
      </c>
      <c r="F425" s="3">
        <f t="shared" ca="1" si="208"/>
        <v>91.513529885041038</v>
      </c>
      <c r="G425" s="3">
        <f t="shared" si="212"/>
        <v>633.50083062382294</v>
      </c>
      <c r="H425" s="3">
        <f t="shared" ca="1" si="213"/>
        <v>640.07658022543978</v>
      </c>
      <c r="I425" s="3">
        <f t="shared" ca="1" si="214"/>
        <v>3871.0223141372603</v>
      </c>
      <c r="J425" s="3">
        <f t="shared" si="215"/>
        <v>35505.314032799186</v>
      </c>
      <c r="K425" s="3">
        <f t="shared" ca="1" si="216"/>
        <v>35720.035565224949</v>
      </c>
      <c r="L425" s="3">
        <f t="shared" si="217"/>
        <v>-9.7019239694394148</v>
      </c>
      <c r="M425" s="3">
        <f t="shared" ca="1" si="218"/>
        <v>1.4273319185797637</v>
      </c>
      <c r="N425" s="3">
        <f t="shared" ca="1" si="219"/>
        <v>81.780094898930912</v>
      </c>
      <c r="O425" s="1">
        <f t="shared" ca="1" si="220"/>
        <v>30727352.141482037</v>
      </c>
      <c r="P425" s="1">
        <f t="shared" si="221"/>
        <v>-51670478.5885932</v>
      </c>
      <c r="Q425" s="1">
        <f t="shared" ca="1" si="222"/>
        <v>82397830.73007524</v>
      </c>
      <c r="R425" s="1">
        <f t="shared" ca="1" si="223"/>
        <v>96011.487033815967</v>
      </c>
      <c r="S425" s="3">
        <f t="shared" si="224"/>
        <v>1.8638822981526901E+28</v>
      </c>
      <c r="T425" s="12" t="str">
        <f t="shared" si="225"/>
        <v/>
      </c>
      <c r="U425" s="12" t="str">
        <f t="shared" si="226"/>
        <v/>
      </c>
      <c r="V425" s="5">
        <f t="shared" si="227"/>
        <v>0.52627457195753469</v>
      </c>
      <c r="W425" s="3" t="e">
        <f t="shared" ca="1" si="228"/>
        <v>#VALUE!</v>
      </c>
      <c r="X425" s="3" t="e">
        <f t="shared" ca="1" si="229"/>
        <v>#VALUE!</v>
      </c>
      <c r="Y425" s="3" t="e">
        <f t="shared" ca="1" si="230"/>
        <v>#VALUE!</v>
      </c>
      <c r="Z425" s="3">
        <f t="shared" ca="1" si="210"/>
        <v>-1.0796314255037853E-2</v>
      </c>
      <c r="AA425" s="3">
        <f t="shared" ca="1" si="211"/>
        <v>-0.12340243661213059</v>
      </c>
      <c r="AB425" s="1">
        <f t="shared" si="205"/>
        <v>150</v>
      </c>
      <c r="AC425" s="1">
        <f t="shared" si="209"/>
        <v>0</v>
      </c>
      <c r="AD425" s="1">
        <f t="shared" ca="1" si="231"/>
        <v>0</v>
      </c>
      <c r="AE425" s="1">
        <f t="shared" ca="1" si="232"/>
        <v>0</v>
      </c>
      <c r="AF425" s="1">
        <f t="shared" si="233"/>
        <v>20.9657472140489</v>
      </c>
      <c r="AG425" s="1">
        <f t="shared" si="234"/>
        <v>3.1065326263310889E+28</v>
      </c>
      <c r="AJ425"/>
      <c r="AK425"/>
    </row>
    <row r="426" spans="4:37" s="5" customFormat="1" x14ac:dyDescent="0.2">
      <c r="D426" s="1">
        <f t="shared" si="206"/>
        <v>424</v>
      </c>
      <c r="E426" s="2">
        <f t="shared" si="207"/>
        <v>42.500000000000334</v>
      </c>
      <c r="F426" s="3">
        <f t="shared" ca="1" si="208"/>
        <v>91.513529885041038</v>
      </c>
      <c r="G426" s="3">
        <f t="shared" si="212"/>
        <v>632.53063822687898</v>
      </c>
      <c r="H426" s="3">
        <f t="shared" ca="1" si="213"/>
        <v>639.11637003578869</v>
      </c>
      <c r="I426" s="3">
        <f t="shared" ca="1" si="214"/>
        <v>3880.1736671257645</v>
      </c>
      <c r="J426" s="3">
        <f t="shared" si="215"/>
        <v>35568.615606241721</v>
      </c>
      <c r="K426" s="3">
        <f t="shared" ca="1" si="216"/>
        <v>35783.995212361413</v>
      </c>
      <c r="L426" s="3">
        <f t="shared" si="217"/>
        <v>-9.7017314372150985</v>
      </c>
      <c r="M426" s="3">
        <f t="shared" ca="1" si="218"/>
        <v>1.4271148828184492</v>
      </c>
      <c r="N426" s="3">
        <f t="shared" ca="1" si="219"/>
        <v>81.767659665804189</v>
      </c>
      <c r="O426" s="1">
        <f t="shared" ca="1" si="220"/>
        <v>30635230.083579239</v>
      </c>
      <c r="P426" s="1">
        <f t="shared" si="221"/>
        <v>-51761573.430794232</v>
      </c>
      <c r="Q426" s="1">
        <f t="shared" ca="1" si="222"/>
        <v>82396803.514373466</v>
      </c>
      <c r="R426" s="1">
        <f t="shared" ca="1" si="223"/>
        <v>95867.4555053683</v>
      </c>
      <c r="S426" s="3">
        <f t="shared" si="224"/>
        <v>1.8940461552469391E+28</v>
      </c>
      <c r="T426" s="12" t="str">
        <f t="shared" si="225"/>
        <v/>
      </c>
      <c r="U426" s="12" t="str">
        <f t="shared" si="226"/>
        <v/>
      </c>
      <c r="V426" s="5">
        <f t="shared" si="227"/>
        <v>0.52627457195753469</v>
      </c>
      <c r="W426" s="3" t="e">
        <f t="shared" ca="1" si="228"/>
        <v>#VALUE!</v>
      </c>
      <c r="X426" s="3" t="e">
        <f t="shared" ca="1" si="229"/>
        <v>#VALUE!</v>
      </c>
      <c r="Y426" s="3" t="e">
        <f t="shared" ca="1" si="230"/>
        <v>#VALUE!</v>
      </c>
      <c r="Z426" s="3">
        <f t="shared" ca="1" si="210"/>
        <v>-1.0796314255037853E-2</v>
      </c>
      <c r="AA426" s="3">
        <f t="shared" ca="1" si="211"/>
        <v>-0.12340243661213059</v>
      </c>
      <c r="AB426" s="1">
        <f t="shared" si="205"/>
        <v>150</v>
      </c>
      <c r="AC426" s="1">
        <f t="shared" si="209"/>
        <v>0</v>
      </c>
      <c r="AD426" s="1">
        <f t="shared" ca="1" si="231"/>
        <v>0</v>
      </c>
      <c r="AE426" s="1">
        <f t="shared" ca="1" si="232"/>
        <v>0</v>
      </c>
      <c r="AF426" s="1">
        <f t="shared" si="233"/>
        <v>20.187341382594461</v>
      </c>
      <c r="AG426" s="1">
        <f t="shared" si="234"/>
        <v>3.1568067269500735E+28</v>
      </c>
      <c r="AJ426"/>
      <c r="AK426"/>
    </row>
    <row r="427" spans="4:37" s="5" customFormat="1" x14ac:dyDescent="0.2">
      <c r="D427" s="1">
        <f t="shared" si="206"/>
        <v>425</v>
      </c>
      <c r="E427" s="2">
        <f t="shared" si="207"/>
        <v>42.600000000000335</v>
      </c>
      <c r="F427" s="3">
        <f t="shared" ca="1" si="208"/>
        <v>91.513529885041038</v>
      </c>
      <c r="G427" s="3">
        <f t="shared" si="212"/>
        <v>631.56046508315751</v>
      </c>
      <c r="H427" s="3">
        <f t="shared" ca="1" si="213"/>
        <v>638.15620909623249</v>
      </c>
      <c r="I427" s="3">
        <f t="shared" ca="1" si="214"/>
        <v>3889.3250201142687</v>
      </c>
      <c r="J427" s="3">
        <f t="shared" si="215"/>
        <v>35631.820161407224</v>
      </c>
      <c r="K427" s="3">
        <f t="shared" ca="1" si="216"/>
        <v>35847.858840939727</v>
      </c>
      <c r="L427" s="3">
        <f t="shared" si="217"/>
        <v>-9.7015392050779692</v>
      </c>
      <c r="M427" s="3">
        <f t="shared" ca="1" si="218"/>
        <v>1.4268971982623913</v>
      </c>
      <c r="N427" s="3">
        <f t="shared" ca="1" si="219"/>
        <v>81.755187259476884</v>
      </c>
      <c r="O427" s="1">
        <f t="shared" ca="1" si="220"/>
        <v>30543251.040605582</v>
      </c>
      <c r="P427" s="1">
        <f t="shared" si="221"/>
        <v>-51852525.036626965</v>
      </c>
      <c r="Q427" s="1">
        <f t="shared" ca="1" si="222"/>
        <v>82395776.07723254</v>
      </c>
      <c r="R427" s="1">
        <f t="shared" ca="1" si="223"/>
        <v>95723.431364434873</v>
      </c>
      <c r="S427" s="3">
        <f t="shared" si="224"/>
        <v>1.9245959194568863E+28</v>
      </c>
      <c r="T427" s="12" t="str">
        <f t="shared" si="225"/>
        <v/>
      </c>
      <c r="U427" s="12" t="str">
        <f t="shared" si="226"/>
        <v/>
      </c>
      <c r="V427" s="5">
        <f t="shared" si="227"/>
        <v>0.52627457195753469</v>
      </c>
      <c r="W427" s="3" t="e">
        <f t="shared" ca="1" si="228"/>
        <v>#VALUE!</v>
      </c>
      <c r="X427" s="3" t="e">
        <f t="shared" ca="1" si="229"/>
        <v>#VALUE!</v>
      </c>
      <c r="Y427" s="3" t="e">
        <f t="shared" ca="1" si="230"/>
        <v>#VALUE!</v>
      </c>
      <c r="Z427" s="3">
        <f t="shared" ca="1" si="210"/>
        <v>-1.0796314255037853E-2</v>
      </c>
      <c r="AA427" s="3">
        <f t="shared" ca="1" si="211"/>
        <v>-0.12340243661213059</v>
      </c>
      <c r="AB427" s="1">
        <f t="shared" si="205"/>
        <v>150</v>
      </c>
      <c r="AC427" s="1">
        <f t="shared" si="209"/>
        <v>0</v>
      </c>
      <c r="AD427" s="1">
        <f t="shared" ca="1" si="231"/>
        <v>0</v>
      </c>
      <c r="AE427" s="1">
        <f t="shared" ca="1" si="232"/>
        <v>0</v>
      </c>
      <c r="AF427" s="1">
        <f t="shared" si="233"/>
        <v>19.433643407065151</v>
      </c>
      <c r="AG427" s="1">
        <f t="shared" si="234"/>
        <v>3.2077240189587923E+28</v>
      </c>
      <c r="AJ427"/>
      <c r="AK427"/>
    </row>
    <row r="428" spans="4:37" s="5" customFormat="1" x14ac:dyDescent="0.2">
      <c r="D428" s="1">
        <f t="shared" si="206"/>
        <v>426</v>
      </c>
      <c r="E428" s="2">
        <f t="shared" si="207"/>
        <v>42.700000000000337</v>
      </c>
      <c r="F428" s="3">
        <f t="shared" ca="1" si="208"/>
        <v>91.513529885041038</v>
      </c>
      <c r="G428" s="3">
        <f t="shared" si="212"/>
        <v>630.59031116264975</v>
      </c>
      <c r="H428" s="3">
        <f t="shared" ca="1" si="213"/>
        <v>637.19609751176893</v>
      </c>
      <c r="I428" s="3">
        <f t="shared" ca="1" si="214"/>
        <v>3898.4763731027729</v>
      </c>
      <c r="J428" s="3">
        <f t="shared" si="215"/>
        <v>35694.927700219516</v>
      </c>
      <c r="K428" s="3">
        <f t="shared" ca="1" si="216"/>
        <v>35911.626455890146</v>
      </c>
      <c r="L428" s="3">
        <f t="shared" si="217"/>
        <v>-9.7013472729991417</v>
      </c>
      <c r="M428" s="3">
        <f t="shared" ca="1" si="218"/>
        <v>1.4266788620121167</v>
      </c>
      <c r="N428" s="3">
        <f t="shared" ca="1" si="219"/>
        <v>81.742677513821434</v>
      </c>
      <c r="O428" s="1">
        <f t="shared" ca="1" si="220"/>
        <v>30451415.00131708</v>
      </c>
      <c r="P428" s="1">
        <f t="shared" si="221"/>
        <v>-51943333.425663918</v>
      </c>
      <c r="Q428" s="1">
        <f t="shared" ca="1" si="222"/>
        <v>82394748.426981002</v>
      </c>
      <c r="R428" s="1">
        <f t="shared" ca="1" si="223"/>
        <v>95579.414626765341</v>
      </c>
      <c r="S428" s="3">
        <f t="shared" si="224"/>
        <v>1.9555349981956645E+28</v>
      </c>
      <c r="T428" s="12" t="str">
        <f t="shared" si="225"/>
        <v/>
      </c>
      <c r="U428" s="12" t="str">
        <f t="shared" si="226"/>
        <v/>
      </c>
      <c r="V428" s="5">
        <f t="shared" si="227"/>
        <v>0.52627457195753469</v>
      </c>
      <c r="W428" s="3" t="e">
        <f t="shared" ca="1" si="228"/>
        <v>#VALUE!</v>
      </c>
      <c r="X428" s="3" t="e">
        <f t="shared" ca="1" si="229"/>
        <v>#VALUE!</v>
      </c>
      <c r="Y428" s="3" t="e">
        <f t="shared" ca="1" si="230"/>
        <v>#VALUE!</v>
      </c>
      <c r="Z428" s="3">
        <f t="shared" ca="1" si="210"/>
        <v>-1.0796314255037853E-2</v>
      </c>
      <c r="AA428" s="3">
        <f t="shared" ca="1" si="211"/>
        <v>-0.12340243661213059</v>
      </c>
      <c r="AB428" s="1">
        <f t="shared" si="205"/>
        <v>150</v>
      </c>
      <c r="AC428" s="1">
        <f t="shared" si="209"/>
        <v>0</v>
      </c>
      <c r="AD428" s="1">
        <f t="shared" ca="1" si="231"/>
        <v>0</v>
      </c>
      <c r="AE428" s="1">
        <f t="shared" ca="1" si="232"/>
        <v>0</v>
      </c>
      <c r="AF428" s="1">
        <f t="shared" si="233"/>
        <v>18.703998967360231</v>
      </c>
      <c r="AG428" s="1">
        <f t="shared" si="234"/>
        <v>3.2592901814927141E+28</v>
      </c>
      <c r="AJ428"/>
      <c r="AK428"/>
    </row>
    <row r="429" spans="4:37" s="5" customFormat="1" x14ac:dyDescent="0.2">
      <c r="D429" s="1">
        <f t="shared" si="206"/>
        <v>427</v>
      </c>
      <c r="E429" s="2">
        <f t="shared" si="207"/>
        <v>42.800000000000338</v>
      </c>
      <c r="F429" s="3">
        <f t="shared" ca="1" si="208"/>
        <v>91.513529885041038</v>
      </c>
      <c r="G429" s="3">
        <f t="shared" si="212"/>
        <v>629.62017643534989</v>
      </c>
      <c r="H429" s="3">
        <f t="shared" ca="1" si="213"/>
        <v>636.2360353882051</v>
      </c>
      <c r="I429" s="3">
        <f t="shared" ca="1" si="214"/>
        <v>3907.6277260912771</v>
      </c>
      <c r="J429" s="3">
        <f t="shared" si="215"/>
        <v>35757.93822459942</v>
      </c>
      <c r="K429" s="3">
        <f t="shared" ca="1" si="216"/>
        <v>35975.298062153459</v>
      </c>
      <c r="L429" s="3">
        <f t="shared" si="217"/>
        <v>-9.7011556409497839</v>
      </c>
      <c r="M429" s="3">
        <f t="shared" ca="1" si="218"/>
        <v>1.4264598711509753</v>
      </c>
      <c r="N429" s="3">
        <f t="shared" ca="1" si="219"/>
        <v>81.730130261726103</v>
      </c>
      <c r="O429" s="1">
        <f t="shared" ca="1" si="220"/>
        <v>30359721.954487603</v>
      </c>
      <c r="P429" s="1">
        <f t="shared" si="221"/>
        <v>-52033998.617445983</v>
      </c>
      <c r="Q429" s="1">
        <f t="shared" ca="1" si="222"/>
        <v>82393720.571933582</v>
      </c>
      <c r="R429" s="1">
        <f t="shared" ca="1" si="223"/>
        <v>95435.405308230766</v>
      </c>
      <c r="S429" s="3">
        <f t="shared" si="224"/>
        <v>1.9868668097882498E+28</v>
      </c>
      <c r="T429" s="12" t="str">
        <f t="shared" si="225"/>
        <v/>
      </c>
      <c r="U429" s="12" t="str">
        <f t="shared" si="226"/>
        <v/>
      </c>
      <c r="V429" s="5">
        <f t="shared" si="227"/>
        <v>0.52627457195753469</v>
      </c>
      <c r="W429" s="3" t="e">
        <f t="shared" ca="1" si="228"/>
        <v>#VALUE!</v>
      </c>
      <c r="X429" s="3" t="e">
        <f t="shared" ca="1" si="229"/>
        <v>#VALUE!</v>
      </c>
      <c r="Y429" s="3" t="e">
        <f t="shared" ca="1" si="230"/>
        <v>#VALUE!</v>
      </c>
      <c r="Z429" s="3">
        <f t="shared" ca="1" si="210"/>
        <v>-1.0796314255037853E-2</v>
      </c>
      <c r="AA429" s="3">
        <f t="shared" ca="1" si="211"/>
        <v>-0.12340243661213059</v>
      </c>
      <c r="AB429" s="1">
        <f t="shared" si="205"/>
        <v>150</v>
      </c>
      <c r="AC429" s="1">
        <f t="shared" si="209"/>
        <v>0</v>
      </c>
      <c r="AD429" s="1">
        <f t="shared" ca="1" si="231"/>
        <v>0</v>
      </c>
      <c r="AE429" s="1">
        <f t="shared" ca="1" si="232"/>
        <v>0</v>
      </c>
      <c r="AF429" s="1">
        <f t="shared" si="233"/>
        <v>17.997767771923066</v>
      </c>
      <c r="AG429" s="1">
        <f t="shared" si="234"/>
        <v>3.311510911874076E+28</v>
      </c>
      <c r="AJ429"/>
      <c r="AK429"/>
    </row>
    <row r="430" spans="4:37" s="5" customFormat="1" x14ac:dyDescent="0.2">
      <c r="D430" s="1">
        <f t="shared" si="206"/>
        <v>428</v>
      </c>
      <c r="E430" s="2">
        <f t="shared" si="207"/>
        <v>42.90000000000034</v>
      </c>
      <c r="F430" s="3">
        <f t="shared" ca="1" si="208"/>
        <v>91.513529885041038</v>
      </c>
      <c r="G430" s="3">
        <f t="shared" si="212"/>
        <v>628.65006087125494</v>
      </c>
      <c r="H430" s="3">
        <f t="shared" ca="1" si="213"/>
        <v>635.27602283216447</v>
      </c>
      <c r="I430" s="3">
        <f t="shared" ca="1" si="214"/>
        <v>3916.7790790797812</v>
      </c>
      <c r="J430" s="3">
        <f t="shared" si="215"/>
        <v>35820.851736464749</v>
      </c>
      <c r="K430" s="3">
        <f t="shared" ca="1" si="216"/>
        <v>36038.873664681072</v>
      </c>
      <c r="L430" s="3">
        <f t="shared" si="217"/>
        <v>-9.7009643089010975</v>
      </c>
      <c r="M430" s="3">
        <f t="shared" ca="1" si="218"/>
        <v>1.4262402227450124</v>
      </c>
      <c r="N430" s="3">
        <f t="shared" ca="1" si="219"/>
        <v>81.71754533508765</v>
      </c>
      <c r="O430" s="1">
        <f t="shared" ca="1" si="220"/>
        <v>30268171.888908956</v>
      </c>
      <c r="P430" s="1">
        <f t="shared" si="221"/>
        <v>-52124520.631482363</v>
      </c>
      <c r="Q430" s="1">
        <f t="shared" ca="1" si="222"/>
        <v>82392692.520391315</v>
      </c>
      <c r="R430" s="1">
        <f t="shared" ca="1" si="223"/>
        <v>95291.403424824675</v>
      </c>
      <c r="S430" s="3">
        <f t="shared" si="224"/>
        <v>2.0185947832889462E+28</v>
      </c>
      <c r="T430" s="12" t="str">
        <f t="shared" si="225"/>
        <v/>
      </c>
      <c r="U430" s="12" t="str">
        <f t="shared" si="226"/>
        <v/>
      </c>
      <c r="V430" s="5">
        <f t="shared" si="227"/>
        <v>0.52627457195753469</v>
      </c>
      <c r="W430" s="3" t="e">
        <f t="shared" ca="1" si="228"/>
        <v>#VALUE!</v>
      </c>
      <c r="X430" s="3" t="e">
        <f t="shared" ca="1" si="229"/>
        <v>#VALUE!</v>
      </c>
      <c r="Y430" s="3" t="e">
        <f t="shared" ca="1" si="230"/>
        <v>#VALUE!</v>
      </c>
      <c r="Z430" s="3">
        <f t="shared" ca="1" si="210"/>
        <v>-1.0796314255037853E-2</v>
      </c>
      <c r="AA430" s="3">
        <f t="shared" ca="1" si="211"/>
        <v>-0.12340243661213059</v>
      </c>
      <c r="AB430" s="1">
        <f t="shared" si="205"/>
        <v>150</v>
      </c>
      <c r="AC430" s="1">
        <f t="shared" si="209"/>
        <v>0</v>
      </c>
      <c r="AD430" s="1">
        <f t="shared" ca="1" si="231"/>
        <v>0</v>
      </c>
      <c r="AE430" s="1">
        <f t="shared" ca="1" si="232"/>
        <v>0</v>
      </c>
      <c r="AF430" s="1">
        <f t="shared" si="233"/>
        <v>17.314323322722572</v>
      </c>
      <c r="AG430" s="1">
        <f t="shared" si="234"/>
        <v>3.3643919253076867E+28</v>
      </c>
      <c r="AJ430"/>
      <c r="AK430"/>
    </row>
    <row r="431" spans="4:37" s="5" customFormat="1" x14ac:dyDescent="0.2">
      <c r="D431" s="1">
        <f t="shared" si="206"/>
        <v>429</v>
      </c>
      <c r="E431" s="2">
        <f t="shared" si="207"/>
        <v>43.000000000000341</v>
      </c>
      <c r="F431" s="3">
        <f t="shared" ca="1" si="208"/>
        <v>91.513529885041038</v>
      </c>
      <c r="G431" s="3">
        <f t="shared" si="212"/>
        <v>627.67996444036487</v>
      </c>
      <c r="H431" s="3">
        <f t="shared" ca="1" si="213"/>
        <v>634.31605995109248</v>
      </c>
      <c r="I431" s="3">
        <f t="shared" ca="1" si="214"/>
        <v>3925.9304320682854</v>
      </c>
      <c r="J431" s="3">
        <f t="shared" si="215"/>
        <v>35883.66823773033</v>
      </c>
      <c r="K431" s="3">
        <f t="shared" ca="1" si="216"/>
        <v>36102.353268435101</v>
      </c>
      <c r="L431" s="3">
        <f t="shared" si="217"/>
        <v>-9.7007732768243358</v>
      </c>
      <c r="M431" s="3">
        <f t="shared" ca="1" si="218"/>
        <v>1.426019913842842</v>
      </c>
      <c r="N431" s="3">
        <f t="shared" ca="1" si="219"/>
        <v>81.704922564804122</v>
      </c>
      <c r="O431" s="1">
        <f t="shared" ca="1" si="220"/>
        <v>30176764.793390848</v>
      </c>
      <c r="P431" s="1">
        <f t="shared" si="221"/>
        <v>-52214899.487250686</v>
      </c>
      <c r="Q431" s="1">
        <f t="shared" ca="1" si="222"/>
        <v>82391664.280641526</v>
      </c>
      <c r="R431" s="1">
        <f t="shared" ca="1" si="223"/>
        <v>95147.40899266387</v>
      </c>
      <c r="S431" s="3">
        <f t="shared" si="224"/>
        <v>2.0507223582965693E+28</v>
      </c>
      <c r="T431" s="12" t="str">
        <f t="shared" si="225"/>
        <v/>
      </c>
      <c r="U431" s="12" t="str">
        <f t="shared" si="226"/>
        <v/>
      </c>
      <c r="V431" s="5">
        <f t="shared" si="227"/>
        <v>0.52627457195753469</v>
      </c>
      <c r="W431" s="3" t="e">
        <f t="shared" ca="1" si="228"/>
        <v>#VALUE!</v>
      </c>
      <c r="X431" s="3" t="e">
        <f t="shared" ca="1" si="229"/>
        <v>#VALUE!</v>
      </c>
      <c r="Y431" s="3" t="e">
        <f t="shared" ca="1" si="230"/>
        <v>#VALUE!</v>
      </c>
      <c r="Z431" s="3">
        <f t="shared" ca="1" si="210"/>
        <v>-1.0796314255037853E-2</v>
      </c>
      <c r="AA431" s="3">
        <f t="shared" ca="1" si="211"/>
        <v>-0.12340243661213059</v>
      </c>
      <c r="AB431" s="1">
        <f t="shared" si="205"/>
        <v>150</v>
      </c>
      <c r="AC431" s="1">
        <f t="shared" si="209"/>
        <v>0</v>
      </c>
      <c r="AD431" s="1">
        <f t="shared" ca="1" si="231"/>
        <v>0</v>
      </c>
      <c r="AE431" s="1">
        <f t="shared" ca="1" si="232"/>
        <v>0</v>
      </c>
      <c r="AF431" s="1">
        <f t="shared" si="233"/>
        <v>16.653052683199046</v>
      </c>
      <c r="AG431" s="1">
        <f t="shared" si="234"/>
        <v>3.4179389545728923E+28</v>
      </c>
      <c r="AJ431"/>
      <c r="AK431"/>
    </row>
    <row r="432" spans="4:37" s="5" customFormat="1" x14ac:dyDescent="0.2">
      <c r="D432" s="1">
        <f t="shared" si="206"/>
        <v>430</v>
      </c>
      <c r="E432" s="2">
        <f t="shared" si="207"/>
        <v>43.100000000000342</v>
      </c>
      <c r="F432" s="3">
        <f t="shared" ca="1" si="208"/>
        <v>91.513529885041038</v>
      </c>
      <c r="G432" s="3">
        <f t="shared" si="212"/>
        <v>626.7098871126824</v>
      </c>
      <c r="H432" s="3">
        <f t="shared" ca="1" si="213"/>
        <v>633.35614685326243</v>
      </c>
      <c r="I432" s="3">
        <f t="shared" ca="1" si="214"/>
        <v>3935.0817850567896</v>
      </c>
      <c r="J432" s="3">
        <f t="shared" si="215"/>
        <v>35946.387730307986</v>
      </c>
      <c r="K432" s="3">
        <f t="shared" ca="1" si="216"/>
        <v>36165.736878388452</v>
      </c>
      <c r="L432" s="3">
        <f t="shared" si="217"/>
        <v>-9.7005825446907998</v>
      </c>
      <c r="M432" s="3">
        <f t="shared" ca="1" si="218"/>
        <v>1.4257989414755174</v>
      </c>
      <c r="N432" s="3">
        <f t="shared" ca="1" si="219"/>
        <v>81.69226178076741</v>
      </c>
      <c r="O432" s="1">
        <f t="shared" ca="1" si="220"/>
        <v>30085500.656760849</v>
      </c>
      <c r="P432" s="1">
        <f t="shared" si="221"/>
        <v>-52305135.204196975</v>
      </c>
      <c r="Q432" s="1">
        <f t="shared" ca="1" si="222"/>
        <v>82390635.860957831</v>
      </c>
      <c r="R432" s="1">
        <f t="shared" ca="1" si="223"/>
        <v>95003.422027989363</v>
      </c>
      <c r="S432" s="3">
        <f t="shared" si="224"/>
        <v>2.0832529847673126E+28</v>
      </c>
      <c r="T432" s="12" t="str">
        <f t="shared" si="225"/>
        <v/>
      </c>
      <c r="U432" s="12" t="str">
        <f t="shared" si="226"/>
        <v/>
      </c>
      <c r="V432" s="5">
        <f t="shared" si="227"/>
        <v>0.52627457195753469</v>
      </c>
      <c r="W432" s="3" t="e">
        <f t="shared" ca="1" si="228"/>
        <v>#VALUE!</v>
      </c>
      <c r="X432" s="3" t="e">
        <f t="shared" ca="1" si="229"/>
        <v>#VALUE!</v>
      </c>
      <c r="Y432" s="3" t="e">
        <f t="shared" ca="1" si="230"/>
        <v>#VALUE!</v>
      </c>
      <c r="Z432" s="3">
        <f t="shared" ca="1" si="210"/>
        <v>-1.0796314255037853E-2</v>
      </c>
      <c r="AA432" s="3">
        <f t="shared" ca="1" si="211"/>
        <v>-0.12340243661213059</v>
      </c>
      <c r="AB432" s="1">
        <f t="shared" si="205"/>
        <v>150</v>
      </c>
      <c r="AC432" s="1">
        <f t="shared" si="209"/>
        <v>0</v>
      </c>
      <c r="AD432" s="1">
        <f t="shared" ca="1" si="231"/>
        <v>0</v>
      </c>
      <c r="AE432" s="1">
        <f t="shared" ca="1" si="232"/>
        <v>0</v>
      </c>
      <c r="AF432" s="1">
        <f t="shared" si="233"/>
        <v>16.013356249148895</v>
      </c>
      <c r="AG432" s="1">
        <f t="shared" si="234"/>
        <v>3.47215774971168E+28</v>
      </c>
      <c r="AJ432"/>
      <c r="AK432"/>
    </row>
    <row r="433" spans="4:37" s="5" customFormat="1" x14ac:dyDescent="0.2">
      <c r="D433" s="1">
        <f t="shared" si="206"/>
        <v>431</v>
      </c>
      <c r="E433" s="2">
        <f t="shared" si="207"/>
        <v>43.200000000000344</v>
      </c>
      <c r="F433" s="3">
        <f t="shared" ca="1" si="208"/>
        <v>91.513529885041038</v>
      </c>
      <c r="G433" s="3">
        <f t="shared" si="212"/>
        <v>625.73982885821329</v>
      </c>
      <c r="H433" s="3">
        <f t="shared" ca="1" si="213"/>
        <v>632.3962836477823</v>
      </c>
      <c r="I433" s="3">
        <f t="shared" ca="1" si="214"/>
        <v>3944.2331380452938</v>
      </c>
      <c r="J433" s="3">
        <f t="shared" si="215"/>
        <v>36009.01021610653</v>
      </c>
      <c r="K433" s="3">
        <f t="shared" ca="1" si="216"/>
        <v>36229.024499524887</v>
      </c>
      <c r="L433" s="3">
        <f t="shared" si="217"/>
        <v>-9.7003921124718318</v>
      </c>
      <c r="M433" s="3">
        <f t="shared" ca="1" si="218"/>
        <v>1.4255773026564018</v>
      </c>
      <c r="N433" s="3">
        <f t="shared" ca="1" si="219"/>
        <v>81.679562811855831</v>
      </c>
      <c r="O433" s="1">
        <f t="shared" ca="1" si="220"/>
        <v>29994379.467864472</v>
      </c>
      <c r="P433" s="1">
        <f t="shared" si="221"/>
        <v>-52395227.80173561</v>
      </c>
      <c r="Q433" s="1">
        <f t="shared" ca="1" si="222"/>
        <v>82389607.269600078</v>
      </c>
      <c r="R433" s="1">
        <f t="shared" ca="1" si="223"/>
        <v>94859.442547167346</v>
      </c>
      <c r="S433" s="3">
        <f t="shared" si="224"/>
        <v>2.1161901228253248E+28</v>
      </c>
      <c r="T433" s="12" t="str">
        <f t="shared" si="225"/>
        <v/>
      </c>
      <c r="U433" s="12" t="str">
        <f t="shared" si="226"/>
        <v/>
      </c>
      <c r="V433" s="5">
        <f t="shared" si="227"/>
        <v>0.52627457195753469</v>
      </c>
      <c r="W433" s="3" t="e">
        <f t="shared" ca="1" si="228"/>
        <v>#VALUE!</v>
      </c>
      <c r="X433" s="3" t="e">
        <f t="shared" ca="1" si="229"/>
        <v>#VALUE!</v>
      </c>
      <c r="Y433" s="3" t="e">
        <f t="shared" ca="1" si="230"/>
        <v>#VALUE!</v>
      </c>
      <c r="Z433" s="3">
        <f t="shared" ca="1" si="210"/>
        <v>-1.0796314255037853E-2</v>
      </c>
      <c r="AA433" s="3">
        <f t="shared" ca="1" si="211"/>
        <v>-0.12340243661213059</v>
      </c>
      <c r="AB433" s="1">
        <f t="shared" si="205"/>
        <v>150</v>
      </c>
      <c r="AC433" s="1">
        <f t="shared" si="209"/>
        <v>0</v>
      </c>
      <c r="AD433" s="1">
        <f t="shared" ca="1" si="231"/>
        <v>0</v>
      </c>
      <c r="AE433" s="1">
        <f t="shared" ca="1" si="232"/>
        <v>0</v>
      </c>
      <c r="AF433" s="1">
        <f t="shared" si="233"/>
        <v>15.394647522519803</v>
      </c>
      <c r="AG433" s="1">
        <f t="shared" si="234"/>
        <v>3.527054077712969E+28</v>
      </c>
      <c r="AJ433"/>
      <c r="AK433"/>
    </row>
    <row r="434" spans="4:37" s="5" customFormat="1" x14ac:dyDescent="0.2">
      <c r="D434" s="1">
        <f t="shared" si="206"/>
        <v>432</v>
      </c>
      <c r="E434" s="2">
        <f t="shared" si="207"/>
        <v>43.300000000000345</v>
      </c>
      <c r="F434" s="3">
        <f t="shared" ca="1" si="208"/>
        <v>91.513529885041038</v>
      </c>
      <c r="G434" s="3">
        <f t="shared" si="212"/>
        <v>624.76978964696605</v>
      </c>
      <c r="H434" s="3">
        <f t="shared" ca="1" si="213"/>
        <v>631.43647044460022</v>
      </c>
      <c r="I434" s="3">
        <f t="shared" ca="1" si="214"/>
        <v>3953.384491033798</v>
      </c>
      <c r="J434" s="3">
        <f t="shared" si="215"/>
        <v>36071.535697031788</v>
      </c>
      <c r="K434" s="3">
        <f t="shared" ca="1" si="216"/>
        <v>36292.216136839132</v>
      </c>
      <c r="L434" s="3">
        <f t="shared" si="217"/>
        <v>-9.7002019801388162</v>
      </c>
      <c r="M434" s="3">
        <f t="shared" ca="1" si="218"/>
        <v>1.4253549943810377</v>
      </c>
      <c r="N434" s="3">
        <f t="shared" ca="1" si="219"/>
        <v>81.666825485926637</v>
      </c>
      <c r="O434" s="1">
        <f t="shared" ca="1" si="220"/>
        <v>29903401.215565085</v>
      </c>
      <c r="P434" s="1">
        <f t="shared" si="221"/>
        <v>-52485177.299249358</v>
      </c>
      <c r="Q434" s="1">
        <f t="shared" ca="1" si="222"/>
        <v>82388578.514814436</v>
      </c>
      <c r="R434" s="1">
        <f t="shared" ca="1" si="223"/>
        <v>94715.470566690026</v>
      </c>
      <c r="S434" s="3">
        <f t="shared" si="224"/>
        <v>2.1495372425710091E+28</v>
      </c>
      <c r="T434" s="12" t="str">
        <f t="shared" si="225"/>
        <v/>
      </c>
      <c r="U434" s="12" t="str">
        <f t="shared" si="226"/>
        <v/>
      </c>
      <c r="V434" s="5">
        <f t="shared" si="227"/>
        <v>0.52627457195753469</v>
      </c>
      <c r="W434" s="3" t="e">
        <f t="shared" ca="1" si="228"/>
        <v>#VALUE!</v>
      </c>
      <c r="X434" s="3" t="e">
        <f t="shared" ca="1" si="229"/>
        <v>#VALUE!</v>
      </c>
      <c r="Y434" s="3" t="e">
        <f t="shared" ca="1" si="230"/>
        <v>#VALUE!</v>
      </c>
      <c r="Z434" s="3">
        <f t="shared" ca="1" si="210"/>
        <v>-1.0796314255037853E-2</v>
      </c>
      <c r="AA434" s="3">
        <f t="shared" ca="1" si="211"/>
        <v>-0.12340243661213059</v>
      </c>
      <c r="AB434" s="1">
        <f t="shared" si="205"/>
        <v>150</v>
      </c>
      <c r="AC434" s="1">
        <f t="shared" si="209"/>
        <v>0</v>
      </c>
      <c r="AD434" s="1">
        <f t="shared" ca="1" si="231"/>
        <v>0</v>
      </c>
      <c r="AE434" s="1">
        <f t="shared" ca="1" si="232"/>
        <v>0</v>
      </c>
      <c r="AF434" s="1">
        <f t="shared" si="233"/>
        <v>14.796352888088716</v>
      </c>
      <c r="AG434" s="1">
        <f t="shared" si="234"/>
        <v>3.5826337221931012E+28</v>
      </c>
      <c r="AJ434"/>
      <c r="AK434"/>
    </row>
    <row r="435" spans="4:37" s="5" customFormat="1" x14ac:dyDescent="0.2">
      <c r="D435" s="1">
        <f t="shared" si="206"/>
        <v>433</v>
      </c>
      <c r="E435" s="2">
        <f t="shared" si="207"/>
        <v>43.400000000000347</v>
      </c>
      <c r="F435" s="3">
        <f t="shared" ca="1" si="208"/>
        <v>91.513529885041038</v>
      </c>
      <c r="G435" s="3">
        <f t="shared" si="212"/>
        <v>623.79976944895213</v>
      </c>
      <c r="H435" s="3">
        <f t="shared" ca="1" si="213"/>
        <v>630.47670735451129</v>
      </c>
      <c r="I435" s="3">
        <f t="shared" ca="1" si="214"/>
        <v>3962.5358440223022</v>
      </c>
      <c r="J435" s="3">
        <f t="shared" si="215"/>
        <v>36133.964174986584</v>
      </c>
      <c r="K435" s="3">
        <f t="shared" ca="1" si="216"/>
        <v>36355.311795336944</v>
      </c>
      <c r="L435" s="3">
        <f t="shared" si="217"/>
        <v>-9.7000121476631875</v>
      </c>
      <c r="M435" s="3">
        <f t="shared" ca="1" si="218"/>
        <v>1.4251320136270142</v>
      </c>
      <c r="N435" s="3">
        <f t="shared" ca="1" si="219"/>
        <v>81.654049629808441</v>
      </c>
      <c r="O435" s="1">
        <f t="shared" ca="1" si="220"/>
        <v>29812565.888743956</v>
      </c>
      <c r="P435" s="1">
        <f t="shared" si="221"/>
        <v>-52574983.716089442</v>
      </c>
      <c r="Q435" s="1">
        <f t="shared" ca="1" si="222"/>
        <v>82387549.604833394</v>
      </c>
      <c r="R435" s="1">
        <f t="shared" ca="1" si="223"/>
        <v>94571.506103176696</v>
      </c>
      <c r="S435" s="3">
        <f t="shared" si="224"/>
        <v>2.1832978238870411E+28</v>
      </c>
      <c r="T435" s="12" t="str">
        <f t="shared" si="225"/>
        <v/>
      </c>
      <c r="U435" s="12" t="str">
        <f t="shared" si="226"/>
        <v/>
      </c>
      <c r="V435" s="5">
        <f t="shared" si="227"/>
        <v>0.52627457195753469</v>
      </c>
      <c r="W435" s="3" t="e">
        <f t="shared" ca="1" si="228"/>
        <v>#VALUE!</v>
      </c>
      <c r="X435" s="3" t="e">
        <f t="shared" ca="1" si="229"/>
        <v>#VALUE!</v>
      </c>
      <c r="Y435" s="3" t="e">
        <f t="shared" ca="1" si="230"/>
        <v>#VALUE!</v>
      </c>
      <c r="Z435" s="3">
        <f t="shared" ca="1" si="210"/>
        <v>-1.0796314255037853E-2</v>
      </c>
      <c r="AA435" s="3">
        <f t="shared" ca="1" si="211"/>
        <v>-0.12340243661213059</v>
      </c>
      <c r="AB435" s="1">
        <f t="shared" si="205"/>
        <v>150</v>
      </c>
      <c r="AC435" s="1">
        <f t="shared" si="209"/>
        <v>0</v>
      </c>
      <c r="AD435" s="1">
        <f t="shared" ca="1" si="231"/>
        <v>0</v>
      </c>
      <c r="AE435" s="1">
        <f t="shared" ca="1" si="232"/>
        <v>0</v>
      </c>
      <c r="AF435" s="1">
        <f t="shared" si="233"/>
        <v>14.217911392998024</v>
      </c>
      <c r="AG435" s="1">
        <f t="shared" si="234"/>
        <v>3.6389024830725314E+28</v>
      </c>
      <c r="AJ435"/>
      <c r="AK435"/>
    </row>
    <row r="436" spans="4:37" s="5" customFormat="1" x14ac:dyDescent="0.2">
      <c r="D436" s="1">
        <f t="shared" si="206"/>
        <v>434</v>
      </c>
      <c r="E436" s="2">
        <f t="shared" si="207"/>
        <v>43.500000000000348</v>
      </c>
      <c r="F436" s="3">
        <f t="shared" ca="1" si="208"/>
        <v>91.513529885041038</v>
      </c>
      <c r="G436" s="3">
        <f t="shared" si="212"/>
        <v>622.82976823418585</v>
      </c>
      <c r="H436" s="3">
        <f t="shared" ca="1" si="213"/>
        <v>629.51699448916384</v>
      </c>
      <c r="I436" s="3">
        <f t="shared" ca="1" si="214"/>
        <v>3971.6871970108064</v>
      </c>
      <c r="J436" s="3">
        <f t="shared" si="215"/>
        <v>36196.295651870743</v>
      </c>
      <c r="K436" s="3">
        <f t="shared" ca="1" si="216"/>
        <v>36418.311480035205</v>
      </c>
      <c r="L436" s="3">
        <f t="shared" si="217"/>
        <v>-9.6998226150164228</v>
      </c>
      <c r="M436" s="3">
        <f t="shared" ca="1" si="218"/>
        <v>1.4249083573538335</v>
      </c>
      <c r="N436" s="3">
        <f t="shared" ca="1" si="219"/>
        <v>81.641235069293558</v>
      </c>
      <c r="O436" s="1">
        <f t="shared" ca="1" si="220"/>
        <v>29721873.476300243</v>
      </c>
      <c r="P436" s="1">
        <f t="shared" si="221"/>
        <v>-52664647.071575463</v>
      </c>
      <c r="Q436" s="1">
        <f t="shared" ca="1" si="222"/>
        <v>82386520.547875702</v>
      </c>
      <c r="R436" s="1">
        <f t="shared" ca="1" si="223"/>
        <v>94427.549173374573</v>
      </c>
      <c r="S436" s="3">
        <f t="shared" si="224"/>
        <v>2.217475356242102E+28</v>
      </c>
      <c r="T436" s="12" t="str">
        <f t="shared" si="225"/>
        <v/>
      </c>
      <c r="U436" s="12" t="str">
        <f t="shared" si="226"/>
        <v/>
      </c>
      <c r="V436" s="5">
        <f t="shared" si="227"/>
        <v>0.52627457195753469</v>
      </c>
      <c r="W436" s="3" t="e">
        <f t="shared" ca="1" si="228"/>
        <v>#VALUE!</v>
      </c>
      <c r="X436" s="3" t="e">
        <f t="shared" ca="1" si="229"/>
        <v>#VALUE!</v>
      </c>
      <c r="Y436" s="3" t="e">
        <f t="shared" ca="1" si="230"/>
        <v>#VALUE!</v>
      </c>
      <c r="Z436" s="3">
        <f t="shared" ca="1" si="210"/>
        <v>-1.0796314255037853E-2</v>
      </c>
      <c r="AA436" s="3">
        <f t="shared" ca="1" si="211"/>
        <v>-0.12340243661213059</v>
      </c>
      <c r="AB436" s="1">
        <f t="shared" si="205"/>
        <v>150</v>
      </c>
      <c r="AC436" s="1">
        <f t="shared" si="209"/>
        <v>0</v>
      </c>
      <c r="AD436" s="1">
        <f t="shared" ca="1" si="231"/>
        <v>0</v>
      </c>
      <c r="AE436" s="1">
        <f t="shared" ca="1" si="232"/>
        <v>0</v>
      </c>
      <c r="AF436" s="1">
        <f t="shared" si="233"/>
        <v>13.658774529120628</v>
      </c>
      <c r="AG436" s="1">
        <f t="shared" si="234"/>
        <v>3.6958661762487118E+28</v>
      </c>
      <c r="AJ436"/>
      <c r="AK436"/>
    </row>
    <row r="437" spans="4:37" s="5" customFormat="1" x14ac:dyDescent="0.2">
      <c r="D437" s="1">
        <f t="shared" si="206"/>
        <v>435</v>
      </c>
      <c r="E437" s="2">
        <f t="shared" si="207"/>
        <v>43.60000000000035</v>
      </c>
      <c r="F437" s="3">
        <f t="shared" ca="1" si="208"/>
        <v>91.513529885041038</v>
      </c>
      <c r="G437" s="3">
        <f t="shared" si="212"/>
        <v>621.85978597268422</v>
      </c>
      <c r="H437" s="3">
        <f t="shared" ca="1" si="213"/>
        <v>628.5573319610653</v>
      </c>
      <c r="I437" s="3">
        <f t="shared" ca="1" si="214"/>
        <v>3980.8385499993105</v>
      </c>
      <c r="J437" s="3">
        <f t="shared" si="215"/>
        <v>36258.530129581086</v>
      </c>
      <c r="K437" s="3">
        <f t="shared" ca="1" si="216"/>
        <v>36481.215195962002</v>
      </c>
      <c r="L437" s="3">
        <f t="shared" si="217"/>
        <v>-9.6996333821700471</v>
      </c>
      <c r="M437" s="3">
        <f t="shared" ca="1" si="218"/>
        <v>1.424684022502777</v>
      </c>
      <c r="N437" s="3">
        <f t="shared" ca="1" si="219"/>
        <v>81.628381629130331</v>
      </c>
      <c r="O437" s="1">
        <f t="shared" ca="1" si="220"/>
        <v>29631323.967150964</v>
      </c>
      <c r="P437" s="1">
        <f t="shared" si="221"/>
        <v>-52754167.384995468</v>
      </c>
      <c r="Q437" s="1">
        <f t="shared" ca="1" si="222"/>
        <v>82385491.352146432</v>
      </c>
      <c r="R437" s="1">
        <f t="shared" ca="1" si="223"/>
        <v>94283.599794159789</v>
      </c>
      <c r="S437" s="3">
        <f t="shared" si="224"/>
        <v>2.2520733384923655E+28</v>
      </c>
      <c r="T437" s="12" t="str">
        <f t="shared" si="225"/>
        <v/>
      </c>
      <c r="U437" s="12" t="str">
        <f t="shared" si="226"/>
        <v/>
      </c>
      <c r="V437" s="5">
        <f t="shared" si="227"/>
        <v>0.52627457195753469</v>
      </c>
      <c r="W437" s="3" t="e">
        <f t="shared" ca="1" si="228"/>
        <v>#VALUE!</v>
      </c>
      <c r="X437" s="3" t="e">
        <f t="shared" ca="1" si="229"/>
        <v>#VALUE!</v>
      </c>
      <c r="Y437" s="3" t="e">
        <f t="shared" ca="1" si="230"/>
        <v>#VALUE!</v>
      </c>
      <c r="Z437" s="3">
        <f t="shared" ca="1" si="210"/>
        <v>-1.0796314255037853E-2</v>
      </c>
      <c r="AA437" s="3">
        <f t="shared" ca="1" si="211"/>
        <v>-0.12340243661213059</v>
      </c>
      <c r="AB437" s="1">
        <f t="shared" si="205"/>
        <v>150</v>
      </c>
      <c r="AC437" s="1">
        <f t="shared" si="209"/>
        <v>0</v>
      </c>
      <c r="AD437" s="1">
        <f t="shared" ca="1" si="231"/>
        <v>0</v>
      </c>
      <c r="AE437" s="1">
        <f t="shared" ca="1" si="232"/>
        <v>0</v>
      </c>
      <c r="AF437" s="1">
        <f t="shared" si="233"/>
        <v>13.118406018229614</v>
      </c>
      <c r="AG437" s="1">
        <f t="shared" si="234"/>
        <v>3.7535306332652256E+28</v>
      </c>
      <c r="AJ437"/>
      <c r="AK437"/>
    </row>
    <row r="438" spans="4:37" s="5" customFormat="1" x14ac:dyDescent="0.2">
      <c r="D438" s="1">
        <f t="shared" si="206"/>
        <v>436</v>
      </c>
      <c r="E438" s="2">
        <f t="shared" si="207"/>
        <v>43.700000000000351</v>
      </c>
      <c r="F438" s="3">
        <f t="shared" ca="1" si="208"/>
        <v>91.513529885041038</v>
      </c>
      <c r="G438" s="3">
        <f t="shared" si="212"/>
        <v>620.88982263446724</v>
      </c>
      <c r="H438" s="3">
        <f t="shared" ca="1" si="213"/>
        <v>627.59771988358943</v>
      </c>
      <c r="I438" s="3">
        <f t="shared" ca="1" si="214"/>
        <v>3989.9899029878147</v>
      </c>
      <c r="J438" s="3">
        <f t="shared" si="215"/>
        <v>36320.667610011442</v>
      </c>
      <c r="K438" s="3">
        <f t="shared" ca="1" si="216"/>
        <v>36544.022948156722</v>
      </c>
      <c r="L438" s="3">
        <f t="shared" si="217"/>
        <v>-9.699444449095628</v>
      </c>
      <c r="M438" s="3">
        <f t="shared" ca="1" si="218"/>
        <v>1.4244590059967703</v>
      </c>
      <c r="N438" s="3">
        <f t="shared" ca="1" si="219"/>
        <v>81.615489133015359</v>
      </c>
      <c r="O438" s="1">
        <f t="shared" ca="1" si="220"/>
        <v>29540917.350231029</v>
      </c>
      <c r="P438" s="1">
        <f t="shared" si="221"/>
        <v>-52843544.67560593</v>
      </c>
      <c r="Q438" s="1">
        <f t="shared" ca="1" si="222"/>
        <v>82384462.025836959</v>
      </c>
      <c r="R438" s="1">
        <f t="shared" ca="1" si="223"/>
        <v>94139.657982538411</v>
      </c>
      <c r="S438" s="3">
        <f t="shared" si="224"/>
        <v>2.2870952786807398E+28</v>
      </c>
      <c r="T438" s="12" t="str">
        <f t="shared" si="225"/>
        <v/>
      </c>
      <c r="U438" s="12" t="str">
        <f t="shared" si="226"/>
        <v/>
      </c>
      <c r="V438" s="5">
        <f t="shared" si="227"/>
        <v>0.52627457195753469</v>
      </c>
      <c r="W438" s="3" t="e">
        <f t="shared" ca="1" si="228"/>
        <v>#VALUE!</v>
      </c>
      <c r="X438" s="3" t="e">
        <f t="shared" ca="1" si="229"/>
        <v>#VALUE!</v>
      </c>
      <c r="Y438" s="3" t="e">
        <f t="shared" ca="1" si="230"/>
        <v>#VALUE!</v>
      </c>
      <c r="Z438" s="3">
        <f t="shared" ca="1" si="210"/>
        <v>-1.0796314255037853E-2</v>
      </c>
      <c r="AA438" s="3">
        <f t="shared" ca="1" si="211"/>
        <v>-0.12340243661213059</v>
      </c>
      <c r="AB438" s="1">
        <f t="shared" si="205"/>
        <v>150</v>
      </c>
      <c r="AC438" s="1">
        <f t="shared" si="209"/>
        <v>0</v>
      </c>
      <c r="AD438" s="1">
        <f t="shared" ca="1" si="231"/>
        <v>0</v>
      </c>
      <c r="AE438" s="1">
        <f t="shared" ca="1" si="232"/>
        <v>0</v>
      </c>
      <c r="AF438" s="1">
        <f t="shared" si="233"/>
        <v>12.596281599944588</v>
      </c>
      <c r="AG438" s="1">
        <f t="shared" si="234"/>
        <v>3.811901700977189E+28</v>
      </c>
      <c r="AJ438"/>
      <c r="AK438"/>
    </row>
    <row r="439" spans="4:37" s="5" customFormat="1" x14ac:dyDescent="0.2">
      <c r="D439" s="1">
        <f t="shared" si="206"/>
        <v>437</v>
      </c>
      <c r="E439" s="2">
        <f t="shared" si="207"/>
        <v>43.800000000000352</v>
      </c>
      <c r="F439" s="3">
        <f t="shared" ca="1" si="208"/>
        <v>91.513529885041038</v>
      </c>
      <c r="G439" s="3">
        <f t="shared" si="212"/>
        <v>619.91987818955772</v>
      </c>
      <c r="H439" s="3">
        <f t="shared" ca="1" si="213"/>
        <v>626.6381583709823</v>
      </c>
      <c r="I439" s="3">
        <f t="shared" ca="1" si="214"/>
        <v>3999.1412559763189</v>
      </c>
      <c r="J439" s="3">
        <f t="shared" si="215"/>
        <v>36382.708095052643</v>
      </c>
      <c r="K439" s="3">
        <f t="shared" ca="1" si="216"/>
        <v>36606.734741670123</v>
      </c>
      <c r="L439" s="3">
        <f t="shared" si="217"/>
        <v>-9.6992558157647757</v>
      </c>
      <c r="M439" s="3">
        <f t="shared" ca="1" si="218"/>
        <v>1.4242333047402445</v>
      </c>
      <c r="N439" s="3">
        <f t="shared" ca="1" si="219"/>
        <v>81.602557403585635</v>
      </c>
      <c r="O439" s="1">
        <f t="shared" ca="1" si="220"/>
        <v>29450653.614493221</v>
      </c>
      <c r="P439" s="1">
        <f t="shared" si="221"/>
        <v>-52932778.962631732</v>
      </c>
      <c r="Q439" s="1">
        <f t="shared" ca="1" si="222"/>
        <v>82383432.577124953</v>
      </c>
      <c r="R439" s="1">
        <f t="shared" ca="1" si="223"/>
        <v>93995.723755647341</v>
      </c>
      <c r="S439" s="3">
        <f t="shared" si="224"/>
        <v>2.3225446938338422E+28</v>
      </c>
      <c r="T439" s="12" t="str">
        <f t="shared" si="225"/>
        <v/>
      </c>
      <c r="U439" s="12" t="str">
        <f t="shared" si="226"/>
        <v/>
      </c>
      <c r="V439" s="5">
        <f t="shared" si="227"/>
        <v>0.52627457195753469</v>
      </c>
      <c r="W439" s="3" t="e">
        <f t="shared" ca="1" si="228"/>
        <v>#VALUE!</v>
      </c>
      <c r="X439" s="3" t="e">
        <f t="shared" ca="1" si="229"/>
        <v>#VALUE!</v>
      </c>
      <c r="Y439" s="3" t="e">
        <f t="shared" ca="1" si="230"/>
        <v>#VALUE!</v>
      </c>
      <c r="Z439" s="3">
        <f t="shared" ca="1" si="210"/>
        <v>-1.0796314255037853E-2</v>
      </c>
      <c r="AA439" s="3">
        <f t="shared" ca="1" si="211"/>
        <v>-0.12340243661213059</v>
      </c>
      <c r="AB439" s="1">
        <f t="shared" si="205"/>
        <v>150</v>
      </c>
      <c r="AC439" s="1">
        <f t="shared" si="209"/>
        <v>0</v>
      </c>
      <c r="AD439" s="1">
        <f t="shared" ca="1" si="231"/>
        <v>0</v>
      </c>
      <c r="AE439" s="1">
        <f t="shared" ca="1" si="232"/>
        <v>0</v>
      </c>
      <c r="AF439" s="1">
        <f t="shared" si="233"/>
        <v>12.091888822429592</v>
      </c>
      <c r="AG439" s="1">
        <f t="shared" si="234"/>
        <v>3.8709852412128649E+28</v>
      </c>
      <c r="AJ439"/>
      <c r="AK439"/>
    </row>
    <row r="440" spans="4:37" s="5" customFormat="1" x14ac:dyDescent="0.2">
      <c r="D440" s="1">
        <f t="shared" si="206"/>
        <v>438</v>
      </c>
      <c r="E440" s="2">
        <f t="shared" si="207"/>
        <v>43.900000000000354</v>
      </c>
      <c r="F440" s="3">
        <f t="shared" ca="1" si="208"/>
        <v>91.513529885041038</v>
      </c>
      <c r="G440" s="3">
        <f t="shared" si="212"/>
        <v>618.94995260798123</v>
      </c>
      <c r="H440" s="3">
        <f t="shared" ca="1" si="213"/>
        <v>625.67864753836886</v>
      </c>
      <c r="I440" s="3">
        <f t="shared" ca="1" si="214"/>
        <v>4008.2926089648231</v>
      </c>
      <c r="J440" s="3">
        <f t="shared" si="215"/>
        <v>36444.651586592518</v>
      </c>
      <c r="K440" s="3">
        <f t="shared" ca="1" si="216"/>
        <v>36669.350581564438</v>
      </c>
      <c r="L440" s="3">
        <f t="shared" si="217"/>
        <v>-9.6990674821491503</v>
      </c>
      <c r="M440" s="3">
        <f t="shared" ca="1" si="218"/>
        <v>1.4240069156189994</v>
      </c>
      <c r="N440" s="3">
        <f t="shared" ca="1" si="219"/>
        <v>81.58958626241062</v>
      </c>
      <c r="O440" s="1">
        <f t="shared" ca="1" si="220"/>
        <v>29360532.748908181</v>
      </c>
      <c r="P440" s="1">
        <f t="shared" si="221"/>
        <v>-53021870.26526624</v>
      </c>
      <c r="Q440" s="1">
        <f t="shared" ca="1" si="222"/>
        <v>82382403.014174417</v>
      </c>
      <c r="R440" s="1">
        <f t="shared" ca="1" si="223"/>
        <v>93851.797130755323</v>
      </c>
      <c r="S440" s="3">
        <f t="shared" si="224"/>
        <v>2.3584251097567613E+28</v>
      </c>
      <c r="T440" s="12" t="str">
        <f t="shared" si="225"/>
        <v/>
      </c>
      <c r="U440" s="12" t="str">
        <f t="shared" si="226"/>
        <v/>
      </c>
      <c r="V440" s="5">
        <f t="shared" si="227"/>
        <v>0.52627457195753469</v>
      </c>
      <c r="W440" s="3" t="e">
        <f t="shared" ca="1" si="228"/>
        <v>#VALUE!</v>
      </c>
      <c r="X440" s="3" t="e">
        <f t="shared" ca="1" si="229"/>
        <v>#VALUE!</v>
      </c>
      <c r="Y440" s="3" t="e">
        <f t="shared" ca="1" si="230"/>
        <v>#VALUE!</v>
      </c>
      <c r="Z440" s="3">
        <f t="shared" ca="1" si="210"/>
        <v>-1.0796314255037853E-2</v>
      </c>
      <c r="AA440" s="3">
        <f t="shared" ca="1" si="211"/>
        <v>-0.12340243661213059</v>
      </c>
      <c r="AB440" s="1">
        <f t="shared" si="205"/>
        <v>150</v>
      </c>
      <c r="AC440" s="1">
        <f t="shared" si="209"/>
        <v>0</v>
      </c>
      <c r="AD440" s="1">
        <f t="shared" ca="1" si="231"/>
        <v>0</v>
      </c>
      <c r="AE440" s="1">
        <f t="shared" ca="1" si="232"/>
        <v>0</v>
      </c>
      <c r="AF440" s="1">
        <f t="shared" si="233"/>
        <v>11.604726835816463</v>
      </c>
      <c r="AG440" s="1">
        <f t="shared" si="234"/>
        <v>3.9307871304315943E+28</v>
      </c>
      <c r="AJ440"/>
      <c r="AK440"/>
    </row>
    <row r="441" spans="4:37" s="5" customFormat="1" x14ac:dyDescent="0.2">
      <c r="D441" s="1">
        <f t="shared" si="206"/>
        <v>439</v>
      </c>
      <c r="E441" s="2">
        <f t="shared" si="207"/>
        <v>44.000000000000355</v>
      </c>
      <c r="F441" s="3">
        <f t="shared" ca="1" si="208"/>
        <v>91.513529885041038</v>
      </c>
      <c r="G441" s="3">
        <f t="shared" si="212"/>
        <v>617.98004585976628</v>
      </c>
      <c r="H441" s="3">
        <f t="shared" ca="1" si="213"/>
        <v>624.71918750175996</v>
      </c>
      <c r="I441" s="3">
        <f t="shared" ca="1" si="214"/>
        <v>4017.4439619533273</v>
      </c>
      <c r="J441" s="3">
        <f t="shared" si="215"/>
        <v>36506.498086515901</v>
      </c>
      <c r="K441" s="3">
        <f t="shared" ca="1" si="216"/>
        <v>36731.870472913462</v>
      </c>
      <c r="L441" s="3">
        <f t="shared" si="217"/>
        <v>-9.6988794482204561</v>
      </c>
      <c r="M441" s="3">
        <f t="shared" ca="1" si="218"/>
        <v>1.4237798355000646</v>
      </c>
      <c r="N441" s="3">
        <f t="shared" ca="1" si="219"/>
        <v>81.576575529984325</v>
      </c>
      <c r="O441" s="1">
        <f t="shared" ca="1" si="220"/>
        <v>29270554.742464434</v>
      </c>
      <c r="P441" s="1">
        <f t="shared" si="221"/>
        <v>-53110818.602671273</v>
      </c>
      <c r="Q441" s="1">
        <f t="shared" ca="1" si="222"/>
        <v>82381373.345135704</v>
      </c>
      <c r="R441" s="1">
        <f t="shared" ca="1" si="223"/>
        <v>93707.878125263989</v>
      </c>
      <c r="S441" s="3">
        <f t="shared" si="224"/>
        <v>2.3947400608255931E+28</v>
      </c>
      <c r="T441" s="12" t="str">
        <f t="shared" si="225"/>
        <v/>
      </c>
      <c r="U441" s="12" t="str">
        <f t="shared" si="226"/>
        <v/>
      </c>
      <c r="V441" s="5">
        <f t="shared" si="227"/>
        <v>0.52627457195753469</v>
      </c>
      <c r="W441" s="3" t="e">
        <f t="shared" ca="1" si="228"/>
        <v>#VALUE!</v>
      </c>
      <c r="X441" s="3" t="e">
        <f t="shared" ca="1" si="229"/>
        <v>#VALUE!</v>
      </c>
      <c r="Y441" s="3" t="e">
        <f t="shared" ca="1" si="230"/>
        <v>#VALUE!</v>
      </c>
      <c r="Z441" s="3">
        <f t="shared" ca="1" si="210"/>
        <v>-1.0796314255037853E-2</v>
      </c>
      <c r="AA441" s="3">
        <f t="shared" ca="1" si="211"/>
        <v>-0.12340243661213059</v>
      </c>
      <c r="AB441" s="1">
        <f t="shared" si="205"/>
        <v>150</v>
      </c>
      <c r="AC441" s="1">
        <f t="shared" si="209"/>
        <v>0</v>
      </c>
      <c r="AD441" s="1">
        <f t="shared" ca="1" si="231"/>
        <v>0</v>
      </c>
      <c r="AE441" s="1">
        <f t="shared" ca="1" si="232"/>
        <v>0</v>
      </c>
      <c r="AF441" s="1">
        <f t="shared" si="233"/>
        <v>11.134306188327166</v>
      </c>
      <c r="AG441" s="1">
        <f t="shared" si="234"/>
        <v>3.9913132593780164E+28</v>
      </c>
      <c r="AJ441"/>
      <c r="AK441"/>
    </row>
    <row r="442" spans="4:37" s="5" customFormat="1" x14ac:dyDescent="0.2">
      <c r="D442" s="1">
        <f t="shared" si="206"/>
        <v>440</v>
      </c>
      <c r="E442" s="2">
        <f t="shared" si="207"/>
        <v>44.100000000000357</v>
      </c>
      <c r="F442" s="3">
        <f t="shared" ca="1" si="208"/>
        <v>91.513529885041038</v>
      </c>
      <c r="G442" s="3">
        <f t="shared" si="212"/>
        <v>617.01015791494422</v>
      </c>
      <c r="H442" s="3">
        <f t="shared" ca="1" si="213"/>
        <v>623.75977837805851</v>
      </c>
      <c r="I442" s="3">
        <f t="shared" ca="1" si="214"/>
        <v>4026.5953149418315</v>
      </c>
      <c r="J442" s="3">
        <f t="shared" si="215"/>
        <v>36568.247596704634</v>
      </c>
      <c r="K442" s="3">
        <f t="shared" ca="1" si="216"/>
        <v>36794.294420802624</v>
      </c>
      <c r="L442" s="3">
        <f t="shared" si="217"/>
        <v>-9.6986917139504403</v>
      </c>
      <c r="M442" s="3">
        <f t="shared" ca="1" si="218"/>
        <v>1.4235520612315578</v>
      </c>
      <c r="N442" s="3">
        <f t="shared" ca="1" si="219"/>
        <v>81.563525025717198</v>
      </c>
      <c r="O442" s="1">
        <f t="shared" ca="1" si="220"/>
        <v>29180719.584168352</v>
      </c>
      <c r="P442" s="1">
        <f t="shared" si="221"/>
        <v>-53199623.9939771</v>
      </c>
      <c r="Q442" s="1">
        <f t="shared" ca="1" si="222"/>
        <v>82380343.578145444</v>
      </c>
      <c r="R442" s="1">
        <f t="shared" ca="1" si="223"/>
        <v>93563.966756708774</v>
      </c>
      <c r="S442" s="3">
        <f t="shared" si="224"/>
        <v>2.4314930897777613E+28</v>
      </c>
      <c r="T442" s="12" t="str">
        <f t="shared" si="225"/>
        <v/>
      </c>
      <c r="U442" s="12" t="str">
        <f t="shared" si="226"/>
        <v/>
      </c>
      <c r="V442" s="5">
        <f t="shared" si="227"/>
        <v>0.52627457195753469</v>
      </c>
      <c r="W442" s="3" t="e">
        <f t="shared" ca="1" si="228"/>
        <v>#VALUE!</v>
      </c>
      <c r="X442" s="3" t="e">
        <f t="shared" ca="1" si="229"/>
        <v>#VALUE!</v>
      </c>
      <c r="Y442" s="3" t="e">
        <f t="shared" ca="1" si="230"/>
        <v>#VALUE!</v>
      </c>
      <c r="Z442" s="3">
        <f t="shared" ca="1" si="210"/>
        <v>-1.0796314255037853E-2</v>
      </c>
      <c r="AA442" s="3">
        <f t="shared" ca="1" si="211"/>
        <v>-0.12340243661213059</v>
      </c>
      <c r="AB442" s="1">
        <f t="shared" si="205"/>
        <v>150</v>
      </c>
      <c r="AC442" s="1">
        <f t="shared" si="209"/>
        <v>0</v>
      </c>
      <c r="AD442" s="1">
        <f t="shared" ca="1" si="231"/>
        <v>0</v>
      </c>
      <c r="AE442" s="1">
        <f t="shared" ca="1" si="232"/>
        <v>0</v>
      </c>
      <c r="AF442" s="1">
        <f t="shared" si="233"/>
        <v>10.680148625070407</v>
      </c>
      <c r="AG442" s="1">
        <f t="shared" si="234"/>
        <v>4.0525695327325947E+28</v>
      </c>
      <c r="AJ442"/>
      <c r="AK442"/>
    </row>
    <row r="443" spans="4:37" s="5" customFormat="1" x14ac:dyDescent="0.2">
      <c r="D443" s="1">
        <f t="shared" si="206"/>
        <v>441</v>
      </c>
      <c r="E443" s="2">
        <f t="shared" si="207"/>
        <v>44.200000000000358</v>
      </c>
      <c r="F443" s="3">
        <f t="shared" ca="1" si="208"/>
        <v>91.513529885041038</v>
      </c>
      <c r="G443" s="3">
        <f t="shared" si="212"/>
        <v>616.04028874354913</v>
      </c>
      <c r="H443" s="3">
        <f t="shared" ca="1" si="213"/>
        <v>622.80042028506671</v>
      </c>
      <c r="I443" s="3">
        <f t="shared" ca="1" si="214"/>
        <v>4035.7466679303357</v>
      </c>
      <c r="J443" s="3">
        <f t="shared" si="215"/>
        <v>36629.900119037557</v>
      </c>
      <c r="K443" s="3">
        <f t="shared" ca="1" si="216"/>
        <v>36856.622430329095</v>
      </c>
      <c r="L443" s="3">
        <f t="shared" si="217"/>
        <v>-9.6985042793108924</v>
      </c>
      <c r="M443" s="3">
        <f t="shared" ca="1" si="218"/>
        <v>1.4233235896425434</v>
      </c>
      <c r="N443" s="3">
        <f t="shared" ca="1" si="219"/>
        <v>81.550434567928022</v>
      </c>
      <c r="O443" s="1">
        <f t="shared" ca="1" si="220"/>
        <v>29091027.263044178</v>
      </c>
      <c r="P443" s="1">
        <f t="shared" si="221"/>
        <v>-53288286.458282448</v>
      </c>
      <c r="Q443" s="1">
        <f t="shared" ca="1" si="222"/>
        <v>82379313.721326619</v>
      </c>
      <c r="R443" s="1">
        <f t="shared" ca="1" si="223"/>
        <v>93420.063042760012</v>
      </c>
      <c r="S443" s="3">
        <f t="shared" si="224"/>
        <v>2.4686877475001288E+28</v>
      </c>
      <c r="T443" s="12" t="str">
        <f t="shared" si="225"/>
        <v/>
      </c>
      <c r="U443" s="12" t="str">
        <f t="shared" si="226"/>
        <v/>
      </c>
      <c r="V443" s="5">
        <f t="shared" si="227"/>
        <v>0.52627457195753469</v>
      </c>
      <c r="W443" s="3" t="e">
        <f t="shared" ca="1" si="228"/>
        <v>#VALUE!</v>
      </c>
      <c r="X443" s="3" t="e">
        <f t="shared" ca="1" si="229"/>
        <v>#VALUE!</v>
      </c>
      <c r="Y443" s="3" t="e">
        <f t="shared" ca="1" si="230"/>
        <v>#VALUE!</v>
      </c>
      <c r="Z443" s="3">
        <f t="shared" ca="1" si="210"/>
        <v>-1.0796314255037853E-2</v>
      </c>
      <c r="AA443" s="3">
        <f t="shared" ca="1" si="211"/>
        <v>-0.12340243661213059</v>
      </c>
      <c r="AB443" s="1">
        <f t="shared" si="205"/>
        <v>150</v>
      </c>
      <c r="AC443" s="1">
        <f t="shared" si="209"/>
        <v>0</v>
      </c>
      <c r="AD443" s="1">
        <f t="shared" ca="1" si="231"/>
        <v>0</v>
      </c>
      <c r="AE443" s="1">
        <f t="shared" ca="1" si="232"/>
        <v>0</v>
      </c>
      <c r="AF443" s="1">
        <f t="shared" si="233"/>
        <v>10.241786889486463</v>
      </c>
      <c r="AG443" s="1">
        <f t="shared" si="234"/>
        <v>4.114561868758465E+28</v>
      </c>
      <c r="AJ443"/>
      <c r="AK443"/>
    </row>
    <row r="444" spans="4:37" s="5" customFormat="1" x14ac:dyDescent="0.2">
      <c r="D444" s="1">
        <f t="shared" si="206"/>
        <v>442</v>
      </c>
      <c r="E444" s="2">
        <f t="shared" si="207"/>
        <v>44.30000000000036</v>
      </c>
      <c r="F444" s="3">
        <f t="shared" ca="1" si="208"/>
        <v>91.513529885041038</v>
      </c>
      <c r="G444" s="3">
        <f t="shared" si="212"/>
        <v>615.07043831561805</v>
      </c>
      <c r="H444" s="3">
        <f t="shared" ca="1" si="213"/>
        <v>621.84111334149236</v>
      </c>
      <c r="I444" s="3">
        <f t="shared" ca="1" si="214"/>
        <v>4044.8980209188398</v>
      </c>
      <c r="J444" s="3">
        <f t="shared" si="215"/>
        <v>36691.455655390513</v>
      </c>
      <c r="K444" s="3">
        <f t="shared" ca="1" si="216"/>
        <v>36918.854506601871</v>
      </c>
      <c r="L444" s="3">
        <f t="shared" si="217"/>
        <v>-9.6983171442736555</v>
      </c>
      <c r="M444" s="3">
        <f t="shared" ca="1" si="218"/>
        <v>1.4230944175428899</v>
      </c>
      <c r="N444" s="3">
        <f t="shared" ca="1" si="219"/>
        <v>81.537303973835733</v>
      </c>
      <c r="O444" s="1">
        <f t="shared" ca="1" si="220"/>
        <v>29001477.768134005</v>
      </c>
      <c r="P444" s="1">
        <f t="shared" si="221"/>
        <v>-53376806.014654562</v>
      </c>
      <c r="Q444" s="1">
        <f t="shared" ca="1" si="222"/>
        <v>82378283.782788575</v>
      </c>
      <c r="R444" s="1">
        <f t="shared" ca="1" si="223"/>
        <v>93276.167001223861</v>
      </c>
      <c r="S444" s="3">
        <f t="shared" si="224"/>
        <v>2.5063275928149332E+28</v>
      </c>
      <c r="T444" s="12" t="str">
        <f t="shared" si="225"/>
        <v/>
      </c>
      <c r="U444" s="12" t="str">
        <f t="shared" si="226"/>
        <v/>
      </c>
      <c r="V444" s="5">
        <f t="shared" si="227"/>
        <v>0.52627457195753469</v>
      </c>
      <c r="W444" s="3" t="e">
        <f t="shared" ca="1" si="228"/>
        <v>#VALUE!</v>
      </c>
      <c r="X444" s="3" t="e">
        <f t="shared" ca="1" si="229"/>
        <v>#VALUE!</v>
      </c>
      <c r="Y444" s="3" t="e">
        <f t="shared" ca="1" si="230"/>
        <v>#VALUE!</v>
      </c>
      <c r="Z444" s="3">
        <f t="shared" ca="1" si="210"/>
        <v>-1.0796314255037853E-2</v>
      </c>
      <c r="AA444" s="3">
        <f t="shared" ca="1" si="211"/>
        <v>-0.12340243661213059</v>
      </c>
      <c r="AB444" s="1">
        <f t="shared" si="205"/>
        <v>150</v>
      </c>
      <c r="AC444" s="1">
        <f t="shared" si="209"/>
        <v>0</v>
      </c>
      <c r="AD444" s="1">
        <f t="shared" ca="1" si="231"/>
        <v>0</v>
      </c>
      <c r="AE444" s="1">
        <f t="shared" ca="1" si="232"/>
        <v>0</v>
      </c>
      <c r="AF444" s="1">
        <f t="shared" si="233"/>
        <v>9.8187645274153326</v>
      </c>
      <c r="AG444" s="1">
        <f t="shared" si="234"/>
        <v>4.1772961989446492E+28</v>
      </c>
      <c r="AJ444"/>
      <c r="AK444"/>
    </row>
    <row r="445" spans="4:37" s="5" customFormat="1" x14ac:dyDescent="0.2">
      <c r="D445" s="1">
        <f t="shared" si="206"/>
        <v>443</v>
      </c>
      <c r="E445" s="2">
        <f t="shared" si="207"/>
        <v>44.400000000000361</v>
      </c>
      <c r="F445" s="3">
        <f t="shared" ca="1" si="208"/>
        <v>91.513529885041038</v>
      </c>
      <c r="G445" s="3">
        <f t="shared" si="212"/>
        <v>614.10060660119063</v>
      </c>
      <c r="H445" s="3">
        <f t="shared" ca="1" si="213"/>
        <v>620.88185766695631</v>
      </c>
      <c r="I445" s="3">
        <f t="shared" ca="1" si="214"/>
        <v>4054.049373907344</v>
      </c>
      <c r="J445" s="3">
        <f t="shared" si="215"/>
        <v>36752.91420763635</v>
      </c>
      <c r="K445" s="3">
        <f t="shared" ca="1" si="216"/>
        <v>36980.990654741858</v>
      </c>
      <c r="L445" s="3">
        <f t="shared" si="217"/>
        <v>-9.6981303088106117</v>
      </c>
      <c r="M445" s="3">
        <f t="shared" ca="1" si="218"/>
        <v>1.4228645417231254</v>
      </c>
      <c r="N445" s="3">
        <f t="shared" ca="1" si="219"/>
        <v>81.524133059551119</v>
      </c>
      <c r="O445" s="1">
        <f t="shared" ca="1" si="220"/>
        <v>28912071.088497795</v>
      </c>
      <c r="P445" s="1">
        <f t="shared" si="221"/>
        <v>-53465182.68212913</v>
      </c>
      <c r="Q445" s="1">
        <f t="shared" ca="1" si="222"/>
        <v>82377253.770626932</v>
      </c>
      <c r="R445" s="1">
        <f t="shared" ca="1" si="223"/>
        <v>93132.278650043445</v>
      </c>
      <c r="S445" s="3">
        <f t="shared" si="224"/>
        <v>2.5444161922635269E+28</v>
      </c>
      <c r="T445" s="12" t="str">
        <f t="shared" si="225"/>
        <v/>
      </c>
      <c r="U445" s="12" t="str">
        <f t="shared" si="226"/>
        <v/>
      </c>
      <c r="V445" s="5">
        <f t="shared" si="227"/>
        <v>0.52627457195753469</v>
      </c>
      <c r="W445" s="3" t="e">
        <f t="shared" ca="1" si="228"/>
        <v>#VALUE!</v>
      </c>
      <c r="X445" s="3" t="e">
        <f t="shared" ca="1" si="229"/>
        <v>#VALUE!</v>
      </c>
      <c r="Y445" s="3" t="e">
        <f t="shared" ca="1" si="230"/>
        <v>#VALUE!</v>
      </c>
      <c r="Z445" s="3">
        <f t="shared" ca="1" si="210"/>
        <v>-1.0796314255037853E-2</v>
      </c>
      <c r="AA445" s="3">
        <f t="shared" ca="1" si="211"/>
        <v>-0.12340243661213059</v>
      </c>
      <c r="AB445" s="1">
        <f t="shared" si="205"/>
        <v>150</v>
      </c>
      <c r="AC445" s="1">
        <f t="shared" si="209"/>
        <v>0</v>
      </c>
      <c r="AD445" s="1">
        <f t="shared" ca="1" si="231"/>
        <v>0</v>
      </c>
      <c r="AE445" s="1">
        <f t="shared" ca="1" si="232"/>
        <v>0</v>
      </c>
      <c r="AF445" s="1">
        <f t="shared" si="233"/>
        <v>9.4106356937628863</v>
      </c>
      <c r="AG445" s="1">
        <f t="shared" si="234"/>
        <v>4.24077846764562E+28</v>
      </c>
      <c r="AJ445"/>
      <c r="AK445"/>
    </row>
    <row r="446" spans="4:37" s="5" customFormat="1" x14ac:dyDescent="0.2">
      <c r="D446" s="1">
        <f t="shared" si="206"/>
        <v>444</v>
      </c>
      <c r="E446" s="2">
        <f t="shared" si="207"/>
        <v>44.500000000000362</v>
      </c>
      <c r="F446" s="3">
        <f t="shared" ca="1" si="208"/>
        <v>91.513529885041038</v>
      </c>
      <c r="G446" s="3">
        <f t="shared" si="212"/>
        <v>613.13079357030961</v>
      </c>
      <c r="H446" s="3">
        <f t="shared" ca="1" si="213"/>
        <v>619.92265338199888</v>
      </c>
      <c r="I446" s="3">
        <f t="shared" ca="1" si="214"/>
        <v>4063.2007268958482</v>
      </c>
      <c r="J446" s="3">
        <f t="shared" si="215"/>
        <v>36814.275777644929</v>
      </c>
      <c r="K446" s="3">
        <f t="shared" ca="1" si="216"/>
        <v>37043.03087988199</v>
      </c>
      <c r="L446" s="3">
        <f t="shared" si="217"/>
        <v>-9.697943772893689</v>
      </c>
      <c r="M446" s="3">
        <f t="shared" ca="1" si="218"/>
        <v>1.4226339589542913</v>
      </c>
      <c r="N446" s="3">
        <f t="shared" ca="1" si="219"/>
        <v>81.510921640068489</v>
      </c>
      <c r="O446" s="1">
        <f t="shared" ca="1" si="220"/>
        <v>28822807.213213347</v>
      </c>
      <c r="P446" s="1">
        <f t="shared" si="221"/>
        <v>-53553416.479710393</v>
      </c>
      <c r="Q446" s="1">
        <f t="shared" ca="1" si="222"/>
        <v>82376223.69292374</v>
      </c>
      <c r="R446" s="1">
        <f t="shared" ca="1" si="223"/>
        <v>92988.398007299838</v>
      </c>
      <c r="S446" s="3">
        <f t="shared" si="224"/>
        <v>2.5829571198879699E+28</v>
      </c>
      <c r="T446" s="12" t="str">
        <f t="shared" si="225"/>
        <v/>
      </c>
      <c r="U446" s="12" t="str">
        <f t="shared" si="226"/>
        <v/>
      </c>
      <c r="V446" s="5">
        <f t="shared" si="227"/>
        <v>0.52627457195753469</v>
      </c>
      <c r="W446" s="3" t="e">
        <f t="shared" ca="1" si="228"/>
        <v>#VALUE!</v>
      </c>
      <c r="X446" s="3" t="e">
        <f t="shared" ca="1" si="229"/>
        <v>#VALUE!</v>
      </c>
      <c r="Y446" s="3" t="e">
        <f t="shared" ca="1" si="230"/>
        <v>#VALUE!</v>
      </c>
      <c r="Z446" s="3">
        <f t="shared" ca="1" si="210"/>
        <v>-1.0796314255037853E-2</v>
      </c>
      <c r="AA446" s="3">
        <f t="shared" ca="1" si="211"/>
        <v>-0.12340243661213059</v>
      </c>
      <c r="AB446" s="1">
        <f t="shared" si="205"/>
        <v>150</v>
      </c>
      <c r="AC446" s="1">
        <f t="shared" si="209"/>
        <v>0</v>
      </c>
      <c r="AD446" s="1">
        <f t="shared" ca="1" si="231"/>
        <v>0</v>
      </c>
      <c r="AE446" s="1">
        <f t="shared" ca="1" si="232"/>
        <v>0</v>
      </c>
      <c r="AF446" s="1">
        <f t="shared" si="233"/>
        <v>9.016964961739939</v>
      </c>
      <c r="AG446" s="1">
        <f t="shared" si="234"/>
        <v>4.3050146317172799E+28</v>
      </c>
      <c r="AJ446"/>
      <c r="AK446"/>
    </row>
    <row r="447" spans="4:37" s="5" customFormat="1" x14ac:dyDescent="0.2">
      <c r="D447" s="1">
        <f t="shared" si="206"/>
        <v>445</v>
      </c>
      <c r="E447" s="2">
        <f t="shared" si="207"/>
        <v>44.600000000000364</v>
      </c>
      <c r="F447" s="3">
        <f t="shared" ca="1" si="208"/>
        <v>91.513529885041038</v>
      </c>
      <c r="G447" s="3">
        <f t="shared" si="212"/>
        <v>612.16099919302019</v>
      </c>
      <c r="H447" s="3">
        <f t="shared" ca="1" si="213"/>
        <v>618.96350060808686</v>
      </c>
      <c r="I447" s="3">
        <f t="shared" ca="1" si="214"/>
        <v>4072.3520798843524</v>
      </c>
      <c r="J447" s="3">
        <f t="shared" si="215"/>
        <v>36875.540367283094</v>
      </c>
      <c r="K447" s="3">
        <f t="shared" ca="1" si="216"/>
        <v>37104.975187167271</v>
      </c>
      <c r="L447" s="3">
        <f t="shared" si="217"/>
        <v>-9.6977575364948585</v>
      </c>
      <c r="M447" s="3">
        <f t="shared" ca="1" si="218"/>
        <v>1.4224026659877964</v>
      </c>
      <c r="N447" s="3">
        <f t="shared" ca="1" si="219"/>
        <v>81.497669529257266</v>
      </c>
      <c r="O447" s="1">
        <f t="shared" ca="1" si="220"/>
        <v>28733686.131376285</v>
      </c>
      <c r="P447" s="1">
        <f t="shared" si="221"/>
        <v>-53641507.426371001</v>
      </c>
      <c r="Q447" s="1">
        <f t="shared" ca="1" si="222"/>
        <v>82375193.55774729</v>
      </c>
      <c r="R447" s="1">
        <f t="shared" ca="1" si="223"/>
        <v>92844.525091213029</v>
      </c>
      <c r="S447" s="3">
        <f t="shared" si="224"/>
        <v>2.6219539570104254E+28</v>
      </c>
      <c r="T447" s="12" t="str">
        <f t="shared" si="225"/>
        <v/>
      </c>
      <c r="U447" s="12" t="str">
        <f t="shared" si="226"/>
        <v/>
      </c>
      <c r="V447" s="5">
        <f t="shared" si="227"/>
        <v>0.52627457195753469</v>
      </c>
      <c r="W447" s="3" t="e">
        <f t="shared" ca="1" si="228"/>
        <v>#VALUE!</v>
      </c>
      <c r="X447" s="3" t="e">
        <f t="shared" ca="1" si="229"/>
        <v>#VALUE!</v>
      </c>
      <c r="Y447" s="3" t="e">
        <f t="shared" ca="1" si="230"/>
        <v>#VALUE!</v>
      </c>
      <c r="Z447" s="3">
        <f t="shared" ca="1" si="210"/>
        <v>-1.0796314255037853E-2</v>
      </c>
      <c r="AA447" s="3">
        <f t="shared" ca="1" si="211"/>
        <v>-0.12340243661213059</v>
      </c>
      <c r="AB447" s="1">
        <f t="shared" si="205"/>
        <v>150</v>
      </c>
      <c r="AC447" s="1">
        <f t="shared" si="209"/>
        <v>0</v>
      </c>
      <c r="AD447" s="1">
        <f t="shared" ca="1" si="231"/>
        <v>0</v>
      </c>
      <c r="AE447" s="1">
        <f t="shared" ca="1" si="232"/>
        <v>0</v>
      </c>
      <c r="AF447" s="1">
        <f t="shared" si="233"/>
        <v>8.6373271346501674</v>
      </c>
      <c r="AG447" s="1">
        <f t="shared" si="234"/>
        <v>4.3700106601492762E+28</v>
      </c>
      <c r="AJ447"/>
      <c r="AK447"/>
    </row>
    <row r="448" spans="4:37" s="5" customFormat="1" x14ac:dyDescent="0.2">
      <c r="D448" s="1">
        <f t="shared" si="206"/>
        <v>446</v>
      </c>
      <c r="E448" s="2">
        <f t="shared" si="207"/>
        <v>44.700000000000365</v>
      </c>
      <c r="F448" s="3">
        <f t="shared" ca="1" si="208"/>
        <v>91.513529885041038</v>
      </c>
      <c r="G448" s="3">
        <f t="shared" si="212"/>
        <v>611.19122343937067</v>
      </c>
      <c r="H448" s="3">
        <f t="shared" ca="1" si="213"/>
        <v>618.00439946762106</v>
      </c>
      <c r="I448" s="3">
        <f t="shared" ca="1" si="214"/>
        <v>4081.5034328728566</v>
      </c>
      <c r="J448" s="3">
        <f t="shared" si="215"/>
        <v>36936.707978414714</v>
      </c>
      <c r="K448" s="3">
        <f t="shared" ca="1" si="216"/>
        <v>37166.823581754914</v>
      </c>
      <c r="L448" s="3">
        <f t="shared" si="217"/>
        <v>-9.6975715995861389</v>
      </c>
      <c r="M448" s="3">
        <f t="shared" ca="1" si="218"/>
        <v>1.4221706595552674</v>
      </c>
      <c r="N448" s="3">
        <f t="shared" ca="1" si="219"/>
        <v>81.484376539853471</v>
      </c>
      <c r="O448" s="1">
        <f t="shared" ca="1" si="220"/>
        <v>28644707.832100119</v>
      </c>
      <c r="P448" s="1">
        <f t="shared" si="221"/>
        <v>-53729455.541052192</v>
      </c>
      <c r="Q448" s="1">
        <f t="shared" ca="1" si="222"/>
        <v>82374163.373152316</v>
      </c>
      <c r="R448" s="1">
        <f t="shared" ca="1" si="223"/>
        <v>92700.659920143153</v>
      </c>
      <c r="S448" s="3">
        <f t="shared" si="224"/>
        <v>2.6614102920104578E+28</v>
      </c>
      <c r="T448" s="12" t="str">
        <f t="shared" si="225"/>
        <v/>
      </c>
      <c r="U448" s="12" t="str">
        <f t="shared" si="226"/>
        <v/>
      </c>
      <c r="V448" s="5">
        <f t="shared" si="227"/>
        <v>0.52627457195753469</v>
      </c>
      <c r="W448" s="3" t="e">
        <f t="shared" ca="1" si="228"/>
        <v>#VALUE!</v>
      </c>
      <c r="X448" s="3" t="e">
        <f t="shared" ca="1" si="229"/>
        <v>#VALUE!</v>
      </c>
      <c r="Y448" s="3" t="e">
        <f t="shared" ca="1" si="230"/>
        <v>#VALUE!</v>
      </c>
      <c r="Z448" s="3">
        <f t="shared" ca="1" si="210"/>
        <v>-1.0796314255037853E-2</v>
      </c>
      <c r="AA448" s="3">
        <f t="shared" ca="1" si="211"/>
        <v>-0.12340243661213059</v>
      </c>
      <c r="AB448" s="1">
        <f t="shared" si="205"/>
        <v>150</v>
      </c>
      <c r="AC448" s="1">
        <f t="shared" si="209"/>
        <v>0</v>
      </c>
      <c r="AD448" s="1">
        <f t="shared" ca="1" si="231"/>
        <v>0</v>
      </c>
      <c r="AE448" s="1">
        <f t="shared" ca="1" si="232"/>
        <v>0</v>
      </c>
      <c r="AF448" s="1">
        <f t="shared" si="233"/>
        <v>8.2713070602013339</v>
      </c>
      <c r="AG448" s="1">
        <f t="shared" si="234"/>
        <v>4.4357725336938307E+28</v>
      </c>
      <c r="AJ448"/>
      <c r="AK448"/>
    </row>
    <row r="449" spans="4:37" s="5" customFormat="1" x14ac:dyDescent="0.2">
      <c r="D449" s="1">
        <f t="shared" si="206"/>
        <v>447</v>
      </c>
      <c r="E449" s="2">
        <f t="shared" si="207"/>
        <v>44.800000000000367</v>
      </c>
      <c r="F449" s="3">
        <f t="shared" ca="1" si="208"/>
        <v>91.513529885041038</v>
      </c>
      <c r="G449" s="3">
        <f t="shared" si="212"/>
        <v>610.22146627941208</v>
      </c>
      <c r="H449" s="3">
        <f t="shared" ca="1" si="213"/>
        <v>617.04535008394316</v>
      </c>
      <c r="I449" s="3">
        <f t="shared" ca="1" si="214"/>
        <v>4090.6547858613608</v>
      </c>
      <c r="J449" s="3">
        <f t="shared" si="215"/>
        <v>36997.778612900656</v>
      </c>
      <c r="K449" s="3">
        <f t="shared" ca="1" si="216"/>
        <v>37228.576068814429</v>
      </c>
      <c r="L449" s="3">
        <f t="shared" si="217"/>
        <v>-9.697385962139597</v>
      </c>
      <c r="M449" s="3">
        <f t="shared" ca="1" si="218"/>
        <v>1.4219379363684008</v>
      </c>
      <c r="N449" s="3">
        <f t="shared" ca="1" si="219"/>
        <v>81.471042483451171</v>
      </c>
      <c r="O449" s="1">
        <f t="shared" ca="1" si="220"/>
        <v>28555872.3045162</v>
      </c>
      <c r="P449" s="1">
        <f t="shared" si="221"/>
        <v>-53817260.842663713</v>
      </c>
      <c r="Q449" s="1">
        <f t="shared" ca="1" si="222"/>
        <v>82373133.147179917</v>
      </c>
      <c r="R449" s="1">
        <f t="shared" ca="1" si="223"/>
        <v>92556.802512591472</v>
      </c>
      <c r="S449" s="3">
        <f t="shared" si="224"/>
        <v>2.7013297201001763E+28</v>
      </c>
      <c r="T449" s="12" t="str">
        <f t="shared" si="225"/>
        <v/>
      </c>
      <c r="U449" s="12" t="str">
        <f t="shared" si="226"/>
        <v/>
      </c>
      <c r="V449" s="5">
        <f t="shared" si="227"/>
        <v>0.52627457195753469</v>
      </c>
      <c r="W449" s="3" t="e">
        <f t="shared" ca="1" si="228"/>
        <v>#VALUE!</v>
      </c>
      <c r="X449" s="3" t="e">
        <f t="shared" ca="1" si="229"/>
        <v>#VALUE!</v>
      </c>
      <c r="Y449" s="3" t="e">
        <f t="shared" ca="1" si="230"/>
        <v>#VALUE!</v>
      </c>
      <c r="Z449" s="3">
        <f t="shared" ca="1" si="210"/>
        <v>-1.0796314255037853E-2</v>
      </c>
      <c r="AA449" s="3">
        <f t="shared" ca="1" si="211"/>
        <v>-0.12340243661213059</v>
      </c>
      <c r="AB449" s="1">
        <f t="shared" si="205"/>
        <v>150</v>
      </c>
      <c r="AC449" s="1">
        <f t="shared" si="209"/>
        <v>0</v>
      </c>
      <c r="AD449" s="1">
        <f t="shared" ca="1" si="231"/>
        <v>0</v>
      </c>
      <c r="AE449" s="1">
        <f t="shared" ca="1" si="232"/>
        <v>0</v>
      </c>
      <c r="AF449" s="1">
        <f t="shared" si="233"/>
        <v>7.9184994473160453</v>
      </c>
      <c r="AG449" s="1">
        <f t="shared" si="234"/>
        <v>4.5023062444909637E+28</v>
      </c>
      <c r="AJ449"/>
      <c r="AK449"/>
    </row>
    <row r="450" spans="4:37" s="5" customFormat="1" x14ac:dyDescent="0.2">
      <c r="D450" s="1">
        <f t="shared" si="206"/>
        <v>448</v>
      </c>
      <c r="E450" s="2">
        <f t="shared" si="207"/>
        <v>44.900000000000368</v>
      </c>
      <c r="F450" s="3">
        <f t="shared" ca="1" si="208"/>
        <v>91.513529885041038</v>
      </c>
      <c r="G450" s="3">
        <f t="shared" si="212"/>
        <v>609.25172768319817</v>
      </c>
      <c r="H450" s="3">
        <f t="shared" ca="1" si="213"/>
        <v>616.08635258134245</v>
      </c>
      <c r="I450" s="3">
        <f t="shared" ca="1" si="214"/>
        <v>4099.8061388498645</v>
      </c>
      <c r="J450" s="3">
        <f t="shared" si="215"/>
        <v>37058.752272598787</v>
      </c>
      <c r="K450" s="3">
        <f t="shared" ca="1" si="216"/>
        <v>37290.232653527688</v>
      </c>
      <c r="L450" s="3">
        <f t="shared" si="217"/>
        <v>-9.697200624127337</v>
      </c>
      <c r="M450" s="3">
        <f t="shared" ca="1" si="218"/>
        <v>1.4217044931188105</v>
      </c>
      <c r="N450" s="3">
        <f t="shared" ca="1" si="219"/>
        <v>81.457667170493835</v>
      </c>
      <c r="O450" s="1">
        <f t="shared" ca="1" si="220"/>
        <v>28467179.537773665</v>
      </c>
      <c r="P450" s="1">
        <f t="shared" si="221"/>
        <v>-53904923.350083798</v>
      </c>
      <c r="Q450" s="1">
        <f t="shared" ca="1" si="222"/>
        <v>82372102.887857467</v>
      </c>
      <c r="R450" s="1">
        <f t="shared" ca="1" si="223"/>
        <v>92412.952887201362</v>
      </c>
      <c r="S450" s="3">
        <f t="shared" si="224"/>
        <v>2.7417158430972382E+28</v>
      </c>
      <c r="T450" s="12" t="str">
        <f t="shared" si="225"/>
        <v/>
      </c>
      <c r="U450" s="12" t="str">
        <f t="shared" si="226"/>
        <v/>
      </c>
      <c r="V450" s="5">
        <f t="shared" si="227"/>
        <v>0.52627457195753469</v>
      </c>
      <c r="W450" s="3" t="e">
        <f t="shared" ca="1" si="228"/>
        <v>#VALUE!</v>
      </c>
      <c r="X450" s="3" t="e">
        <f t="shared" ca="1" si="229"/>
        <v>#VALUE!</v>
      </c>
      <c r="Y450" s="3" t="e">
        <f t="shared" ca="1" si="230"/>
        <v>#VALUE!</v>
      </c>
      <c r="Z450" s="3">
        <f t="shared" ca="1" si="210"/>
        <v>-1.0796314255037853E-2</v>
      </c>
      <c r="AA450" s="3">
        <f t="shared" ca="1" si="211"/>
        <v>-0.12340243661213059</v>
      </c>
      <c r="AB450" s="1">
        <f t="shared" si="205"/>
        <v>150</v>
      </c>
      <c r="AC450" s="1">
        <f t="shared" si="209"/>
        <v>0</v>
      </c>
      <c r="AD450" s="1">
        <f t="shared" ca="1" si="231"/>
        <v>0</v>
      </c>
      <c r="AE450" s="1">
        <f t="shared" ca="1" si="232"/>
        <v>0</v>
      </c>
      <c r="AF450" s="1">
        <f t="shared" si="233"/>
        <v>7.5785086854179342</v>
      </c>
      <c r="AG450" s="1">
        <f t="shared" si="234"/>
        <v>4.5696177956901673E+28</v>
      </c>
      <c r="AJ450"/>
      <c r="AK450"/>
    </row>
    <row r="451" spans="4:37" s="5" customFormat="1" x14ac:dyDescent="0.2">
      <c r="D451" s="1">
        <f t="shared" si="206"/>
        <v>449</v>
      </c>
      <c r="E451" s="2">
        <f t="shared" si="207"/>
        <v>45.000000000000369</v>
      </c>
      <c r="F451" s="3">
        <f t="shared" ca="1" si="208"/>
        <v>91.513529885041038</v>
      </c>
      <c r="G451" s="3">
        <f t="shared" si="212"/>
        <v>608.28200762078541</v>
      </c>
      <c r="H451" s="3">
        <f t="shared" ca="1" si="213"/>
        <v>615.12740708506351</v>
      </c>
      <c r="I451" s="3">
        <f t="shared" ca="1" si="214"/>
        <v>4108.9574918383687</v>
      </c>
      <c r="J451" s="3">
        <f t="shared" si="215"/>
        <v>37119.628959363989</v>
      </c>
      <c r="K451" s="3">
        <f t="shared" ca="1" si="216"/>
        <v>37351.793341089055</v>
      </c>
      <c r="L451" s="3">
        <f t="shared" si="217"/>
        <v>-9.6970155855215125</v>
      </c>
      <c r="M451" s="3">
        <f t="shared" ca="1" si="218"/>
        <v>1.4214703264778767</v>
      </c>
      <c r="N451" s="3">
        <f t="shared" ca="1" si="219"/>
        <v>81.444250410265568</v>
      </c>
      <c r="O451" s="1">
        <f t="shared" ca="1" si="220"/>
        <v>28378629.521039508</v>
      </c>
      <c r="P451" s="1">
        <f t="shared" si="221"/>
        <v>-53992443.082159244</v>
      </c>
      <c r="Q451" s="1">
        <f t="shared" ca="1" si="222"/>
        <v>82371072.603198752</v>
      </c>
      <c r="R451" s="1">
        <f t="shared" ca="1" si="223"/>
        <v>92269.111062759534</v>
      </c>
      <c r="S451" s="3">
        <f t="shared" si="224"/>
        <v>2.7825722691957807E+28</v>
      </c>
      <c r="T451" s="12" t="str">
        <f t="shared" si="225"/>
        <v/>
      </c>
      <c r="U451" s="12" t="str">
        <f t="shared" si="226"/>
        <v/>
      </c>
      <c r="V451" s="5">
        <f t="shared" si="227"/>
        <v>0.52627457195753469</v>
      </c>
      <c r="W451" s="3" t="e">
        <f t="shared" ca="1" si="228"/>
        <v>#VALUE!</v>
      </c>
      <c r="X451" s="3" t="e">
        <f t="shared" ca="1" si="229"/>
        <v>#VALUE!</v>
      </c>
      <c r="Y451" s="3" t="e">
        <f t="shared" ca="1" si="230"/>
        <v>#VALUE!</v>
      </c>
      <c r="Z451" s="3">
        <f t="shared" ca="1" si="210"/>
        <v>-1.0796314255037853E-2</v>
      </c>
      <c r="AA451" s="3">
        <f t="shared" ca="1" si="211"/>
        <v>-0.12340243661213059</v>
      </c>
      <c r="AB451" s="1">
        <f t="shared" ref="AB451:AB514" si="235">IF(AB450 &gt;( $B$8 + $B$18*$B$2), AB450 -( $B$18*$B$2), $B$8)</f>
        <v>150</v>
      </c>
      <c r="AC451" s="1">
        <f t="shared" si="209"/>
        <v>0</v>
      </c>
      <c r="AD451" s="1">
        <f t="shared" ca="1" si="231"/>
        <v>0</v>
      </c>
      <c r="AE451" s="1">
        <f t="shared" ca="1" si="232"/>
        <v>0</v>
      </c>
      <c r="AF451" s="1">
        <f t="shared" si="233"/>
        <v>7.2509486661682399</v>
      </c>
      <c r="AG451" s="1">
        <f t="shared" si="234"/>
        <v>4.6377132010686076E+28</v>
      </c>
      <c r="AJ451"/>
      <c r="AK451"/>
    </row>
    <row r="452" spans="4:37" s="5" customFormat="1" x14ac:dyDescent="0.2">
      <c r="D452" s="1">
        <f t="shared" ref="D452:D515" si="236">D451 + 1</f>
        <v>450</v>
      </c>
      <c r="E452" s="2">
        <f t="shared" ref="E452:E515" si="237" xml:space="preserve"> E451 + $B$2</f>
        <v>45.100000000000371</v>
      </c>
      <c r="F452" s="3">
        <f t="shared" ref="F452:F515" ca="1" si="238">INDIRECT(ADDRESS(ROW()-1,COLUMN()))</f>
        <v>91.513529885041038</v>
      </c>
      <c r="G452" s="3">
        <f t="shared" si="212"/>
        <v>607.31230606223323</v>
      </c>
      <c r="H452" s="3">
        <f t="shared" ca="1" si="213"/>
        <v>614.16851372131407</v>
      </c>
      <c r="I452" s="3">
        <f t="shared" ca="1" si="214"/>
        <v>4118.1088448268729</v>
      </c>
      <c r="J452" s="3">
        <f t="shared" si="215"/>
        <v>37180.408675048144</v>
      </c>
      <c r="K452" s="3">
        <f t="shared" ca="1" si="216"/>
        <v>37413.258136705466</v>
      </c>
      <c r="L452" s="3">
        <f t="shared" si="217"/>
        <v>-9.696830846294322</v>
      </c>
      <c r="M452" s="3">
        <f t="shared" ca="1" si="218"/>
        <v>1.4212354330965911</v>
      </c>
      <c r="N452" s="3">
        <f t="shared" ca="1" si="219"/>
        <v>81.430792010882342</v>
      </c>
      <c r="O452" s="1">
        <f t="shared" ca="1" si="220"/>
        <v>28290222.243498597</v>
      </c>
      <c r="P452" s="1">
        <f t="shared" si="221"/>
        <v>-54079820.05770538</v>
      </c>
      <c r="Q452" s="1">
        <f t="shared" ca="1" si="222"/>
        <v>82370042.301203981</v>
      </c>
      <c r="R452" s="1">
        <f t="shared" ca="1" si="223"/>
        <v>92125.277058197113</v>
      </c>
      <c r="S452" s="3">
        <f t="shared" si="224"/>
        <v>2.8239026127352374E+28</v>
      </c>
      <c r="T452" s="12" t="str">
        <f t="shared" si="225"/>
        <v/>
      </c>
      <c r="U452" s="12" t="str">
        <f t="shared" si="226"/>
        <v/>
      </c>
      <c r="V452" s="5">
        <f t="shared" si="227"/>
        <v>0.52627457195753469</v>
      </c>
      <c r="W452" s="3" t="e">
        <f t="shared" ca="1" si="228"/>
        <v>#VALUE!</v>
      </c>
      <c r="X452" s="3" t="e">
        <f t="shared" ca="1" si="229"/>
        <v>#VALUE!</v>
      </c>
      <c r="Y452" s="3" t="e">
        <f t="shared" ca="1" si="230"/>
        <v>#VALUE!</v>
      </c>
      <c r="Z452" s="3">
        <f t="shared" ca="1" si="210"/>
        <v>-1.0796314255037853E-2</v>
      </c>
      <c r="AA452" s="3">
        <f t="shared" ca="1" si="211"/>
        <v>-0.12340243661213059</v>
      </c>
      <c r="AB452" s="1">
        <f t="shared" si="235"/>
        <v>150</v>
      </c>
      <c r="AC452" s="1">
        <f t="shared" ref="AC452:AC515" si="239">IF(AB451&gt;$B$8, IF(J452&gt;($B$21), $B$19*$B$13*$B$18, 0), 0)</f>
        <v>0</v>
      </c>
      <c r="AD452" s="1">
        <f t="shared" ca="1" si="231"/>
        <v>0</v>
      </c>
      <c r="AE452" s="1">
        <f t="shared" ca="1" si="232"/>
        <v>0</v>
      </c>
      <c r="AF452" s="1">
        <f t="shared" si="233"/>
        <v>6.9354426076300069</v>
      </c>
      <c r="AG452" s="1">
        <f t="shared" si="234"/>
        <v>4.7065984846458204E+28</v>
      </c>
      <c r="AJ452"/>
      <c r="AK452"/>
    </row>
    <row r="453" spans="4:37" s="5" customFormat="1" x14ac:dyDescent="0.2">
      <c r="D453" s="1">
        <f t="shared" si="236"/>
        <v>451</v>
      </c>
      <c r="E453" s="2">
        <f t="shared" si="237"/>
        <v>45.200000000000372</v>
      </c>
      <c r="F453" s="3">
        <f t="shared" ca="1" si="238"/>
        <v>91.513529885041038</v>
      </c>
      <c r="G453" s="3">
        <f t="shared" si="212"/>
        <v>606.34262297760381</v>
      </c>
      <c r="H453" s="3">
        <f t="shared" ca="1" si="213"/>
        <v>613.20967261727117</v>
      </c>
      <c r="I453" s="3">
        <f t="shared" ca="1" si="214"/>
        <v>4127.2601978153771</v>
      </c>
      <c r="J453" s="3">
        <f t="shared" si="215"/>
        <v>37241.091421500132</v>
      </c>
      <c r="K453" s="3">
        <f t="shared" ca="1" si="216"/>
        <v>37474.627045596506</v>
      </c>
      <c r="L453" s="3">
        <f t="shared" si="217"/>
        <v>-9.6966464064180098</v>
      </c>
      <c r="M453" s="3">
        <f t="shared" ca="1" si="218"/>
        <v>1.4209998096054026</v>
      </c>
      <c r="N453" s="3">
        <f t="shared" ca="1" si="219"/>
        <v>81.417291779283104</v>
      </c>
      <c r="O453" s="1">
        <f t="shared" ca="1" si="220"/>
        <v>28201957.694353566</v>
      </c>
      <c r="P453" s="1">
        <f t="shared" si="221"/>
        <v>-54167054.295506075</v>
      </c>
      <c r="Q453" s="1">
        <f t="shared" ca="1" si="222"/>
        <v>82369011.989859641</v>
      </c>
      <c r="R453" s="1">
        <f t="shared" ca="1" si="223"/>
        <v>91981.45089259067</v>
      </c>
      <c r="S453" s="3">
        <f t="shared" si="224"/>
        <v>2.865710493967063E+28</v>
      </c>
      <c r="T453" s="12" t="str">
        <f t="shared" si="225"/>
        <v/>
      </c>
      <c r="U453" s="12" t="str">
        <f t="shared" si="226"/>
        <v/>
      </c>
      <c r="V453" s="5">
        <f t="shared" si="227"/>
        <v>0.52627457195753469</v>
      </c>
      <c r="W453" s="3" t="e">
        <f t="shared" ca="1" si="228"/>
        <v>#VALUE!</v>
      </c>
      <c r="X453" s="3" t="e">
        <f t="shared" ca="1" si="229"/>
        <v>#VALUE!</v>
      </c>
      <c r="Y453" s="3" t="e">
        <f t="shared" ca="1" si="230"/>
        <v>#VALUE!</v>
      </c>
      <c r="Z453" s="3">
        <f t="shared" ca="1" si="210"/>
        <v>-1.0796314255037853E-2</v>
      </c>
      <c r="AA453" s="3">
        <f t="shared" ca="1" si="211"/>
        <v>-0.12340243661213059</v>
      </c>
      <c r="AB453" s="1">
        <f t="shared" si="235"/>
        <v>150</v>
      </c>
      <c r="AC453" s="1">
        <f t="shared" si="239"/>
        <v>0</v>
      </c>
      <c r="AD453" s="1">
        <f t="shared" ca="1" si="231"/>
        <v>0</v>
      </c>
      <c r="AE453" s="1">
        <f t="shared" ca="1" si="232"/>
        <v>0</v>
      </c>
      <c r="AF453" s="1">
        <f t="shared" si="233"/>
        <v>6.6316228808354598</v>
      </c>
      <c r="AG453" s="1">
        <f t="shared" si="234"/>
        <v>4.7762796802949036E+28</v>
      </c>
      <c r="AJ453"/>
      <c r="AK453"/>
    </row>
    <row r="454" spans="4:37" s="5" customFormat="1" x14ac:dyDescent="0.2">
      <c r="D454" s="1">
        <f t="shared" si="236"/>
        <v>452</v>
      </c>
      <c r="E454" s="2">
        <f t="shared" si="237"/>
        <v>45.300000000000374</v>
      </c>
      <c r="F454" s="3">
        <f t="shared" ca="1" si="238"/>
        <v>91.513529885041038</v>
      </c>
      <c r="G454" s="3">
        <f t="shared" si="212"/>
        <v>605.37295833696203</v>
      </c>
      <c r="H454" s="3">
        <f t="shared" ca="1" si="213"/>
        <v>612.25088390108954</v>
      </c>
      <c r="I454" s="3">
        <f t="shared" ca="1" si="214"/>
        <v>4136.4115508038813</v>
      </c>
      <c r="J454" s="3">
        <f t="shared" si="215"/>
        <v>37301.677200565864</v>
      </c>
      <c r="K454" s="3">
        <f t="shared" ca="1" si="216"/>
        <v>37535.900072994555</v>
      </c>
      <c r="L454" s="3">
        <f t="shared" si="217"/>
        <v>-9.6964622658648647</v>
      </c>
      <c r="M454" s="3">
        <f t="shared" ca="1" si="218"/>
        <v>1.4207634526140607</v>
      </c>
      <c r="N454" s="3">
        <f t="shared" ca="1" si="219"/>
        <v>81.403749521220803</v>
      </c>
      <c r="O454" s="1">
        <f t="shared" ca="1" si="220"/>
        <v>28113835.862824906</v>
      </c>
      <c r="P454" s="1">
        <f t="shared" si="221"/>
        <v>-54254145.814313792</v>
      </c>
      <c r="Q454" s="1">
        <f t="shared" ca="1" si="222"/>
        <v>82367981.677138701</v>
      </c>
      <c r="R454" s="1">
        <f t="shared" ca="1" si="223"/>
        <v>91837.632585163432</v>
      </c>
      <c r="S454" s="3">
        <f t="shared" si="224"/>
        <v>2.9079995388194411E+28</v>
      </c>
      <c r="T454" s="12" t="str">
        <f t="shared" si="225"/>
        <v/>
      </c>
      <c r="U454" s="12" t="str">
        <f t="shared" si="226"/>
        <v/>
      </c>
      <c r="V454" s="5">
        <f t="shared" si="227"/>
        <v>0.52627457195753469</v>
      </c>
      <c r="W454" s="3" t="e">
        <f t="shared" ca="1" si="228"/>
        <v>#VALUE!</v>
      </c>
      <c r="X454" s="3" t="e">
        <f t="shared" ca="1" si="229"/>
        <v>#VALUE!</v>
      </c>
      <c r="Y454" s="3" t="e">
        <f t="shared" ca="1" si="230"/>
        <v>#VALUE!</v>
      </c>
      <c r="Z454" s="3">
        <f t="shared" ref="Z454:Z517" ca="1" si="240" xml:space="preserve"> (X454+AD454)/(AB454)</f>
        <v>-1.0796314255037853E-2</v>
      </c>
      <c r="AA454" s="3">
        <f t="shared" ref="AA454:AA517" ca="1" si="241" xml:space="preserve"> (Y454+AE454)/(AB454)</f>
        <v>-0.12340243661213059</v>
      </c>
      <c r="AB454" s="1">
        <f t="shared" si="235"/>
        <v>150</v>
      </c>
      <c r="AC454" s="1">
        <f t="shared" si="239"/>
        <v>0</v>
      </c>
      <c r="AD454" s="1">
        <f t="shared" ca="1" si="231"/>
        <v>0</v>
      </c>
      <c r="AE454" s="1">
        <f t="shared" ca="1" si="232"/>
        <v>0</v>
      </c>
      <c r="AF454" s="1">
        <f t="shared" si="233"/>
        <v>6.3391308387329408</v>
      </c>
      <c r="AG454" s="1">
        <f t="shared" si="234"/>
        <v>4.8467628313503625E+28</v>
      </c>
      <c r="AJ454"/>
      <c r="AK454"/>
    </row>
    <row r="455" spans="4:37" s="5" customFormat="1" x14ac:dyDescent="0.2">
      <c r="D455" s="1">
        <f t="shared" si="236"/>
        <v>453</v>
      </c>
      <c r="E455" s="2">
        <f t="shared" si="237"/>
        <v>45.400000000000375</v>
      </c>
      <c r="F455" s="3">
        <f t="shared" ca="1" si="238"/>
        <v>91.513529885041038</v>
      </c>
      <c r="G455" s="3">
        <f t="shared" si="212"/>
        <v>604.40331211037551</v>
      </c>
      <c r="H455" s="3">
        <f t="shared" ca="1" si="213"/>
        <v>611.29214770190879</v>
      </c>
      <c r="I455" s="3">
        <f t="shared" ca="1" si="214"/>
        <v>4145.5629037923854</v>
      </c>
      <c r="J455" s="3">
        <f t="shared" si="215"/>
        <v>37362.16601408823</v>
      </c>
      <c r="K455" s="3">
        <f t="shared" ca="1" si="216"/>
        <v>37597.077224144829</v>
      </c>
      <c r="L455" s="3">
        <f t="shared" si="217"/>
        <v>-9.6962784246072182</v>
      </c>
      <c r="M455" s="3">
        <f t="shared" ca="1" si="218"/>
        <v>1.4205263587114576</v>
      </c>
      <c r="N455" s="3">
        <f t="shared" ca="1" si="219"/>
        <v>81.390165041253368</v>
      </c>
      <c r="O455" s="1">
        <f t="shared" ca="1" si="220"/>
        <v>28025856.738150921</v>
      </c>
      <c r="P455" s="1">
        <f t="shared" si="221"/>
        <v>-54341094.632849514</v>
      </c>
      <c r="Q455" s="1">
        <f t="shared" ca="1" si="222"/>
        <v>82366951.371000439</v>
      </c>
      <c r="R455" s="1">
        <f t="shared" ca="1" si="223"/>
        <v>91693.822155286325</v>
      </c>
      <c r="S455" s="3">
        <f t="shared" si="224"/>
        <v>2.9507733786598485E+28</v>
      </c>
      <c r="T455" s="12" t="str">
        <f t="shared" si="225"/>
        <v/>
      </c>
      <c r="U455" s="12" t="str">
        <f t="shared" si="226"/>
        <v/>
      </c>
      <c r="V455" s="5">
        <f t="shared" si="227"/>
        <v>0.52627457195753469</v>
      </c>
      <c r="W455" s="3" t="e">
        <f t="shared" ca="1" si="228"/>
        <v>#VALUE!</v>
      </c>
      <c r="X455" s="3" t="e">
        <f t="shared" ca="1" si="229"/>
        <v>#VALUE!</v>
      </c>
      <c r="Y455" s="3" t="e">
        <f t="shared" ca="1" si="230"/>
        <v>#VALUE!</v>
      </c>
      <c r="Z455" s="3">
        <f t="shared" ca="1" si="240"/>
        <v>-1.0796314255037853E-2</v>
      </c>
      <c r="AA455" s="3">
        <f t="shared" ca="1" si="241"/>
        <v>-0.12340243661213059</v>
      </c>
      <c r="AB455" s="1">
        <f t="shared" si="235"/>
        <v>150</v>
      </c>
      <c r="AC455" s="1">
        <f t="shared" si="239"/>
        <v>0</v>
      </c>
      <c r="AD455" s="1">
        <f t="shared" ca="1" si="231"/>
        <v>0</v>
      </c>
      <c r="AE455" s="1">
        <f t="shared" ca="1" si="232"/>
        <v>0</v>
      </c>
      <c r="AF455" s="1">
        <f t="shared" si="233"/>
        <v>6.0576166474905699</v>
      </c>
      <c r="AG455" s="1">
        <f t="shared" si="234"/>
        <v>4.91805399021237E+28</v>
      </c>
      <c r="AJ455"/>
      <c r="AK455"/>
    </row>
    <row r="456" spans="4:37" s="5" customFormat="1" x14ac:dyDescent="0.2">
      <c r="D456" s="1">
        <f t="shared" si="236"/>
        <v>454</v>
      </c>
      <c r="E456" s="2">
        <f t="shared" si="237"/>
        <v>45.500000000000377</v>
      </c>
      <c r="F456" s="3">
        <f t="shared" ca="1" si="238"/>
        <v>91.513529885041038</v>
      </c>
      <c r="G456" s="3">
        <f t="shared" si="212"/>
        <v>603.43368426791483</v>
      </c>
      <c r="H456" s="3">
        <f t="shared" ca="1" si="213"/>
        <v>610.33346414986113</v>
      </c>
      <c r="I456" s="3">
        <f t="shared" ca="1" si="214"/>
        <v>4154.7142567808896</v>
      </c>
      <c r="J456" s="3">
        <f t="shared" si="215"/>
        <v>37422.557863907146</v>
      </c>
      <c r="K456" s="3">
        <f t="shared" ca="1" si="216"/>
        <v>37658.158504305538</v>
      </c>
      <c r="L456" s="3">
        <f t="shared" si="217"/>
        <v>-9.696094882617448</v>
      </c>
      <c r="M456" s="3">
        <f t="shared" ca="1" si="218"/>
        <v>1.4202885244654682</v>
      </c>
      <c r="N456" s="3">
        <f t="shared" ca="1" si="219"/>
        <v>81.376538142734489</v>
      </c>
      <c r="O456" s="1">
        <f t="shared" ca="1" si="220"/>
        <v>27938020.309587739</v>
      </c>
      <c r="P456" s="1">
        <f t="shared" si="221"/>
        <v>-54427900.769802809</v>
      </c>
      <c r="Q456" s="1">
        <f t="shared" ca="1" si="222"/>
        <v>82365921.079390556</v>
      </c>
      <c r="R456" s="1">
        <f t="shared" ca="1" si="223"/>
        <v>91550.019622479173</v>
      </c>
      <c r="S456" s="3">
        <f t="shared" si="224"/>
        <v>2.9940356500556769E+28</v>
      </c>
      <c r="T456" s="12" t="str">
        <f t="shared" si="225"/>
        <v/>
      </c>
      <c r="U456" s="12" t="str">
        <f t="shared" si="226"/>
        <v/>
      </c>
      <c r="V456" s="5">
        <f t="shared" si="227"/>
        <v>0.52627457195753469</v>
      </c>
      <c r="W456" s="3" t="e">
        <f t="shared" ca="1" si="228"/>
        <v>#VALUE!</v>
      </c>
      <c r="X456" s="3" t="e">
        <f t="shared" ca="1" si="229"/>
        <v>#VALUE!</v>
      </c>
      <c r="Y456" s="3" t="e">
        <f t="shared" ca="1" si="230"/>
        <v>#VALUE!</v>
      </c>
      <c r="Z456" s="3">
        <f t="shared" ca="1" si="240"/>
        <v>-1.0796314255037853E-2</v>
      </c>
      <c r="AA456" s="3">
        <f t="shared" ca="1" si="241"/>
        <v>-0.12340243661213059</v>
      </c>
      <c r="AB456" s="1">
        <f t="shared" si="235"/>
        <v>150</v>
      </c>
      <c r="AC456" s="1">
        <f t="shared" si="239"/>
        <v>0</v>
      </c>
      <c r="AD456" s="1">
        <f t="shared" ca="1" si="231"/>
        <v>0</v>
      </c>
      <c r="AE456" s="1">
        <f t="shared" ca="1" si="232"/>
        <v>0</v>
      </c>
      <c r="AF456" s="1">
        <f t="shared" si="233"/>
        <v>5.7867391201324168</v>
      </c>
      <c r="AG456" s="1">
        <f t="shared" si="234"/>
        <v>4.9901592179477965E+28</v>
      </c>
      <c r="AJ456"/>
      <c r="AK456"/>
    </row>
    <row r="457" spans="4:37" s="5" customFormat="1" x14ac:dyDescent="0.2">
      <c r="D457" s="1">
        <f t="shared" si="236"/>
        <v>455</v>
      </c>
      <c r="E457" s="2">
        <f t="shared" si="237"/>
        <v>45.600000000000378</v>
      </c>
      <c r="F457" s="3">
        <f t="shared" ca="1" si="238"/>
        <v>91.513529885041038</v>
      </c>
      <c r="G457" s="3">
        <f t="shared" si="212"/>
        <v>602.46407477965306</v>
      </c>
      <c r="H457" s="3">
        <f t="shared" ca="1" si="213"/>
        <v>609.37483337607875</v>
      </c>
      <c r="I457" s="3">
        <f t="shared" ca="1" si="214"/>
        <v>4163.8656097693938</v>
      </c>
      <c r="J457" s="3">
        <f t="shared" si="215"/>
        <v>37482.852751859529</v>
      </c>
      <c r="K457" s="3">
        <f t="shared" ca="1" si="216"/>
        <v>37719.143918747934</v>
      </c>
      <c r="L457" s="3">
        <f t="shared" si="217"/>
        <v>-9.6959116398679761</v>
      </c>
      <c r="M457" s="3">
        <f t="shared" ca="1" si="218"/>
        <v>1.4200499464227905</v>
      </c>
      <c r="N457" s="3">
        <f t="shared" ca="1" si="219"/>
        <v>81.362868627804573</v>
      </c>
      <c r="O457" s="1">
        <f t="shared" ca="1" si="220"/>
        <v>27850326.566409279</v>
      </c>
      <c r="P457" s="1">
        <f t="shared" si="221"/>
        <v>-54514564.243831828</v>
      </c>
      <c r="Q457" s="1">
        <f t="shared" ca="1" si="222"/>
        <v>82364890.810241103</v>
      </c>
      <c r="R457" s="1">
        <f t="shared" ca="1" si="223"/>
        <v>91406.225006411813</v>
      </c>
      <c r="S457" s="3">
        <f t="shared" si="224"/>
        <v>3.0377899945327588E+28</v>
      </c>
      <c r="T457" s="12" t="str">
        <f t="shared" si="225"/>
        <v/>
      </c>
      <c r="U457" s="12" t="str">
        <f t="shared" si="226"/>
        <v/>
      </c>
      <c r="V457" s="5">
        <f t="shared" si="227"/>
        <v>0.52627457195753469</v>
      </c>
      <c r="W457" s="3" t="e">
        <f t="shared" ca="1" si="228"/>
        <v>#VALUE!</v>
      </c>
      <c r="X457" s="3" t="e">
        <f t="shared" ca="1" si="229"/>
        <v>#VALUE!</v>
      </c>
      <c r="Y457" s="3" t="e">
        <f t="shared" ca="1" si="230"/>
        <v>#VALUE!</v>
      </c>
      <c r="Z457" s="3">
        <f t="shared" ca="1" si="240"/>
        <v>-1.0796314255037853E-2</v>
      </c>
      <c r="AA457" s="3">
        <f t="shared" ca="1" si="241"/>
        <v>-0.12340243661213059</v>
      </c>
      <c r="AB457" s="1">
        <f t="shared" si="235"/>
        <v>150</v>
      </c>
      <c r="AC457" s="1">
        <f t="shared" si="239"/>
        <v>0</v>
      </c>
      <c r="AD457" s="1">
        <f t="shared" ca="1" si="231"/>
        <v>0</v>
      </c>
      <c r="AE457" s="1">
        <f t="shared" ca="1" si="232"/>
        <v>0</v>
      </c>
      <c r="AF457" s="1">
        <f t="shared" si="233"/>
        <v>5.5261655524851072</v>
      </c>
      <c r="AG457" s="1">
        <f t="shared" si="234"/>
        <v>5.0630845838877495E+28</v>
      </c>
      <c r="AJ457"/>
      <c r="AK457"/>
    </row>
    <row r="458" spans="4:37" s="5" customFormat="1" x14ac:dyDescent="0.2">
      <c r="D458" s="1">
        <f t="shared" si="236"/>
        <v>456</v>
      </c>
      <c r="E458" s="2">
        <f t="shared" si="237"/>
        <v>45.700000000000379</v>
      </c>
      <c r="F458" s="3">
        <f t="shared" ca="1" si="238"/>
        <v>91.513529885041038</v>
      </c>
      <c r="G458" s="3">
        <f t="shared" si="212"/>
        <v>601.49448361566624</v>
      </c>
      <c r="H458" s="3">
        <f t="shared" ca="1" si="213"/>
        <v>608.41625551270181</v>
      </c>
      <c r="I458" s="3">
        <f t="shared" ca="1" si="214"/>
        <v>4173.016962757898</v>
      </c>
      <c r="J458" s="3">
        <f t="shared" si="215"/>
        <v>37543.050679779291</v>
      </c>
      <c r="K458" s="3">
        <f t="shared" ca="1" si="216"/>
        <v>37780.033472756426</v>
      </c>
      <c r="L458" s="3">
        <f t="shared" si="217"/>
        <v>-9.6957286963312743</v>
      </c>
      <c r="M458" s="3">
        <f t="shared" ca="1" si="218"/>
        <v>1.4198106211087822</v>
      </c>
      <c r="N458" s="3">
        <f t="shared" ca="1" si="219"/>
        <v>81.349156297381256</v>
      </c>
      <c r="O458" s="1">
        <f t="shared" ca="1" si="220"/>
        <v>27762775.497907292</v>
      </c>
      <c r="P458" s="1">
        <f t="shared" si="221"/>
        <v>-54601085.073563315</v>
      </c>
      <c r="Q458" s="1">
        <f t="shared" ca="1" si="222"/>
        <v>82363860.571470603</v>
      </c>
      <c r="R458" s="1">
        <f t="shared" ca="1" si="223"/>
        <v>91262.438326905278</v>
      </c>
      <c r="S458" s="3">
        <f t="shared" si="224"/>
        <v>3.08204005833191E+28</v>
      </c>
      <c r="T458" s="12" t="str">
        <f t="shared" si="225"/>
        <v/>
      </c>
      <c r="U458" s="12" t="str">
        <f t="shared" si="226"/>
        <v/>
      </c>
      <c r="V458" s="5">
        <f t="shared" si="227"/>
        <v>0.52627457195753469</v>
      </c>
      <c r="W458" s="3" t="e">
        <f t="shared" ca="1" si="228"/>
        <v>#VALUE!</v>
      </c>
      <c r="X458" s="3" t="e">
        <f t="shared" ca="1" si="229"/>
        <v>#VALUE!</v>
      </c>
      <c r="Y458" s="3" t="e">
        <f t="shared" ca="1" si="230"/>
        <v>#VALUE!</v>
      </c>
      <c r="Z458" s="3">
        <f t="shared" ca="1" si="240"/>
        <v>-1.0796314255037853E-2</v>
      </c>
      <c r="AA458" s="3">
        <f t="shared" ca="1" si="241"/>
        <v>-0.12340243661213059</v>
      </c>
      <c r="AB458" s="1">
        <f t="shared" si="235"/>
        <v>150</v>
      </c>
      <c r="AC458" s="1">
        <f t="shared" si="239"/>
        <v>0</v>
      </c>
      <c r="AD458" s="1">
        <f t="shared" ca="1" si="231"/>
        <v>0</v>
      </c>
      <c r="AE458" s="1">
        <f t="shared" ca="1" si="232"/>
        <v>0</v>
      </c>
      <c r="AF458" s="1">
        <f t="shared" si="233"/>
        <v>5.2755715614111871</v>
      </c>
      <c r="AG458" s="1">
        <f t="shared" si="234"/>
        <v>5.1368361652217942E+28</v>
      </c>
      <c r="AJ458"/>
      <c r="AK458"/>
    </row>
    <row r="459" spans="4:37" s="5" customFormat="1" x14ac:dyDescent="0.2">
      <c r="D459" s="1">
        <f t="shared" si="236"/>
        <v>457</v>
      </c>
      <c r="E459" s="2">
        <f t="shared" si="237"/>
        <v>45.800000000000381</v>
      </c>
      <c r="F459" s="3">
        <f t="shared" ca="1" si="238"/>
        <v>91.513529885041038</v>
      </c>
      <c r="G459" s="3">
        <f t="shared" si="212"/>
        <v>600.52491074603313</v>
      </c>
      <c r="H459" s="3">
        <f t="shared" ca="1" si="213"/>
        <v>607.45773069288646</v>
      </c>
      <c r="I459" s="3">
        <f t="shared" ca="1" si="214"/>
        <v>4182.1683157464022</v>
      </c>
      <c r="J459" s="3">
        <f t="shared" si="215"/>
        <v>37603.151649497377</v>
      </c>
      <c r="K459" s="3">
        <f t="shared" ca="1" si="216"/>
        <v>37840.827171628713</v>
      </c>
      <c r="L459" s="3">
        <f t="shared" si="217"/>
        <v>-9.6955460519798535</v>
      </c>
      <c r="M459" s="3">
        <f t="shared" ca="1" si="218"/>
        <v>1.419570545027298</v>
      </c>
      <c r="N459" s="3">
        <f t="shared" ca="1" si="219"/>
        <v>81.335400951150163</v>
      </c>
      <c r="O459" s="1">
        <f t="shared" ca="1" si="220"/>
        <v>27675367.093391351</v>
      </c>
      <c r="P459" s="1">
        <f t="shared" si="221"/>
        <v>-54687463.277592599</v>
      </c>
      <c r="Q459" s="1">
        <f t="shared" ca="1" si="222"/>
        <v>82362830.370983958</v>
      </c>
      <c r="R459" s="1">
        <f t="shared" ca="1" si="223"/>
        <v>91118.659603932974</v>
      </c>
      <c r="S459" s="3">
        <f t="shared" si="224"/>
        <v>3.1267894921634963E+28</v>
      </c>
      <c r="T459" s="12" t="str">
        <f t="shared" si="225"/>
        <v/>
      </c>
      <c r="U459" s="12" t="str">
        <f t="shared" si="226"/>
        <v/>
      </c>
      <c r="V459" s="5">
        <f t="shared" si="227"/>
        <v>0.52627457195753469</v>
      </c>
      <c r="W459" s="3" t="e">
        <f t="shared" ca="1" si="228"/>
        <v>#VALUE!</v>
      </c>
      <c r="X459" s="3" t="e">
        <f t="shared" ca="1" si="229"/>
        <v>#VALUE!</v>
      </c>
      <c r="Y459" s="3" t="e">
        <f t="shared" ca="1" si="230"/>
        <v>#VALUE!</v>
      </c>
      <c r="Z459" s="3">
        <f t="shared" ca="1" si="240"/>
        <v>-1.0796314255037853E-2</v>
      </c>
      <c r="AA459" s="3">
        <f t="shared" ca="1" si="241"/>
        <v>-0.12340243661213059</v>
      </c>
      <c r="AB459" s="1">
        <f t="shared" si="235"/>
        <v>150</v>
      </c>
      <c r="AC459" s="1">
        <f t="shared" si="239"/>
        <v>0</v>
      </c>
      <c r="AD459" s="1">
        <f t="shared" ca="1" si="231"/>
        <v>0</v>
      </c>
      <c r="AE459" s="1">
        <f t="shared" ca="1" si="232"/>
        <v>0</v>
      </c>
      <c r="AF459" s="1">
        <f t="shared" si="233"/>
        <v>5.0346409253065127</v>
      </c>
      <c r="AG459" s="1">
        <f t="shared" si="234"/>
        <v>5.2114200465888998E+28</v>
      </c>
      <c r="AJ459"/>
      <c r="AK459"/>
    </row>
    <row r="460" spans="4:37" s="5" customFormat="1" x14ac:dyDescent="0.2">
      <c r="D460" s="1">
        <f t="shared" si="236"/>
        <v>458</v>
      </c>
      <c r="E460" s="2">
        <f t="shared" si="237"/>
        <v>45.900000000000382</v>
      </c>
      <c r="F460" s="3">
        <f t="shared" ca="1" si="238"/>
        <v>91.513529885041038</v>
      </c>
      <c r="G460" s="3">
        <f t="shared" si="212"/>
        <v>599.5553561408351</v>
      </c>
      <c r="H460" s="3">
        <f t="shared" ca="1" si="213"/>
        <v>606.49925905081193</v>
      </c>
      <c r="I460" s="3">
        <f t="shared" ca="1" si="214"/>
        <v>4191.3196687349064</v>
      </c>
      <c r="J460" s="3">
        <f t="shared" si="215"/>
        <v>37663.155662841717</v>
      </c>
      <c r="K460" s="3">
        <f t="shared" ca="1" si="216"/>
        <v>37901.525020675843</v>
      </c>
      <c r="L460" s="3">
        <f t="shared" si="217"/>
        <v>-9.6953637067862726</v>
      </c>
      <c r="M460" s="3">
        <f t="shared" ca="1" si="218"/>
        <v>1.4193297146605233</v>
      </c>
      <c r="N460" s="3">
        <f t="shared" ca="1" si="219"/>
        <v>81.321602387555387</v>
      </c>
      <c r="O460" s="1">
        <f t="shared" ca="1" si="220"/>
        <v>27588101.342188794</v>
      </c>
      <c r="P460" s="1">
        <f t="shared" si="221"/>
        <v>-54773698.874483623</v>
      </c>
      <c r="Q460" s="1">
        <f t="shared" ca="1" si="222"/>
        <v>82361800.216672421</v>
      </c>
      <c r="R460" s="1">
        <f t="shared" ca="1" si="223"/>
        <v>90974.888857621787</v>
      </c>
      <c r="S460" s="3">
        <f t="shared" si="224"/>
        <v>3.1720419509599654E+28</v>
      </c>
      <c r="T460" s="12" t="str">
        <f t="shared" si="225"/>
        <v/>
      </c>
      <c r="U460" s="12" t="str">
        <f t="shared" si="226"/>
        <v/>
      </c>
      <c r="V460" s="5">
        <f t="shared" si="227"/>
        <v>0.52627457195753469</v>
      </c>
      <c r="W460" s="3" t="e">
        <f t="shared" ca="1" si="228"/>
        <v>#VALUE!</v>
      </c>
      <c r="X460" s="3" t="e">
        <f t="shared" ca="1" si="229"/>
        <v>#VALUE!</v>
      </c>
      <c r="Y460" s="3" t="e">
        <f t="shared" ca="1" si="230"/>
        <v>#VALUE!</v>
      </c>
      <c r="Z460" s="3">
        <f t="shared" ca="1" si="240"/>
        <v>-1.0796314255037853E-2</v>
      </c>
      <c r="AA460" s="3">
        <f t="shared" ca="1" si="241"/>
        <v>-0.12340243661213059</v>
      </c>
      <c r="AB460" s="1">
        <f t="shared" si="235"/>
        <v>150</v>
      </c>
      <c r="AC460" s="1">
        <f t="shared" si="239"/>
        <v>0</v>
      </c>
      <c r="AD460" s="1">
        <f t="shared" ca="1" si="231"/>
        <v>0</v>
      </c>
      <c r="AE460" s="1">
        <f t="shared" ca="1" si="232"/>
        <v>0</v>
      </c>
      <c r="AF460" s="1">
        <f t="shared" si="233"/>
        <v>4.8030654268396864</v>
      </c>
      <c r="AG460" s="1">
        <f t="shared" si="234"/>
        <v>5.2868423196649744E+28</v>
      </c>
      <c r="AJ460"/>
      <c r="AK460"/>
    </row>
    <row r="461" spans="4:37" s="5" customFormat="1" x14ac:dyDescent="0.2">
      <c r="D461" s="1">
        <f t="shared" si="236"/>
        <v>459</v>
      </c>
      <c r="E461" s="2">
        <f t="shared" si="237"/>
        <v>46.000000000000384</v>
      </c>
      <c r="F461" s="3">
        <f t="shared" ca="1" si="238"/>
        <v>91.513529885041038</v>
      </c>
      <c r="G461" s="3">
        <f t="shared" ref="G461:G524" si="242">G460 + L460*$B$2</f>
        <v>598.58581977015649</v>
      </c>
      <c r="H461" s="3">
        <f t="shared" ref="H461:H524" ca="1" si="243">SQRT(F461^2 + G461^2)</f>
        <v>605.54084072168951</v>
      </c>
      <c r="I461" s="3">
        <f t="shared" ref="I461:I524" ca="1" si="244">I460 + F460*($B$2)</f>
        <v>4200.4710217234106</v>
      </c>
      <c r="J461" s="3">
        <f t="shared" ref="J461:J524" si="245" xml:space="preserve"> J460 + G460*($B$2) + (0.5)*(L460)*($B$2)^2</f>
        <v>37723.062721637267</v>
      </c>
      <c r="K461" s="3">
        <f t="shared" ref="K461:K524" ca="1" si="246">K460+ SQRT( (I461-I460)^2 + (J461-J460)^2 )</f>
        <v>37962.12702522234</v>
      </c>
      <c r="L461" s="3">
        <f t="shared" ref="L461:L524" si="247">IF(J461&lt;10^6, (-(9.780327*(1+0.0053024*((SIN($B$7))^2) - (5.8*10^(-6))*(SIN(2*($B$7))^2)) - ((3.086*10^(-6))*J461)+((6.26*10^(-13))*(J461)^2))), (6.674*10^(-11))*(5.972*10^(24))*(1)^(-2))</f>
        <v>-9.6951816607231294</v>
      </c>
      <c r="M461" s="3">
        <f t="shared" ref="M461:M524" ca="1" si="248">ATAN(G461/F461)</f>
        <v>1.4190881264688082</v>
      </c>
      <c r="N461" s="3">
        <f t="shared" ref="N461:N524" ca="1" si="249">M461*(180/PI())</f>
        <v>81.307760403789914</v>
      </c>
      <c r="O461" s="1">
        <f t="shared" ref="O461:O524" ca="1" si="250">(0.5)*($B$8)*(H461^2)</f>
        <v>27500978.233644791</v>
      </c>
      <c r="P461" s="1">
        <f t="shared" ref="P461:P524" si="251">($B$8)*L461*J461</f>
        <v>-54859791.882768899</v>
      </c>
      <c r="Q461" s="1">
        <f t="shared" ref="Q461:Q524" ca="1" si="252" xml:space="preserve"> ABS(O461) + ABS(P461)</f>
        <v>82360770.116413683</v>
      </c>
      <c r="R461" s="1">
        <f t="shared" ref="R461:R524" ca="1" si="253" xml:space="preserve"> ($B$8)*H461</f>
        <v>90831.126108253433</v>
      </c>
      <c r="S461" s="3">
        <f t="shared" ref="S461:S524" si="254">IF(J461&lt;100000, IF(J461&gt;10000, (343.2)+(-4.313943*J461)+(-0.291943*J461^2)+(0.053721*J461^3)+((-3.039687*10^(-3))*J461^4)+((9.262166*10^(-5))*J461^5)+((-1.647967*10^(-6))*J461^6)+((1.694814*10^(-8))*J461^7)+((-9.299892*10^(-11))*J461^8)+((2.104694*10^(-13))*J461^9), ((-0.00406576*J461)+340.3)), "")</f>
        <v>3.2178010936264662E+28</v>
      </c>
      <c r="T461" s="12" t="str">
        <f t="shared" ref="T461:T524" si="255" xml:space="preserve"> IF(J461&lt;30000, H461/S461, "")</f>
        <v/>
      </c>
      <c r="U461" s="12" t="str">
        <f t="shared" ref="U461:U524" si="256" xml:space="preserve"> IF(J461&lt;30000, (( 359.01*(1 - (2.25577*10^(-5))*(J461))^(5.25588) ) / (298.15 - 0.0074545*J461)), "")</f>
        <v/>
      </c>
      <c r="V461" s="5">
        <f t="shared" ref="V461:V524" si="257">IF(T461&lt;0.92, -1.73136*10^(-3)*($B$2) + 1.79641*10^(-1), IF(T461&gt;1.05,1.007468*10^(-7)*($B$2)^6 - 7.447604*10^(-6)*($B$2)^5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461" s="3" t="e">
        <f t="shared" ref="W461:W524" ca="1" si="258">(0.5)*(U461)*(H461)*(V461)*($B$17)</f>
        <v>#VALUE!</v>
      </c>
      <c r="X461" s="3" t="e">
        <f t="shared" ref="X461:X524" ca="1" si="259" xml:space="preserve"> - W461*COS(M461)</f>
        <v>#VALUE!</v>
      </c>
      <c r="Y461" s="3" t="e">
        <f t="shared" ref="Y461:Y524" ca="1" si="260" xml:space="preserve"> - W461*SIN(M461)</f>
        <v>#VALUE!</v>
      </c>
      <c r="Z461" s="3">
        <f t="shared" ca="1" si="240"/>
        <v>-1.0796314255037853E-2</v>
      </c>
      <c r="AA461" s="3">
        <f t="shared" ca="1" si="241"/>
        <v>-0.12340243661213059</v>
      </c>
      <c r="AB461" s="1">
        <f t="shared" si="235"/>
        <v>150</v>
      </c>
      <c r="AC461" s="1">
        <f t="shared" si="239"/>
        <v>0</v>
      </c>
      <c r="AD461" s="1">
        <f t="shared" ref="AD461:AD524" ca="1" si="261" xml:space="preserve"> AC461*COS(M461)</f>
        <v>0</v>
      </c>
      <c r="AE461" s="1">
        <f t="shared" ref="AE461:AE524" ca="1" si="262" xml:space="preserve"> AC461*SIN(M461)</f>
        <v>0</v>
      </c>
      <c r="AF461" s="1">
        <f t="shared" ref="AF461:AF524" si="263">IF(J461&gt;38000,0,(101325*(1-(2.25577*10^(-5))*J461)^5.25588))</f>
        <v>4.5805446979100974</v>
      </c>
      <c r="AG461" s="1">
        <f t="shared" ref="AG461:AG524" si="264">1.6667*S461-273.15</f>
        <v>5.3631090827472315E+28</v>
      </c>
      <c r="AJ461"/>
      <c r="AK461"/>
    </row>
    <row r="462" spans="4:37" s="5" customFormat="1" x14ac:dyDescent="0.2">
      <c r="D462" s="1">
        <f t="shared" si="236"/>
        <v>460</v>
      </c>
      <c r="E462" s="2">
        <f t="shared" si="237"/>
        <v>46.100000000000385</v>
      </c>
      <c r="F462" s="3">
        <f t="shared" ca="1" si="238"/>
        <v>91.513529885041038</v>
      </c>
      <c r="G462" s="3">
        <f t="shared" si="242"/>
        <v>597.61630160408413</v>
      </c>
      <c r="H462" s="3">
        <f t="shared" ca="1" si="243"/>
        <v>604.58247584176956</v>
      </c>
      <c r="I462" s="3">
        <f t="shared" ca="1" si="244"/>
        <v>4209.6223747119147</v>
      </c>
      <c r="J462" s="3">
        <f t="shared" si="245"/>
        <v>37782.872827705978</v>
      </c>
      <c r="K462" s="3">
        <f t="shared" ca="1" si="246"/>
        <v>38022.633190606299</v>
      </c>
      <c r="L462" s="3">
        <f t="shared" si="247"/>
        <v>-9.6949999137630787</v>
      </c>
      <c r="M462" s="3">
        <f t="shared" ca="1" si="248"/>
        <v>1.4188457768904994</v>
      </c>
      <c r="N462" s="3">
        <f t="shared" ca="1" si="249"/>
        <v>81.293874795786053</v>
      </c>
      <c r="O462" s="1">
        <f t="shared" ca="1" si="250"/>
        <v>27413997.757122293</v>
      </c>
      <c r="P462" s="1">
        <f t="shared" si="251"/>
        <v>-54945742.320949621</v>
      </c>
      <c r="Q462" s="1">
        <f t="shared" ca="1" si="252"/>
        <v>82359740.078071922</v>
      </c>
      <c r="R462" s="1">
        <f t="shared" ca="1" si="253"/>
        <v>90687.371376265437</v>
      </c>
      <c r="S462" s="3">
        <f t="shared" si="254"/>
        <v>3.264070582789489E+28</v>
      </c>
      <c r="T462" s="12" t="str">
        <f t="shared" si="255"/>
        <v/>
      </c>
      <c r="U462" s="12" t="str">
        <f t="shared" si="256"/>
        <v/>
      </c>
      <c r="V462" s="5">
        <f t="shared" si="257"/>
        <v>0.52627457195753469</v>
      </c>
      <c r="W462" s="3" t="e">
        <f t="shared" ca="1" si="258"/>
        <v>#VALUE!</v>
      </c>
      <c r="X462" s="3" t="e">
        <f t="shared" ca="1" si="259"/>
        <v>#VALUE!</v>
      </c>
      <c r="Y462" s="3" t="e">
        <f t="shared" ca="1" si="260"/>
        <v>#VALUE!</v>
      </c>
      <c r="Z462" s="3">
        <f t="shared" ca="1" si="240"/>
        <v>-1.0796314255037853E-2</v>
      </c>
      <c r="AA462" s="3">
        <f t="shared" ca="1" si="241"/>
        <v>-0.12340243661213059</v>
      </c>
      <c r="AB462" s="1">
        <f t="shared" si="235"/>
        <v>150</v>
      </c>
      <c r="AC462" s="1">
        <f t="shared" si="239"/>
        <v>0</v>
      </c>
      <c r="AD462" s="1">
        <f t="shared" ca="1" si="261"/>
        <v>0</v>
      </c>
      <c r="AE462" s="1">
        <f t="shared" ca="1" si="262"/>
        <v>0</v>
      </c>
      <c r="AF462" s="1">
        <f t="shared" si="263"/>
        <v>4.366786066803229</v>
      </c>
      <c r="AG462" s="1">
        <f t="shared" si="264"/>
        <v>5.4402264403352412E+28</v>
      </c>
      <c r="AJ462"/>
      <c r="AK462"/>
    </row>
    <row r="463" spans="4:37" s="5" customFormat="1" x14ac:dyDescent="0.2">
      <c r="D463" s="1">
        <f t="shared" si="236"/>
        <v>461</v>
      </c>
      <c r="E463" s="2">
        <f t="shared" si="237"/>
        <v>46.200000000000387</v>
      </c>
      <c r="F463" s="3">
        <f t="shared" ca="1" si="238"/>
        <v>91.513529885041038</v>
      </c>
      <c r="G463" s="3">
        <f t="shared" si="242"/>
        <v>596.6468016127078</v>
      </c>
      <c r="H463" s="3">
        <f t="shared" ca="1" si="243"/>
        <v>603.62416454835056</v>
      </c>
      <c r="I463" s="3">
        <f t="shared" ca="1" si="244"/>
        <v>4218.7737277004189</v>
      </c>
      <c r="J463" s="3">
        <f t="shared" si="245"/>
        <v>37842.585982866818</v>
      </c>
      <c r="K463" s="3">
        <f t="shared" ca="1" si="246"/>
        <v>38083.043522179491</v>
      </c>
      <c r="L463" s="3">
        <f t="shared" si="247"/>
        <v>-9.694818465878809</v>
      </c>
      <c r="M463" s="3">
        <f t="shared" ca="1" si="248"/>
        <v>1.4186026623417693</v>
      </c>
      <c r="N463" s="3">
        <f t="shared" ca="1" si="249"/>
        <v>81.279945358205595</v>
      </c>
      <c r="O463" s="1">
        <f t="shared" ca="1" si="250"/>
        <v>27327159.902002063</v>
      </c>
      <c r="P463" s="1">
        <f t="shared" si="251"/>
        <v>-55031550.20749557</v>
      </c>
      <c r="Q463" s="1">
        <f t="shared" ca="1" si="252"/>
        <v>82358710.109497637</v>
      </c>
      <c r="R463" s="1">
        <f t="shared" ca="1" si="253"/>
        <v>90543.624682252586</v>
      </c>
      <c r="S463" s="3">
        <f t="shared" si="254"/>
        <v>3.3108540845435811E+28</v>
      </c>
      <c r="T463" s="12" t="str">
        <f t="shared" si="255"/>
        <v/>
      </c>
      <c r="U463" s="12" t="str">
        <f t="shared" si="256"/>
        <v/>
      </c>
      <c r="V463" s="5">
        <f t="shared" si="257"/>
        <v>0.52627457195753469</v>
      </c>
      <c r="W463" s="3" t="e">
        <f t="shared" ca="1" si="258"/>
        <v>#VALUE!</v>
      </c>
      <c r="X463" s="3" t="e">
        <f t="shared" ca="1" si="259"/>
        <v>#VALUE!</v>
      </c>
      <c r="Y463" s="3" t="e">
        <f t="shared" ca="1" si="260"/>
        <v>#VALUE!</v>
      </c>
      <c r="Z463" s="3">
        <f t="shared" ca="1" si="240"/>
        <v>-1.0796314255037853E-2</v>
      </c>
      <c r="AA463" s="3">
        <f t="shared" ca="1" si="241"/>
        <v>-0.12340243661213059</v>
      </c>
      <c r="AB463" s="1">
        <f t="shared" si="235"/>
        <v>150</v>
      </c>
      <c r="AC463" s="1">
        <f t="shared" si="239"/>
        <v>0</v>
      </c>
      <c r="AD463" s="1">
        <f t="shared" ca="1" si="261"/>
        <v>0</v>
      </c>
      <c r="AE463" s="1">
        <f t="shared" ca="1" si="262"/>
        <v>0</v>
      </c>
      <c r="AF463" s="1">
        <f t="shared" si="263"/>
        <v>4.1615044075202379</v>
      </c>
      <c r="AG463" s="1">
        <f t="shared" si="264"/>
        <v>5.5182005027087864E+28</v>
      </c>
      <c r="AJ463"/>
      <c r="AK463"/>
    </row>
    <row r="464" spans="4:37" s="5" customFormat="1" x14ac:dyDescent="0.2">
      <c r="D464" s="1">
        <f t="shared" si="236"/>
        <v>462</v>
      </c>
      <c r="E464" s="2">
        <f t="shared" si="237"/>
        <v>46.300000000000388</v>
      </c>
      <c r="F464" s="3">
        <f t="shared" ca="1" si="238"/>
        <v>91.513529885041038</v>
      </c>
      <c r="G464" s="3">
        <f t="shared" si="242"/>
        <v>595.67731976611992</v>
      </c>
      <c r="H464" s="3">
        <f t="shared" ca="1" si="243"/>
        <v>602.66590697978643</v>
      </c>
      <c r="I464" s="3">
        <f t="shared" ca="1" si="244"/>
        <v>4227.9250806889231</v>
      </c>
      <c r="J464" s="3">
        <f t="shared" si="245"/>
        <v>37902.202188935764</v>
      </c>
      <c r="K464" s="3">
        <f t="shared" ca="1" si="246"/>
        <v>38143.358025307469</v>
      </c>
      <c r="L464" s="3">
        <f t="shared" si="247"/>
        <v>-9.6946373170430604</v>
      </c>
      <c r="M464" s="3">
        <f t="shared" ca="1" si="248"/>
        <v>1.4183587792164456</v>
      </c>
      <c r="N464" s="3">
        <f t="shared" ca="1" si="249"/>
        <v>81.265971884430073</v>
      </c>
      <c r="O464" s="1">
        <f t="shared" ca="1" si="250"/>
        <v>27240464.657682642</v>
      </c>
      <c r="P464" s="1">
        <f t="shared" si="251"/>
        <v>-55117215.560845174</v>
      </c>
      <c r="Q464" s="1">
        <f t="shared" ca="1" si="252"/>
        <v>82357680.218527824</v>
      </c>
      <c r="R464" s="1">
        <f t="shared" ca="1" si="253"/>
        <v>90399.886046967964</v>
      </c>
      <c r="S464" s="3">
        <f t="shared" si="254"/>
        <v>3.3581552681961534E+28</v>
      </c>
      <c r="T464" s="12" t="str">
        <f t="shared" si="255"/>
        <v/>
      </c>
      <c r="U464" s="12" t="str">
        <f t="shared" si="256"/>
        <v/>
      </c>
      <c r="V464" s="5">
        <f t="shared" si="257"/>
        <v>0.52627457195753469</v>
      </c>
      <c r="W464" s="3" t="e">
        <f t="shared" ca="1" si="258"/>
        <v>#VALUE!</v>
      </c>
      <c r="X464" s="3" t="e">
        <f t="shared" ca="1" si="259"/>
        <v>#VALUE!</v>
      </c>
      <c r="Y464" s="3" t="e">
        <f t="shared" ca="1" si="260"/>
        <v>#VALUE!</v>
      </c>
      <c r="Z464" s="3">
        <f t="shared" ca="1" si="240"/>
        <v>-1.0796314255037853E-2</v>
      </c>
      <c r="AA464" s="3">
        <f t="shared" ca="1" si="241"/>
        <v>-0.12340243661213059</v>
      </c>
      <c r="AB464" s="1">
        <f t="shared" si="235"/>
        <v>150</v>
      </c>
      <c r="AC464" s="1">
        <f t="shared" si="239"/>
        <v>0</v>
      </c>
      <c r="AD464" s="1">
        <f t="shared" ca="1" si="261"/>
        <v>0</v>
      </c>
      <c r="AE464" s="1">
        <f t="shared" ca="1" si="262"/>
        <v>0</v>
      </c>
      <c r="AF464" s="1">
        <f t="shared" si="263"/>
        <v>3.9644219912604006</v>
      </c>
      <c r="AG464" s="1">
        <f t="shared" si="264"/>
        <v>5.5970373855025292E+28</v>
      </c>
      <c r="AJ464"/>
      <c r="AK464"/>
    </row>
    <row r="465" spans="4:37" s="5" customFormat="1" x14ac:dyDescent="0.2">
      <c r="D465" s="1">
        <f t="shared" si="236"/>
        <v>463</v>
      </c>
      <c r="E465" s="2">
        <f t="shared" si="237"/>
        <v>46.400000000000389</v>
      </c>
      <c r="F465" s="3">
        <f t="shared" ca="1" si="238"/>
        <v>91.513529885041038</v>
      </c>
      <c r="G465" s="3">
        <f t="shared" si="242"/>
        <v>594.70785603441561</v>
      </c>
      <c r="H465" s="3">
        <f t="shared" ca="1" si="243"/>
        <v>601.70770327549531</v>
      </c>
      <c r="I465" s="3">
        <f t="shared" ca="1" si="244"/>
        <v>4237.0764336774273</v>
      </c>
      <c r="J465" s="3">
        <f t="shared" si="245"/>
        <v>37961.721447725788</v>
      </c>
      <c r="K465" s="3">
        <f t="shared" ca="1" si="246"/>
        <v>38203.576705369669</v>
      </c>
      <c r="L465" s="3">
        <f t="shared" si="247"/>
        <v>-9.6944564672286138</v>
      </c>
      <c r="M465" s="3">
        <f t="shared" ca="1" si="248"/>
        <v>1.4181141238858386</v>
      </c>
      <c r="N465" s="3">
        <f t="shared" ca="1" si="249"/>
        <v>81.251954166550917</v>
      </c>
      <c r="O465" s="1">
        <f t="shared" ca="1" si="250"/>
        <v>27153912.013580363</v>
      </c>
      <c r="P465" s="1">
        <f t="shared" si="251"/>
        <v>-55202738.399405465</v>
      </c>
      <c r="Q465" s="1">
        <f t="shared" ca="1" si="252"/>
        <v>82356650.412985831</v>
      </c>
      <c r="R465" s="1">
        <f t="shared" ca="1" si="253"/>
        <v>90256.155491324302</v>
      </c>
      <c r="S465" s="3">
        <f t="shared" si="254"/>
        <v>3.4059778060103503E+28</v>
      </c>
      <c r="T465" s="12" t="str">
        <f t="shared" si="255"/>
        <v/>
      </c>
      <c r="U465" s="12" t="str">
        <f t="shared" si="256"/>
        <v/>
      </c>
      <c r="V465" s="5">
        <f t="shared" si="257"/>
        <v>0.52627457195753469</v>
      </c>
      <c r="W465" s="3" t="e">
        <f t="shared" ca="1" si="258"/>
        <v>#VALUE!</v>
      </c>
      <c r="X465" s="3" t="e">
        <f t="shared" ca="1" si="259"/>
        <v>#VALUE!</v>
      </c>
      <c r="Y465" s="3" t="e">
        <f t="shared" ca="1" si="260"/>
        <v>#VALUE!</v>
      </c>
      <c r="Z465" s="3">
        <f t="shared" ca="1" si="240"/>
        <v>-1.0796314255037853E-2</v>
      </c>
      <c r="AA465" s="3">
        <f t="shared" ca="1" si="241"/>
        <v>-0.12340243661213059</v>
      </c>
      <c r="AB465" s="1">
        <f t="shared" si="235"/>
        <v>150</v>
      </c>
      <c r="AC465" s="1">
        <f t="shared" si="239"/>
        <v>0</v>
      </c>
      <c r="AD465" s="1">
        <f t="shared" ca="1" si="261"/>
        <v>0</v>
      </c>
      <c r="AE465" s="1">
        <f t="shared" ca="1" si="262"/>
        <v>0</v>
      </c>
      <c r="AF465" s="1">
        <f t="shared" si="263"/>
        <v>3.77526834003439</v>
      </c>
      <c r="AG465" s="1">
        <f t="shared" si="264"/>
        <v>5.6767432092774514E+28</v>
      </c>
      <c r="AJ465"/>
      <c r="AK465"/>
    </row>
    <row r="466" spans="4:37" s="5" customFormat="1" x14ac:dyDescent="0.2">
      <c r="D466" s="1">
        <f t="shared" si="236"/>
        <v>464</v>
      </c>
      <c r="E466" s="2">
        <f t="shared" si="237"/>
        <v>46.500000000000391</v>
      </c>
      <c r="F466" s="3">
        <f t="shared" ca="1" si="238"/>
        <v>91.513529885041038</v>
      </c>
      <c r="G466" s="3">
        <f t="shared" si="242"/>
        <v>593.73841038769274</v>
      </c>
      <c r="H466" s="3">
        <f t="shared" ca="1" si="243"/>
        <v>600.74955357596775</v>
      </c>
      <c r="I466" s="3">
        <f t="shared" ca="1" si="244"/>
        <v>4246.2277866659315</v>
      </c>
      <c r="J466" s="3">
        <f t="shared" si="245"/>
        <v>38021.143761046893</v>
      </c>
      <c r="K466" s="3">
        <f t="shared" ca="1" si="246"/>
        <v>38263.699567759541</v>
      </c>
      <c r="L466" s="3">
        <f t="shared" si="247"/>
        <v>-9.6942759164082979</v>
      </c>
      <c r="M466" s="3">
        <f t="shared" ca="1" si="248"/>
        <v>1.4178686926985651</v>
      </c>
      <c r="N466" s="3">
        <f t="shared" ca="1" si="249"/>
        <v>81.237891995359263</v>
      </c>
      <c r="O466" s="1">
        <f t="shared" ca="1" si="250"/>
        <v>27067501.959129345</v>
      </c>
      <c r="P466" s="1">
        <f t="shared" si="251"/>
        <v>-55288118.741552174</v>
      </c>
      <c r="Q466" s="1">
        <f t="shared" ca="1" si="252"/>
        <v>82355620.700681522</v>
      </c>
      <c r="R466" s="1">
        <f t="shared" ca="1" si="253"/>
        <v>90112.433036395159</v>
      </c>
      <c r="S466" s="3">
        <f t="shared" si="254"/>
        <v>3.4543253729461036E+28</v>
      </c>
      <c r="T466" s="12" t="str">
        <f t="shared" si="255"/>
        <v/>
      </c>
      <c r="U466" s="12" t="str">
        <f t="shared" si="256"/>
        <v/>
      </c>
      <c r="V466" s="5">
        <f t="shared" si="257"/>
        <v>0.52627457195753469</v>
      </c>
      <c r="W466" s="3" t="e">
        <f t="shared" ca="1" si="258"/>
        <v>#VALUE!</v>
      </c>
      <c r="X466" s="3" t="e">
        <f t="shared" ca="1" si="259"/>
        <v>#VALUE!</v>
      </c>
      <c r="Y466" s="3" t="e">
        <f t="shared" ca="1" si="260"/>
        <v>#VALUE!</v>
      </c>
      <c r="Z466" s="3">
        <f t="shared" ca="1" si="240"/>
        <v>-1.0796314255037853E-2</v>
      </c>
      <c r="AA466" s="3">
        <f t="shared" ca="1" si="241"/>
        <v>-0.12340243661213059</v>
      </c>
      <c r="AB466" s="1">
        <f t="shared" si="235"/>
        <v>150</v>
      </c>
      <c r="AC466" s="1">
        <f t="shared" si="239"/>
        <v>0</v>
      </c>
      <c r="AD466" s="1">
        <f t="shared" ca="1" si="261"/>
        <v>0</v>
      </c>
      <c r="AE466" s="1">
        <f t="shared" ca="1" si="262"/>
        <v>0</v>
      </c>
      <c r="AF466" s="1">
        <f t="shared" si="263"/>
        <v>0</v>
      </c>
      <c r="AG466" s="1">
        <f t="shared" si="264"/>
        <v>5.7573240990892714E+28</v>
      </c>
      <c r="AJ466"/>
      <c r="AK466"/>
    </row>
    <row r="467" spans="4:37" s="5" customFormat="1" x14ac:dyDescent="0.2">
      <c r="D467" s="1">
        <f t="shared" si="236"/>
        <v>465</v>
      </c>
      <c r="E467" s="2">
        <f t="shared" si="237"/>
        <v>46.600000000000392</v>
      </c>
      <c r="F467" s="3">
        <f t="shared" ca="1" si="238"/>
        <v>91.513529885041038</v>
      </c>
      <c r="G467" s="3">
        <f t="shared" si="242"/>
        <v>592.76898279605189</v>
      </c>
      <c r="H467" s="3">
        <f t="shared" ca="1" si="243"/>
        <v>599.79145802277503</v>
      </c>
      <c r="I467" s="3">
        <f t="shared" ca="1" si="244"/>
        <v>4255.3791396544357</v>
      </c>
      <c r="J467" s="3">
        <f t="shared" si="245"/>
        <v>38080.469130706078</v>
      </c>
      <c r="K467" s="3">
        <f t="shared" ca="1" si="246"/>
        <v>38323.726617884626</v>
      </c>
      <c r="L467" s="3">
        <f t="shared" si="247"/>
        <v>-9.6940956645549825</v>
      </c>
      <c r="M467" s="3">
        <f t="shared" ca="1" si="248"/>
        <v>1.417622481980374</v>
      </c>
      <c r="N467" s="3">
        <f t="shared" ca="1" si="249"/>
        <v>81.223785160336021</v>
      </c>
      <c r="O467" s="1">
        <f t="shared" ca="1" si="250"/>
        <v>26981234.483781472</v>
      </c>
      <c r="P467" s="1">
        <f t="shared" si="251"/>
        <v>-55373356.605629645</v>
      </c>
      <c r="Q467" s="1">
        <f t="shared" ca="1" si="252"/>
        <v>82354591.08941111</v>
      </c>
      <c r="R467" s="1">
        <f t="shared" ca="1" si="253"/>
        <v>89968.718703416249</v>
      </c>
      <c r="S467" s="3">
        <f t="shared" si="254"/>
        <v>3.5032016463992396E+28</v>
      </c>
      <c r="T467" s="12" t="str">
        <f t="shared" si="255"/>
        <v/>
      </c>
      <c r="U467" s="12" t="str">
        <f t="shared" si="256"/>
        <v/>
      </c>
      <c r="V467" s="5">
        <f t="shared" si="257"/>
        <v>0.52627457195753469</v>
      </c>
      <c r="W467" s="3" t="e">
        <f t="shared" ca="1" si="258"/>
        <v>#VALUE!</v>
      </c>
      <c r="X467" s="3" t="e">
        <f t="shared" ca="1" si="259"/>
        <v>#VALUE!</v>
      </c>
      <c r="Y467" s="3" t="e">
        <f t="shared" ca="1" si="260"/>
        <v>#VALUE!</v>
      </c>
      <c r="Z467" s="3">
        <f t="shared" ca="1" si="240"/>
        <v>-1.0796314255037853E-2</v>
      </c>
      <c r="AA467" s="3">
        <f t="shared" ca="1" si="241"/>
        <v>-0.12340243661213059</v>
      </c>
      <c r="AB467" s="1">
        <f t="shared" si="235"/>
        <v>150</v>
      </c>
      <c r="AC467" s="1">
        <f t="shared" si="239"/>
        <v>0</v>
      </c>
      <c r="AD467" s="1">
        <f t="shared" ca="1" si="261"/>
        <v>0</v>
      </c>
      <c r="AE467" s="1">
        <f t="shared" ca="1" si="262"/>
        <v>0</v>
      </c>
      <c r="AF467" s="1">
        <f t="shared" si="263"/>
        <v>0</v>
      </c>
      <c r="AG467" s="1">
        <f t="shared" si="264"/>
        <v>5.838786184053613E+28</v>
      </c>
      <c r="AJ467"/>
      <c r="AK467"/>
    </row>
    <row r="468" spans="4:37" s="5" customFormat="1" x14ac:dyDescent="0.2">
      <c r="D468" s="1">
        <f t="shared" si="236"/>
        <v>466</v>
      </c>
      <c r="E468" s="2">
        <f t="shared" si="237"/>
        <v>46.700000000000394</v>
      </c>
      <c r="F468" s="3">
        <f t="shared" ca="1" si="238"/>
        <v>91.513529885041038</v>
      </c>
      <c r="G468" s="3">
        <f t="shared" si="242"/>
        <v>591.79957322959638</v>
      </c>
      <c r="H468" s="3">
        <f t="shared" ca="1" si="243"/>
        <v>598.83341675857787</v>
      </c>
      <c r="I468" s="3">
        <f t="shared" ca="1" si="244"/>
        <v>4264.5304926429399</v>
      </c>
      <c r="J468" s="3">
        <f t="shared" si="245"/>
        <v>38139.69755850736</v>
      </c>
      <c r="K468" s="3">
        <f t="shared" ca="1" si="246"/>
        <v>38383.65786116667</v>
      </c>
      <c r="L468" s="3">
        <f t="shared" si="247"/>
        <v>-9.6939157116415906</v>
      </c>
      <c r="M468" s="3">
        <f t="shared" ca="1" si="248"/>
        <v>1.4173754880339675</v>
      </c>
      <c r="N468" s="3">
        <f t="shared" ca="1" si="249"/>
        <v>81.209633449641657</v>
      </c>
      <c r="O468" s="1">
        <f t="shared" ca="1" si="250"/>
        <v>26895109.577006444</v>
      </c>
      <c r="P468" s="1">
        <f t="shared" si="251"/>
        <v>-55458452.009950936</v>
      </c>
      <c r="Q468" s="1">
        <f t="shared" ca="1" si="252"/>
        <v>82353561.58695738</v>
      </c>
      <c r="R468" s="1">
        <f t="shared" ca="1" si="253"/>
        <v>89825.012513786685</v>
      </c>
      <c r="S468" s="3">
        <f t="shared" si="254"/>
        <v>3.5526103059387958E+28</v>
      </c>
      <c r="T468" s="12" t="str">
        <f t="shared" si="255"/>
        <v/>
      </c>
      <c r="U468" s="12" t="str">
        <f t="shared" si="256"/>
        <v/>
      </c>
      <c r="V468" s="5">
        <f t="shared" si="257"/>
        <v>0.52627457195753469</v>
      </c>
      <c r="W468" s="3" t="e">
        <f t="shared" ca="1" si="258"/>
        <v>#VALUE!</v>
      </c>
      <c r="X468" s="3" t="e">
        <f t="shared" ca="1" si="259"/>
        <v>#VALUE!</v>
      </c>
      <c r="Y468" s="3" t="e">
        <f t="shared" ca="1" si="260"/>
        <v>#VALUE!</v>
      </c>
      <c r="Z468" s="3">
        <f t="shared" ca="1" si="240"/>
        <v>-1.0796314255037853E-2</v>
      </c>
      <c r="AA468" s="3">
        <f t="shared" ca="1" si="241"/>
        <v>-0.12340243661213059</v>
      </c>
      <c r="AB468" s="1">
        <f t="shared" si="235"/>
        <v>150</v>
      </c>
      <c r="AC468" s="1">
        <f t="shared" si="239"/>
        <v>0</v>
      </c>
      <c r="AD468" s="1">
        <f t="shared" ca="1" si="261"/>
        <v>0</v>
      </c>
      <c r="AE468" s="1">
        <f t="shared" ca="1" si="262"/>
        <v>0</v>
      </c>
      <c r="AF468" s="1">
        <f t="shared" si="263"/>
        <v>0</v>
      </c>
      <c r="AG468" s="1">
        <f t="shared" si="264"/>
        <v>5.9211355969081912E+28</v>
      </c>
      <c r="AJ468"/>
      <c r="AK468"/>
    </row>
    <row r="469" spans="4:37" s="5" customFormat="1" x14ac:dyDescent="0.2">
      <c r="D469" s="1">
        <f t="shared" si="236"/>
        <v>467</v>
      </c>
      <c r="E469" s="2">
        <f t="shared" si="237"/>
        <v>46.800000000000395</v>
      </c>
      <c r="F469" s="3">
        <f t="shared" ca="1" si="238"/>
        <v>91.513529885041038</v>
      </c>
      <c r="G469" s="3">
        <f t="shared" si="242"/>
        <v>590.83018165843225</v>
      </c>
      <c r="H469" s="3">
        <f t="shared" ca="1" si="243"/>
        <v>597.87542992713486</v>
      </c>
      <c r="I469" s="3">
        <f t="shared" ca="1" si="244"/>
        <v>4273.681845631444</v>
      </c>
      <c r="J469" s="3">
        <f t="shared" si="245"/>
        <v>38198.829046251762</v>
      </c>
      <c r="K469" s="3">
        <f t="shared" ca="1" si="246"/>
        <v>38443.493303041752</v>
      </c>
      <c r="L469" s="3">
        <f t="shared" si="247"/>
        <v>-9.6937360576410772</v>
      </c>
      <c r="M469" s="3">
        <f t="shared" ca="1" si="248"/>
        <v>1.4171277071388217</v>
      </c>
      <c r="N469" s="3">
        <f t="shared" ca="1" si="249"/>
        <v>81.195436650105833</v>
      </c>
      <c r="O469" s="1">
        <f t="shared" ca="1" si="250"/>
        <v>26809127.228291724</v>
      </c>
      <c r="P469" s="1">
        <f t="shared" si="251"/>
        <v>-55543404.972797699</v>
      </c>
      <c r="Q469" s="1">
        <f t="shared" ca="1" si="252"/>
        <v>82352532.201089427</v>
      </c>
      <c r="R469" s="1">
        <f t="shared" ca="1" si="253"/>
        <v>89681.314489070224</v>
      </c>
      <c r="S469" s="3">
        <f t="shared" si="254"/>
        <v>3.6025550330424708E+28</v>
      </c>
      <c r="T469" s="12" t="str">
        <f t="shared" si="255"/>
        <v/>
      </c>
      <c r="U469" s="12" t="str">
        <f t="shared" si="256"/>
        <v/>
      </c>
      <c r="V469" s="5">
        <f t="shared" si="257"/>
        <v>0.52627457195753469</v>
      </c>
      <c r="W469" s="3" t="e">
        <f t="shared" ca="1" si="258"/>
        <v>#VALUE!</v>
      </c>
      <c r="X469" s="3" t="e">
        <f t="shared" ca="1" si="259"/>
        <v>#VALUE!</v>
      </c>
      <c r="Y469" s="3" t="e">
        <f t="shared" ca="1" si="260"/>
        <v>#VALUE!</v>
      </c>
      <c r="Z469" s="3">
        <f t="shared" ca="1" si="240"/>
        <v>-1.0796314255037853E-2</v>
      </c>
      <c r="AA469" s="3">
        <f t="shared" ca="1" si="241"/>
        <v>-0.12340243661213059</v>
      </c>
      <c r="AB469" s="1">
        <f t="shared" si="235"/>
        <v>150</v>
      </c>
      <c r="AC469" s="1">
        <f t="shared" si="239"/>
        <v>0</v>
      </c>
      <c r="AD469" s="1">
        <f t="shared" ca="1" si="261"/>
        <v>0</v>
      </c>
      <c r="AE469" s="1">
        <f t="shared" ca="1" si="262"/>
        <v>0</v>
      </c>
      <c r="AF469" s="1">
        <f t="shared" si="263"/>
        <v>0</v>
      </c>
      <c r="AG469" s="1">
        <f t="shared" si="264"/>
        <v>6.0043784735718863E+28</v>
      </c>
      <c r="AJ469"/>
      <c r="AK469"/>
    </row>
    <row r="470" spans="4:37" s="5" customFormat="1" x14ac:dyDescent="0.2">
      <c r="D470" s="1">
        <f t="shared" si="236"/>
        <v>468</v>
      </c>
      <c r="E470" s="2">
        <f t="shared" si="237"/>
        <v>46.900000000000396</v>
      </c>
      <c r="F470" s="3">
        <f t="shared" ca="1" si="238"/>
        <v>91.513529885041038</v>
      </c>
      <c r="G470" s="3">
        <f t="shared" si="242"/>
        <v>589.86080805266818</v>
      </c>
      <c r="H470" s="3">
        <f t="shared" ca="1" si="243"/>
        <v>596.91749767331078</v>
      </c>
      <c r="I470" s="3">
        <f t="shared" ca="1" si="244"/>
        <v>4282.8331986199482</v>
      </c>
      <c r="J470" s="3">
        <f t="shared" si="245"/>
        <v>38257.863595737319</v>
      </c>
      <c r="K470" s="3">
        <f t="shared" ca="1" si="246"/>
        <v>38503.23294896038</v>
      </c>
      <c r="L470" s="3">
        <f t="shared" si="247"/>
        <v>-9.693556702526454</v>
      </c>
      <c r="M470" s="3">
        <f t="shared" ca="1" si="248"/>
        <v>1.4168791355510064</v>
      </c>
      <c r="N470" s="3">
        <f t="shared" ca="1" si="249"/>
        <v>81.181194547217146</v>
      </c>
      <c r="O470" s="1">
        <f t="shared" ca="1" si="250"/>
        <v>26723287.427142523</v>
      </c>
      <c r="P470" s="1">
        <f t="shared" si="251"/>
        <v>-55628215.512420349</v>
      </c>
      <c r="Q470" s="1">
        <f t="shared" ca="1" si="252"/>
        <v>82351502.939562872</v>
      </c>
      <c r="R470" s="1">
        <f t="shared" ca="1" si="253"/>
        <v>89537.624650996615</v>
      </c>
      <c r="S470" s="3">
        <f t="shared" si="254"/>
        <v>3.6530395108302844E+28</v>
      </c>
      <c r="T470" s="12" t="str">
        <f t="shared" si="255"/>
        <v/>
      </c>
      <c r="U470" s="12" t="str">
        <f t="shared" si="256"/>
        <v/>
      </c>
      <c r="V470" s="5">
        <f t="shared" si="257"/>
        <v>0.52627457195753469</v>
      </c>
      <c r="W470" s="3" t="e">
        <f t="shared" ca="1" si="258"/>
        <v>#VALUE!</v>
      </c>
      <c r="X470" s="3" t="e">
        <f t="shared" ca="1" si="259"/>
        <v>#VALUE!</v>
      </c>
      <c r="Y470" s="3" t="e">
        <f t="shared" ca="1" si="260"/>
        <v>#VALUE!</v>
      </c>
      <c r="Z470" s="3">
        <f t="shared" ca="1" si="240"/>
        <v>-1.0796314255037853E-2</v>
      </c>
      <c r="AA470" s="3">
        <f t="shared" ca="1" si="241"/>
        <v>-0.12340243661213059</v>
      </c>
      <c r="AB470" s="1">
        <f t="shared" si="235"/>
        <v>150</v>
      </c>
      <c r="AC470" s="1">
        <f t="shared" si="239"/>
        <v>0</v>
      </c>
      <c r="AD470" s="1">
        <f t="shared" ca="1" si="261"/>
        <v>0</v>
      </c>
      <c r="AE470" s="1">
        <f t="shared" ca="1" si="262"/>
        <v>0</v>
      </c>
      <c r="AF470" s="1">
        <f t="shared" si="263"/>
        <v>0</v>
      </c>
      <c r="AG470" s="1">
        <f t="shared" si="264"/>
        <v>6.0885209527008354E+28</v>
      </c>
      <c r="AJ470"/>
      <c r="AK470"/>
    </row>
    <row r="471" spans="4:37" s="5" customFormat="1" x14ac:dyDescent="0.2">
      <c r="D471" s="1">
        <f t="shared" si="236"/>
        <v>469</v>
      </c>
      <c r="E471" s="2">
        <f t="shared" si="237"/>
        <v>47.000000000000398</v>
      </c>
      <c r="F471" s="3">
        <f t="shared" ca="1" si="238"/>
        <v>91.513529885041038</v>
      </c>
      <c r="G471" s="3">
        <f t="shared" si="242"/>
        <v>588.89145238241554</v>
      </c>
      <c r="H471" s="3">
        <f t="shared" ca="1" si="243"/>
        <v>595.95962014308577</v>
      </c>
      <c r="I471" s="3">
        <f t="shared" ca="1" si="244"/>
        <v>4291.9845516084524</v>
      </c>
      <c r="J471" s="3">
        <f t="shared" si="245"/>
        <v>38316.801208759076</v>
      </c>
      <c r="K471" s="3">
        <f t="shared" ca="1" si="246"/>
        <v>38562.876804387597</v>
      </c>
      <c r="L471" s="3">
        <f t="shared" si="247"/>
        <v>-9.6933776462707737</v>
      </c>
      <c r="M471" s="3">
        <f t="shared" ca="1" si="248"/>
        <v>1.4166297695030008</v>
      </c>
      <c r="N471" s="3">
        <f t="shared" ca="1" si="249"/>
        <v>81.166906925112571</v>
      </c>
      <c r="O471" s="1">
        <f t="shared" ca="1" si="250"/>
        <v>26637590.163081832</v>
      </c>
      <c r="P471" s="1">
        <f t="shared" si="251"/>
        <v>-55712883.647037931</v>
      </c>
      <c r="Q471" s="1">
        <f t="shared" ca="1" si="252"/>
        <v>82350473.810119763</v>
      </c>
      <c r="R471" s="1">
        <f t="shared" ca="1" si="253"/>
        <v>89393.943021462866</v>
      </c>
      <c r="S471" s="3">
        <f t="shared" si="254"/>
        <v>3.7040674237964147E+28</v>
      </c>
      <c r="T471" s="12" t="str">
        <f t="shared" si="255"/>
        <v/>
      </c>
      <c r="U471" s="12" t="str">
        <f t="shared" si="256"/>
        <v/>
      </c>
      <c r="V471" s="5">
        <f t="shared" si="257"/>
        <v>0.52627457195753469</v>
      </c>
      <c r="W471" s="3" t="e">
        <f t="shared" ca="1" si="258"/>
        <v>#VALUE!</v>
      </c>
      <c r="X471" s="3" t="e">
        <f t="shared" ca="1" si="259"/>
        <v>#VALUE!</v>
      </c>
      <c r="Y471" s="3" t="e">
        <f t="shared" ca="1" si="260"/>
        <v>#VALUE!</v>
      </c>
      <c r="Z471" s="3">
        <f t="shared" ca="1" si="240"/>
        <v>-1.0796314255037853E-2</v>
      </c>
      <c r="AA471" s="3">
        <f t="shared" ca="1" si="241"/>
        <v>-0.12340243661213059</v>
      </c>
      <c r="AB471" s="1">
        <f t="shared" si="235"/>
        <v>150</v>
      </c>
      <c r="AC471" s="1">
        <f t="shared" si="239"/>
        <v>0</v>
      </c>
      <c r="AD471" s="1">
        <f t="shared" ca="1" si="261"/>
        <v>0</v>
      </c>
      <c r="AE471" s="1">
        <f t="shared" ca="1" si="262"/>
        <v>0</v>
      </c>
      <c r="AF471" s="1">
        <f t="shared" si="263"/>
        <v>0</v>
      </c>
      <c r="AG471" s="1">
        <f t="shared" si="264"/>
        <v>6.1735691752414848E+28</v>
      </c>
      <c r="AJ471"/>
      <c r="AK471"/>
    </row>
    <row r="472" spans="4:37" s="5" customFormat="1" x14ac:dyDescent="0.2">
      <c r="D472" s="1">
        <f t="shared" si="236"/>
        <v>470</v>
      </c>
      <c r="E472" s="2">
        <f t="shared" si="237"/>
        <v>47.100000000000399</v>
      </c>
      <c r="F472" s="3">
        <f t="shared" ca="1" si="238"/>
        <v>91.513529885041038</v>
      </c>
      <c r="G472" s="3">
        <f t="shared" si="242"/>
        <v>587.92211461778845</v>
      </c>
      <c r="H472" s="3">
        <f t="shared" ca="1" si="243"/>
        <v>595.00179748356413</v>
      </c>
      <c r="I472" s="3">
        <f t="shared" ca="1" si="244"/>
        <v>4301.1359045969566</v>
      </c>
      <c r="J472" s="3">
        <f t="shared" si="245"/>
        <v>38375.641887109086</v>
      </c>
      <c r="K472" s="3">
        <f t="shared" ca="1" si="246"/>
        <v>38622.424874803102</v>
      </c>
      <c r="L472" s="3">
        <f t="shared" si="247"/>
        <v>-9.6931988888471299</v>
      </c>
      <c r="M472" s="3">
        <f t="shared" ca="1" si="248"/>
        <v>1.4163796052035098</v>
      </c>
      <c r="N472" s="3">
        <f t="shared" ca="1" si="249"/>
        <v>81.152573566566886</v>
      </c>
      <c r="O472" s="1">
        <f t="shared" ca="1" si="250"/>
        <v>26552035.425650422</v>
      </c>
      <c r="P472" s="1">
        <f t="shared" si="251"/>
        <v>-55797409.394838169</v>
      </c>
      <c r="Q472" s="1">
        <f t="shared" ca="1" si="252"/>
        <v>82349444.820488587</v>
      </c>
      <c r="R472" s="1">
        <f t="shared" ca="1" si="253"/>
        <v>89250.269622534615</v>
      </c>
      <c r="S472" s="3">
        <f t="shared" si="254"/>
        <v>3.7556424575392726E+28</v>
      </c>
      <c r="T472" s="12" t="str">
        <f t="shared" si="255"/>
        <v/>
      </c>
      <c r="U472" s="12" t="str">
        <f t="shared" si="256"/>
        <v/>
      </c>
      <c r="V472" s="5">
        <f t="shared" si="257"/>
        <v>0.52627457195753469</v>
      </c>
      <c r="W472" s="3" t="e">
        <f t="shared" ca="1" si="258"/>
        <v>#VALUE!</v>
      </c>
      <c r="X472" s="3" t="e">
        <f t="shared" ca="1" si="259"/>
        <v>#VALUE!</v>
      </c>
      <c r="Y472" s="3" t="e">
        <f t="shared" ca="1" si="260"/>
        <v>#VALUE!</v>
      </c>
      <c r="Z472" s="3">
        <f t="shared" ca="1" si="240"/>
        <v>-1.0796314255037853E-2</v>
      </c>
      <c r="AA472" s="3">
        <f t="shared" ca="1" si="241"/>
        <v>-0.12340243661213059</v>
      </c>
      <c r="AB472" s="1">
        <f t="shared" si="235"/>
        <v>150</v>
      </c>
      <c r="AC472" s="1">
        <f t="shared" si="239"/>
        <v>0</v>
      </c>
      <c r="AD472" s="1">
        <f t="shared" ca="1" si="261"/>
        <v>0</v>
      </c>
      <c r="AE472" s="1">
        <f t="shared" ca="1" si="262"/>
        <v>0</v>
      </c>
      <c r="AF472" s="1">
        <f t="shared" si="263"/>
        <v>0</v>
      </c>
      <c r="AG472" s="1">
        <f t="shared" si="264"/>
        <v>6.259529283980706E+28</v>
      </c>
      <c r="AJ472"/>
      <c r="AK472"/>
    </row>
    <row r="473" spans="4:37" s="5" customFormat="1" x14ac:dyDescent="0.2">
      <c r="D473" s="1">
        <f t="shared" si="236"/>
        <v>471</v>
      </c>
      <c r="E473" s="2">
        <f t="shared" si="237"/>
        <v>47.200000000000401</v>
      </c>
      <c r="F473" s="3">
        <f t="shared" ca="1" si="238"/>
        <v>91.513529885041038</v>
      </c>
      <c r="G473" s="3">
        <f t="shared" si="242"/>
        <v>586.95279472890377</v>
      </c>
      <c r="H473" s="3">
        <f t="shared" ca="1" si="243"/>
        <v>594.04402984298304</v>
      </c>
      <c r="I473" s="3">
        <f t="shared" ca="1" si="244"/>
        <v>4310.2872575854608</v>
      </c>
      <c r="J473" s="3">
        <f t="shared" si="245"/>
        <v>38434.385632576421</v>
      </c>
      <c r="K473" s="3">
        <f t="shared" ca="1" si="246"/>
        <v>38681.877165701364</v>
      </c>
      <c r="L473" s="3">
        <f t="shared" si="247"/>
        <v>-9.6930204302286675</v>
      </c>
      <c r="M473" s="3">
        <f t="shared" ca="1" si="248"/>
        <v>1.4161286388372789</v>
      </c>
      <c r="N473" s="3">
        <f t="shared" ca="1" si="249"/>
        <v>81.138194252982117</v>
      </c>
      <c r="O473" s="1">
        <f t="shared" ca="1" si="250"/>
        <v>26466623.20440682</v>
      </c>
      <c r="P473" s="1">
        <f t="shared" si="251"/>
        <v>-55881792.773977563</v>
      </c>
      <c r="Q473" s="1">
        <f t="shared" ca="1" si="252"/>
        <v>82348415.978384376</v>
      </c>
      <c r="R473" s="1">
        <f t="shared" ca="1" si="253"/>
        <v>89106.60447644745</v>
      </c>
      <c r="S473" s="3">
        <f t="shared" si="254"/>
        <v>3.8077682984898336E+28</v>
      </c>
      <c r="T473" s="12" t="str">
        <f t="shared" si="255"/>
        <v/>
      </c>
      <c r="U473" s="12" t="str">
        <f t="shared" si="256"/>
        <v/>
      </c>
      <c r="V473" s="5">
        <f t="shared" si="257"/>
        <v>0.52627457195753469</v>
      </c>
      <c r="W473" s="3" t="e">
        <f t="shared" ca="1" si="258"/>
        <v>#VALUE!</v>
      </c>
      <c r="X473" s="3" t="e">
        <f t="shared" ca="1" si="259"/>
        <v>#VALUE!</v>
      </c>
      <c r="Y473" s="3" t="e">
        <f t="shared" ca="1" si="260"/>
        <v>#VALUE!</v>
      </c>
      <c r="Z473" s="3">
        <f t="shared" ca="1" si="240"/>
        <v>-1.0796314255037853E-2</v>
      </c>
      <c r="AA473" s="3">
        <f t="shared" ca="1" si="241"/>
        <v>-0.12340243661213059</v>
      </c>
      <c r="AB473" s="1">
        <f t="shared" si="235"/>
        <v>150</v>
      </c>
      <c r="AC473" s="1">
        <f t="shared" si="239"/>
        <v>0</v>
      </c>
      <c r="AD473" s="1">
        <f t="shared" ca="1" si="261"/>
        <v>0</v>
      </c>
      <c r="AE473" s="1">
        <f t="shared" ca="1" si="262"/>
        <v>0</v>
      </c>
      <c r="AF473" s="1">
        <f t="shared" si="263"/>
        <v>0</v>
      </c>
      <c r="AG473" s="1">
        <f t="shared" si="264"/>
        <v>6.3464074230930057E+28</v>
      </c>
      <c r="AJ473"/>
      <c r="AK473"/>
    </row>
    <row r="474" spans="4:37" s="5" customFormat="1" x14ac:dyDescent="0.2">
      <c r="D474" s="1">
        <f t="shared" si="236"/>
        <v>472</v>
      </c>
      <c r="E474" s="2">
        <f t="shared" si="237"/>
        <v>47.300000000000402</v>
      </c>
      <c r="F474" s="3">
        <f t="shared" ca="1" si="238"/>
        <v>91.513529885041038</v>
      </c>
      <c r="G474" s="3">
        <f t="shared" si="242"/>
        <v>585.98349268588095</v>
      </c>
      <c r="H474" s="3">
        <f t="shared" ca="1" si="243"/>
        <v>593.08631737072153</v>
      </c>
      <c r="I474" s="3">
        <f t="shared" ca="1" si="244"/>
        <v>4319.438610573965</v>
      </c>
      <c r="J474" s="3">
        <f t="shared" si="245"/>
        <v>38493.03244694716</v>
      </c>
      <c r="K474" s="3">
        <f t="shared" ca="1" si="246"/>
        <v>38741.23368259173</v>
      </c>
      <c r="L474" s="3">
        <f t="shared" si="247"/>
        <v>-9.6928422703885744</v>
      </c>
      <c r="M474" s="3">
        <f t="shared" ca="1" si="248"/>
        <v>1.4158768665649037</v>
      </c>
      <c r="N474" s="3">
        <f t="shared" ca="1" si="249"/>
        <v>81.123768764376607</v>
      </c>
      <c r="O474" s="1">
        <f t="shared" ca="1" si="250"/>
        <v>26381353.48892732</v>
      </c>
      <c r="P474" s="1">
        <f t="shared" si="251"/>
        <v>-55966033.802581258</v>
      </c>
      <c r="Q474" s="1">
        <f t="shared" ca="1" si="252"/>
        <v>82347387.291508585</v>
      </c>
      <c r="R474" s="1">
        <f t="shared" ca="1" si="253"/>
        <v>88962.947605608235</v>
      </c>
      <c r="S474" s="3">
        <f t="shared" si="254"/>
        <v>3.8604486336381773E+28</v>
      </c>
      <c r="T474" s="12" t="str">
        <f t="shared" si="255"/>
        <v/>
      </c>
      <c r="U474" s="12" t="str">
        <f t="shared" si="256"/>
        <v/>
      </c>
      <c r="V474" s="5">
        <f t="shared" si="257"/>
        <v>0.52627457195753469</v>
      </c>
      <c r="W474" s="3" t="e">
        <f t="shared" ca="1" si="258"/>
        <v>#VALUE!</v>
      </c>
      <c r="X474" s="3" t="e">
        <f t="shared" ca="1" si="259"/>
        <v>#VALUE!</v>
      </c>
      <c r="Y474" s="3" t="e">
        <f t="shared" ca="1" si="260"/>
        <v>#VALUE!</v>
      </c>
      <c r="Z474" s="3">
        <f t="shared" ca="1" si="240"/>
        <v>-1.0796314255037853E-2</v>
      </c>
      <c r="AA474" s="3">
        <f t="shared" ca="1" si="241"/>
        <v>-0.12340243661213059</v>
      </c>
      <c r="AB474" s="1">
        <f t="shared" si="235"/>
        <v>150</v>
      </c>
      <c r="AC474" s="1">
        <f t="shared" si="239"/>
        <v>0</v>
      </c>
      <c r="AD474" s="1">
        <f t="shared" ca="1" si="261"/>
        <v>0</v>
      </c>
      <c r="AE474" s="1">
        <f t="shared" ca="1" si="262"/>
        <v>0</v>
      </c>
      <c r="AF474" s="1">
        <f t="shared" si="263"/>
        <v>0</v>
      </c>
      <c r="AG474" s="1">
        <f t="shared" si="264"/>
        <v>6.4342097376847507E+28</v>
      </c>
      <c r="AJ474"/>
      <c r="AK474"/>
    </row>
    <row r="475" spans="4:37" s="5" customFormat="1" x14ac:dyDescent="0.2">
      <c r="D475" s="1">
        <f t="shared" si="236"/>
        <v>473</v>
      </c>
      <c r="E475" s="2">
        <f t="shared" si="237"/>
        <v>47.400000000000404</v>
      </c>
      <c r="F475" s="3">
        <f t="shared" ca="1" si="238"/>
        <v>91.513529885041038</v>
      </c>
      <c r="G475" s="3">
        <f t="shared" si="242"/>
        <v>585.01420845884206</v>
      </c>
      <c r="H475" s="3">
        <f t="shared" ca="1" si="243"/>
        <v>592.12866021730929</v>
      </c>
      <c r="I475" s="3">
        <f t="shared" ca="1" si="244"/>
        <v>4328.5899635624692</v>
      </c>
      <c r="J475" s="3">
        <f t="shared" si="245"/>
        <v>38551.582332004393</v>
      </c>
      <c r="K475" s="3">
        <f t="shared" ca="1" si="246"/>
        <v>38800.494430998544</v>
      </c>
      <c r="L475" s="3">
        <f t="shared" si="247"/>
        <v>-9.6926644093000771</v>
      </c>
      <c r="M475" s="3">
        <f t="shared" ca="1" si="248"/>
        <v>1.4156242845226428</v>
      </c>
      <c r="N475" s="3">
        <f t="shared" ca="1" si="249"/>
        <v>81.109296879374256</v>
      </c>
      <c r="O475" s="1">
        <f t="shared" ca="1" si="250"/>
        <v>26296226.268805929</v>
      </c>
      <c r="P475" s="1">
        <f t="shared" si="251"/>
        <v>-56050132.498743102</v>
      </c>
      <c r="Q475" s="1">
        <f t="shared" ca="1" si="252"/>
        <v>82346358.767549038</v>
      </c>
      <c r="R475" s="1">
        <f t="shared" ca="1" si="253"/>
        <v>88819.299032596391</v>
      </c>
      <c r="S475" s="3">
        <f t="shared" si="254"/>
        <v>3.9136871502583572E+28</v>
      </c>
      <c r="T475" s="12" t="str">
        <f t="shared" si="255"/>
        <v/>
      </c>
      <c r="U475" s="12" t="str">
        <f t="shared" si="256"/>
        <v/>
      </c>
      <c r="V475" s="5">
        <f t="shared" si="257"/>
        <v>0.52627457195753469</v>
      </c>
      <c r="W475" s="3" t="e">
        <f t="shared" ca="1" si="258"/>
        <v>#VALUE!</v>
      </c>
      <c r="X475" s="3" t="e">
        <f t="shared" ca="1" si="259"/>
        <v>#VALUE!</v>
      </c>
      <c r="Y475" s="3" t="e">
        <f t="shared" ca="1" si="260"/>
        <v>#VALUE!</v>
      </c>
      <c r="Z475" s="3">
        <f t="shared" ca="1" si="240"/>
        <v>-1.0796314255037853E-2</v>
      </c>
      <c r="AA475" s="3">
        <f t="shared" ca="1" si="241"/>
        <v>-0.12340243661213059</v>
      </c>
      <c r="AB475" s="1">
        <f t="shared" si="235"/>
        <v>150</v>
      </c>
      <c r="AC475" s="1">
        <f t="shared" si="239"/>
        <v>0</v>
      </c>
      <c r="AD475" s="1">
        <f t="shared" ca="1" si="261"/>
        <v>0</v>
      </c>
      <c r="AE475" s="1">
        <f t="shared" ca="1" si="262"/>
        <v>0</v>
      </c>
      <c r="AF475" s="1">
        <f t="shared" si="263"/>
        <v>0</v>
      </c>
      <c r="AG475" s="1">
        <f t="shared" si="264"/>
        <v>6.5229423733356046E+28</v>
      </c>
      <c r="AJ475"/>
      <c r="AK475"/>
    </row>
    <row r="476" spans="4:37" s="5" customFormat="1" x14ac:dyDescent="0.2">
      <c r="D476" s="1">
        <f t="shared" si="236"/>
        <v>474</v>
      </c>
      <c r="E476" s="2">
        <f t="shared" si="237"/>
        <v>47.500000000000405</v>
      </c>
      <c r="F476" s="3">
        <f t="shared" ca="1" si="238"/>
        <v>91.513529885041038</v>
      </c>
      <c r="G476" s="3">
        <f t="shared" si="242"/>
        <v>584.04494201791204</v>
      </c>
      <c r="H476" s="3">
        <f t="shared" ca="1" si="243"/>
        <v>591.17105853443684</v>
      </c>
      <c r="I476" s="3">
        <f t="shared" ca="1" si="244"/>
        <v>4337.7413165509734</v>
      </c>
      <c r="J476" s="3">
        <f t="shared" si="245"/>
        <v>38610.035289528227</v>
      </c>
      <c r="K476" s="3">
        <f t="shared" ca="1" si="246"/>
        <v>38859.659416461262</v>
      </c>
      <c r="L476" s="3">
        <f t="shared" si="247"/>
        <v>-9.6924868469364576</v>
      </c>
      <c r="M476" s="3">
        <f t="shared" ca="1" si="248"/>
        <v>1.4153708888222247</v>
      </c>
      <c r="N476" s="3">
        <f t="shared" ca="1" si="249"/>
        <v>81.094778375193542</v>
      </c>
      <c r="O476" s="1">
        <f t="shared" ca="1" si="250"/>
        <v>26211241.533654492</v>
      </c>
      <c r="P476" s="1">
        <f t="shared" si="251"/>
        <v>-56134088.880525723</v>
      </c>
      <c r="Q476" s="1">
        <f t="shared" ca="1" si="252"/>
        <v>82345330.414180219</v>
      </c>
      <c r="R476" s="1">
        <f t="shared" ca="1" si="253"/>
        <v>88675.658780165526</v>
      </c>
      <c r="S476" s="3">
        <f t="shared" si="254"/>
        <v>3.9674875356315445E+28</v>
      </c>
      <c r="T476" s="12" t="str">
        <f t="shared" si="255"/>
        <v/>
      </c>
      <c r="U476" s="12" t="str">
        <f t="shared" si="256"/>
        <v/>
      </c>
      <c r="V476" s="5">
        <f t="shared" si="257"/>
        <v>0.52627457195753469</v>
      </c>
      <c r="W476" s="3" t="e">
        <f t="shared" ca="1" si="258"/>
        <v>#VALUE!</v>
      </c>
      <c r="X476" s="3" t="e">
        <f t="shared" ca="1" si="259"/>
        <v>#VALUE!</v>
      </c>
      <c r="Y476" s="3" t="e">
        <f t="shared" ca="1" si="260"/>
        <v>#VALUE!</v>
      </c>
      <c r="Z476" s="3">
        <f t="shared" ca="1" si="240"/>
        <v>-1.0796314255037853E-2</v>
      </c>
      <c r="AA476" s="3">
        <f t="shared" ca="1" si="241"/>
        <v>-0.12340243661213059</v>
      </c>
      <c r="AB476" s="1">
        <f t="shared" si="235"/>
        <v>150</v>
      </c>
      <c r="AC476" s="1">
        <f t="shared" si="239"/>
        <v>0</v>
      </c>
      <c r="AD476" s="1">
        <f t="shared" ca="1" si="261"/>
        <v>0</v>
      </c>
      <c r="AE476" s="1">
        <f t="shared" ca="1" si="262"/>
        <v>0</v>
      </c>
      <c r="AF476" s="1">
        <f t="shared" si="263"/>
        <v>0</v>
      </c>
      <c r="AG476" s="1">
        <f t="shared" si="264"/>
        <v>6.6126114756370956E+28</v>
      </c>
      <c r="AJ476"/>
      <c r="AK476"/>
    </row>
    <row r="477" spans="4:37" s="5" customFormat="1" x14ac:dyDescent="0.2">
      <c r="D477" s="1">
        <f t="shared" si="236"/>
        <v>475</v>
      </c>
      <c r="E477" s="2">
        <f t="shared" si="237"/>
        <v>47.600000000000406</v>
      </c>
      <c r="F477" s="3">
        <f t="shared" ca="1" si="238"/>
        <v>91.513529885041038</v>
      </c>
      <c r="G477" s="3">
        <f t="shared" si="242"/>
        <v>583.0756933332184</v>
      </c>
      <c r="H477" s="3">
        <f t="shared" ca="1" si="243"/>
        <v>590.2135124749633</v>
      </c>
      <c r="I477" s="3">
        <f t="shared" ca="1" si="244"/>
        <v>4346.8926695394775</v>
      </c>
      <c r="J477" s="3">
        <f t="shared" si="245"/>
        <v>38668.391321295785</v>
      </c>
      <c r="K477" s="3">
        <f t="shared" ca="1" si="246"/>
        <v>38918.728644534567</v>
      </c>
      <c r="L477" s="3">
        <f t="shared" si="247"/>
        <v>-9.6923095832710331</v>
      </c>
      <c r="M477" s="3">
        <f t="shared" ca="1" si="248"/>
        <v>1.415116675550655</v>
      </c>
      <c r="N477" s="3">
        <f t="shared" ca="1" si="249"/>
        <v>81.08021302763639</v>
      </c>
      <c r="O477" s="1">
        <f t="shared" ca="1" si="250"/>
        <v>26126399.273102526</v>
      </c>
      <c r="P477" s="1">
        <f t="shared" si="251"/>
        <v>-56217902.965960443</v>
      </c>
      <c r="Q477" s="1">
        <f t="shared" ca="1" si="252"/>
        <v>82344302.239062965</v>
      </c>
      <c r="R477" s="1">
        <f t="shared" ca="1" si="253"/>
        <v>88532.026871244496</v>
      </c>
      <c r="S477" s="3">
        <f t="shared" si="254"/>
        <v>4.0218534767674877E+28</v>
      </c>
      <c r="T477" s="12" t="str">
        <f t="shared" si="255"/>
        <v/>
      </c>
      <c r="U477" s="12" t="str">
        <f t="shared" si="256"/>
        <v/>
      </c>
      <c r="V477" s="5">
        <f t="shared" si="257"/>
        <v>0.52627457195753469</v>
      </c>
      <c r="W477" s="3" t="e">
        <f t="shared" ca="1" si="258"/>
        <v>#VALUE!</v>
      </c>
      <c r="X477" s="3" t="e">
        <f t="shared" ca="1" si="259"/>
        <v>#VALUE!</v>
      </c>
      <c r="Y477" s="3" t="e">
        <f t="shared" ca="1" si="260"/>
        <v>#VALUE!</v>
      </c>
      <c r="Z477" s="3">
        <f t="shared" ca="1" si="240"/>
        <v>-1.0796314255037853E-2</v>
      </c>
      <c r="AA477" s="3">
        <f t="shared" ca="1" si="241"/>
        <v>-0.12340243661213059</v>
      </c>
      <c r="AB477" s="1">
        <f t="shared" si="235"/>
        <v>150</v>
      </c>
      <c r="AC477" s="1">
        <f t="shared" si="239"/>
        <v>0</v>
      </c>
      <c r="AD477" s="1">
        <f t="shared" ca="1" si="261"/>
        <v>0</v>
      </c>
      <c r="AE477" s="1">
        <f t="shared" ca="1" si="262"/>
        <v>0</v>
      </c>
      <c r="AF477" s="1">
        <f t="shared" si="263"/>
        <v>0</v>
      </c>
      <c r="AG477" s="1">
        <f t="shared" si="264"/>
        <v>6.7032231897283719E+28</v>
      </c>
      <c r="AJ477"/>
      <c r="AK477"/>
    </row>
    <row r="478" spans="4:37" s="5" customFormat="1" x14ac:dyDescent="0.2">
      <c r="D478" s="1">
        <f t="shared" si="236"/>
        <v>476</v>
      </c>
      <c r="E478" s="2">
        <f t="shared" si="237"/>
        <v>47.700000000000408</v>
      </c>
      <c r="F478" s="3">
        <f t="shared" ca="1" si="238"/>
        <v>91.513529885041038</v>
      </c>
      <c r="G478" s="3">
        <f t="shared" si="242"/>
        <v>582.10646237489129</v>
      </c>
      <c r="H478" s="3">
        <f t="shared" ca="1" si="243"/>
        <v>589.25602219292682</v>
      </c>
      <c r="I478" s="3">
        <f t="shared" ca="1" si="244"/>
        <v>4356.0440225279817</v>
      </c>
      <c r="J478" s="3">
        <f t="shared" si="245"/>
        <v>38726.650429081194</v>
      </c>
      <c r="K478" s="3">
        <f t="shared" ca="1" si="246"/>
        <v>38977.70212078849</v>
      </c>
      <c r="L478" s="3">
        <f t="shared" si="247"/>
        <v>-9.6921326182771725</v>
      </c>
      <c r="M478" s="3">
        <f t="shared" ca="1" si="248"/>
        <v>1.4148616407700219</v>
      </c>
      <c r="N478" s="3">
        <f t="shared" ca="1" si="249"/>
        <v>81.065600611077059</v>
      </c>
      <c r="O478" s="1">
        <f t="shared" ca="1" si="250"/>
        <v>26041699.476797331</v>
      </c>
      <c r="P478" s="1">
        <f t="shared" si="251"/>
        <v>-56301574.773047321</v>
      </c>
      <c r="Q478" s="1">
        <f t="shared" ca="1" si="252"/>
        <v>82343274.249844655</v>
      </c>
      <c r="R478" s="1">
        <f t="shared" ca="1" si="253"/>
        <v>88388.403328939021</v>
      </c>
      <c r="S478" s="3">
        <f t="shared" si="254"/>
        <v>4.0767886601242952E+28</v>
      </c>
      <c r="T478" s="12" t="str">
        <f t="shared" si="255"/>
        <v/>
      </c>
      <c r="U478" s="12" t="str">
        <f t="shared" si="256"/>
        <v/>
      </c>
      <c r="V478" s="5">
        <f t="shared" si="257"/>
        <v>0.52627457195753469</v>
      </c>
      <c r="W478" s="3" t="e">
        <f t="shared" ca="1" si="258"/>
        <v>#VALUE!</v>
      </c>
      <c r="X478" s="3" t="e">
        <f t="shared" ca="1" si="259"/>
        <v>#VALUE!</v>
      </c>
      <c r="Y478" s="3" t="e">
        <f t="shared" ca="1" si="260"/>
        <v>#VALUE!</v>
      </c>
      <c r="Z478" s="3">
        <f t="shared" ca="1" si="240"/>
        <v>-1.0796314255037853E-2</v>
      </c>
      <c r="AA478" s="3">
        <f t="shared" ca="1" si="241"/>
        <v>-0.12340243661213059</v>
      </c>
      <c r="AB478" s="1">
        <f t="shared" si="235"/>
        <v>150</v>
      </c>
      <c r="AC478" s="1">
        <f t="shared" si="239"/>
        <v>0</v>
      </c>
      <c r="AD478" s="1">
        <f t="shared" ca="1" si="261"/>
        <v>0</v>
      </c>
      <c r="AE478" s="1">
        <f t="shared" ca="1" si="262"/>
        <v>0</v>
      </c>
      <c r="AF478" s="1">
        <f t="shared" si="263"/>
        <v>0</v>
      </c>
      <c r="AG478" s="1">
        <f t="shared" si="264"/>
        <v>6.7947836598291629E+28</v>
      </c>
      <c r="AJ478"/>
      <c r="AK478"/>
    </row>
    <row r="479" spans="4:37" s="5" customFormat="1" x14ac:dyDescent="0.2">
      <c r="D479" s="1">
        <f t="shared" si="236"/>
        <v>477</v>
      </c>
      <c r="E479" s="2">
        <f t="shared" si="237"/>
        <v>47.800000000000409</v>
      </c>
      <c r="F479" s="3">
        <f t="shared" ca="1" si="238"/>
        <v>91.513529885041038</v>
      </c>
      <c r="G479" s="3">
        <f t="shared" si="242"/>
        <v>581.1372491130636</v>
      </c>
      <c r="H479" s="3">
        <f t="shared" ca="1" si="243"/>
        <v>588.29858784355349</v>
      </c>
      <c r="I479" s="3">
        <f t="shared" ca="1" si="244"/>
        <v>4365.1953755164859</v>
      </c>
      <c r="J479" s="3">
        <f t="shared" si="245"/>
        <v>38784.812614655588</v>
      </c>
      <c r="K479" s="3">
        <f t="shared" ca="1" si="246"/>
        <v>39036.579850808514</v>
      </c>
      <c r="L479" s="3">
        <f t="shared" si="247"/>
        <v>-9.6919559519282874</v>
      </c>
      <c r="M479" s="3">
        <f t="shared" ca="1" si="248"/>
        <v>1.4146057805172976</v>
      </c>
      <c r="N479" s="3">
        <f t="shared" ca="1" si="249"/>
        <v>81.050940898450804</v>
      </c>
      <c r="O479" s="1">
        <f t="shared" ca="1" si="250"/>
        <v>25957142.13440394</v>
      </c>
      <c r="P479" s="1">
        <f t="shared" si="251"/>
        <v>-56385104.319755182</v>
      </c>
      <c r="Q479" s="1">
        <f t="shared" ca="1" si="252"/>
        <v>82342246.454159126</v>
      </c>
      <c r="R479" s="1">
        <f t="shared" ca="1" si="253"/>
        <v>88244.788176533024</v>
      </c>
      <c r="S479" s="3">
        <f t="shared" si="254"/>
        <v>4.1322967713266005E+28</v>
      </c>
      <c r="T479" s="12" t="str">
        <f t="shared" si="255"/>
        <v/>
      </c>
      <c r="U479" s="12" t="str">
        <f t="shared" si="256"/>
        <v/>
      </c>
      <c r="V479" s="5">
        <f t="shared" si="257"/>
        <v>0.52627457195753469</v>
      </c>
      <c r="W479" s="3" t="e">
        <f t="shared" ca="1" si="258"/>
        <v>#VALUE!</v>
      </c>
      <c r="X479" s="3" t="e">
        <f t="shared" ca="1" si="259"/>
        <v>#VALUE!</v>
      </c>
      <c r="Y479" s="3" t="e">
        <f t="shared" ca="1" si="260"/>
        <v>#VALUE!</v>
      </c>
      <c r="Z479" s="3">
        <f t="shared" ca="1" si="240"/>
        <v>-1.0796314255037853E-2</v>
      </c>
      <c r="AA479" s="3">
        <f t="shared" ca="1" si="241"/>
        <v>-0.12340243661213059</v>
      </c>
      <c r="AB479" s="1">
        <f t="shared" si="235"/>
        <v>150</v>
      </c>
      <c r="AC479" s="1">
        <f t="shared" si="239"/>
        <v>0</v>
      </c>
      <c r="AD479" s="1">
        <f t="shared" ca="1" si="261"/>
        <v>0</v>
      </c>
      <c r="AE479" s="1">
        <f t="shared" ca="1" si="262"/>
        <v>0</v>
      </c>
      <c r="AF479" s="1">
        <f t="shared" si="263"/>
        <v>0</v>
      </c>
      <c r="AG479" s="1">
        <f t="shared" si="264"/>
        <v>6.887299028770045E+28</v>
      </c>
      <c r="AJ479"/>
      <c r="AK479"/>
    </row>
    <row r="480" spans="4:37" s="5" customFormat="1" x14ac:dyDescent="0.2">
      <c r="D480" s="1">
        <f t="shared" si="236"/>
        <v>478</v>
      </c>
      <c r="E480" s="2">
        <f t="shared" si="237"/>
        <v>47.900000000000411</v>
      </c>
      <c r="F480" s="3">
        <f t="shared" ca="1" si="238"/>
        <v>91.513529885041038</v>
      </c>
      <c r="G480" s="3">
        <f t="shared" si="242"/>
        <v>580.16805351787082</v>
      </c>
      <c r="H480" s="3">
        <f t="shared" ca="1" si="243"/>
        <v>587.34120958326707</v>
      </c>
      <c r="I480" s="3">
        <f t="shared" ca="1" si="244"/>
        <v>4374.3467285049901</v>
      </c>
      <c r="J480" s="3">
        <f t="shared" si="245"/>
        <v>38842.877879787135</v>
      </c>
      <c r="K480" s="3">
        <f t="shared" ca="1" si="246"/>
        <v>39095.361840195714</v>
      </c>
      <c r="L480" s="3">
        <f t="shared" si="247"/>
        <v>-9.6917795841978318</v>
      </c>
      <c r="M480" s="3">
        <f t="shared" ca="1" si="248"/>
        <v>1.4143490908041418</v>
      </c>
      <c r="N480" s="3">
        <f t="shared" ca="1" si="249"/>
        <v>81.036233661242562</v>
      </c>
      <c r="O480" s="1">
        <f t="shared" ca="1" si="250"/>
        <v>25872727.235605147</v>
      </c>
      <c r="P480" s="1">
        <f t="shared" si="251"/>
        <v>-56468491.624021582</v>
      </c>
      <c r="Q480" s="1">
        <f t="shared" ca="1" si="252"/>
        <v>82341218.859626725</v>
      </c>
      <c r="R480" s="1">
        <f t="shared" ca="1" si="253"/>
        <v>88101.181437490057</v>
      </c>
      <c r="S480" s="3">
        <f t="shared" si="254"/>
        <v>4.1883814948821056E+28</v>
      </c>
      <c r="T480" s="12" t="str">
        <f t="shared" si="255"/>
        <v/>
      </c>
      <c r="U480" s="12" t="str">
        <f t="shared" si="256"/>
        <v/>
      </c>
      <c r="V480" s="5">
        <f t="shared" si="257"/>
        <v>0.52627457195753469</v>
      </c>
      <c r="W480" s="3" t="e">
        <f t="shared" ca="1" si="258"/>
        <v>#VALUE!</v>
      </c>
      <c r="X480" s="3" t="e">
        <f t="shared" ca="1" si="259"/>
        <v>#VALUE!</v>
      </c>
      <c r="Y480" s="3" t="e">
        <f t="shared" ca="1" si="260"/>
        <v>#VALUE!</v>
      </c>
      <c r="Z480" s="3">
        <f t="shared" ca="1" si="240"/>
        <v>-1.0796314255037853E-2</v>
      </c>
      <c r="AA480" s="3">
        <f t="shared" ca="1" si="241"/>
        <v>-0.12340243661213059</v>
      </c>
      <c r="AB480" s="1">
        <f t="shared" si="235"/>
        <v>150</v>
      </c>
      <c r="AC480" s="1">
        <f t="shared" si="239"/>
        <v>0</v>
      </c>
      <c r="AD480" s="1">
        <f t="shared" ca="1" si="261"/>
        <v>0</v>
      </c>
      <c r="AE480" s="1">
        <f t="shared" ca="1" si="262"/>
        <v>0</v>
      </c>
      <c r="AF480" s="1">
        <f t="shared" si="263"/>
        <v>0</v>
      </c>
      <c r="AG480" s="1">
        <f t="shared" si="264"/>
        <v>6.9807754375200055E+28</v>
      </c>
      <c r="AJ480"/>
      <c r="AK480"/>
    </row>
    <row r="481" spans="4:37" s="5" customFormat="1" x14ac:dyDescent="0.2">
      <c r="D481" s="1">
        <f t="shared" si="236"/>
        <v>479</v>
      </c>
      <c r="E481" s="2">
        <f t="shared" si="237"/>
        <v>48.000000000000412</v>
      </c>
      <c r="F481" s="3">
        <f t="shared" ca="1" si="238"/>
        <v>91.513529885041038</v>
      </c>
      <c r="G481" s="3">
        <f t="shared" si="242"/>
        <v>579.19887555945104</v>
      </c>
      <c r="H481" s="3">
        <f t="shared" ca="1" si="243"/>
        <v>586.38388756969846</v>
      </c>
      <c r="I481" s="3">
        <f t="shared" ca="1" si="244"/>
        <v>4383.4980814934943</v>
      </c>
      <c r="J481" s="3">
        <f t="shared" si="245"/>
        <v>38900.846226240996</v>
      </c>
      <c r="K481" s="3">
        <f t="shared" ca="1" si="246"/>
        <v>39154.048094566861</v>
      </c>
      <c r="L481" s="3">
        <f t="shared" si="247"/>
        <v>-9.6916035150593096</v>
      </c>
      <c r="M481" s="3">
        <f t="shared" ca="1" si="248"/>
        <v>1.4140915676166994</v>
      </c>
      <c r="N481" s="3">
        <f t="shared" ca="1" si="249"/>
        <v>81.021478669475357</v>
      </c>
      <c r="O481" s="1">
        <f t="shared" ca="1" si="250"/>
        <v>25788454.770101454</v>
      </c>
      <c r="P481" s="1">
        <f t="shared" si="251"/>
        <v>-56551736.703752838</v>
      </c>
      <c r="Q481" s="1">
        <f t="shared" ca="1" si="252"/>
        <v>82340191.473854288</v>
      </c>
      <c r="R481" s="1">
        <f t="shared" ca="1" si="253"/>
        <v>87957.58313545477</v>
      </c>
      <c r="S481" s="3">
        <f t="shared" si="254"/>
        <v>4.2450465138964741E+28</v>
      </c>
      <c r="T481" s="12" t="str">
        <f t="shared" si="255"/>
        <v/>
      </c>
      <c r="U481" s="12" t="str">
        <f t="shared" si="256"/>
        <v/>
      </c>
      <c r="V481" s="5">
        <f t="shared" si="257"/>
        <v>0.52627457195753469</v>
      </c>
      <c r="W481" s="3" t="e">
        <f t="shared" ca="1" si="258"/>
        <v>#VALUE!</v>
      </c>
      <c r="X481" s="3" t="e">
        <f t="shared" ca="1" si="259"/>
        <v>#VALUE!</v>
      </c>
      <c r="Y481" s="3" t="e">
        <f t="shared" ca="1" si="260"/>
        <v>#VALUE!</v>
      </c>
      <c r="Z481" s="3">
        <f t="shared" ca="1" si="240"/>
        <v>-1.0796314255037853E-2</v>
      </c>
      <c r="AA481" s="3">
        <f t="shared" ca="1" si="241"/>
        <v>-0.12340243661213059</v>
      </c>
      <c r="AB481" s="1">
        <f t="shared" si="235"/>
        <v>150</v>
      </c>
      <c r="AC481" s="1">
        <f t="shared" si="239"/>
        <v>0</v>
      </c>
      <c r="AD481" s="1">
        <f t="shared" ca="1" si="261"/>
        <v>0</v>
      </c>
      <c r="AE481" s="1">
        <f t="shared" ca="1" si="262"/>
        <v>0</v>
      </c>
      <c r="AF481" s="1">
        <f t="shared" si="263"/>
        <v>0</v>
      </c>
      <c r="AG481" s="1">
        <f t="shared" si="264"/>
        <v>7.0752190247112534E+28</v>
      </c>
      <c r="AJ481"/>
      <c r="AK481"/>
    </row>
    <row r="482" spans="4:37" s="5" customFormat="1" x14ac:dyDescent="0.2">
      <c r="D482" s="1">
        <f t="shared" si="236"/>
        <v>480</v>
      </c>
      <c r="E482" s="2">
        <f t="shared" si="237"/>
        <v>48.100000000000414</v>
      </c>
      <c r="F482" s="3">
        <f t="shared" ca="1" si="238"/>
        <v>91.513529885041038</v>
      </c>
      <c r="G482" s="3">
        <f t="shared" si="242"/>
        <v>578.22971520794511</v>
      </c>
      <c r="H482" s="3">
        <f t="shared" ca="1" si="243"/>
        <v>585.42662196169522</v>
      </c>
      <c r="I482" s="3">
        <f t="shared" ca="1" si="244"/>
        <v>4392.6494344819985</v>
      </c>
      <c r="J482" s="3">
        <f t="shared" si="245"/>
        <v>38958.717655779365</v>
      </c>
      <c r="K482" s="3">
        <f t="shared" ca="1" si="246"/>
        <v>39212.638619554564</v>
      </c>
      <c r="L482" s="3">
        <f t="shared" si="247"/>
        <v>-9.6914277444862655</v>
      </c>
      <c r="M482" s="3">
        <f t="shared" ca="1" si="248"/>
        <v>1.4138332069153989</v>
      </c>
      <c r="N482" s="3">
        <f t="shared" ca="1" si="249"/>
        <v>81.006675691698788</v>
      </c>
      <c r="O482" s="1">
        <f t="shared" ca="1" si="250"/>
        <v>25704324.727611121</v>
      </c>
      <c r="P482" s="1">
        <f t="shared" si="251"/>
        <v>-56634839.576824054</v>
      </c>
      <c r="Q482" s="1">
        <f t="shared" ca="1" si="252"/>
        <v>82339164.304435179</v>
      </c>
      <c r="R482" s="1">
        <f t="shared" ca="1" si="253"/>
        <v>87813.99329425428</v>
      </c>
      <c r="S482" s="3">
        <f t="shared" si="254"/>
        <v>4.3022955097867126E+28</v>
      </c>
      <c r="T482" s="12" t="str">
        <f t="shared" si="255"/>
        <v/>
      </c>
      <c r="U482" s="12" t="str">
        <f t="shared" si="256"/>
        <v/>
      </c>
      <c r="V482" s="5">
        <f t="shared" si="257"/>
        <v>0.52627457195753469</v>
      </c>
      <c r="W482" s="3" t="e">
        <f t="shared" ca="1" si="258"/>
        <v>#VALUE!</v>
      </c>
      <c r="X482" s="3" t="e">
        <f t="shared" ca="1" si="259"/>
        <v>#VALUE!</v>
      </c>
      <c r="Y482" s="3" t="e">
        <f t="shared" ca="1" si="260"/>
        <v>#VALUE!</v>
      </c>
      <c r="Z482" s="3">
        <f t="shared" ca="1" si="240"/>
        <v>-1.0796314255037853E-2</v>
      </c>
      <c r="AA482" s="3">
        <f t="shared" ca="1" si="241"/>
        <v>-0.12340243661213059</v>
      </c>
      <c r="AB482" s="1">
        <f t="shared" si="235"/>
        <v>150</v>
      </c>
      <c r="AC482" s="1">
        <f t="shared" si="239"/>
        <v>0</v>
      </c>
      <c r="AD482" s="1">
        <f t="shared" ca="1" si="261"/>
        <v>0</v>
      </c>
      <c r="AE482" s="1">
        <f t="shared" ca="1" si="262"/>
        <v>0</v>
      </c>
      <c r="AF482" s="1">
        <f t="shared" si="263"/>
        <v>0</v>
      </c>
      <c r="AG482" s="1">
        <f t="shared" si="264"/>
        <v>7.170635926161514E+28</v>
      </c>
      <c r="AJ482"/>
      <c r="AK482"/>
    </row>
    <row r="483" spans="4:37" s="5" customFormat="1" x14ac:dyDescent="0.2">
      <c r="D483" s="1">
        <f t="shared" si="236"/>
        <v>481</v>
      </c>
      <c r="E483" s="2">
        <f t="shared" si="237"/>
        <v>48.200000000000415</v>
      </c>
      <c r="F483" s="3">
        <f t="shared" ca="1" si="238"/>
        <v>91.513529885041038</v>
      </c>
      <c r="G483" s="3">
        <f t="shared" si="242"/>
        <v>577.26057243349646</v>
      </c>
      <c r="H483" s="3">
        <f t="shared" ca="1" si="243"/>
        <v>584.46941291933172</v>
      </c>
      <c r="I483" s="3">
        <f t="shared" ca="1" si="244"/>
        <v>4401.8007874705027</v>
      </c>
      <c r="J483" s="3">
        <f t="shared" si="245"/>
        <v>39016.492170161437</v>
      </c>
      <c r="K483" s="3">
        <f t="shared" ca="1" si="246"/>
        <v>39271.13342080736</v>
      </c>
      <c r="L483" s="3">
        <f t="shared" si="247"/>
        <v>-9.6912522724522869</v>
      </c>
      <c r="M483" s="3">
        <f t="shared" ca="1" si="248"/>
        <v>1.4135740046347467</v>
      </c>
      <c r="N483" s="3">
        <f t="shared" ca="1" si="249"/>
        <v>80.991824494977251</v>
      </c>
      <c r="O483" s="1">
        <f t="shared" ca="1" si="250"/>
        <v>25620337.097870119</v>
      </c>
      <c r="P483" s="1">
        <f t="shared" si="251"/>
        <v>-56717800.26107908</v>
      </c>
      <c r="Q483" s="1">
        <f t="shared" ca="1" si="252"/>
        <v>82338137.358949199</v>
      </c>
      <c r="R483" s="1">
        <f t="shared" ca="1" si="253"/>
        <v>87670.411937899757</v>
      </c>
      <c r="S483" s="3">
        <f t="shared" si="254"/>
        <v>4.3601321619929143E+28</v>
      </c>
      <c r="T483" s="12" t="str">
        <f t="shared" si="255"/>
        <v/>
      </c>
      <c r="U483" s="12" t="str">
        <f t="shared" si="256"/>
        <v/>
      </c>
      <c r="V483" s="5">
        <f t="shared" si="257"/>
        <v>0.52627457195753469</v>
      </c>
      <c r="W483" s="3" t="e">
        <f t="shared" ca="1" si="258"/>
        <v>#VALUE!</v>
      </c>
      <c r="X483" s="3" t="e">
        <f t="shared" ca="1" si="259"/>
        <v>#VALUE!</v>
      </c>
      <c r="Y483" s="3" t="e">
        <f t="shared" ca="1" si="260"/>
        <v>#VALUE!</v>
      </c>
      <c r="Z483" s="3">
        <f t="shared" ca="1" si="240"/>
        <v>-1.0796314255037853E-2</v>
      </c>
      <c r="AA483" s="3">
        <f t="shared" ca="1" si="241"/>
        <v>-0.12340243661213059</v>
      </c>
      <c r="AB483" s="1">
        <f t="shared" si="235"/>
        <v>150</v>
      </c>
      <c r="AC483" s="1">
        <f t="shared" si="239"/>
        <v>0</v>
      </c>
      <c r="AD483" s="1">
        <f t="shared" ca="1" si="261"/>
        <v>0</v>
      </c>
      <c r="AE483" s="1">
        <f t="shared" ca="1" si="262"/>
        <v>0</v>
      </c>
      <c r="AF483" s="1">
        <f t="shared" si="263"/>
        <v>0</v>
      </c>
      <c r="AG483" s="1">
        <f t="shared" si="264"/>
        <v>7.2670322743935907E+28</v>
      </c>
      <c r="AJ483"/>
      <c r="AK483"/>
    </row>
    <row r="484" spans="4:37" s="5" customFormat="1" x14ac:dyDescent="0.2">
      <c r="D484" s="1">
        <f t="shared" si="236"/>
        <v>482</v>
      </c>
      <c r="E484" s="2">
        <f t="shared" si="237"/>
        <v>48.300000000000416</v>
      </c>
      <c r="F484" s="3">
        <f t="shared" ca="1" si="238"/>
        <v>91.513529885041038</v>
      </c>
      <c r="G484" s="3">
        <f t="shared" si="242"/>
        <v>576.29144720625129</v>
      </c>
      <c r="H484" s="3">
        <f t="shared" ca="1" si="243"/>
        <v>583.51226060391889</v>
      </c>
      <c r="I484" s="3">
        <f t="shared" ca="1" si="244"/>
        <v>4410.9521404590068</v>
      </c>
      <c r="J484" s="3">
        <f t="shared" si="245"/>
        <v>39074.169771143424</v>
      </c>
      <c r="K484" s="3">
        <f t="shared" ca="1" si="246"/>
        <v>39329.532503989867</v>
      </c>
      <c r="L484" s="3">
        <f t="shared" si="247"/>
        <v>-9.6910770989310144</v>
      </c>
      <c r="M484" s="3">
        <f t="shared" ca="1" si="248"/>
        <v>1.4133139566831225</v>
      </c>
      <c r="N484" s="3">
        <f t="shared" ca="1" si="249"/>
        <v>80.97692484487817</v>
      </c>
      <c r="O484" s="1">
        <f t="shared" ca="1" si="250"/>
        <v>25536491.870632183</v>
      </c>
      <c r="P484" s="1">
        <f t="shared" si="251"/>
        <v>-56800618.774330579</v>
      </c>
      <c r="Q484" s="1">
        <f t="shared" ca="1" si="252"/>
        <v>82337110.644962758</v>
      </c>
      <c r="R484" s="1">
        <f t="shared" ca="1" si="253"/>
        <v>87526.839090587833</v>
      </c>
      <c r="S484" s="3">
        <f t="shared" si="254"/>
        <v>4.4185601476885197E+28</v>
      </c>
      <c r="T484" s="12" t="str">
        <f t="shared" si="255"/>
        <v/>
      </c>
      <c r="U484" s="12" t="str">
        <f t="shared" si="256"/>
        <v/>
      </c>
      <c r="V484" s="5">
        <f t="shared" si="257"/>
        <v>0.52627457195753469</v>
      </c>
      <c r="W484" s="3" t="e">
        <f t="shared" ca="1" si="258"/>
        <v>#VALUE!</v>
      </c>
      <c r="X484" s="3" t="e">
        <f t="shared" ca="1" si="259"/>
        <v>#VALUE!</v>
      </c>
      <c r="Y484" s="3" t="e">
        <f t="shared" ca="1" si="260"/>
        <v>#VALUE!</v>
      </c>
      <c r="Z484" s="3">
        <f t="shared" ca="1" si="240"/>
        <v>-1.0796314255037853E-2</v>
      </c>
      <c r="AA484" s="3">
        <f t="shared" ca="1" si="241"/>
        <v>-0.12340243661213059</v>
      </c>
      <c r="AB484" s="1">
        <f t="shared" si="235"/>
        <v>150</v>
      </c>
      <c r="AC484" s="1">
        <f t="shared" si="239"/>
        <v>0</v>
      </c>
      <c r="AD484" s="1">
        <f t="shared" ca="1" si="261"/>
        <v>0</v>
      </c>
      <c r="AE484" s="1">
        <f t="shared" ca="1" si="262"/>
        <v>0</v>
      </c>
      <c r="AF484" s="1">
        <f t="shared" si="263"/>
        <v>0</v>
      </c>
      <c r="AG484" s="1">
        <f t="shared" si="264"/>
        <v>7.364414198152456E+28</v>
      </c>
      <c r="AJ484"/>
      <c r="AK484"/>
    </row>
    <row r="485" spans="4:37" s="5" customFormat="1" x14ac:dyDescent="0.2">
      <c r="D485" s="1">
        <f t="shared" si="236"/>
        <v>483</v>
      </c>
      <c r="E485" s="2">
        <f t="shared" si="237"/>
        <v>48.400000000000418</v>
      </c>
      <c r="F485" s="3">
        <f t="shared" ca="1" si="238"/>
        <v>91.513529885041038</v>
      </c>
      <c r="G485" s="3">
        <f t="shared" si="242"/>
        <v>575.32233949635815</v>
      </c>
      <c r="H485" s="3">
        <f t="shared" ca="1" si="243"/>
        <v>582.55516517801391</v>
      </c>
      <c r="I485" s="3">
        <f t="shared" ca="1" si="244"/>
        <v>4420.103493447511</v>
      </c>
      <c r="J485" s="3">
        <f t="shared" si="245"/>
        <v>39131.750460478557</v>
      </c>
      <c r="K485" s="3">
        <f t="shared" ca="1" si="246"/>
        <v>39387.835874782897</v>
      </c>
      <c r="L485" s="3">
        <f t="shared" si="247"/>
        <v>-9.6909022238961242</v>
      </c>
      <c r="M485" s="3">
        <f t="shared" ca="1" si="248"/>
        <v>1.4130530589425694</v>
      </c>
      <c r="N485" s="3">
        <f t="shared" ca="1" si="249"/>
        <v>80.961976505459972</v>
      </c>
      <c r="O485" s="1">
        <f t="shared" ca="1" si="250"/>
        <v>25452789.035668731</v>
      </c>
      <c r="P485" s="1">
        <f t="shared" si="251"/>
        <v>-56883295.134359978</v>
      </c>
      <c r="Q485" s="1">
        <f t="shared" ca="1" si="252"/>
        <v>82336084.170028716</v>
      </c>
      <c r="R485" s="1">
        <f t="shared" ca="1" si="253"/>
        <v>87383.274776702092</v>
      </c>
      <c r="S485" s="3">
        <f t="shared" si="254"/>
        <v>4.4775831414890251E+28</v>
      </c>
      <c r="T485" s="12" t="str">
        <f t="shared" si="255"/>
        <v/>
      </c>
      <c r="U485" s="12" t="str">
        <f t="shared" si="256"/>
        <v/>
      </c>
      <c r="V485" s="5">
        <f t="shared" si="257"/>
        <v>0.52627457195753469</v>
      </c>
      <c r="W485" s="3" t="e">
        <f t="shared" ca="1" si="258"/>
        <v>#VALUE!</v>
      </c>
      <c r="X485" s="3" t="e">
        <f t="shared" ca="1" si="259"/>
        <v>#VALUE!</v>
      </c>
      <c r="Y485" s="3" t="e">
        <f t="shared" ca="1" si="260"/>
        <v>#VALUE!</v>
      </c>
      <c r="Z485" s="3">
        <f t="shared" ca="1" si="240"/>
        <v>-1.0796314255037853E-2</v>
      </c>
      <c r="AA485" s="3">
        <f t="shared" ca="1" si="241"/>
        <v>-0.12340243661213059</v>
      </c>
      <c r="AB485" s="1">
        <f t="shared" si="235"/>
        <v>150</v>
      </c>
      <c r="AC485" s="1">
        <f t="shared" si="239"/>
        <v>0</v>
      </c>
      <c r="AD485" s="1">
        <f t="shared" ca="1" si="261"/>
        <v>0</v>
      </c>
      <c r="AE485" s="1">
        <f t="shared" ca="1" si="262"/>
        <v>0</v>
      </c>
      <c r="AF485" s="1">
        <f t="shared" si="263"/>
        <v>0</v>
      </c>
      <c r="AG485" s="1">
        <f t="shared" si="264"/>
        <v>7.4627878219197582E+28</v>
      </c>
      <c r="AJ485"/>
      <c r="AK485"/>
    </row>
    <row r="486" spans="4:37" s="5" customFormat="1" x14ac:dyDescent="0.2">
      <c r="D486" s="1">
        <f t="shared" si="236"/>
        <v>484</v>
      </c>
      <c r="E486" s="2">
        <f t="shared" si="237"/>
        <v>48.500000000000419</v>
      </c>
      <c r="F486" s="3">
        <f t="shared" ca="1" si="238"/>
        <v>91.513529885041038</v>
      </c>
      <c r="G486" s="3">
        <f t="shared" si="242"/>
        <v>574.35324927396857</v>
      </c>
      <c r="H486" s="3">
        <f t="shared" ca="1" si="243"/>
        <v>581.59812680543064</v>
      </c>
      <c r="I486" s="3">
        <f t="shared" ca="1" si="244"/>
        <v>4429.2548464360152</v>
      </c>
      <c r="J486" s="3">
        <f t="shared" si="245"/>
        <v>39189.234239917074</v>
      </c>
      <c r="K486" s="3">
        <f t="shared" ca="1" si="246"/>
        <v>39446.043538883569</v>
      </c>
      <c r="L486" s="3">
        <f t="shared" si="247"/>
        <v>-9.690727647321344</v>
      </c>
      <c r="M486" s="3">
        <f t="shared" ca="1" si="248"/>
        <v>1.4127913072685845</v>
      </c>
      <c r="N486" s="3">
        <f t="shared" ca="1" si="249"/>
        <v>80.946979239260159</v>
      </c>
      <c r="O486" s="1">
        <f t="shared" ca="1" si="250"/>
        <v>25369228.582768932</v>
      </c>
      <c r="P486" s="1">
        <f t="shared" si="251"/>
        <v>-56965829.358917497</v>
      </c>
      <c r="Q486" s="1">
        <f t="shared" ca="1" si="252"/>
        <v>82335057.941686422</v>
      </c>
      <c r="R486" s="1">
        <f t="shared" ca="1" si="253"/>
        <v>87239.719020814591</v>
      </c>
      <c r="S486" s="3">
        <f t="shared" si="254"/>
        <v>4.5372048151592077E+28</v>
      </c>
      <c r="T486" s="12" t="str">
        <f t="shared" si="255"/>
        <v/>
      </c>
      <c r="U486" s="12" t="str">
        <f t="shared" si="256"/>
        <v/>
      </c>
      <c r="V486" s="5">
        <f t="shared" si="257"/>
        <v>0.52627457195753469</v>
      </c>
      <c r="W486" s="3" t="e">
        <f t="shared" ca="1" si="258"/>
        <v>#VALUE!</v>
      </c>
      <c r="X486" s="3" t="e">
        <f t="shared" ca="1" si="259"/>
        <v>#VALUE!</v>
      </c>
      <c r="Y486" s="3" t="e">
        <f t="shared" ca="1" si="260"/>
        <v>#VALUE!</v>
      </c>
      <c r="Z486" s="3">
        <f t="shared" ca="1" si="240"/>
        <v>-1.0796314255037853E-2</v>
      </c>
      <c r="AA486" s="3">
        <f t="shared" ca="1" si="241"/>
        <v>-0.12340243661213059</v>
      </c>
      <c r="AB486" s="1">
        <f t="shared" si="235"/>
        <v>150</v>
      </c>
      <c r="AC486" s="1">
        <f t="shared" si="239"/>
        <v>0</v>
      </c>
      <c r="AD486" s="1">
        <f t="shared" ca="1" si="261"/>
        <v>0</v>
      </c>
      <c r="AE486" s="1">
        <f t="shared" ca="1" si="262"/>
        <v>0</v>
      </c>
      <c r="AF486" s="1">
        <f t="shared" si="263"/>
        <v>0</v>
      </c>
      <c r="AG486" s="1">
        <f t="shared" si="264"/>
        <v>7.5621592654258518E+28</v>
      </c>
      <c r="AJ486"/>
      <c r="AK486"/>
    </row>
    <row r="487" spans="4:37" s="5" customFormat="1" x14ac:dyDescent="0.2">
      <c r="D487" s="1">
        <f t="shared" si="236"/>
        <v>485</v>
      </c>
      <c r="E487" s="2">
        <f t="shared" si="237"/>
        <v>48.600000000000421</v>
      </c>
      <c r="F487" s="3">
        <f t="shared" ca="1" si="238"/>
        <v>91.513529885041038</v>
      </c>
      <c r="G487" s="3">
        <f t="shared" si="242"/>
        <v>573.38417650923645</v>
      </c>
      <c r="H487" s="3">
        <f t="shared" ca="1" si="243"/>
        <v>580.64114565124942</v>
      </c>
      <c r="I487" s="3">
        <f t="shared" ca="1" si="244"/>
        <v>4438.4061994245194</v>
      </c>
      <c r="J487" s="3">
        <f t="shared" si="245"/>
        <v>39246.621111206237</v>
      </c>
      <c r="K487" s="3">
        <f t="shared" ca="1" si="246"/>
        <v>39504.155502005451</v>
      </c>
      <c r="L487" s="3">
        <f t="shared" si="247"/>
        <v>-9.690553369180444</v>
      </c>
      <c r="M487" s="3">
        <f t="shared" ca="1" si="248"/>
        <v>1.4125286974899063</v>
      </c>
      <c r="N487" s="3">
        <f t="shared" ca="1" si="249"/>
        <v>80.931932807283033</v>
      </c>
      <c r="O487" s="1">
        <f t="shared" ca="1" si="250"/>
        <v>25285810.501739655</v>
      </c>
      <c r="P487" s="1">
        <f t="shared" si="251"/>
        <v>-57048221.465722196</v>
      </c>
      <c r="Q487" s="1">
        <f t="shared" ca="1" si="252"/>
        <v>82334031.967461854</v>
      </c>
      <c r="R487" s="1">
        <f t="shared" ca="1" si="253"/>
        <v>87096.171847687408</v>
      </c>
      <c r="S487" s="3">
        <f t="shared" si="254"/>
        <v>4.5974288373188776E+28</v>
      </c>
      <c r="T487" s="12" t="str">
        <f t="shared" si="255"/>
        <v/>
      </c>
      <c r="U487" s="12" t="str">
        <f t="shared" si="256"/>
        <v/>
      </c>
      <c r="V487" s="5">
        <f t="shared" si="257"/>
        <v>0.52627457195753469</v>
      </c>
      <c r="W487" s="3" t="e">
        <f t="shared" ca="1" si="258"/>
        <v>#VALUE!</v>
      </c>
      <c r="X487" s="3" t="e">
        <f t="shared" ca="1" si="259"/>
        <v>#VALUE!</v>
      </c>
      <c r="Y487" s="3" t="e">
        <f t="shared" ca="1" si="260"/>
        <v>#VALUE!</v>
      </c>
      <c r="Z487" s="3">
        <f t="shared" ca="1" si="240"/>
        <v>-1.0796314255037853E-2</v>
      </c>
      <c r="AA487" s="3">
        <f t="shared" ca="1" si="241"/>
        <v>-0.12340243661213059</v>
      </c>
      <c r="AB487" s="1">
        <f t="shared" si="235"/>
        <v>150</v>
      </c>
      <c r="AC487" s="1">
        <f t="shared" si="239"/>
        <v>0</v>
      </c>
      <c r="AD487" s="1">
        <f t="shared" ca="1" si="261"/>
        <v>0</v>
      </c>
      <c r="AE487" s="1">
        <f t="shared" ca="1" si="262"/>
        <v>0</v>
      </c>
      <c r="AF487" s="1">
        <f t="shared" si="263"/>
        <v>0</v>
      </c>
      <c r="AG487" s="1">
        <f t="shared" si="264"/>
        <v>7.6625346431593736E+28</v>
      </c>
      <c r="AJ487"/>
      <c r="AK487"/>
    </row>
    <row r="488" spans="4:37" s="5" customFormat="1" x14ac:dyDescent="0.2">
      <c r="D488" s="1">
        <f t="shared" si="236"/>
        <v>486</v>
      </c>
      <c r="E488" s="2">
        <f t="shared" si="237"/>
        <v>48.700000000000422</v>
      </c>
      <c r="F488" s="3">
        <f t="shared" ca="1" si="238"/>
        <v>91.513529885041038</v>
      </c>
      <c r="G488" s="3">
        <f t="shared" si="242"/>
        <v>572.41512117231844</v>
      </c>
      <c r="H488" s="3">
        <f t="shared" ca="1" si="243"/>
        <v>579.68422188182797</v>
      </c>
      <c r="I488" s="3">
        <f t="shared" ca="1" si="244"/>
        <v>4447.5575524130236</v>
      </c>
      <c r="J488" s="3">
        <f t="shared" si="245"/>
        <v>39303.911076090313</v>
      </c>
      <c r="K488" s="3">
        <f t="shared" ca="1" si="246"/>
        <v>39562.171769878682</v>
      </c>
      <c r="L488" s="3">
        <f t="shared" si="247"/>
        <v>-9.690379389447239</v>
      </c>
      <c r="M488" s="3">
        <f t="shared" ca="1" si="248"/>
        <v>1.4122652254083001</v>
      </c>
      <c r="N488" s="3">
        <f t="shared" ca="1" si="249"/>
        <v>80.916836968987468</v>
      </c>
      <c r="O488" s="1">
        <f t="shared" ca="1" si="250"/>
        <v>25202534.782405525</v>
      </c>
      <c r="P488" s="1">
        <f t="shared" si="251"/>
        <v>-57130471.472461894</v>
      </c>
      <c r="Q488" s="1">
        <f t="shared" ca="1" si="252"/>
        <v>82333006.25486742</v>
      </c>
      <c r="R488" s="1">
        <f t="shared" ca="1" si="253"/>
        <v>86952.633282274197</v>
      </c>
      <c r="S488" s="3">
        <f t="shared" si="254"/>
        <v>4.6582588731471518E+28</v>
      </c>
      <c r="T488" s="12" t="str">
        <f t="shared" si="255"/>
        <v/>
      </c>
      <c r="U488" s="12" t="str">
        <f t="shared" si="256"/>
        <v/>
      </c>
      <c r="V488" s="5">
        <f t="shared" si="257"/>
        <v>0.52627457195753469</v>
      </c>
      <c r="W488" s="3" t="e">
        <f t="shared" ca="1" si="258"/>
        <v>#VALUE!</v>
      </c>
      <c r="X488" s="3" t="e">
        <f t="shared" ca="1" si="259"/>
        <v>#VALUE!</v>
      </c>
      <c r="Y488" s="3" t="e">
        <f t="shared" ca="1" si="260"/>
        <v>#VALUE!</v>
      </c>
      <c r="Z488" s="3">
        <f t="shared" ca="1" si="240"/>
        <v>-1.0796314255037853E-2</v>
      </c>
      <c r="AA488" s="3">
        <f t="shared" ca="1" si="241"/>
        <v>-0.12340243661213059</v>
      </c>
      <c r="AB488" s="1">
        <f t="shared" si="235"/>
        <v>150</v>
      </c>
      <c r="AC488" s="1">
        <f t="shared" si="239"/>
        <v>0</v>
      </c>
      <c r="AD488" s="1">
        <f t="shared" ca="1" si="261"/>
        <v>0</v>
      </c>
      <c r="AE488" s="1">
        <f t="shared" ca="1" si="262"/>
        <v>0</v>
      </c>
      <c r="AF488" s="1">
        <f t="shared" si="263"/>
        <v>0</v>
      </c>
      <c r="AG488" s="1">
        <f t="shared" si="264"/>
        <v>7.763920063874358E+28</v>
      </c>
      <c r="AJ488"/>
      <c r="AK488"/>
    </row>
    <row r="489" spans="4:37" s="5" customFormat="1" x14ac:dyDescent="0.2">
      <c r="D489" s="1">
        <f t="shared" si="236"/>
        <v>487</v>
      </c>
      <c r="E489" s="2">
        <f t="shared" si="237"/>
        <v>48.800000000000423</v>
      </c>
      <c r="F489" s="3">
        <f t="shared" ca="1" si="238"/>
        <v>91.513529885041038</v>
      </c>
      <c r="G489" s="3">
        <f t="shared" si="242"/>
        <v>571.44608323337366</v>
      </c>
      <c r="H489" s="3">
        <f t="shared" ca="1" si="243"/>
        <v>578.72735566481049</v>
      </c>
      <c r="I489" s="3">
        <f t="shared" ca="1" si="244"/>
        <v>4456.7089054015278</v>
      </c>
      <c r="J489" s="3">
        <f t="shared" si="245"/>
        <v>39361.104136310598</v>
      </c>
      <c r="K489" s="3">
        <f t="shared" ca="1" si="246"/>
        <v>39620.092348250117</v>
      </c>
      <c r="L489" s="3">
        <f t="shared" si="247"/>
        <v>-9.6902057080955863</v>
      </c>
      <c r="M489" s="3">
        <f t="shared" ca="1" si="248"/>
        <v>1.4120008867983422</v>
      </c>
      <c r="N489" s="3">
        <f t="shared" ca="1" si="249"/>
        <v>80.901691482274529</v>
      </c>
      <c r="O489" s="1">
        <f t="shared" ca="1" si="250"/>
        <v>25119401.414608803</v>
      </c>
      <c r="P489" s="1">
        <f t="shared" si="251"/>
        <v>-57212579.396793261</v>
      </c>
      <c r="Q489" s="1">
        <f t="shared" ca="1" si="252"/>
        <v>82331980.811402068</v>
      </c>
      <c r="R489" s="1">
        <f t="shared" ca="1" si="253"/>
        <v>86809.103349721569</v>
      </c>
      <c r="S489" s="3">
        <f t="shared" si="254"/>
        <v>4.7196985840853207E+28</v>
      </c>
      <c r="T489" s="12" t="str">
        <f t="shared" si="255"/>
        <v/>
      </c>
      <c r="U489" s="12" t="str">
        <f t="shared" si="256"/>
        <v/>
      </c>
      <c r="V489" s="5">
        <f t="shared" si="257"/>
        <v>0.52627457195753469</v>
      </c>
      <c r="W489" s="3" t="e">
        <f t="shared" ca="1" si="258"/>
        <v>#VALUE!</v>
      </c>
      <c r="X489" s="3" t="e">
        <f t="shared" ca="1" si="259"/>
        <v>#VALUE!</v>
      </c>
      <c r="Y489" s="3" t="e">
        <f t="shared" ca="1" si="260"/>
        <v>#VALUE!</v>
      </c>
      <c r="Z489" s="3">
        <f t="shared" ca="1" si="240"/>
        <v>-1.0796314255037853E-2</v>
      </c>
      <c r="AA489" s="3">
        <f t="shared" ca="1" si="241"/>
        <v>-0.12340243661213059</v>
      </c>
      <c r="AB489" s="1">
        <f t="shared" si="235"/>
        <v>150</v>
      </c>
      <c r="AC489" s="1">
        <f t="shared" si="239"/>
        <v>0</v>
      </c>
      <c r="AD489" s="1">
        <f t="shared" ca="1" si="261"/>
        <v>0</v>
      </c>
      <c r="AE489" s="1">
        <f t="shared" ca="1" si="262"/>
        <v>0</v>
      </c>
      <c r="AF489" s="1">
        <f t="shared" si="263"/>
        <v>0</v>
      </c>
      <c r="AG489" s="1">
        <f t="shared" si="264"/>
        <v>7.866321630095004E+28</v>
      </c>
      <c r="AJ489"/>
      <c r="AK489"/>
    </row>
    <row r="490" spans="4:37" s="5" customFormat="1" x14ac:dyDescent="0.2">
      <c r="D490" s="1">
        <f t="shared" si="236"/>
        <v>488</v>
      </c>
      <c r="E490" s="2">
        <f t="shared" si="237"/>
        <v>48.900000000000425</v>
      </c>
      <c r="F490" s="3">
        <f t="shared" ca="1" si="238"/>
        <v>91.513529885041038</v>
      </c>
      <c r="G490" s="3">
        <f t="shared" si="242"/>
        <v>570.47706266256409</v>
      </c>
      <c r="H490" s="3">
        <f t="shared" ca="1" si="243"/>
        <v>577.77054716913995</v>
      </c>
      <c r="I490" s="3">
        <f t="shared" ca="1" si="244"/>
        <v>4465.860258390032</v>
      </c>
      <c r="J490" s="3">
        <f t="shared" si="245"/>
        <v>39418.200293605398</v>
      </c>
      <c r="K490" s="3">
        <f t="shared" ca="1" si="246"/>
        <v>39677.917242883421</v>
      </c>
      <c r="L490" s="3">
        <f t="shared" si="247"/>
        <v>-9.6900323250993932</v>
      </c>
      <c r="M490" s="3">
        <f t="shared" ca="1" si="248"/>
        <v>1.411735677407201</v>
      </c>
      <c r="N490" s="3">
        <f t="shared" ca="1" si="249"/>
        <v>80.886496103474897</v>
      </c>
      <c r="O490" s="1">
        <f t="shared" ca="1" si="250"/>
        <v>25036410.388209552</v>
      </c>
      <c r="P490" s="1">
        <f t="shared" si="251"/>
        <v>-57294545.2563418</v>
      </c>
      <c r="Q490" s="1">
        <f t="shared" ca="1" si="252"/>
        <v>82330955.644551352</v>
      </c>
      <c r="R490" s="1">
        <f t="shared" ca="1" si="253"/>
        <v>86665.582075370985</v>
      </c>
      <c r="S490" s="3">
        <f t="shared" si="254"/>
        <v>4.7817516275382996E+28</v>
      </c>
      <c r="T490" s="12" t="str">
        <f t="shared" si="255"/>
        <v/>
      </c>
      <c r="U490" s="12" t="str">
        <f t="shared" si="256"/>
        <v/>
      </c>
      <c r="V490" s="5">
        <f t="shared" si="257"/>
        <v>0.52627457195753469</v>
      </c>
      <c r="W490" s="3" t="e">
        <f t="shared" ca="1" si="258"/>
        <v>#VALUE!</v>
      </c>
      <c r="X490" s="3" t="e">
        <f t="shared" ca="1" si="259"/>
        <v>#VALUE!</v>
      </c>
      <c r="Y490" s="3" t="e">
        <f t="shared" ca="1" si="260"/>
        <v>#VALUE!</v>
      </c>
      <c r="Z490" s="3">
        <f t="shared" ca="1" si="240"/>
        <v>-1.0796314255037853E-2</v>
      </c>
      <c r="AA490" s="3">
        <f t="shared" ca="1" si="241"/>
        <v>-0.12340243661213059</v>
      </c>
      <c r="AB490" s="1">
        <f t="shared" si="235"/>
        <v>150</v>
      </c>
      <c r="AC490" s="1">
        <f t="shared" si="239"/>
        <v>0</v>
      </c>
      <c r="AD490" s="1">
        <f t="shared" ca="1" si="261"/>
        <v>0</v>
      </c>
      <c r="AE490" s="1">
        <f t="shared" ca="1" si="262"/>
        <v>0</v>
      </c>
      <c r="AF490" s="1">
        <f t="shared" si="263"/>
        <v>0</v>
      </c>
      <c r="AG490" s="1">
        <f t="shared" si="264"/>
        <v>7.9697454376180836E+28</v>
      </c>
      <c r="AJ490"/>
      <c r="AK490"/>
    </row>
    <row r="491" spans="4:37" s="5" customFormat="1" x14ac:dyDescent="0.2">
      <c r="D491" s="1">
        <f t="shared" si="236"/>
        <v>489</v>
      </c>
      <c r="E491" s="2">
        <f t="shared" si="237"/>
        <v>49.000000000000426</v>
      </c>
      <c r="F491" s="3">
        <f t="shared" ca="1" si="238"/>
        <v>91.513529885041038</v>
      </c>
      <c r="G491" s="3">
        <f t="shared" si="242"/>
        <v>569.50805943005412</v>
      </c>
      <c r="H491" s="3">
        <f t="shared" ca="1" si="243"/>
        <v>576.81379656506681</v>
      </c>
      <c r="I491" s="3">
        <f t="shared" ca="1" si="244"/>
        <v>4475.0116113785361</v>
      </c>
      <c r="J491" s="3">
        <f t="shared" si="245"/>
        <v>39475.199549710029</v>
      </c>
      <c r="K491" s="3">
        <f t="shared" ca="1" si="246"/>
        <v>39735.646459559219</v>
      </c>
      <c r="L491" s="3">
        <f t="shared" si="247"/>
        <v>-9.6898592404326092</v>
      </c>
      <c r="M491" s="3">
        <f t="shared" ca="1" si="248"/>
        <v>1.4114695929544163</v>
      </c>
      <c r="N491" s="3">
        <f t="shared" ca="1" si="249"/>
        <v>80.871250587336291</v>
      </c>
      <c r="O491" s="1">
        <f t="shared" ca="1" si="250"/>
        <v>24953561.693085473</v>
      </c>
      <c r="P491" s="1">
        <f t="shared" si="251"/>
        <v>-57376369.068701833</v>
      </c>
      <c r="Q491" s="1">
        <f t="shared" ca="1" si="252"/>
        <v>82329930.76178731</v>
      </c>
      <c r="R491" s="1">
        <f t="shared" ca="1" si="253"/>
        <v>86522.069484760024</v>
      </c>
      <c r="S491" s="3">
        <f t="shared" si="254"/>
        <v>4.8444216565746655E+28</v>
      </c>
      <c r="T491" s="12" t="str">
        <f t="shared" si="255"/>
        <v/>
      </c>
      <c r="U491" s="12" t="str">
        <f t="shared" si="256"/>
        <v/>
      </c>
      <c r="V491" s="5">
        <f t="shared" si="257"/>
        <v>0.52627457195753469</v>
      </c>
      <c r="W491" s="3" t="e">
        <f t="shared" ca="1" si="258"/>
        <v>#VALUE!</v>
      </c>
      <c r="X491" s="3" t="e">
        <f t="shared" ca="1" si="259"/>
        <v>#VALUE!</v>
      </c>
      <c r="Y491" s="3" t="e">
        <f t="shared" ca="1" si="260"/>
        <v>#VALUE!</v>
      </c>
      <c r="Z491" s="3">
        <f t="shared" ca="1" si="240"/>
        <v>-1.0796314255037853E-2</v>
      </c>
      <c r="AA491" s="3">
        <f t="shared" ca="1" si="241"/>
        <v>-0.12340243661213059</v>
      </c>
      <c r="AB491" s="1">
        <f t="shared" si="235"/>
        <v>150</v>
      </c>
      <c r="AC491" s="1">
        <f t="shared" si="239"/>
        <v>0</v>
      </c>
      <c r="AD491" s="1">
        <f t="shared" ca="1" si="261"/>
        <v>0</v>
      </c>
      <c r="AE491" s="1">
        <f t="shared" ca="1" si="262"/>
        <v>0</v>
      </c>
      <c r="AF491" s="1">
        <f t="shared" si="263"/>
        <v>0</v>
      </c>
      <c r="AG491" s="1">
        <f t="shared" si="264"/>
        <v>8.0741975750129947E+28</v>
      </c>
      <c r="AJ491"/>
      <c r="AK491"/>
    </row>
    <row r="492" spans="4:37" s="5" customFormat="1" x14ac:dyDescent="0.2">
      <c r="D492" s="1">
        <f t="shared" si="236"/>
        <v>490</v>
      </c>
      <c r="E492" s="2">
        <f t="shared" si="237"/>
        <v>49.100000000000428</v>
      </c>
      <c r="F492" s="3">
        <f t="shared" ca="1" si="238"/>
        <v>91.513529885041038</v>
      </c>
      <c r="G492" s="3">
        <f t="shared" si="242"/>
        <v>568.53907350601082</v>
      </c>
      <c r="H492" s="3">
        <f t="shared" ca="1" si="243"/>
        <v>575.857104024161</v>
      </c>
      <c r="I492" s="3">
        <f t="shared" ca="1" si="244"/>
        <v>4484.1629643670403</v>
      </c>
      <c r="J492" s="3">
        <f t="shared" si="245"/>
        <v>39532.101906356838</v>
      </c>
      <c r="K492" s="3">
        <f t="shared" ca="1" si="246"/>
        <v>39793.280004075248</v>
      </c>
      <c r="L492" s="3">
        <f t="shared" si="247"/>
        <v>-9.6896864540692267</v>
      </c>
      <c r="M492" s="3">
        <f t="shared" ca="1" si="248"/>
        <v>1.4112026291316773</v>
      </c>
      <c r="N492" s="3">
        <f t="shared" ca="1" si="249"/>
        <v>80.855954687010666</v>
      </c>
      <c r="O492" s="1">
        <f t="shared" ca="1" si="250"/>
        <v>24870855.319132004</v>
      </c>
      <c r="P492" s="1">
        <f t="shared" si="251"/>
        <v>-57458050.851436518</v>
      </c>
      <c r="Q492" s="1">
        <f t="shared" ca="1" si="252"/>
        <v>82328906.170568526</v>
      </c>
      <c r="R492" s="1">
        <f t="shared" ca="1" si="253"/>
        <v>86378.565603624156</v>
      </c>
      <c r="S492" s="3">
        <f t="shared" si="254"/>
        <v>4.9077123196253865E+28</v>
      </c>
      <c r="T492" s="12" t="str">
        <f t="shared" si="255"/>
        <v/>
      </c>
      <c r="U492" s="12" t="str">
        <f t="shared" si="256"/>
        <v/>
      </c>
      <c r="V492" s="5">
        <f t="shared" si="257"/>
        <v>0.52627457195753469</v>
      </c>
      <c r="W492" s="3" t="e">
        <f t="shared" ca="1" si="258"/>
        <v>#VALUE!</v>
      </c>
      <c r="X492" s="3" t="e">
        <f t="shared" ca="1" si="259"/>
        <v>#VALUE!</v>
      </c>
      <c r="Y492" s="3" t="e">
        <f t="shared" ca="1" si="260"/>
        <v>#VALUE!</v>
      </c>
      <c r="Z492" s="3">
        <f t="shared" ca="1" si="240"/>
        <v>-1.0796314255037853E-2</v>
      </c>
      <c r="AA492" s="3">
        <f t="shared" ca="1" si="241"/>
        <v>-0.12340243661213059</v>
      </c>
      <c r="AB492" s="1">
        <f t="shared" si="235"/>
        <v>150</v>
      </c>
      <c r="AC492" s="1">
        <f t="shared" si="239"/>
        <v>0</v>
      </c>
      <c r="AD492" s="1">
        <f t="shared" ca="1" si="261"/>
        <v>0</v>
      </c>
      <c r="AE492" s="1">
        <f t="shared" ca="1" si="262"/>
        <v>0</v>
      </c>
      <c r="AF492" s="1">
        <f t="shared" si="263"/>
        <v>0</v>
      </c>
      <c r="AG492" s="1">
        <f t="shared" si="264"/>
        <v>8.1796841231196327E+28</v>
      </c>
      <c r="AJ492"/>
      <c r="AK492"/>
    </row>
    <row r="493" spans="4:37" s="5" customFormat="1" x14ac:dyDescent="0.2">
      <c r="D493" s="1">
        <f t="shared" si="236"/>
        <v>491</v>
      </c>
      <c r="E493" s="2">
        <f t="shared" si="237"/>
        <v>49.200000000000429</v>
      </c>
      <c r="F493" s="3">
        <f t="shared" ca="1" si="238"/>
        <v>91.513529885041038</v>
      </c>
      <c r="G493" s="3">
        <f t="shared" si="242"/>
        <v>567.57010486060392</v>
      </c>
      <c r="H493" s="3">
        <f t="shared" ca="1" si="243"/>
        <v>574.90046971932213</v>
      </c>
      <c r="I493" s="3">
        <f t="shared" ca="1" si="244"/>
        <v>4493.3143173555445</v>
      </c>
      <c r="J493" s="3">
        <f t="shared" si="245"/>
        <v>39588.907365275169</v>
      </c>
      <c r="K493" s="3">
        <f t="shared" ca="1" si="246"/>
        <v>39850.817882246432</v>
      </c>
      <c r="L493" s="3">
        <f t="shared" si="247"/>
        <v>-9.6895139659832861</v>
      </c>
      <c r="M493" s="3">
        <f t="shared" ca="1" si="248"/>
        <v>1.4109347816025972</v>
      </c>
      <c r="N493" s="3">
        <f t="shared" ca="1" si="249"/>
        <v>80.840608154041377</v>
      </c>
      <c r="O493" s="1">
        <f t="shared" ca="1" si="250"/>
        <v>24788291.256262295</v>
      </c>
      <c r="P493" s="1">
        <f t="shared" si="251"/>
        <v>-57539590.622077845</v>
      </c>
      <c r="Q493" s="1">
        <f t="shared" ca="1" si="252"/>
        <v>82327881.87834014</v>
      </c>
      <c r="R493" s="1">
        <f t="shared" ca="1" si="253"/>
        <v>86235.070457898313</v>
      </c>
      <c r="S493" s="3">
        <f t="shared" si="254"/>
        <v>4.9716272601811252E+28</v>
      </c>
      <c r="T493" s="12" t="str">
        <f t="shared" si="255"/>
        <v/>
      </c>
      <c r="U493" s="12" t="str">
        <f t="shared" si="256"/>
        <v/>
      </c>
      <c r="V493" s="5">
        <f t="shared" si="257"/>
        <v>0.52627457195753469</v>
      </c>
      <c r="W493" s="3" t="e">
        <f t="shared" ca="1" si="258"/>
        <v>#VALUE!</v>
      </c>
      <c r="X493" s="3" t="e">
        <f t="shared" ca="1" si="259"/>
        <v>#VALUE!</v>
      </c>
      <c r="Y493" s="3" t="e">
        <f t="shared" ca="1" si="260"/>
        <v>#VALUE!</v>
      </c>
      <c r="Z493" s="3">
        <f t="shared" ca="1" si="240"/>
        <v>-1.0796314255037853E-2</v>
      </c>
      <c r="AA493" s="3">
        <f t="shared" ca="1" si="241"/>
        <v>-0.12340243661213059</v>
      </c>
      <c r="AB493" s="1">
        <f t="shared" si="235"/>
        <v>150</v>
      </c>
      <c r="AC493" s="1">
        <f t="shared" si="239"/>
        <v>0</v>
      </c>
      <c r="AD493" s="1">
        <f t="shared" ca="1" si="261"/>
        <v>0</v>
      </c>
      <c r="AE493" s="1">
        <f t="shared" ca="1" si="262"/>
        <v>0</v>
      </c>
      <c r="AF493" s="1">
        <f t="shared" si="263"/>
        <v>0</v>
      </c>
      <c r="AG493" s="1">
        <f t="shared" si="264"/>
        <v>8.286211154543881E+28</v>
      </c>
      <c r="AJ493"/>
      <c r="AK493"/>
    </row>
    <row r="494" spans="4:37" s="5" customFormat="1" x14ac:dyDescent="0.2">
      <c r="D494" s="1">
        <f t="shared" si="236"/>
        <v>492</v>
      </c>
      <c r="E494" s="2">
        <f t="shared" si="237"/>
        <v>49.300000000000431</v>
      </c>
      <c r="F494" s="3">
        <f t="shared" ca="1" si="238"/>
        <v>91.513529885041038</v>
      </c>
      <c r="G494" s="3">
        <f t="shared" si="242"/>
        <v>566.60115346400562</v>
      </c>
      <c r="H494" s="3">
        <f t="shared" ca="1" si="243"/>
        <v>573.94389382479005</v>
      </c>
      <c r="I494" s="3">
        <f t="shared" ca="1" si="244"/>
        <v>4502.4656703440487</v>
      </c>
      <c r="J494" s="3">
        <f t="shared" si="245"/>
        <v>39645.615928191393</v>
      </c>
      <c r="K494" s="3">
        <f t="shared" ca="1" si="246"/>
        <v>39908.260099905085</v>
      </c>
      <c r="L494" s="3">
        <f t="shared" si="247"/>
        <v>-9.689341776148872</v>
      </c>
      <c r="M494" s="3">
        <f t="shared" ca="1" si="248"/>
        <v>1.4106660460024867</v>
      </c>
      <c r="N494" s="3">
        <f t="shared" ca="1" si="249"/>
        <v>80.825210738350123</v>
      </c>
      <c r="O494" s="1">
        <f t="shared" ca="1" si="250"/>
        <v>24705869.49440714</v>
      </c>
      <c r="P494" s="1">
        <f t="shared" si="251"/>
        <v>-57620988.398126699</v>
      </c>
      <c r="Q494" s="1">
        <f t="shared" ca="1" si="252"/>
        <v>82326857.892533839</v>
      </c>
      <c r="R494" s="1">
        <f t="shared" ca="1" si="253"/>
        <v>86091.584073718506</v>
      </c>
      <c r="S494" s="3">
        <f t="shared" si="254"/>
        <v>5.0361701164883197E+28</v>
      </c>
      <c r="T494" s="12" t="str">
        <f t="shared" si="255"/>
        <v/>
      </c>
      <c r="U494" s="12" t="str">
        <f t="shared" si="256"/>
        <v/>
      </c>
      <c r="V494" s="5">
        <f t="shared" si="257"/>
        <v>0.52627457195753469</v>
      </c>
      <c r="W494" s="3" t="e">
        <f t="shared" ca="1" si="258"/>
        <v>#VALUE!</v>
      </c>
      <c r="X494" s="3" t="e">
        <f t="shared" ca="1" si="259"/>
        <v>#VALUE!</v>
      </c>
      <c r="Y494" s="3" t="e">
        <f t="shared" ca="1" si="260"/>
        <v>#VALUE!</v>
      </c>
      <c r="Z494" s="3">
        <f t="shared" ca="1" si="240"/>
        <v>-1.0796314255037853E-2</v>
      </c>
      <c r="AA494" s="3">
        <f t="shared" ca="1" si="241"/>
        <v>-0.12340243661213059</v>
      </c>
      <c r="AB494" s="1">
        <f t="shared" si="235"/>
        <v>150</v>
      </c>
      <c r="AC494" s="1">
        <f t="shared" si="239"/>
        <v>0</v>
      </c>
      <c r="AD494" s="1">
        <f t="shared" ca="1" si="261"/>
        <v>0</v>
      </c>
      <c r="AE494" s="1">
        <f t="shared" ca="1" si="262"/>
        <v>0</v>
      </c>
      <c r="AF494" s="1">
        <f t="shared" si="263"/>
        <v>0</v>
      </c>
      <c r="AG494" s="1">
        <f t="shared" si="264"/>
        <v>8.3937847331510823E+28</v>
      </c>
      <c r="AJ494"/>
      <c r="AK494"/>
    </row>
    <row r="495" spans="4:37" s="5" customFormat="1" x14ac:dyDescent="0.2">
      <c r="D495" s="1">
        <f t="shared" si="236"/>
        <v>493</v>
      </c>
      <c r="E495" s="2">
        <f t="shared" si="237"/>
        <v>49.400000000000432</v>
      </c>
      <c r="F495" s="3">
        <f t="shared" ca="1" si="238"/>
        <v>91.513529885041038</v>
      </c>
      <c r="G495" s="3">
        <f t="shared" si="242"/>
        <v>565.63221928639075</v>
      </c>
      <c r="H495" s="3">
        <f t="shared" ca="1" si="243"/>
        <v>572.9873765161567</v>
      </c>
      <c r="I495" s="3">
        <f t="shared" ca="1" si="244"/>
        <v>4511.6170233325529</v>
      </c>
      <c r="J495" s="3">
        <f t="shared" si="245"/>
        <v>39702.22759682891</v>
      </c>
      <c r="K495" s="3">
        <f t="shared" ca="1" si="246"/>
        <v>39965.606662900995</v>
      </c>
      <c r="L495" s="3">
        <f t="shared" si="247"/>
        <v>-9.6891698845401102</v>
      </c>
      <c r="M495" s="3">
        <f t="shared" ca="1" si="248"/>
        <v>1.4103964179381248</v>
      </c>
      <c r="N495" s="3">
        <f t="shared" ca="1" si="249"/>
        <v>80.8097621882239</v>
      </c>
      <c r="O495" s="1">
        <f t="shared" ca="1" si="250"/>
        <v>24623590.023515094</v>
      </c>
      <c r="P495" s="1">
        <f t="shared" si="251"/>
        <v>-57702244.197052792</v>
      </c>
      <c r="Q495" s="1">
        <f t="shared" ca="1" si="252"/>
        <v>82325834.220567882</v>
      </c>
      <c r="R495" s="1">
        <f t="shared" ca="1" si="253"/>
        <v>85948.106477423498</v>
      </c>
      <c r="S495" s="3">
        <f t="shared" si="254"/>
        <v>5.1013445212439064E+28</v>
      </c>
      <c r="T495" s="12" t="str">
        <f t="shared" si="255"/>
        <v/>
      </c>
      <c r="U495" s="12" t="str">
        <f t="shared" si="256"/>
        <v/>
      </c>
      <c r="V495" s="5">
        <f t="shared" si="257"/>
        <v>0.52627457195753469</v>
      </c>
      <c r="W495" s="3" t="e">
        <f t="shared" ca="1" si="258"/>
        <v>#VALUE!</v>
      </c>
      <c r="X495" s="3" t="e">
        <f t="shared" ca="1" si="259"/>
        <v>#VALUE!</v>
      </c>
      <c r="Y495" s="3" t="e">
        <f t="shared" ca="1" si="260"/>
        <v>#VALUE!</v>
      </c>
      <c r="Z495" s="3">
        <f t="shared" ca="1" si="240"/>
        <v>-1.0796314255037853E-2</v>
      </c>
      <c r="AA495" s="3">
        <f t="shared" ca="1" si="241"/>
        <v>-0.12340243661213059</v>
      </c>
      <c r="AB495" s="1">
        <f t="shared" si="235"/>
        <v>150</v>
      </c>
      <c r="AC495" s="1">
        <f t="shared" si="239"/>
        <v>0</v>
      </c>
      <c r="AD495" s="1">
        <f t="shared" ca="1" si="261"/>
        <v>0</v>
      </c>
      <c r="AE495" s="1">
        <f t="shared" ca="1" si="262"/>
        <v>0</v>
      </c>
      <c r="AF495" s="1">
        <f t="shared" si="263"/>
        <v>0</v>
      </c>
      <c r="AG495" s="1">
        <f t="shared" si="264"/>
        <v>8.5024109135572185E+28</v>
      </c>
      <c r="AJ495"/>
      <c r="AK495"/>
    </row>
    <row r="496" spans="4:37" s="5" customFormat="1" x14ac:dyDescent="0.2">
      <c r="D496" s="1">
        <f t="shared" si="236"/>
        <v>494</v>
      </c>
      <c r="E496" s="2">
        <f t="shared" si="237"/>
        <v>49.500000000000433</v>
      </c>
      <c r="F496" s="3">
        <f t="shared" ca="1" si="238"/>
        <v>91.513529885041038</v>
      </c>
      <c r="G496" s="3">
        <f t="shared" si="242"/>
        <v>564.66330229793675</v>
      </c>
      <c r="H496" s="3">
        <f t="shared" ca="1" si="243"/>
        <v>572.03091797037632</v>
      </c>
      <c r="I496" s="3">
        <f t="shared" ca="1" si="244"/>
        <v>4520.7683763210571</v>
      </c>
      <c r="J496" s="3">
        <f t="shared" si="245"/>
        <v>39758.742372908127</v>
      </c>
      <c r="K496" s="3">
        <f t="shared" ca="1" si="246"/>
        <v>40022.857577101589</v>
      </c>
      <c r="L496" s="3">
        <f t="shared" si="247"/>
        <v>-9.6889982911311758</v>
      </c>
      <c r="M496" s="3">
        <f t="shared" ca="1" si="248"/>
        <v>1.4101258929875267</v>
      </c>
      <c r="N496" s="3">
        <f t="shared" ca="1" si="249"/>
        <v>80.794262250301642</v>
      </c>
      <c r="O496" s="1">
        <f t="shared" ca="1" si="250"/>
        <v>24541452.833552357</v>
      </c>
      <c r="P496" s="1">
        <f t="shared" si="251"/>
        <v>-57783358.036294729</v>
      </c>
      <c r="Q496" s="1">
        <f t="shared" ca="1" si="252"/>
        <v>82324810.869847089</v>
      </c>
      <c r="R496" s="1">
        <f t="shared" ca="1" si="253"/>
        <v>85804.637695556448</v>
      </c>
      <c r="S496" s="3">
        <f t="shared" si="254"/>
        <v>5.1671541012887804E+28</v>
      </c>
      <c r="T496" s="12" t="str">
        <f t="shared" si="255"/>
        <v/>
      </c>
      <c r="U496" s="12" t="str">
        <f t="shared" si="256"/>
        <v/>
      </c>
      <c r="V496" s="5">
        <f t="shared" si="257"/>
        <v>0.52627457195753469</v>
      </c>
      <c r="W496" s="3" t="e">
        <f t="shared" ca="1" si="258"/>
        <v>#VALUE!</v>
      </c>
      <c r="X496" s="3" t="e">
        <f t="shared" ca="1" si="259"/>
        <v>#VALUE!</v>
      </c>
      <c r="Y496" s="3" t="e">
        <f t="shared" ca="1" si="260"/>
        <v>#VALUE!</v>
      </c>
      <c r="Z496" s="3">
        <f t="shared" ca="1" si="240"/>
        <v>-1.0796314255037853E-2</v>
      </c>
      <c r="AA496" s="3">
        <f t="shared" ca="1" si="241"/>
        <v>-0.12340243661213059</v>
      </c>
      <c r="AB496" s="1">
        <f t="shared" si="235"/>
        <v>150</v>
      </c>
      <c r="AC496" s="1">
        <f t="shared" si="239"/>
        <v>0</v>
      </c>
      <c r="AD496" s="1">
        <f t="shared" ca="1" si="261"/>
        <v>0</v>
      </c>
      <c r="AE496" s="1">
        <f t="shared" ca="1" si="262"/>
        <v>0</v>
      </c>
      <c r="AF496" s="1">
        <f t="shared" si="263"/>
        <v>0</v>
      </c>
      <c r="AG496" s="1">
        <f t="shared" si="264"/>
        <v>8.6120957406180107E+28</v>
      </c>
      <c r="AJ496"/>
      <c r="AK496"/>
    </row>
    <row r="497" spans="4:37" s="5" customFormat="1" x14ac:dyDescent="0.2">
      <c r="D497" s="1">
        <f t="shared" si="236"/>
        <v>495</v>
      </c>
      <c r="E497" s="2">
        <f t="shared" si="237"/>
        <v>49.600000000000435</v>
      </c>
      <c r="F497" s="3">
        <f t="shared" ca="1" si="238"/>
        <v>91.513529885041038</v>
      </c>
      <c r="G497" s="3">
        <f t="shared" si="242"/>
        <v>563.69440246882368</v>
      </c>
      <c r="H497" s="3">
        <f t="shared" ca="1" si="243"/>
        <v>571.07451836577729</v>
      </c>
      <c r="I497" s="3">
        <f t="shared" ca="1" si="244"/>
        <v>4529.9197293095613</v>
      </c>
      <c r="J497" s="3">
        <f t="shared" si="245"/>
        <v>39815.160258146461</v>
      </c>
      <c r="K497" s="3">
        <f t="shared" ca="1" si="246"/>
        <v>40080.012848392049</v>
      </c>
      <c r="L497" s="3">
        <f t="shared" si="247"/>
        <v>-9.6888269958962905</v>
      </c>
      <c r="M497" s="3">
        <f t="shared" ca="1" si="248"/>
        <v>1.4098544666997115</v>
      </c>
      <c r="N497" s="3">
        <f t="shared" ca="1" si="249"/>
        <v>80.778710669560937</v>
      </c>
      <c r="O497" s="1">
        <f t="shared" ca="1" si="250"/>
        <v>24459457.91450284</v>
      </c>
      <c r="P497" s="1">
        <f t="shared" si="251"/>
        <v>-57864329.933259979</v>
      </c>
      <c r="Q497" s="1">
        <f t="shared" ca="1" si="252"/>
        <v>82323787.847762823</v>
      </c>
      <c r="R497" s="1">
        <f t="shared" ca="1" si="253"/>
        <v>85661.1777548666</v>
      </c>
      <c r="S497" s="3">
        <f t="shared" si="254"/>
        <v>5.2336024772999926E+28</v>
      </c>
      <c r="T497" s="12" t="str">
        <f t="shared" si="255"/>
        <v/>
      </c>
      <c r="U497" s="12" t="str">
        <f t="shared" si="256"/>
        <v/>
      </c>
      <c r="V497" s="5">
        <f t="shared" si="257"/>
        <v>0.52627457195753469</v>
      </c>
      <c r="W497" s="3" t="e">
        <f t="shared" ca="1" si="258"/>
        <v>#VALUE!</v>
      </c>
      <c r="X497" s="3" t="e">
        <f t="shared" ca="1" si="259"/>
        <v>#VALUE!</v>
      </c>
      <c r="Y497" s="3" t="e">
        <f t="shared" ca="1" si="260"/>
        <v>#VALUE!</v>
      </c>
      <c r="Z497" s="3">
        <f t="shared" ca="1" si="240"/>
        <v>-1.0796314255037853E-2</v>
      </c>
      <c r="AA497" s="3">
        <f t="shared" ca="1" si="241"/>
        <v>-0.12340243661213059</v>
      </c>
      <c r="AB497" s="1">
        <f t="shared" si="235"/>
        <v>150</v>
      </c>
      <c r="AC497" s="1">
        <f t="shared" si="239"/>
        <v>0</v>
      </c>
      <c r="AD497" s="1">
        <f t="shared" ca="1" si="261"/>
        <v>0</v>
      </c>
      <c r="AE497" s="1">
        <f t="shared" ca="1" si="262"/>
        <v>0</v>
      </c>
      <c r="AF497" s="1">
        <f t="shared" si="263"/>
        <v>0</v>
      </c>
      <c r="AG497" s="1">
        <f t="shared" si="264"/>
        <v>8.7228452489158973E+28</v>
      </c>
      <c r="AJ497"/>
      <c r="AK497"/>
    </row>
    <row r="498" spans="4:37" s="5" customFormat="1" x14ac:dyDescent="0.2">
      <c r="D498" s="1">
        <f t="shared" si="236"/>
        <v>496</v>
      </c>
      <c r="E498" s="2">
        <f t="shared" si="237"/>
        <v>49.700000000000436</v>
      </c>
      <c r="F498" s="3">
        <f t="shared" ca="1" si="238"/>
        <v>91.513529885041038</v>
      </c>
      <c r="G498" s="3">
        <f t="shared" si="242"/>
        <v>562.7255197692341</v>
      </c>
      <c r="H498" s="3">
        <f t="shared" ca="1" si="243"/>
        <v>570.11817788207293</v>
      </c>
      <c r="I498" s="3">
        <f t="shared" ca="1" si="244"/>
        <v>4539.0710822980654</v>
      </c>
      <c r="J498" s="3">
        <f t="shared" si="245"/>
        <v>39871.481254258368</v>
      </c>
      <c r="K498" s="3">
        <f t="shared" ca="1" si="246"/>
        <v>40137.072482675467</v>
      </c>
      <c r="L498" s="3">
        <f t="shared" si="247"/>
        <v>-9.6886559988097112</v>
      </c>
      <c r="M498" s="3">
        <f t="shared" ca="1" si="248"/>
        <v>1.4095821345944655</v>
      </c>
      <c r="N498" s="3">
        <f t="shared" ca="1" si="249"/>
        <v>80.763107189304421</v>
      </c>
      <c r="O498" s="1">
        <f t="shared" ca="1" si="250"/>
        <v>24377605.256368123</v>
      </c>
      <c r="P498" s="1">
        <f t="shared" si="251"/>
        <v>-57945159.905324899</v>
      </c>
      <c r="Q498" s="1">
        <f t="shared" ca="1" si="252"/>
        <v>82322765.161693022</v>
      </c>
      <c r="R498" s="1">
        <f t="shared" ca="1" si="253"/>
        <v>85517.726682310938</v>
      </c>
      <c r="S498" s="3">
        <f t="shared" si="254"/>
        <v>5.3006932634818055E+28</v>
      </c>
      <c r="T498" s="12" t="str">
        <f t="shared" si="255"/>
        <v/>
      </c>
      <c r="U498" s="12" t="str">
        <f t="shared" si="256"/>
        <v/>
      </c>
      <c r="V498" s="5">
        <f t="shared" si="257"/>
        <v>0.52627457195753469</v>
      </c>
      <c r="W498" s="3" t="e">
        <f t="shared" ca="1" si="258"/>
        <v>#VALUE!</v>
      </c>
      <c r="X498" s="3" t="e">
        <f t="shared" ca="1" si="259"/>
        <v>#VALUE!</v>
      </c>
      <c r="Y498" s="3" t="e">
        <f t="shared" ca="1" si="260"/>
        <v>#VALUE!</v>
      </c>
      <c r="Z498" s="3">
        <f t="shared" ca="1" si="240"/>
        <v>-1.0796314255037853E-2</v>
      </c>
      <c r="AA498" s="3">
        <f t="shared" ca="1" si="241"/>
        <v>-0.12340243661213059</v>
      </c>
      <c r="AB498" s="1">
        <f t="shared" si="235"/>
        <v>150</v>
      </c>
      <c r="AC498" s="1">
        <f t="shared" si="239"/>
        <v>0</v>
      </c>
      <c r="AD498" s="1">
        <f t="shared" ca="1" si="261"/>
        <v>0</v>
      </c>
      <c r="AE498" s="1">
        <f t="shared" ca="1" si="262"/>
        <v>0</v>
      </c>
      <c r="AF498" s="1">
        <f t="shared" si="263"/>
        <v>0</v>
      </c>
      <c r="AG498" s="1">
        <f t="shared" si="264"/>
        <v>8.834665462245125E+28</v>
      </c>
      <c r="AJ498"/>
      <c r="AK498"/>
    </row>
    <row r="499" spans="4:37" s="5" customFormat="1" x14ac:dyDescent="0.2">
      <c r="D499" s="1">
        <f t="shared" si="236"/>
        <v>497</v>
      </c>
      <c r="E499" s="2">
        <f t="shared" si="237"/>
        <v>49.800000000000438</v>
      </c>
      <c r="F499" s="3">
        <f t="shared" ca="1" si="238"/>
        <v>91.513529885041038</v>
      </c>
      <c r="G499" s="3">
        <f t="shared" si="242"/>
        <v>561.75665416935317</v>
      </c>
      <c r="H499" s="3">
        <f t="shared" ca="1" si="243"/>
        <v>569.1618967003734</v>
      </c>
      <c r="I499" s="3">
        <f t="shared" ca="1" si="244"/>
        <v>4548.2224352865696</v>
      </c>
      <c r="J499" s="3">
        <f t="shared" si="245"/>
        <v>39927.705362955297</v>
      </c>
      <c r="K499" s="3">
        <f t="shared" ca="1" si="246"/>
        <v>40194.036485872966</v>
      </c>
      <c r="L499" s="3">
        <f t="shared" si="247"/>
        <v>-9.68848529984575</v>
      </c>
      <c r="M499" s="3">
        <f t="shared" ca="1" si="248"/>
        <v>1.4093088921621044</v>
      </c>
      <c r="N499" s="3">
        <f t="shared" ca="1" si="249"/>
        <v>80.747451551146241</v>
      </c>
      <c r="O499" s="1">
        <f t="shared" ca="1" si="250"/>
        <v>24295894.849167492</v>
      </c>
      <c r="P499" s="1">
        <f t="shared" si="251"/>
        <v>-58025847.969834708</v>
      </c>
      <c r="Q499" s="1">
        <f t="shared" ca="1" si="252"/>
        <v>82321742.819002196</v>
      </c>
      <c r="R499" s="1">
        <f t="shared" ca="1" si="253"/>
        <v>85374.284505056014</v>
      </c>
      <c r="S499" s="3">
        <f t="shared" si="254"/>
        <v>5.3684300672554098E+28</v>
      </c>
      <c r="T499" s="12" t="str">
        <f t="shared" si="255"/>
        <v/>
      </c>
      <c r="U499" s="12" t="str">
        <f t="shared" si="256"/>
        <v/>
      </c>
      <c r="V499" s="5">
        <f t="shared" si="257"/>
        <v>0.52627457195753469</v>
      </c>
      <c r="W499" s="3" t="e">
        <f t="shared" ca="1" si="258"/>
        <v>#VALUE!</v>
      </c>
      <c r="X499" s="3" t="e">
        <f t="shared" ca="1" si="259"/>
        <v>#VALUE!</v>
      </c>
      <c r="Y499" s="3" t="e">
        <f t="shared" ca="1" si="260"/>
        <v>#VALUE!</v>
      </c>
      <c r="Z499" s="3">
        <f t="shared" ca="1" si="240"/>
        <v>-1.0796314255037853E-2</v>
      </c>
      <c r="AA499" s="3">
        <f t="shared" ca="1" si="241"/>
        <v>-0.12340243661213059</v>
      </c>
      <c r="AB499" s="1">
        <f t="shared" si="235"/>
        <v>150</v>
      </c>
      <c r="AC499" s="1">
        <f t="shared" si="239"/>
        <v>0</v>
      </c>
      <c r="AD499" s="1">
        <f t="shared" ca="1" si="261"/>
        <v>0</v>
      </c>
      <c r="AE499" s="1">
        <f t="shared" ca="1" si="262"/>
        <v>0</v>
      </c>
      <c r="AF499" s="1">
        <f t="shared" si="263"/>
        <v>0</v>
      </c>
      <c r="AG499" s="1">
        <f t="shared" si="264"/>
        <v>8.9475623930945915E+28</v>
      </c>
      <c r="AJ499"/>
      <c r="AK499"/>
    </row>
    <row r="500" spans="4:37" s="5" customFormat="1" x14ac:dyDescent="0.2">
      <c r="D500" s="1">
        <f t="shared" si="236"/>
        <v>498</v>
      </c>
      <c r="E500" s="2">
        <f t="shared" si="237"/>
        <v>49.900000000000439</v>
      </c>
      <c r="F500" s="3">
        <f t="shared" ca="1" si="238"/>
        <v>91.513529885041038</v>
      </c>
      <c r="G500" s="3">
        <f t="shared" si="242"/>
        <v>560.78780563936857</v>
      </c>
      <c r="H500" s="3">
        <f t="shared" ca="1" si="243"/>
        <v>568.2056750031968</v>
      </c>
      <c r="I500" s="3">
        <f t="shared" ca="1" si="244"/>
        <v>4557.3737882750738</v>
      </c>
      <c r="J500" s="3">
        <f t="shared" si="245"/>
        <v>39983.832585945733</v>
      </c>
      <c r="K500" s="3">
        <f t="shared" ca="1" si="246"/>
        <v>40250.904863923854</v>
      </c>
      <c r="L500" s="3">
        <f t="shared" si="247"/>
        <v>-9.6883148989787582</v>
      </c>
      <c r="M500" s="3">
        <f t="shared" ca="1" si="248"/>
        <v>1.4090347348632326</v>
      </c>
      <c r="N500" s="3">
        <f t="shared" ca="1" si="249"/>
        <v>80.731743494998184</v>
      </c>
      <c r="O500" s="1">
        <f t="shared" ca="1" si="250"/>
        <v>24214326.682937887</v>
      </c>
      <c r="P500" s="1">
        <f t="shared" si="251"/>
        <v>-58106394.144103557</v>
      </c>
      <c r="Q500" s="1">
        <f t="shared" ca="1" si="252"/>
        <v>82320720.827041447</v>
      </c>
      <c r="R500" s="1">
        <f t="shared" ca="1" si="253"/>
        <v>85230.851250479522</v>
      </c>
      <c r="S500" s="3">
        <f t="shared" si="254"/>
        <v>5.4368164889476068E+28</v>
      </c>
      <c r="T500" s="12" t="str">
        <f t="shared" si="255"/>
        <v/>
      </c>
      <c r="U500" s="12" t="str">
        <f t="shared" si="256"/>
        <v/>
      </c>
      <c r="V500" s="5">
        <f t="shared" si="257"/>
        <v>0.52627457195753469</v>
      </c>
      <c r="W500" s="3" t="e">
        <f t="shared" ca="1" si="258"/>
        <v>#VALUE!</v>
      </c>
      <c r="X500" s="3" t="e">
        <f t="shared" ca="1" si="259"/>
        <v>#VALUE!</v>
      </c>
      <c r="Y500" s="3" t="e">
        <f t="shared" ca="1" si="260"/>
        <v>#VALUE!</v>
      </c>
      <c r="Z500" s="3">
        <f t="shared" ca="1" si="240"/>
        <v>-1.0796314255037853E-2</v>
      </c>
      <c r="AA500" s="3">
        <f t="shared" ca="1" si="241"/>
        <v>-0.12340243661213059</v>
      </c>
      <c r="AB500" s="1">
        <f t="shared" si="235"/>
        <v>150</v>
      </c>
      <c r="AC500" s="1">
        <f t="shared" si="239"/>
        <v>0</v>
      </c>
      <c r="AD500" s="1">
        <f t="shared" ca="1" si="261"/>
        <v>0</v>
      </c>
      <c r="AE500" s="1">
        <f t="shared" ca="1" si="262"/>
        <v>0</v>
      </c>
      <c r="AF500" s="1">
        <f t="shared" si="263"/>
        <v>0</v>
      </c>
      <c r="AG500" s="1">
        <f t="shared" si="264"/>
        <v>9.0615420421289758E+28</v>
      </c>
      <c r="AJ500"/>
      <c r="AK500"/>
    </row>
    <row r="501" spans="4:37" s="5" customFormat="1" x14ac:dyDescent="0.2">
      <c r="D501" s="1">
        <f t="shared" si="236"/>
        <v>499</v>
      </c>
      <c r="E501" s="2">
        <f t="shared" si="237"/>
        <v>50.000000000000441</v>
      </c>
      <c r="F501" s="3">
        <f t="shared" ca="1" si="238"/>
        <v>91.513529885041038</v>
      </c>
      <c r="G501" s="3">
        <f t="shared" si="242"/>
        <v>559.81897414947071</v>
      </c>
      <c r="H501" s="3">
        <f t="shared" ca="1" si="243"/>
        <v>567.24951297448115</v>
      </c>
      <c r="I501" s="3">
        <f t="shared" ca="1" si="244"/>
        <v>4566.525141263578</v>
      </c>
      <c r="J501" s="3">
        <f t="shared" si="245"/>
        <v>40039.862924935172</v>
      </c>
      <c r="K501" s="3">
        <f t="shared" ca="1" si="246"/>
        <v>40307.677622785755</v>
      </c>
      <c r="L501" s="3">
        <f t="shared" si="247"/>
        <v>-9.6881447961831331</v>
      </c>
      <c r="M501" s="3">
        <f t="shared" ca="1" si="248"/>
        <v>1.4087596581285011</v>
      </c>
      <c r="N501" s="3">
        <f t="shared" ca="1" si="249"/>
        <v>80.715982759055834</v>
      </c>
      <c r="O501" s="1">
        <f t="shared" ca="1" si="250"/>
        <v>24132900.747733954</v>
      </c>
      <c r="P501" s="1">
        <f t="shared" si="251"/>
        <v>-58186798.445414498</v>
      </c>
      <c r="Q501" s="1">
        <f t="shared" ca="1" si="252"/>
        <v>82319699.193148449</v>
      </c>
      <c r="R501" s="1">
        <f t="shared" ca="1" si="253"/>
        <v>85087.426946172171</v>
      </c>
      <c r="S501" s="3">
        <f t="shared" si="254"/>
        <v>5.5058561214782408E+28</v>
      </c>
      <c r="T501" s="12" t="str">
        <f t="shared" si="255"/>
        <v/>
      </c>
      <c r="U501" s="12" t="str">
        <f t="shared" si="256"/>
        <v/>
      </c>
      <c r="V501" s="5">
        <f t="shared" si="257"/>
        <v>0.52627457195753469</v>
      </c>
      <c r="W501" s="3" t="e">
        <f t="shared" ca="1" si="258"/>
        <v>#VALUE!</v>
      </c>
      <c r="X501" s="3" t="e">
        <f t="shared" ca="1" si="259"/>
        <v>#VALUE!</v>
      </c>
      <c r="Y501" s="3" t="e">
        <f t="shared" ca="1" si="260"/>
        <v>#VALUE!</v>
      </c>
      <c r="Z501" s="3">
        <f t="shared" ca="1" si="240"/>
        <v>-1.0796314255037853E-2</v>
      </c>
      <c r="AA501" s="3">
        <f t="shared" ca="1" si="241"/>
        <v>-0.12340243661213059</v>
      </c>
      <c r="AB501" s="1">
        <f t="shared" si="235"/>
        <v>150</v>
      </c>
      <c r="AC501" s="1">
        <f t="shared" si="239"/>
        <v>0</v>
      </c>
      <c r="AD501" s="1">
        <f t="shared" ca="1" si="261"/>
        <v>0</v>
      </c>
      <c r="AE501" s="1">
        <f t="shared" ca="1" si="262"/>
        <v>0</v>
      </c>
      <c r="AF501" s="1">
        <f t="shared" si="263"/>
        <v>0</v>
      </c>
      <c r="AG501" s="1">
        <f t="shared" si="264"/>
        <v>9.1766103976677849E+28</v>
      </c>
      <c r="AJ501"/>
      <c r="AK501"/>
    </row>
    <row r="502" spans="4:37" s="5" customFormat="1" x14ac:dyDescent="0.2">
      <c r="D502" s="1">
        <f t="shared" si="236"/>
        <v>500</v>
      </c>
      <c r="E502" s="2">
        <f t="shared" si="237"/>
        <v>50.100000000000442</v>
      </c>
      <c r="F502" s="3">
        <f t="shared" ca="1" si="238"/>
        <v>91.513529885041038</v>
      </c>
      <c r="G502" s="3">
        <f t="shared" si="242"/>
        <v>558.85015966985236</v>
      </c>
      <c r="H502" s="3">
        <f t="shared" ca="1" si="243"/>
        <v>566.29341079959579</v>
      </c>
      <c r="I502" s="3">
        <f t="shared" ca="1" si="244"/>
        <v>4575.6764942520822</v>
      </c>
      <c r="J502" s="3">
        <f t="shared" si="245"/>
        <v>40095.79638162614</v>
      </c>
      <c r="K502" s="3">
        <f t="shared" ca="1" si="246"/>
        <v>40364.35476843478</v>
      </c>
      <c r="L502" s="3">
        <f t="shared" si="247"/>
        <v>-9.6879749914333164</v>
      </c>
      <c r="M502" s="3">
        <f t="shared" ca="1" si="248"/>
        <v>1.4084836573583617</v>
      </c>
      <c r="N502" s="3">
        <f t="shared" ca="1" si="249"/>
        <v>80.700169079784487</v>
      </c>
      <c r="O502" s="1">
        <f t="shared" ca="1" si="250"/>
        <v>24051617.033627983</v>
      </c>
      <c r="P502" s="1">
        <f t="shared" si="251"/>
        <v>-58267060.891019471</v>
      </c>
      <c r="Q502" s="1">
        <f t="shared" ca="1" si="252"/>
        <v>82318677.92464745</v>
      </c>
      <c r="R502" s="1">
        <f t="shared" ca="1" si="253"/>
        <v>84944.011619939367</v>
      </c>
      <c r="S502" s="3">
        <f t="shared" si="254"/>
        <v>5.5755525500465705E+28</v>
      </c>
      <c r="T502" s="12" t="str">
        <f t="shared" si="255"/>
        <v/>
      </c>
      <c r="U502" s="12" t="str">
        <f t="shared" si="256"/>
        <v/>
      </c>
      <c r="V502" s="5">
        <f t="shared" si="257"/>
        <v>0.52627457195753469</v>
      </c>
      <c r="W502" s="3" t="e">
        <f t="shared" ca="1" si="258"/>
        <v>#VALUE!</v>
      </c>
      <c r="X502" s="3" t="e">
        <f t="shared" ca="1" si="259"/>
        <v>#VALUE!</v>
      </c>
      <c r="Y502" s="3" t="e">
        <f t="shared" ca="1" si="260"/>
        <v>#VALUE!</v>
      </c>
      <c r="Z502" s="3">
        <f t="shared" ca="1" si="240"/>
        <v>-1.0796314255037853E-2</v>
      </c>
      <c r="AA502" s="3">
        <f t="shared" ca="1" si="241"/>
        <v>-0.12340243661213059</v>
      </c>
      <c r="AB502" s="1">
        <f t="shared" si="235"/>
        <v>150</v>
      </c>
      <c r="AC502" s="1">
        <f t="shared" si="239"/>
        <v>0</v>
      </c>
      <c r="AD502" s="1">
        <f t="shared" ca="1" si="261"/>
        <v>0</v>
      </c>
      <c r="AE502" s="1">
        <f t="shared" ca="1" si="262"/>
        <v>0</v>
      </c>
      <c r="AF502" s="1">
        <f t="shared" si="263"/>
        <v>0</v>
      </c>
      <c r="AG502" s="1">
        <f t="shared" si="264"/>
        <v>9.2927734351626189E+28</v>
      </c>
      <c r="AJ502"/>
      <c r="AK502"/>
    </row>
    <row r="503" spans="4:37" s="5" customFormat="1" x14ac:dyDescent="0.2">
      <c r="D503" s="1">
        <f t="shared" si="236"/>
        <v>501</v>
      </c>
      <c r="E503" s="2">
        <f t="shared" si="237"/>
        <v>50.200000000000443</v>
      </c>
      <c r="F503" s="3">
        <f t="shared" ca="1" si="238"/>
        <v>91.513529885041038</v>
      </c>
      <c r="G503" s="3">
        <f t="shared" si="242"/>
        <v>557.88136217070905</v>
      </c>
      <c r="H503" s="3">
        <f t="shared" ca="1" si="243"/>
        <v>565.33736866535378</v>
      </c>
      <c r="I503" s="3">
        <f t="shared" ca="1" si="244"/>
        <v>4584.8278472405864</v>
      </c>
      <c r="J503" s="3">
        <f t="shared" si="245"/>
        <v>40151.632957718168</v>
      </c>
      <c r="K503" s="3">
        <f t="shared" ca="1" si="246"/>
        <v>40420.936306865624</v>
      </c>
      <c r="L503" s="3">
        <f t="shared" si="247"/>
        <v>-9.687805484703798</v>
      </c>
      <c r="M503" s="3">
        <f t="shared" ca="1" si="248"/>
        <v>1.4082067279228194</v>
      </c>
      <c r="N503" s="3">
        <f t="shared" ca="1" si="249"/>
        <v>80.684302191904976</v>
      </c>
      <c r="O503" s="1">
        <f t="shared" ca="1" si="250"/>
        <v>23970475.53070996</v>
      </c>
      <c r="P503" s="1">
        <f t="shared" si="251"/>
        <v>-58347181.498139374</v>
      </c>
      <c r="Q503" s="1">
        <f t="shared" ca="1" si="252"/>
        <v>82317657.028849334</v>
      </c>
      <c r="R503" s="1">
        <f t="shared" ca="1" si="253"/>
        <v>84800.605299803065</v>
      </c>
      <c r="S503" s="3">
        <f t="shared" si="254"/>
        <v>5.6459093518164685E+28</v>
      </c>
      <c r="T503" s="12" t="str">
        <f t="shared" si="255"/>
        <v/>
      </c>
      <c r="U503" s="12" t="str">
        <f t="shared" si="256"/>
        <v/>
      </c>
      <c r="V503" s="5">
        <f t="shared" si="257"/>
        <v>0.52627457195753469</v>
      </c>
      <c r="W503" s="3" t="e">
        <f t="shared" ca="1" si="258"/>
        <v>#VALUE!</v>
      </c>
      <c r="X503" s="3" t="e">
        <f t="shared" ca="1" si="259"/>
        <v>#VALUE!</v>
      </c>
      <c r="Y503" s="3" t="e">
        <f t="shared" ca="1" si="260"/>
        <v>#VALUE!</v>
      </c>
      <c r="Z503" s="3">
        <f t="shared" ca="1" si="240"/>
        <v>-1.0796314255037853E-2</v>
      </c>
      <c r="AA503" s="3">
        <f t="shared" ca="1" si="241"/>
        <v>-0.12340243661213059</v>
      </c>
      <c r="AB503" s="1">
        <f t="shared" si="235"/>
        <v>150</v>
      </c>
      <c r="AC503" s="1">
        <f t="shared" si="239"/>
        <v>0</v>
      </c>
      <c r="AD503" s="1">
        <f t="shared" ca="1" si="261"/>
        <v>0</v>
      </c>
      <c r="AE503" s="1">
        <f t="shared" ca="1" si="262"/>
        <v>0</v>
      </c>
      <c r="AF503" s="1">
        <f t="shared" si="263"/>
        <v>0</v>
      </c>
      <c r="AG503" s="1">
        <f t="shared" si="264"/>
        <v>9.4100371166725078E+28</v>
      </c>
      <c r="AJ503"/>
      <c r="AK503"/>
    </row>
    <row r="504" spans="4:37" s="5" customFormat="1" x14ac:dyDescent="0.2">
      <c r="D504" s="1">
        <f t="shared" si="236"/>
        <v>502</v>
      </c>
      <c r="E504" s="2">
        <f t="shared" si="237"/>
        <v>50.300000000000445</v>
      </c>
      <c r="F504" s="3">
        <f t="shared" ca="1" si="238"/>
        <v>91.513529885041038</v>
      </c>
      <c r="G504" s="3">
        <f t="shared" si="242"/>
        <v>556.91258162223869</v>
      </c>
      <c r="H504" s="3">
        <f t="shared" ca="1" si="243"/>
        <v>564.38138676002325</v>
      </c>
      <c r="I504" s="3">
        <f t="shared" ca="1" si="244"/>
        <v>4593.9792002290906</v>
      </c>
      <c r="J504" s="3">
        <f t="shared" si="245"/>
        <v>40207.37265490782</v>
      </c>
      <c r="K504" s="3">
        <f t="shared" ca="1" si="246"/>
        <v>40477.422244091751</v>
      </c>
      <c r="L504" s="3">
        <f t="shared" si="247"/>
        <v>-9.6876362759691048</v>
      </c>
      <c r="M504" s="3">
        <f t="shared" ca="1" si="248"/>
        <v>1.4079288651611837</v>
      </c>
      <c r="N504" s="3">
        <f t="shared" ca="1" si="249"/>
        <v>80.668381828379395</v>
      </c>
      <c r="O504" s="1">
        <f t="shared" ca="1" si="250"/>
        <v>23889476.22908752</v>
      </c>
      <c r="P504" s="1">
        <f t="shared" si="251"/>
        <v>-58427160.283963978</v>
      </c>
      <c r="Q504" s="1">
        <f t="shared" ca="1" si="252"/>
        <v>82316636.513051495</v>
      </c>
      <c r="R504" s="1">
        <f t="shared" ca="1" si="253"/>
        <v>84657.208014003481</v>
      </c>
      <c r="S504" s="3">
        <f t="shared" si="254"/>
        <v>5.7169300956006349E+28</v>
      </c>
      <c r="T504" s="12" t="str">
        <f t="shared" si="255"/>
        <v/>
      </c>
      <c r="U504" s="12" t="str">
        <f t="shared" si="256"/>
        <v/>
      </c>
      <c r="V504" s="5">
        <f t="shared" si="257"/>
        <v>0.52627457195753469</v>
      </c>
      <c r="W504" s="3" t="e">
        <f t="shared" ca="1" si="258"/>
        <v>#VALUE!</v>
      </c>
      <c r="X504" s="3" t="e">
        <f t="shared" ca="1" si="259"/>
        <v>#VALUE!</v>
      </c>
      <c r="Y504" s="3" t="e">
        <f t="shared" ca="1" si="260"/>
        <v>#VALUE!</v>
      </c>
      <c r="Z504" s="3">
        <f t="shared" ca="1" si="240"/>
        <v>-1.0796314255037853E-2</v>
      </c>
      <c r="AA504" s="3">
        <f t="shared" ca="1" si="241"/>
        <v>-0.12340243661213059</v>
      </c>
      <c r="AB504" s="1">
        <f t="shared" si="235"/>
        <v>150</v>
      </c>
      <c r="AC504" s="1">
        <f t="shared" si="239"/>
        <v>0</v>
      </c>
      <c r="AD504" s="1">
        <f t="shared" ca="1" si="261"/>
        <v>0</v>
      </c>
      <c r="AE504" s="1">
        <f t="shared" ca="1" si="262"/>
        <v>0</v>
      </c>
      <c r="AF504" s="1">
        <f t="shared" si="263"/>
        <v>0</v>
      </c>
      <c r="AG504" s="1">
        <f t="shared" si="264"/>
        <v>9.5284073903375787E+28</v>
      </c>
      <c r="AJ504"/>
      <c r="AK504"/>
    </row>
    <row r="505" spans="4:37" s="5" customFormat="1" x14ac:dyDescent="0.2">
      <c r="D505" s="1">
        <f t="shared" si="236"/>
        <v>503</v>
      </c>
      <c r="E505" s="2">
        <f t="shared" si="237"/>
        <v>50.400000000000446</v>
      </c>
      <c r="F505" s="3">
        <f t="shared" ca="1" si="238"/>
        <v>91.513529885041038</v>
      </c>
      <c r="G505" s="3">
        <f t="shared" si="242"/>
        <v>555.94381799464179</v>
      </c>
      <c r="H505" s="3">
        <f t="shared" ca="1" si="243"/>
        <v>563.42546527334002</v>
      </c>
      <c r="I505" s="3">
        <f t="shared" ca="1" si="244"/>
        <v>4603.1305532175948</v>
      </c>
      <c r="J505" s="3">
        <f t="shared" si="245"/>
        <v>40263.015474888663</v>
      </c>
      <c r="K505" s="3">
        <f t="shared" ca="1" si="246"/>
        <v>40533.812586145519</v>
      </c>
      <c r="L505" s="3">
        <f t="shared" si="247"/>
        <v>-9.687467365203819</v>
      </c>
      <c r="M505" s="3">
        <f t="shared" ca="1" si="248"/>
        <v>1.4076500643818144</v>
      </c>
      <c r="N505" s="3">
        <f t="shared" ca="1" si="249"/>
        <v>80.652407720396567</v>
      </c>
      <c r="O505" s="1">
        <f t="shared" ca="1" si="250"/>
        <v>23808619.118885979</v>
      </c>
      <c r="P505" s="1">
        <f t="shared" si="251"/>
        <v>-58506997.265652038</v>
      </c>
      <c r="Q505" s="1">
        <f t="shared" ca="1" si="252"/>
        <v>82315616.384538025</v>
      </c>
      <c r="R505" s="1">
        <f t="shared" ca="1" si="253"/>
        <v>84513.819791001006</v>
      </c>
      <c r="S505" s="3">
        <f t="shared" si="254"/>
        <v>5.7886183415436557E+28</v>
      </c>
      <c r="T505" s="12" t="str">
        <f t="shared" si="255"/>
        <v/>
      </c>
      <c r="U505" s="12" t="str">
        <f t="shared" si="256"/>
        <v/>
      </c>
      <c r="V505" s="5">
        <f t="shared" si="257"/>
        <v>0.52627457195753469</v>
      </c>
      <c r="W505" s="3" t="e">
        <f t="shared" ca="1" si="258"/>
        <v>#VALUE!</v>
      </c>
      <c r="X505" s="3" t="e">
        <f t="shared" ca="1" si="259"/>
        <v>#VALUE!</v>
      </c>
      <c r="Y505" s="3" t="e">
        <f t="shared" ca="1" si="260"/>
        <v>#VALUE!</v>
      </c>
      <c r="Z505" s="3">
        <f t="shared" ca="1" si="240"/>
        <v>-1.0796314255037853E-2</v>
      </c>
      <c r="AA505" s="3">
        <f t="shared" ca="1" si="241"/>
        <v>-0.12340243661213059</v>
      </c>
      <c r="AB505" s="1">
        <f t="shared" si="235"/>
        <v>150</v>
      </c>
      <c r="AC505" s="1">
        <f t="shared" si="239"/>
        <v>0</v>
      </c>
      <c r="AD505" s="1">
        <f t="shared" ca="1" si="261"/>
        <v>0</v>
      </c>
      <c r="AE505" s="1">
        <f t="shared" ca="1" si="262"/>
        <v>0</v>
      </c>
      <c r="AF505" s="1">
        <f t="shared" si="263"/>
        <v>0</v>
      </c>
      <c r="AG505" s="1">
        <f t="shared" si="264"/>
        <v>9.6478901898508108E+28</v>
      </c>
      <c r="AJ505"/>
      <c r="AK505"/>
    </row>
    <row r="506" spans="4:37" s="5" customFormat="1" x14ac:dyDescent="0.2">
      <c r="D506" s="1">
        <f t="shared" si="236"/>
        <v>504</v>
      </c>
      <c r="E506" s="2">
        <f t="shared" si="237"/>
        <v>50.500000000000448</v>
      </c>
      <c r="F506" s="3">
        <f t="shared" ca="1" si="238"/>
        <v>91.513529885041038</v>
      </c>
      <c r="G506" s="3">
        <f t="shared" si="242"/>
        <v>554.97507125812137</v>
      </c>
      <c r="H506" s="3">
        <f t="shared" ca="1" si="243"/>
        <v>562.46960439651946</v>
      </c>
      <c r="I506" s="3">
        <f t="shared" ca="1" si="244"/>
        <v>4612.2819062060989</v>
      </c>
      <c r="J506" s="3">
        <f t="shared" si="245"/>
        <v>40318.561419351303</v>
      </c>
      <c r="K506" s="3">
        <f t="shared" ca="1" si="246"/>
        <v>40590.107339078335</v>
      </c>
      <c r="L506" s="3">
        <f t="shared" si="247"/>
        <v>-9.68729875238256</v>
      </c>
      <c r="M506" s="3">
        <f t="shared" ca="1" si="248"/>
        <v>1.4073703208618689</v>
      </c>
      <c r="N506" s="3">
        <f t="shared" ca="1" si="249"/>
        <v>80.636379597357561</v>
      </c>
      <c r="O506" s="1">
        <f t="shared" ca="1" si="250"/>
        <v>23727904.190248284</v>
      </c>
      <c r="P506" s="1">
        <f t="shared" si="251"/>
        <v>-58586692.460331231</v>
      </c>
      <c r="Q506" s="1">
        <f t="shared" ca="1" si="252"/>
        <v>82314596.650579512</v>
      </c>
      <c r="R506" s="1">
        <f t="shared" ca="1" si="253"/>
        <v>84370.440659477914</v>
      </c>
      <c r="S506" s="3">
        <f t="shared" si="254"/>
        <v>5.8609776408041485E+28</v>
      </c>
      <c r="T506" s="12" t="str">
        <f t="shared" si="255"/>
        <v/>
      </c>
      <c r="U506" s="12" t="str">
        <f t="shared" si="256"/>
        <v/>
      </c>
      <c r="V506" s="5">
        <f t="shared" si="257"/>
        <v>0.52627457195753469</v>
      </c>
      <c r="W506" s="3" t="e">
        <f t="shared" ca="1" si="258"/>
        <v>#VALUE!</v>
      </c>
      <c r="X506" s="3" t="e">
        <f t="shared" ca="1" si="259"/>
        <v>#VALUE!</v>
      </c>
      <c r="Y506" s="3" t="e">
        <f t="shared" ca="1" si="260"/>
        <v>#VALUE!</v>
      </c>
      <c r="Z506" s="3">
        <f t="shared" ca="1" si="240"/>
        <v>-1.0796314255037853E-2</v>
      </c>
      <c r="AA506" s="3">
        <f t="shared" ca="1" si="241"/>
        <v>-0.12340243661213059</v>
      </c>
      <c r="AB506" s="1">
        <f t="shared" si="235"/>
        <v>150</v>
      </c>
      <c r="AC506" s="1">
        <f t="shared" si="239"/>
        <v>0</v>
      </c>
      <c r="AD506" s="1">
        <f t="shared" ca="1" si="261"/>
        <v>0</v>
      </c>
      <c r="AE506" s="1">
        <f t="shared" ca="1" si="262"/>
        <v>0</v>
      </c>
      <c r="AF506" s="1">
        <f t="shared" si="263"/>
        <v>0</v>
      </c>
      <c r="AG506" s="1">
        <f t="shared" si="264"/>
        <v>9.7684914339282743E+28</v>
      </c>
      <c r="AJ506"/>
      <c r="AK506"/>
    </row>
    <row r="507" spans="4:37" s="5" customFormat="1" x14ac:dyDescent="0.2">
      <c r="D507" s="1">
        <f t="shared" si="236"/>
        <v>505</v>
      </c>
      <c r="E507" s="2">
        <f t="shared" si="237"/>
        <v>50.600000000000449</v>
      </c>
      <c r="F507" s="3">
        <f t="shared" ca="1" si="238"/>
        <v>91.513529885041038</v>
      </c>
      <c r="G507" s="3">
        <f t="shared" si="242"/>
        <v>554.00634138288308</v>
      </c>
      <c r="H507" s="3">
        <f t="shared" ca="1" si="243"/>
        <v>561.51380432226938</v>
      </c>
      <c r="I507" s="3">
        <f t="shared" ca="1" si="244"/>
        <v>4621.4332591946031</v>
      </c>
      <c r="J507" s="3">
        <f t="shared" si="245"/>
        <v>40374.010489983353</v>
      </c>
      <c r="K507" s="3">
        <f t="shared" ca="1" si="246"/>
        <v>40646.306508960799</v>
      </c>
      <c r="L507" s="3">
        <f t="shared" si="247"/>
        <v>-9.6871304374799916</v>
      </c>
      <c r="M507" s="3">
        <f t="shared" ca="1" si="248"/>
        <v>1.4070896298470426</v>
      </c>
      <c r="N507" s="3">
        <f t="shared" ca="1" si="249"/>
        <v>80.620297186860768</v>
      </c>
      <c r="O507" s="1">
        <f t="shared" ca="1" si="250"/>
        <v>23647331.433335084</v>
      </c>
      <c r="P507" s="1">
        <f t="shared" si="251"/>
        <v>-58666245.88509813</v>
      </c>
      <c r="Q507" s="1">
        <f t="shared" ca="1" si="252"/>
        <v>82313577.31843321</v>
      </c>
      <c r="R507" s="1">
        <f t="shared" ca="1" si="253"/>
        <v>84227.070648340406</v>
      </c>
      <c r="S507" s="3">
        <f t="shared" si="254"/>
        <v>5.9340115352358053E+28</v>
      </c>
      <c r="T507" s="12" t="str">
        <f t="shared" si="255"/>
        <v/>
      </c>
      <c r="U507" s="12" t="str">
        <f t="shared" si="256"/>
        <v/>
      </c>
      <c r="V507" s="5">
        <f t="shared" si="257"/>
        <v>0.52627457195753469</v>
      </c>
      <c r="W507" s="3" t="e">
        <f t="shared" ca="1" si="258"/>
        <v>#VALUE!</v>
      </c>
      <c r="X507" s="3" t="e">
        <f t="shared" ca="1" si="259"/>
        <v>#VALUE!</v>
      </c>
      <c r="Y507" s="3" t="e">
        <f t="shared" ca="1" si="260"/>
        <v>#VALUE!</v>
      </c>
      <c r="Z507" s="3">
        <f t="shared" ca="1" si="240"/>
        <v>-1.0796314255037853E-2</v>
      </c>
      <c r="AA507" s="3">
        <f t="shared" ca="1" si="241"/>
        <v>-0.12340243661213059</v>
      </c>
      <c r="AB507" s="1">
        <f t="shared" si="235"/>
        <v>150</v>
      </c>
      <c r="AC507" s="1">
        <f t="shared" si="239"/>
        <v>0</v>
      </c>
      <c r="AD507" s="1">
        <f t="shared" ca="1" si="261"/>
        <v>0</v>
      </c>
      <c r="AE507" s="1">
        <f t="shared" ca="1" si="262"/>
        <v>0</v>
      </c>
      <c r="AF507" s="1">
        <f t="shared" si="263"/>
        <v>0</v>
      </c>
      <c r="AG507" s="1">
        <f t="shared" si="264"/>
        <v>9.8902170257775177E+28</v>
      </c>
      <c r="AJ507"/>
      <c r="AK507"/>
    </row>
    <row r="508" spans="4:37" s="5" customFormat="1" x14ac:dyDescent="0.2">
      <c r="D508" s="1">
        <f t="shared" si="236"/>
        <v>506</v>
      </c>
      <c r="E508" s="2">
        <f t="shared" si="237"/>
        <v>50.70000000000045</v>
      </c>
      <c r="F508" s="3">
        <f t="shared" ca="1" si="238"/>
        <v>91.513529885041038</v>
      </c>
      <c r="G508" s="3">
        <f t="shared" si="242"/>
        <v>553.03762833913504</v>
      </c>
      <c r="H508" s="3">
        <f t="shared" ca="1" si="243"/>
        <v>560.55806524480192</v>
      </c>
      <c r="I508" s="3">
        <f t="shared" ca="1" si="244"/>
        <v>4630.5846121831073</v>
      </c>
      <c r="J508" s="3">
        <f t="shared" si="245"/>
        <v>40429.36268846946</v>
      </c>
      <c r="K508" s="3">
        <f t="shared" ca="1" si="246"/>
        <v>40702.410101882873</v>
      </c>
      <c r="L508" s="3">
        <f t="shared" si="247"/>
        <v>-9.6869624204708273</v>
      </c>
      <c r="M508" s="3">
        <f t="shared" ca="1" si="248"/>
        <v>1.4068079865513112</v>
      </c>
      <c r="N508" s="3">
        <f t="shared" ca="1" si="249"/>
        <v>80.604160214687212</v>
      </c>
      <c r="O508" s="1">
        <f t="shared" ca="1" si="250"/>
        <v>23566900.83832467</v>
      </c>
      <c r="P508" s="1">
        <f t="shared" si="251"/>
        <v>-58745657.557018362</v>
      </c>
      <c r="Q508" s="1">
        <f t="shared" ca="1" si="252"/>
        <v>82312558.395343035</v>
      </c>
      <c r="R508" s="1">
        <f t="shared" ca="1" si="253"/>
        <v>84083.709786720283</v>
      </c>
      <c r="S508" s="3">
        <f t="shared" si="254"/>
        <v>6.0077235570675485E+28</v>
      </c>
      <c r="T508" s="12" t="str">
        <f t="shared" si="255"/>
        <v/>
      </c>
      <c r="U508" s="12" t="str">
        <f t="shared" si="256"/>
        <v/>
      </c>
      <c r="V508" s="5">
        <f t="shared" si="257"/>
        <v>0.52627457195753469</v>
      </c>
      <c r="W508" s="3" t="e">
        <f t="shared" ca="1" si="258"/>
        <v>#VALUE!</v>
      </c>
      <c r="X508" s="3" t="e">
        <f t="shared" ca="1" si="259"/>
        <v>#VALUE!</v>
      </c>
      <c r="Y508" s="3" t="e">
        <f t="shared" ca="1" si="260"/>
        <v>#VALUE!</v>
      </c>
      <c r="Z508" s="3">
        <f t="shared" ca="1" si="240"/>
        <v>-1.0796314255037853E-2</v>
      </c>
      <c r="AA508" s="3">
        <f t="shared" ca="1" si="241"/>
        <v>-0.12340243661213059</v>
      </c>
      <c r="AB508" s="1">
        <f t="shared" si="235"/>
        <v>150</v>
      </c>
      <c r="AC508" s="1">
        <f t="shared" si="239"/>
        <v>0</v>
      </c>
      <c r="AD508" s="1">
        <f t="shared" ca="1" si="261"/>
        <v>0</v>
      </c>
      <c r="AE508" s="1">
        <f t="shared" ca="1" si="262"/>
        <v>0</v>
      </c>
      <c r="AF508" s="1">
        <f t="shared" si="263"/>
        <v>0</v>
      </c>
      <c r="AG508" s="1">
        <f t="shared" si="264"/>
        <v>1.0013072852564484E+29</v>
      </c>
      <c r="AJ508"/>
      <c r="AK508"/>
    </row>
    <row r="509" spans="4:37" s="5" customFormat="1" x14ac:dyDescent="0.2">
      <c r="D509" s="1">
        <f t="shared" si="236"/>
        <v>507</v>
      </c>
      <c r="E509" s="2">
        <f t="shared" si="237"/>
        <v>50.800000000000452</v>
      </c>
      <c r="F509" s="3">
        <f t="shared" ca="1" si="238"/>
        <v>91.513529885041038</v>
      </c>
      <c r="G509" s="3">
        <f t="shared" si="242"/>
        <v>552.06893209708801</v>
      </c>
      <c r="H509" s="3">
        <f t="shared" ca="1" si="243"/>
        <v>559.60238735984626</v>
      </c>
      <c r="I509" s="3">
        <f t="shared" ca="1" si="244"/>
        <v>4639.7359651716115</v>
      </c>
      <c r="J509" s="3">
        <f t="shared" si="245"/>
        <v>40484.618016491273</v>
      </c>
      <c r="K509" s="3">
        <f t="shared" ca="1" si="246"/>
        <v>40758.418123953983</v>
      </c>
      <c r="L509" s="3">
        <f t="shared" si="247"/>
        <v>-9.6867947013298217</v>
      </c>
      <c r="M509" s="3">
        <f t="shared" ca="1" si="248"/>
        <v>1.4065253861566669</v>
      </c>
      <c r="N509" s="3">
        <f t="shared" ca="1" si="249"/>
        <v>80.587968404785357</v>
      </c>
      <c r="O509" s="1">
        <f t="shared" ca="1" si="250"/>
        <v>23486612.395412955</v>
      </c>
      <c r="P509" s="1">
        <f t="shared" si="251"/>
        <v>-58824927.493126422</v>
      </c>
      <c r="Q509" s="1">
        <f t="shared" ca="1" si="252"/>
        <v>82311539.888539374</v>
      </c>
      <c r="R509" s="1">
        <f t="shared" ca="1" si="253"/>
        <v>83940.358103976934</v>
      </c>
      <c r="S509" s="3">
        <f t="shared" si="254"/>
        <v>6.0821172285826433E+28</v>
      </c>
      <c r="T509" s="12" t="str">
        <f t="shared" si="255"/>
        <v/>
      </c>
      <c r="U509" s="12" t="str">
        <f t="shared" si="256"/>
        <v/>
      </c>
      <c r="V509" s="5">
        <f t="shared" si="257"/>
        <v>0.52627457195753469</v>
      </c>
      <c r="W509" s="3" t="e">
        <f t="shared" ca="1" si="258"/>
        <v>#VALUE!</v>
      </c>
      <c r="X509" s="3" t="e">
        <f t="shared" ca="1" si="259"/>
        <v>#VALUE!</v>
      </c>
      <c r="Y509" s="3" t="e">
        <f t="shared" ca="1" si="260"/>
        <v>#VALUE!</v>
      </c>
      <c r="Z509" s="3">
        <f t="shared" ca="1" si="240"/>
        <v>-1.0796314255037853E-2</v>
      </c>
      <c r="AA509" s="3">
        <f t="shared" ca="1" si="241"/>
        <v>-0.12340243661213059</v>
      </c>
      <c r="AB509" s="1">
        <f t="shared" si="235"/>
        <v>150</v>
      </c>
      <c r="AC509" s="1">
        <f t="shared" si="239"/>
        <v>0</v>
      </c>
      <c r="AD509" s="1">
        <f t="shared" ca="1" si="261"/>
        <v>0</v>
      </c>
      <c r="AE509" s="1">
        <f t="shared" ca="1" si="262"/>
        <v>0</v>
      </c>
      <c r="AF509" s="1">
        <f t="shared" si="263"/>
        <v>0</v>
      </c>
      <c r="AG509" s="1">
        <f t="shared" si="264"/>
        <v>1.0137064784878692E+29</v>
      </c>
      <c r="AJ509"/>
      <c r="AK509"/>
    </row>
    <row r="510" spans="4:37" s="5" customFormat="1" x14ac:dyDescent="0.2">
      <c r="D510" s="1">
        <f t="shared" si="236"/>
        <v>508</v>
      </c>
      <c r="E510" s="2">
        <f t="shared" si="237"/>
        <v>50.900000000000453</v>
      </c>
      <c r="F510" s="3">
        <f t="shared" ca="1" si="238"/>
        <v>91.513529885041038</v>
      </c>
      <c r="G510" s="3">
        <f t="shared" si="242"/>
        <v>551.10025262695501</v>
      </c>
      <c r="H510" s="3">
        <f t="shared" ca="1" si="243"/>
        <v>558.64677086466179</v>
      </c>
      <c r="I510" s="3">
        <f t="shared" ca="1" si="244"/>
        <v>4648.8873181601157</v>
      </c>
      <c r="J510" s="3">
        <f t="shared" si="245"/>
        <v>40539.776475727478</v>
      </c>
      <c r="K510" s="3">
        <f t="shared" ca="1" si="246"/>
        <v>40814.330581303235</v>
      </c>
      <c r="L510" s="3">
        <f t="shared" si="247"/>
        <v>-9.6866272800317734</v>
      </c>
      <c r="M510" s="3">
        <f t="shared" ca="1" si="248"/>
        <v>1.4062418238128538</v>
      </c>
      <c r="N510" s="3">
        <f t="shared" ca="1" si="249"/>
        <v>80.571721479256027</v>
      </c>
      <c r="O510" s="1">
        <f t="shared" ca="1" si="250"/>
        <v>23406466.094813548</v>
      </c>
      <c r="P510" s="1">
        <f t="shared" si="251"/>
        <v>-58904055.710425824</v>
      </c>
      <c r="Q510" s="1">
        <f t="shared" ca="1" si="252"/>
        <v>82310521.805239379</v>
      </c>
      <c r="R510" s="1">
        <f t="shared" ca="1" si="253"/>
        <v>83797.015629699265</v>
      </c>
      <c r="S510" s="3">
        <f t="shared" si="254"/>
        <v>6.1571960617969987E+28</v>
      </c>
      <c r="T510" s="12" t="str">
        <f t="shared" si="255"/>
        <v/>
      </c>
      <c r="U510" s="12" t="str">
        <f t="shared" si="256"/>
        <v/>
      </c>
      <c r="V510" s="5">
        <f t="shared" si="257"/>
        <v>0.52627457195753469</v>
      </c>
      <c r="W510" s="3" t="e">
        <f t="shared" ca="1" si="258"/>
        <v>#VALUE!</v>
      </c>
      <c r="X510" s="3" t="e">
        <f t="shared" ca="1" si="259"/>
        <v>#VALUE!</v>
      </c>
      <c r="Y510" s="3" t="e">
        <f t="shared" ca="1" si="260"/>
        <v>#VALUE!</v>
      </c>
      <c r="Z510" s="3">
        <f t="shared" ca="1" si="240"/>
        <v>-1.0796314255037853E-2</v>
      </c>
      <c r="AA510" s="3">
        <f t="shared" ca="1" si="241"/>
        <v>-0.12340243661213059</v>
      </c>
      <c r="AB510" s="1">
        <f t="shared" si="235"/>
        <v>150</v>
      </c>
      <c r="AC510" s="1">
        <f t="shared" si="239"/>
        <v>0</v>
      </c>
      <c r="AD510" s="1">
        <f t="shared" ca="1" si="261"/>
        <v>0</v>
      </c>
      <c r="AE510" s="1">
        <f t="shared" ca="1" si="262"/>
        <v>0</v>
      </c>
      <c r="AF510" s="1">
        <f t="shared" si="263"/>
        <v>0</v>
      </c>
      <c r="AG510" s="1">
        <f t="shared" si="264"/>
        <v>1.0262198676197058E+29</v>
      </c>
      <c r="AJ510"/>
      <c r="AK510"/>
    </row>
    <row r="511" spans="4:37" s="5" customFormat="1" x14ac:dyDescent="0.2">
      <c r="D511" s="1">
        <f t="shared" si="236"/>
        <v>509</v>
      </c>
      <c r="E511" s="2">
        <f t="shared" si="237"/>
        <v>51.000000000000455</v>
      </c>
      <c r="F511" s="3">
        <f t="shared" ca="1" si="238"/>
        <v>91.513529885041038</v>
      </c>
      <c r="G511" s="3">
        <f t="shared" si="242"/>
        <v>550.1315898989518</v>
      </c>
      <c r="H511" s="3">
        <f t="shared" ca="1" si="243"/>
        <v>557.69121595805029</v>
      </c>
      <c r="I511" s="3">
        <f t="shared" ca="1" si="244"/>
        <v>4658.0386711486199</v>
      </c>
      <c r="J511" s="3">
        <f t="shared" si="245"/>
        <v>40594.838067853772</v>
      </c>
      <c r="K511" s="3">
        <f t="shared" ca="1" si="246"/>
        <v>40870.147480079526</v>
      </c>
      <c r="L511" s="3">
        <f t="shared" si="247"/>
        <v>-9.6864601565515329</v>
      </c>
      <c r="M511" s="3">
        <f t="shared" ca="1" si="248"/>
        <v>1.4059572946371004</v>
      </c>
      <c r="N511" s="3">
        <f t="shared" ca="1" si="249"/>
        <v>80.555419158337031</v>
      </c>
      <c r="O511" s="1">
        <f t="shared" ca="1" si="250"/>
        <v>23326461.926757652</v>
      </c>
      <c r="P511" s="1">
        <f t="shared" si="251"/>
        <v>-58983042.225889042</v>
      </c>
      <c r="Q511" s="1">
        <f t="shared" ca="1" si="252"/>
        <v>82309504.152646691</v>
      </c>
      <c r="R511" s="1">
        <f t="shared" ca="1" si="253"/>
        <v>83653.682393707539</v>
      </c>
      <c r="S511" s="3">
        <f t="shared" si="254"/>
        <v>6.232963558136477E+28</v>
      </c>
      <c r="T511" s="12" t="str">
        <f t="shared" si="255"/>
        <v/>
      </c>
      <c r="U511" s="12" t="str">
        <f t="shared" si="256"/>
        <v/>
      </c>
      <c r="V511" s="5">
        <f t="shared" si="257"/>
        <v>0.52627457195753469</v>
      </c>
      <c r="W511" s="3" t="e">
        <f t="shared" ca="1" si="258"/>
        <v>#VALUE!</v>
      </c>
      <c r="X511" s="3" t="e">
        <f t="shared" ca="1" si="259"/>
        <v>#VALUE!</v>
      </c>
      <c r="Y511" s="3" t="e">
        <f t="shared" ca="1" si="260"/>
        <v>#VALUE!</v>
      </c>
      <c r="Z511" s="3">
        <f t="shared" ca="1" si="240"/>
        <v>-1.0796314255037853E-2</v>
      </c>
      <c r="AA511" s="3">
        <f t="shared" ca="1" si="241"/>
        <v>-0.12340243661213059</v>
      </c>
      <c r="AB511" s="1">
        <f t="shared" si="235"/>
        <v>150</v>
      </c>
      <c r="AC511" s="1">
        <f t="shared" si="239"/>
        <v>0</v>
      </c>
      <c r="AD511" s="1">
        <f t="shared" ca="1" si="261"/>
        <v>0</v>
      </c>
      <c r="AE511" s="1">
        <f t="shared" ca="1" si="262"/>
        <v>0</v>
      </c>
      <c r="AF511" s="1">
        <f t="shared" si="263"/>
        <v>0</v>
      </c>
      <c r="AG511" s="1">
        <f t="shared" si="264"/>
        <v>1.0388480362346067E+29</v>
      </c>
      <c r="AJ511"/>
      <c r="AK511"/>
    </row>
    <row r="512" spans="4:37" s="5" customFormat="1" x14ac:dyDescent="0.2">
      <c r="D512" s="1">
        <f t="shared" si="236"/>
        <v>510</v>
      </c>
      <c r="E512" s="2">
        <f t="shared" si="237"/>
        <v>51.100000000000456</v>
      </c>
      <c r="F512" s="3">
        <f t="shared" ca="1" si="238"/>
        <v>91.513529885041038</v>
      </c>
      <c r="G512" s="3">
        <f t="shared" si="242"/>
        <v>549.16294388329663</v>
      </c>
      <c r="H512" s="3">
        <f t="shared" ca="1" si="243"/>
        <v>556.73572284036982</v>
      </c>
      <c r="I512" s="3">
        <f t="shared" ca="1" si="244"/>
        <v>4667.1900241371241</v>
      </c>
      <c r="J512" s="3">
        <f t="shared" si="245"/>
        <v>40649.802794542884</v>
      </c>
      <c r="K512" s="3">
        <f t="shared" ca="1" si="246"/>
        <v>40925.868826451711</v>
      </c>
      <c r="L512" s="3">
        <f t="shared" si="247"/>
        <v>-9.6862933308639843</v>
      </c>
      <c r="M512" s="3">
        <f t="shared" ca="1" si="248"/>
        <v>1.4056717937138499</v>
      </c>
      <c r="N512" s="3">
        <f t="shared" ca="1" si="249"/>
        <v>80.539061160387675</v>
      </c>
      <c r="O512" s="1">
        <f t="shared" ca="1" si="250"/>
        <v>23246599.881494179</v>
      </c>
      <c r="P512" s="1">
        <f t="shared" si="251"/>
        <v>-59061887.056457527</v>
      </c>
      <c r="Q512" s="1">
        <f t="shared" ca="1" si="252"/>
        <v>82308486.937951714</v>
      </c>
      <c r="R512" s="1">
        <f t="shared" ca="1" si="253"/>
        <v>83510.358426055478</v>
      </c>
      <c r="S512" s="3">
        <f t="shared" si="254"/>
        <v>6.3094232081133982E+28</v>
      </c>
      <c r="T512" s="12" t="str">
        <f t="shared" si="255"/>
        <v/>
      </c>
      <c r="U512" s="12" t="str">
        <f t="shared" si="256"/>
        <v/>
      </c>
      <c r="V512" s="5">
        <f t="shared" si="257"/>
        <v>0.52627457195753469</v>
      </c>
      <c r="W512" s="3" t="e">
        <f t="shared" ca="1" si="258"/>
        <v>#VALUE!</v>
      </c>
      <c r="X512" s="3" t="e">
        <f t="shared" ca="1" si="259"/>
        <v>#VALUE!</v>
      </c>
      <c r="Y512" s="3" t="e">
        <f t="shared" ca="1" si="260"/>
        <v>#VALUE!</v>
      </c>
      <c r="Z512" s="3">
        <f t="shared" ca="1" si="240"/>
        <v>-1.0796314255037853E-2</v>
      </c>
      <c r="AA512" s="3">
        <f t="shared" ca="1" si="241"/>
        <v>-0.12340243661213059</v>
      </c>
      <c r="AB512" s="1">
        <f t="shared" si="235"/>
        <v>150</v>
      </c>
      <c r="AC512" s="1">
        <f t="shared" si="239"/>
        <v>0</v>
      </c>
      <c r="AD512" s="1">
        <f t="shared" ca="1" si="261"/>
        <v>0</v>
      </c>
      <c r="AE512" s="1">
        <f t="shared" ca="1" si="262"/>
        <v>0</v>
      </c>
      <c r="AF512" s="1">
        <f t="shared" si="263"/>
        <v>0</v>
      </c>
      <c r="AG512" s="1">
        <f t="shared" si="264"/>
        <v>1.0515915660962601E+29</v>
      </c>
      <c r="AJ512"/>
      <c r="AK512"/>
    </row>
    <row r="513" spans="4:37" s="5" customFormat="1" x14ac:dyDescent="0.2">
      <c r="D513" s="1">
        <f t="shared" si="236"/>
        <v>511</v>
      </c>
      <c r="E513" s="2">
        <f t="shared" si="237"/>
        <v>51.200000000000458</v>
      </c>
      <c r="F513" s="3">
        <f t="shared" ca="1" si="238"/>
        <v>91.513529885041038</v>
      </c>
      <c r="G513" s="3">
        <f t="shared" si="242"/>
        <v>548.19431455021027</v>
      </c>
      <c r="H513" s="3">
        <f t="shared" ca="1" si="243"/>
        <v>555.78029171354672</v>
      </c>
      <c r="I513" s="3">
        <f t="shared" ca="1" si="244"/>
        <v>4676.3413771256282</v>
      </c>
      <c r="J513" s="3">
        <f t="shared" si="245"/>
        <v>40704.670657464558</v>
      </c>
      <c r="K513" s="3">
        <f t="shared" ca="1" si="246"/>
        <v>40981.494626608757</v>
      </c>
      <c r="L513" s="3">
        <f t="shared" si="247"/>
        <v>-9.6861268029440648</v>
      </c>
      <c r="M513" s="3">
        <f t="shared" ca="1" si="248"/>
        <v>1.405385316094486</v>
      </c>
      <c r="N513" s="3">
        <f t="shared" ca="1" si="249"/>
        <v>80.522647201873184</v>
      </c>
      <c r="O513" s="1">
        <f t="shared" ca="1" si="250"/>
        <v>23166879.949289631</v>
      </c>
      <c r="P513" s="1">
        <f t="shared" si="251"/>
        <v>-59140590.219041742</v>
      </c>
      <c r="Q513" s="1">
        <f t="shared" ca="1" si="252"/>
        <v>82307470.16833137</v>
      </c>
      <c r="R513" s="1">
        <f t="shared" ca="1" si="253"/>
        <v>83367.043757032006</v>
      </c>
      <c r="S513" s="3">
        <f t="shared" si="254"/>
        <v>6.386578491002164E+28</v>
      </c>
      <c r="T513" s="12" t="str">
        <f t="shared" si="255"/>
        <v/>
      </c>
      <c r="U513" s="12" t="str">
        <f t="shared" si="256"/>
        <v/>
      </c>
      <c r="V513" s="5">
        <f t="shared" si="257"/>
        <v>0.52627457195753469</v>
      </c>
      <c r="W513" s="3" t="e">
        <f t="shared" ca="1" si="258"/>
        <v>#VALUE!</v>
      </c>
      <c r="X513" s="3" t="e">
        <f t="shared" ca="1" si="259"/>
        <v>#VALUE!</v>
      </c>
      <c r="Y513" s="3" t="e">
        <f t="shared" ca="1" si="260"/>
        <v>#VALUE!</v>
      </c>
      <c r="Z513" s="3">
        <f t="shared" ca="1" si="240"/>
        <v>-1.0796314255037853E-2</v>
      </c>
      <c r="AA513" s="3">
        <f t="shared" ca="1" si="241"/>
        <v>-0.12340243661213059</v>
      </c>
      <c r="AB513" s="1">
        <f t="shared" si="235"/>
        <v>150</v>
      </c>
      <c r="AC513" s="1">
        <f t="shared" si="239"/>
        <v>0</v>
      </c>
      <c r="AD513" s="1">
        <f t="shared" ca="1" si="261"/>
        <v>0</v>
      </c>
      <c r="AE513" s="1">
        <f t="shared" ca="1" si="262"/>
        <v>0</v>
      </c>
      <c r="AF513" s="1">
        <f t="shared" si="263"/>
        <v>0</v>
      </c>
      <c r="AG513" s="1">
        <f t="shared" si="264"/>
        <v>1.0644510370953306E+29</v>
      </c>
      <c r="AJ513"/>
      <c r="AK513"/>
    </row>
    <row r="514" spans="4:37" s="5" customFormat="1" x14ac:dyDescent="0.2">
      <c r="D514" s="1">
        <f t="shared" si="236"/>
        <v>512</v>
      </c>
      <c r="E514" s="2">
        <f t="shared" si="237"/>
        <v>51.300000000000459</v>
      </c>
      <c r="F514" s="3">
        <f t="shared" ca="1" si="238"/>
        <v>91.513529885041038</v>
      </c>
      <c r="G514" s="3">
        <f t="shared" si="242"/>
        <v>547.22570186991584</v>
      </c>
      <c r="H514" s="3">
        <f t="shared" ca="1" si="243"/>
        <v>554.82492278108975</v>
      </c>
      <c r="I514" s="3">
        <f t="shared" ca="1" si="244"/>
        <v>4685.4927301141324</v>
      </c>
      <c r="J514" s="3">
        <f t="shared" si="245"/>
        <v>40759.441658285563</v>
      </c>
      <c r="K514" s="3">
        <f t="shared" ca="1" si="246"/>
        <v>41037.024886759908</v>
      </c>
      <c r="L514" s="3">
        <f t="shared" si="247"/>
        <v>-9.6859605727667528</v>
      </c>
      <c r="M514" s="3">
        <f t="shared" ca="1" si="248"/>
        <v>1.4050978567970587</v>
      </c>
      <c r="N514" s="3">
        <f t="shared" ca="1" si="249"/>
        <v>80.506176997348788</v>
      </c>
      <c r="O514" s="1">
        <f t="shared" ca="1" si="250"/>
        <v>23087302.120428167</v>
      </c>
      <c r="P514" s="1">
        <f t="shared" si="251"/>
        <v>-59219151.730521105</v>
      </c>
      <c r="Q514" s="1">
        <f t="shared" ca="1" si="252"/>
        <v>82306453.850949273</v>
      </c>
      <c r="R514" s="1">
        <f t="shared" ca="1" si="253"/>
        <v>83223.738417163462</v>
      </c>
      <c r="S514" s="3">
        <f t="shared" si="254"/>
        <v>6.4644328745140813E+28</v>
      </c>
      <c r="T514" s="12" t="str">
        <f t="shared" si="255"/>
        <v/>
      </c>
      <c r="U514" s="12" t="str">
        <f t="shared" si="256"/>
        <v/>
      </c>
      <c r="V514" s="5">
        <f t="shared" si="257"/>
        <v>0.52627457195753469</v>
      </c>
      <c r="W514" s="3" t="e">
        <f t="shared" ca="1" si="258"/>
        <v>#VALUE!</v>
      </c>
      <c r="X514" s="3" t="e">
        <f t="shared" ca="1" si="259"/>
        <v>#VALUE!</v>
      </c>
      <c r="Y514" s="3" t="e">
        <f t="shared" ca="1" si="260"/>
        <v>#VALUE!</v>
      </c>
      <c r="Z514" s="3">
        <f t="shared" ca="1" si="240"/>
        <v>-1.0796314255037853E-2</v>
      </c>
      <c r="AA514" s="3">
        <f t="shared" ca="1" si="241"/>
        <v>-0.12340243661213059</v>
      </c>
      <c r="AB514" s="1">
        <f t="shared" si="235"/>
        <v>150</v>
      </c>
      <c r="AC514" s="1">
        <f t="shared" si="239"/>
        <v>0</v>
      </c>
      <c r="AD514" s="1">
        <f t="shared" ca="1" si="261"/>
        <v>0</v>
      </c>
      <c r="AE514" s="1">
        <f t="shared" ca="1" si="262"/>
        <v>0</v>
      </c>
      <c r="AF514" s="1">
        <f t="shared" si="263"/>
        <v>0</v>
      </c>
      <c r="AG514" s="1">
        <f t="shared" si="264"/>
        <v>1.0774270271952619E+29</v>
      </c>
      <c r="AJ514"/>
      <c r="AK514"/>
    </row>
    <row r="515" spans="4:37" s="5" customFormat="1" x14ac:dyDescent="0.2">
      <c r="D515" s="1">
        <f t="shared" si="236"/>
        <v>513</v>
      </c>
      <c r="E515" s="2">
        <f t="shared" si="237"/>
        <v>51.40000000000046</v>
      </c>
      <c r="F515" s="3">
        <f t="shared" ca="1" si="238"/>
        <v>91.513529885041038</v>
      </c>
      <c r="G515" s="3">
        <f t="shared" si="242"/>
        <v>546.25710581263911</v>
      </c>
      <c r="H515" s="3">
        <f t="shared" ca="1" si="243"/>
        <v>553.86961624810317</v>
      </c>
      <c r="I515" s="3">
        <f t="shared" ca="1" si="244"/>
        <v>4694.6440831026366</v>
      </c>
      <c r="J515" s="3">
        <f t="shared" si="245"/>
        <v>40814.115798669693</v>
      </c>
      <c r="K515" s="3">
        <f t="shared" ca="1" si="246"/>
        <v>41092.459613134844</v>
      </c>
      <c r="L515" s="3">
        <f t="shared" si="247"/>
        <v>-9.6857946403070745</v>
      </c>
      <c r="M515" s="3">
        <f t="shared" ca="1" si="248"/>
        <v>1.4048094108060047</v>
      </c>
      <c r="N515" s="3">
        <f t="shared" ca="1" si="249"/>
        <v>80.489650259443934</v>
      </c>
      <c r="O515" s="1">
        <f t="shared" ca="1" si="250"/>
        <v>23007866.38521158</v>
      </c>
      <c r="P515" s="1">
        <f t="shared" si="251"/>
        <v>-59297571.607744083</v>
      </c>
      <c r="Q515" s="1">
        <f t="shared" ca="1" si="252"/>
        <v>82305437.992955655</v>
      </c>
      <c r="R515" s="1">
        <f t="shared" ca="1" si="253"/>
        <v>83080.442437215475</v>
      </c>
      <c r="S515" s="3">
        <f t="shared" si="254"/>
        <v>6.5429898144714007E+28</v>
      </c>
      <c r="T515" s="12" t="str">
        <f t="shared" si="255"/>
        <v/>
      </c>
      <c r="U515" s="12" t="str">
        <f t="shared" si="256"/>
        <v/>
      </c>
      <c r="V515" s="5">
        <f t="shared" si="257"/>
        <v>0.52627457195753469</v>
      </c>
      <c r="W515" s="3" t="e">
        <f t="shared" ca="1" si="258"/>
        <v>#VALUE!</v>
      </c>
      <c r="X515" s="3" t="e">
        <f t="shared" ca="1" si="259"/>
        <v>#VALUE!</v>
      </c>
      <c r="Y515" s="3" t="e">
        <f t="shared" ca="1" si="260"/>
        <v>#VALUE!</v>
      </c>
      <c r="Z515" s="3">
        <f t="shared" ca="1" si="240"/>
        <v>-1.0796314255037853E-2</v>
      </c>
      <c r="AA515" s="3">
        <f t="shared" ca="1" si="241"/>
        <v>-0.12340243661213059</v>
      </c>
      <c r="AB515" s="1">
        <f t="shared" ref="AB515:AB578" si="265">IF(AB514 &gt;( $B$8 + $B$18*$B$2), AB514 -( $B$18*$B$2), $B$8)</f>
        <v>150</v>
      </c>
      <c r="AC515" s="1">
        <f t="shared" si="239"/>
        <v>0</v>
      </c>
      <c r="AD515" s="1">
        <f t="shared" ca="1" si="261"/>
        <v>0</v>
      </c>
      <c r="AE515" s="1">
        <f t="shared" ca="1" si="262"/>
        <v>0</v>
      </c>
      <c r="AF515" s="1">
        <f t="shared" si="263"/>
        <v>0</v>
      </c>
      <c r="AG515" s="1">
        <f t="shared" si="264"/>
        <v>1.0905201123779484E+29</v>
      </c>
      <c r="AJ515"/>
      <c r="AK515"/>
    </row>
    <row r="516" spans="4:37" s="5" customFormat="1" x14ac:dyDescent="0.2">
      <c r="D516" s="1">
        <f t="shared" ref="D516:D579" si="266">D515 + 1</f>
        <v>514</v>
      </c>
      <c r="E516" s="2">
        <f t="shared" ref="E516:E579" si="267" xml:space="preserve"> E515 + $B$2</f>
        <v>51.500000000000462</v>
      </c>
      <c r="F516" s="3">
        <f t="shared" ref="F516:F579" ca="1" si="268">INDIRECT(ADDRESS(ROW()-1,COLUMN()))</f>
        <v>91.513529885041038</v>
      </c>
      <c r="G516" s="3">
        <f t="shared" si="242"/>
        <v>545.28852634860846</v>
      </c>
      <c r="H516" s="3">
        <f t="shared" ca="1" si="243"/>
        <v>552.91437232130011</v>
      </c>
      <c r="I516" s="3">
        <f t="shared" ca="1" si="244"/>
        <v>4703.7954360911408</v>
      </c>
      <c r="J516" s="3">
        <f t="shared" si="245"/>
        <v>40868.69308027775</v>
      </c>
      <c r="K516" s="3">
        <f t="shared" ca="1" si="246"/>
        <v>41147.798811983812</v>
      </c>
      <c r="L516" s="3">
        <f t="shared" si="247"/>
        <v>-9.6856290055400969</v>
      </c>
      <c r="M516" s="3">
        <f t="shared" ca="1" si="248"/>
        <v>1.4045199730718678</v>
      </c>
      <c r="N516" s="3">
        <f t="shared" ca="1" si="249"/>
        <v>80.473066698846054</v>
      </c>
      <c r="O516" s="1">
        <f t="shared" ca="1" si="250"/>
        <v>22928572.733959295</v>
      </c>
      <c r="P516" s="1">
        <f t="shared" si="251"/>
        <v>-59375849.867528103</v>
      </c>
      <c r="Q516" s="1">
        <f t="shared" ca="1" si="252"/>
        <v>82304422.601487398</v>
      </c>
      <c r="R516" s="1">
        <f t="shared" ca="1" si="253"/>
        <v>82937.15584819502</v>
      </c>
      <c r="S516" s="3">
        <f t="shared" si="254"/>
        <v>6.6222527544805716E+28</v>
      </c>
      <c r="T516" s="12" t="str">
        <f t="shared" si="255"/>
        <v/>
      </c>
      <c r="U516" s="12" t="str">
        <f t="shared" si="256"/>
        <v/>
      </c>
      <c r="V516" s="5">
        <f t="shared" si="257"/>
        <v>0.52627457195753469</v>
      </c>
      <c r="W516" s="3" t="e">
        <f t="shared" ca="1" si="258"/>
        <v>#VALUE!</v>
      </c>
      <c r="X516" s="3" t="e">
        <f t="shared" ca="1" si="259"/>
        <v>#VALUE!</v>
      </c>
      <c r="Y516" s="3" t="e">
        <f t="shared" ca="1" si="260"/>
        <v>#VALUE!</v>
      </c>
      <c r="Z516" s="3">
        <f t="shared" ca="1" si="240"/>
        <v>-1.0796314255037853E-2</v>
      </c>
      <c r="AA516" s="3">
        <f t="shared" ca="1" si="241"/>
        <v>-0.12340243661213059</v>
      </c>
      <c r="AB516" s="1">
        <f t="shared" si="265"/>
        <v>150</v>
      </c>
      <c r="AC516" s="1">
        <f t="shared" ref="AC516:AC579" si="269">IF(AB515&gt;$B$8, IF(J516&gt;($B$21), $B$19*$B$13*$B$18, 0), 0)</f>
        <v>0</v>
      </c>
      <c r="AD516" s="1">
        <f t="shared" ca="1" si="261"/>
        <v>0</v>
      </c>
      <c r="AE516" s="1">
        <f t="shared" ca="1" si="262"/>
        <v>0</v>
      </c>
      <c r="AF516" s="1">
        <f t="shared" si="263"/>
        <v>0</v>
      </c>
      <c r="AG516" s="1">
        <f t="shared" si="264"/>
        <v>1.1037308665892769E+29</v>
      </c>
      <c r="AJ516"/>
      <c r="AK516"/>
    </row>
    <row r="517" spans="4:37" s="5" customFormat="1" x14ac:dyDescent="0.2">
      <c r="D517" s="1">
        <f t="shared" si="266"/>
        <v>515</v>
      </c>
      <c r="E517" s="2">
        <f t="shared" si="267"/>
        <v>51.600000000000463</v>
      </c>
      <c r="F517" s="3">
        <f t="shared" ca="1" si="268"/>
        <v>91.513529885041038</v>
      </c>
      <c r="G517" s="3">
        <f t="shared" si="242"/>
        <v>544.31996344805441</v>
      </c>
      <c r="H517" s="3">
        <f t="shared" ca="1" si="243"/>
        <v>551.95919120901647</v>
      </c>
      <c r="I517" s="3">
        <f t="shared" ca="1" si="244"/>
        <v>4712.946789079645</v>
      </c>
      <c r="J517" s="3">
        <f t="shared" si="245"/>
        <v>40923.173504767583</v>
      </c>
      <c r="K517" s="3">
        <f t="shared" ca="1" si="246"/>
        <v>41203.042489577834</v>
      </c>
      <c r="L517" s="3">
        <f t="shared" si="247"/>
        <v>-9.6854636684409332</v>
      </c>
      <c r="M517" s="3">
        <f t="shared" ca="1" si="248"/>
        <v>1.4042295385110131</v>
      </c>
      <c r="N517" s="3">
        <f t="shared" ca="1" si="249"/>
        <v>80.45642602428434</v>
      </c>
      <c r="O517" s="1">
        <f t="shared" ca="1" si="250"/>
        <v>22849421.157008369</v>
      </c>
      <c r="P517" s="1">
        <f t="shared" si="251"/>
        <v>-59453986.526659653</v>
      </c>
      <c r="Q517" s="1">
        <f t="shared" ca="1" si="252"/>
        <v>82303407.683668017</v>
      </c>
      <c r="R517" s="1">
        <f t="shared" ca="1" si="253"/>
        <v>82793.878681352464</v>
      </c>
      <c r="S517" s="3">
        <f t="shared" si="254"/>
        <v>6.7022251256048096E+28</v>
      </c>
      <c r="T517" s="12" t="str">
        <f t="shared" si="255"/>
        <v/>
      </c>
      <c r="U517" s="12" t="str">
        <f t="shared" si="256"/>
        <v/>
      </c>
      <c r="V517" s="5">
        <f t="shared" si="257"/>
        <v>0.52627457195753469</v>
      </c>
      <c r="W517" s="3" t="e">
        <f t="shared" ca="1" si="258"/>
        <v>#VALUE!</v>
      </c>
      <c r="X517" s="3" t="e">
        <f t="shared" ca="1" si="259"/>
        <v>#VALUE!</v>
      </c>
      <c r="Y517" s="3" t="e">
        <f t="shared" ca="1" si="260"/>
        <v>#VALUE!</v>
      </c>
      <c r="Z517" s="3">
        <f t="shared" ca="1" si="240"/>
        <v>-1.0796314255037853E-2</v>
      </c>
      <c r="AA517" s="3">
        <f t="shared" ca="1" si="241"/>
        <v>-0.12340243661213059</v>
      </c>
      <c r="AB517" s="1">
        <f t="shared" si="265"/>
        <v>150</v>
      </c>
      <c r="AC517" s="1">
        <f t="shared" si="269"/>
        <v>0</v>
      </c>
      <c r="AD517" s="1">
        <f t="shared" ca="1" si="261"/>
        <v>0</v>
      </c>
      <c r="AE517" s="1">
        <f t="shared" ca="1" si="262"/>
        <v>0</v>
      </c>
      <c r="AF517" s="1">
        <f t="shared" si="263"/>
        <v>0</v>
      </c>
      <c r="AG517" s="1">
        <f t="shared" si="264"/>
        <v>1.1170598616845537E+29</v>
      </c>
      <c r="AJ517"/>
      <c r="AK517"/>
    </row>
    <row r="518" spans="4:37" s="5" customFormat="1" x14ac:dyDescent="0.2">
      <c r="D518" s="1">
        <f t="shared" si="266"/>
        <v>516</v>
      </c>
      <c r="E518" s="2">
        <f t="shared" si="267"/>
        <v>51.700000000000465</v>
      </c>
      <c r="F518" s="3">
        <f t="shared" ca="1" si="268"/>
        <v>91.513529885041038</v>
      </c>
      <c r="G518" s="3">
        <f t="shared" si="242"/>
        <v>543.35141708121034</v>
      </c>
      <c r="H518" s="3">
        <f t="shared" ca="1" si="243"/>
        <v>551.00407312122445</v>
      </c>
      <c r="I518" s="3">
        <f t="shared" ca="1" si="244"/>
        <v>4722.0981420681492</v>
      </c>
      <c r="J518" s="3">
        <f t="shared" si="245"/>
        <v>40977.557073794051</v>
      </c>
      <c r="K518" s="3">
        <f t="shared" ca="1" si="246"/>
        <v>41258.190652208847</v>
      </c>
      <c r="L518" s="3">
        <f t="shared" si="247"/>
        <v>-9.6852986289847429</v>
      </c>
      <c r="M518" s="3">
        <f t="shared" ca="1" si="248"/>
        <v>1.4039381020053421</v>
      </c>
      <c r="N518" s="3">
        <f t="shared" ca="1" si="249"/>
        <v>80.439727942513358</v>
      </c>
      <c r="O518" s="1">
        <f t="shared" ca="1" si="250"/>
        <v>22770411.644713473</v>
      </c>
      <c r="P518" s="1">
        <f t="shared" si="251"/>
        <v>-59531981.60189423</v>
      </c>
      <c r="Q518" s="1">
        <f t="shared" ca="1" si="252"/>
        <v>82302393.246607706</v>
      </c>
      <c r="R518" s="1">
        <f t="shared" ca="1" si="253"/>
        <v>82650.610968183668</v>
      </c>
      <c r="S518" s="3">
        <f t="shared" si="254"/>
        <v>6.7829103460358957E+28</v>
      </c>
      <c r="T518" s="12" t="str">
        <f t="shared" si="255"/>
        <v/>
      </c>
      <c r="U518" s="12" t="str">
        <f t="shared" si="256"/>
        <v/>
      </c>
      <c r="V518" s="5">
        <f t="shared" si="257"/>
        <v>0.52627457195753469</v>
      </c>
      <c r="W518" s="3" t="e">
        <f t="shared" ca="1" si="258"/>
        <v>#VALUE!</v>
      </c>
      <c r="X518" s="3" t="e">
        <f t="shared" ca="1" si="259"/>
        <v>#VALUE!</v>
      </c>
      <c r="Y518" s="3" t="e">
        <f t="shared" ca="1" si="260"/>
        <v>#VALUE!</v>
      </c>
      <c r="Z518" s="3">
        <f t="shared" ref="Z518:Z581" ca="1" si="270" xml:space="preserve"> (X518+AD518)/(AB518)</f>
        <v>-1.0796314255037853E-2</v>
      </c>
      <c r="AA518" s="3">
        <f t="shared" ref="AA518:AA581" ca="1" si="271" xml:space="preserve"> (Y518+AE518)/(AB518)</f>
        <v>-0.12340243661213059</v>
      </c>
      <c r="AB518" s="1">
        <f t="shared" si="265"/>
        <v>150</v>
      </c>
      <c r="AC518" s="1">
        <f t="shared" si="269"/>
        <v>0</v>
      </c>
      <c r="AD518" s="1">
        <f t="shared" ca="1" si="261"/>
        <v>0</v>
      </c>
      <c r="AE518" s="1">
        <f t="shared" ca="1" si="262"/>
        <v>0</v>
      </c>
      <c r="AF518" s="1">
        <f t="shared" si="263"/>
        <v>0</v>
      </c>
      <c r="AG518" s="1">
        <f t="shared" si="264"/>
        <v>1.1305076673738027E+29</v>
      </c>
      <c r="AJ518"/>
      <c r="AK518"/>
    </row>
    <row r="519" spans="4:37" s="5" customFormat="1" x14ac:dyDescent="0.2">
      <c r="D519" s="1">
        <f t="shared" si="266"/>
        <v>517</v>
      </c>
      <c r="E519" s="2">
        <f t="shared" si="267"/>
        <v>51.800000000000466</v>
      </c>
      <c r="F519" s="3">
        <f t="shared" ca="1" si="268"/>
        <v>91.513529885041038</v>
      </c>
      <c r="G519" s="3">
        <f t="shared" si="242"/>
        <v>542.38288721831191</v>
      </c>
      <c r="H519" s="3">
        <f t="shared" ca="1" si="243"/>
        <v>550.04901826954688</v>
      </c>
      <c r="I519" s="3">
        <f t="shared" ca="1" si="244"/>
        <v>4731.2494950566534</v>
      </c>
      <c r="J519" s="3">
        <f t="shared" si="245"/>
        <v>41031.843789009028</v>
      </c>
      <c r="K519" s="3">
        <f t="shared" ca="1" si="246"/>
        <v>41313.243306189848</v>
      </c>
      <c r="L519" s="3">
        <f t="shared" si="247"/>
        <v>-9.6851338871467316</v>
      </c>
      <c r="M519" s="3">
        <f t="shared" ca="1" si="248"/>
        <v>1.4036456584020023</v>
      </c>
      <c r="N519" s="3">
        <f t="shared" ca="1" si="249"/>
        <v>80.422972158296389</v>
      </c>
      <c r="O519" s="1">
        <f t="shared" ca="1" si="250"/>
        <v>22691544.187446922</v>
      </c>
      <c r="P519" s="1">
        <f t="shared" si="251"/>
        <v>-59609835.109956376</v>
      </c>
      <c r="Q519" s="1">
        <f t="shared" ca="1" si="252"/>
        <v>82301379.297403306</v>
      </c>
      <c r="R519" s="1">
        <f t="shared" ca="1" si="253"/>
        <v>82507.352740432034</v>
      </c>
      <c r="S519" s="3">
        <f t="shared" si="254"/>
        <v>6.8643118207653253E+28</v>
      </c>
      <c r="T519" s="12" t="str">
        <f t="shared" si="255"/>
        <v/>
      </c>
      <c r="U519" s="12" t="str">
        <f t="shared" si="256"/>
        <v/>
      </c>
      <c r="V519" s="5">
        <f t="shared" si="257"/>
        <v>0.52627457195753469</v>
      </c>
      <c r="W519" s="3" t="e">
        <f t="shared" ca="1" si="258"/>
        <v>#VALUE!</v>
      </c>
      <c r="X519" s="3" t="e">
        <f t="shared" ca="1" si="259"/>
        <v>#VALUE!</v>
      </c>
      <c r="Y519" s="3" t="e">
        <f t="shared" ca="1" si="260"/>
        <v>#VALUE!</v>
      </c>
      <c r="Z519" s="3">
        <f t="shared" ca="1" si="270"/>
        <v>-1.0796314255037853E-2</v>
      </c>
      <c r="AA519" s="3">
        <f t="shared" ca="1" si="271"/>
        <v>-0.12340243661213059</v>
      </c>
      <c r="AB519" s="1">
        <f t="shared" si="265"/>
        <v>150</v>
      </c>
      <c r="AC519" s="1">
        <f t="shared" si="269"/>
        <v>0</v>
      </c>
      <c r="AD519" s="1">
        <f t="shared" ca="1" si="261"/>
        <v>0</v>
      </c>
      <c r="AE519" s="1">
        <f t="shared" ca="1" si="262"/>
        <v>0</v>
      </c>
      <c r="AF519" s="1">
        <f t="shared" si="263"/>
        <v>0</v>
      </c>
      <c r="AG519" s="1">
        <f t="shared" si="264"/>
        <v>1.1440748511669569E+29</v>
      </c>
      <c r="AJ519"/>
      <c r="AK519"/>
    </row>
    <row r="520" spans="4:37" s="5" customFormat="1" x14ac:dyDescent="0.2">
      <c r="D520" s="1">
        <f t="shared" si="266"/>
        <v>518</v>
      </c>
      <c r="E520" s="2">
        <f t="shared" si="267"/>
        <v>51.900000000000468</v>
      </c>
      <c r="F520" s="3">
        <f t="shared" ca="1" si="268"/>
        <v>91.513529885041038</v>
      </c>
      <c r="G520" s="3">
        <f t="shared" si="242"/>
        <v>541.41437382959725</v>
      </c>
      <c r="H520" s="3">
        <f t="shared" ca="1" si="243"/>
        <v>549.09402686727083</v>
      </c>
      <c r="I520" s="3">
        <f t="shared" ca="1" si="244"/>
        <v>4740.4008480451575</v>
      </c>
      <c r="J520" s="3">
        <f t="shared" si="245"/>
        <v>41086.033652061429</v>
      </c>
      <c r="K520" s="3">
        <f t="shared" ca="1" si="246"/>
        <v>41368.200457855106</v>
      </c>
      <c r="L520" s="3">
        <f t="shared" si="247"/>
        <v>-9.6849694429021405</v>
      </c>
      <c r="M520" s="3">
        <f t="shared" ca="1" si="248"/>
        <v>1.4033522025130947</v>
      </c>
      <c r="N520" s="3">
        <f t="shared" ca="1" si="249"/>
        <v>80.406158374388724</v>
      </c>
      <c r="O520" s="1">
        <f t="shared" ca="1" si="250"/>
        <v>22612818.775598634</v>
      </c>
      <c r="P520" s="1">
        <f t="shared" si="251"/>
        <v>-59687547.067539595</v>
      </c>
      <c r="Q520" s="1">
        <f t="shared" ca="1" si="252"/>
        <v>82300365.843138233</v>
      </c>
      <c r="R520" s="1">
        <f t="shared" ca="1" si="253"/>
        <v>82364.104030090617</v>
      </c>
      <c r="S520" s="3">
        <f t="shared" si="254"/>
        <v>6.9464329412548327E+28</v>
      </c>
      <c r="T520" s="12" t="str">
        <f t="shared" si="255"/>
        <v/>
      </c>
      <c r="U520" s="12" t="str">
        <f t="shared" si="256"/>
        <v/>
      </c>
      <c r="V520" s="5">
        <f t="shared" si="257"/>
        <v>0.52627457195753469</v>
      </c>
      <c r="W520" s="3" t="e">
        <f t="shared" ca="1" si="258"/>
        <v>#VALUE!</v>
      </c>
      <c r="X520" s="3" t="e">
        <f t="shared" ca="1" si="259"/>
        <v>#VALUE!</v>
      </c>
      <c r="Y520" s="3" t="e">
        <f t="shared" ca="1" si="260"/>
        <v>#VALUE!</v>
      </c>
      <c r="Z520" s="3">
        <f t="shared" ca="1" si="270"/>
        <v>-1.0796314255037853E-2</v>
      </c>
      <c r="AA520" s="3">
        <f t="shared" ca="1" si="271"/>
        <v>-0.12340243661213059</v>
      </c>
      <c r="AB520" s="1">
        <f t="shared" si="265"/>
        <v>150</v>
      </c>
      <c r="AC520" s="1">
        <f t="shared" si="269"/>
        <v>0</v>
      </c>
      <c r="AD520" s="1">
        <f t="shared" ca="1" si="261"/>
        <v>0</v>
      </c>
      <c r="AE520" s="1">
        <f t="shared" ca="1" si="262"/>
        <v>0</v>
      </c>
      <c r="AF520" s="1">
        <f t="shared" si="263"/>
        <v>0</v>
      </c>
      <c r="AG520" s="1">
        <f t="shared" si="264"/>
        <v>1.1577619783189431E+29</v>
      </c>
      <c r="AJ520"/>
      <c r="AK520"/>
    </row>
    <row r="521" spans="4:37" s="5" customFormat="1" x14ac:dyDescent="0.2">
      <c r="D521" s="1">
        <f t="shared" si="266"/>
        <v>519</v>
      </c>
      <c r="E521" s="2">
        <f t="shared" si="267"/>
        <v>52.000000000000469</v>
      </c>
      <c r="F521" s="3">
        <f t="shared" ca="1" si="268"/>
        <v>91.513529885041038</v>
      </c>
      <c r="G521" s="3">
        <f t="shared" si="242"/>
        <v>540.44587688530703</v>
      </c>
      <c r="H521" s="3">
        <f t="shared" ca="1" si="243"/>
        <v>548.13909912936219</v>
      </c>
      <c r="I521" s="3">
        <f t="shared" ca="1" si="244"/>
        <v>4749.5522010336617</v>
      </c>
      <c r="J521" s="3">
        <f t="shared" si="245"/>
        <v>41140.126664597177</v>
      </c>
      <c r="K521" s="3">
        <f t="shared" ca="1" si="246"/>
        <v>41423.062113560278</v>
      </c>
      <c r="L521" s="3">
        <f t="shared" si="247"/>
        <v>-9.6848052962262656</v>
      </c>
      <c r="M521" s="3">
        <f t="shared" ca="1" si="248"/>
        <v>1.4030577291153781</v>
      </c>
      <c r="N521" s="3">
        <f t="shared" ca="1" si="249"/>
        <v>80.38928629152069</v>
      </c>
      <c r="O521" s="1">
        <f t="shared" ca="1" si="250"/>
        <v>22534235.399576157</v>
      </c>
      <c r="P521" s="1">
        <f t="shared" si="251"/>
        <v>-59765117.491306521</v>
      </c>
      <c r="Q521" s="1">
        <f t="shared" ca="1" si="252"/>
        <v>82299352.890882671</v>
      </c>
      <c r="R521" s="1">
        <f t="shared" ca="1" si="253"/>
        <v>82220.864869404322</v>
      </c>
      <c r="S521" s="3">
        <f t="shared" si="254"/>
        <v>7.0292770851062439E+28</v>
      </c>
      <c r="T521" s="12" t="str">
        <f t="shared" si="255"/>
        <v/>
      </c>
      <c r="U521" s="12" t="str">
        <f t="shared" si="256"/>
        <v/>
      </c>
      <c r="V521" s="5">
        <f t="shared" si="257"/>
        <v>0.52627457195753469</v>
      </c>
      <c r="W521" s="3" t="e">
        <f t="shared" ca="1" si="258"/>
        <v>#VALUE!</v>
      </c>
      <c r="X521" s="3" t="e">
        <f t="shared" ca="1" si="259"/>
        <v>#VALUE!</v>
      </c>
      <c r="Y521" s="3" t="e">
        <f t="shared" ca="1" si="260"/>
        <v>#VALUE!</v>
      </c>
      <c r="Z521" s="3">
        <f t="shared" ca="1" si="270"/>
        <v>-1.0796314255037853E-2</v>
      </c>
      <c r="AA521" s="3">
        <f t="shared" ca="1" si="271"/>
        <v>-0.12340243661213059</v>
      </c>
      <c r="AB521" s="1">
        <f t="shared" si="265"/>
        <v>150</v>
      </c>
      <c r="AC521" s="1">
        <f t="shared" si="269"/>
        <v>0</v>
      </c>
      <c r="AD521" s="1">
        <f t="shared" ca="1" si="261"/>
        <v>0</v>
      </c>
      <c r="AE521" s="1">
        <f t="shared" ca="1" si="262"/>
        <v>0</v>
      </c>
      <c r="AF521" s="1">
        <f t="shared" si="263"/>
        <v>0</v>
      </c>
      <c r="AG521" s="1">
        <f t="shared" si="264"/>
        <v>1.1715696117746577E+29</v>
      </c>
      <c r="AJ521"/>
      <c r="AK521"/>
    </row>
    <row r="522" spans="4:37" s="5" customFormat="1" x14ac:dyDescent="0.2">
      <c r="D522" s="1">
        <f t="shared" si="266"/>
        <v>520</v>
      </c>
      <c r="E522" s="2">
        <f t="shared" si="267"/>
        <v>52.10000000000047</v>
      </c>
      <c r="F522" s="3">
        <f t="shared" ca="1" si="268"/>
        <v>91.513529885041038</v>
      </c>
      <c r="G522" s="3">
        <f t="shared" si="242"/>
        <v>539.47739635568439</v>
      </c>
      <c r="H522" s="3">
        <f t="shared" ca="1" si="243"/>
        <v>547.18423527247978</v>
      </c>
      <c r="I522" s="3">
        <f t="shared" ca="1" si="244"/>
        <v>4758.7035540221659</v>
      </c>
      <c r="J522" s="3">
        <f t="shared" si="245"/>
        <v>41194.122828259227</v>
      </c>
      <c r="K522" s="3">
        <f t="shared" ca="1" si="246"/>
        <v>41477.82827968261</v>
      </c>
      <c r="L522" s="3">
        <f t="shared" si="247"/>
        <v>-9.684641447094446</v>
      </c>
      <c r="M522" s="3">
        <f t="shared" ca="1" si="248"/>
        <v>1.4027622329499718</v>
      </c>
      <c r="N522" s="3">
        <f t="shared" ca="1" si="249"/>
        <v>80.372355608380602</v>
      </c>
      <c r="O522" s="1">
        <f t="shared" ca="1" si="250"/>
        <v>22455794.049804635</v>
      </c>
      <c r="P522" s="1">
        <f t="shared" si="251"/>
        <v>-59842546.397888817</v>
      </c>
      <c r="Q522" s="1">
        <f t="shared" ca="1" si="252"/>
        <v>82298340.447693452</v>
      </c>
      <c r="R522" s="1">
        <f t="shared" ca="1" si="253"/>
        <v>82077.635290871971</v>
      </c>
      <c r="S522" s="3">
        <f t="shared" si="254"/>
        <v>7.112847615730745E+28</v>
      </c>
      <c r="T522" s="12" t="str">
        <f t="shared" si="255"/>
        <v/>
      </c>
      <c r="U522" s="12" t="str">
        <f t="shared" si="256"/>
        <v/>
      </c>
      <c r="V522" s="5">
        <f t="shared" si="257"/>
        <v>0.52627457195753469</v>
      </c>
      <c r="W522" s="3" t="e">
        <f t="shared" ca="1" si="258"/>
        <v>#VALUE!</v>
      </c>
      <c r="X522" s="3" t="e">
        <f t="shared" ca="1" si="259"/>
        <v>#VALUE!</v>
      </c>
      <c r="Y522" s="3" t="e">
        <f t="shared" ca="1" si="260"/>
        <v>#VALUE!</v>
      </c>
      <c r="Z522" s="3">
        <f t="shared" ca="1" si="270"/>
        <v>-1.0796314255037853E-2</v>
      </c>
      <c r="AA522" s="3">
        <f t="shared" ca="1" si="271"/>
        <v>-0.12340243661213059</v>
      </c>
      <c r="AB522" s="1">
        <f t="shared" si="265"/>
        <v>150</v>
      </c>
      <c r="AC522" s="1">
        <f t="shared" si="269"/>
        <v>0</v>
      </c>
      <c r="AD522" s="1">
        <f t="shared" ca="1" si="261"/>
        <v>0</v>
      </c>
      <c r="AE522" s="1">
        <f t="shared" ca="1" si="262"/>
        <v>0</v>
      </c>
      <c r="AF522" s="1">
        <f t="shared" si="263"/>
        <v>0</v>
      </c>
      <c r="AG522" s="1">
        <f t="shared" si="264"/>
        <v>1.1854983121138434E+29</v>
      </c>
      <c r="AJ522"/>
      <c r="AK522"/>
    </row>
    <row r="523" spans="4:37" s="5" customFormat="1" x14ac:dyDescent="0.2">
      <c r="D523" s="1">
        <f t="shared" si="266"/>
        <v>521</v>
      </c>
      <c r="E523" s="2">
        <f t="shared" si="267"/>
        <v>52.200000000000472</v>
      </c>
      <c r="F523" s="3">
        <f t="shared" ca="1" si="268"/>
        <v>91.513529885041038</v>
      </c>
      <c r="G523" s="3">
        <f t="shared" si="242"/>
        <v>538.50893221097499</v>
      </c>
      <c r="H523" s="3">
        <f t="shared" ca="1" si="243"/>
        <v>546.22943551499009</v>
      </c>
      <c r="I523" s="3">
        <f t="shared" ca="1" si="244"/>
        <v>4767.8549070106701</v>
      </c>
      <c r="J523" s="3">
        <f t="shared" si="245"/>
        <v>41248.022144687558</v>
      </c>
      <c r="K523" s="3">
        <f t="shared" ca="1" si="246"/>
        <v>41532.498962621103</v>
      </c>
      <c r="L523" s="3">
        <f t="shared" si="247"/>
        <v>-9.6844778954820594</v>
      </c>
      <c r="M523" s="3">
        <f t="shared" ca="1" si="248"/>
        <v>1.4024657087220533</v>
      </c>
      <c r="N523" s="3">
        <f t="shared" ca="1" si="249"/>
        <v>80.355366021597504</v>
      </c>
      <c r="O523" s="1">
        <f t="shared" ca="1" si="250"/>
        <v>22377494.716726854</v>
      </c>
      <c r="P523" s="1">
        <f t="shared" si="251"/>
        <v>-59919833.803887174</v>
      </c>
      <c r="Q523" s="1">
        <f t="shared" ca="1" si="252"/>
        <v>82297328.520614028</v>
      </c>
      <c r="R523" s="1">
        <f t="shared" ca="1" si="253"/>
        <v>81934.415327248513</v>
      </c>
      <c r="S523" s="3">
        <f t="shared" si="254"/>
        <v>7.1971478820176185E+28</v>
      </c>
      <c r="T523" s="12" t="str">
        <f t="shared" si="255"/>
        <v/>
      </c>
      <c r="U523" s="12" t="str">
        <f t="shared" si="256"/>
        <v/>
      </c>
      <c r="V523" s="5">
        <f t="shared" si="257"/>
        <v>0.52627457195753469</v>
      </c>
      <c r="W523" s="3" t="e">
        <f t="shared" ca="1" si="258"/>
        <v>#VALUE!</v>
      </c>
      <c r="X523" s="3" t="e">
        <f t="shared" ca="1" si="259"/>
        <v>#VALUE!</v>
      </c>
      <c r="Y523" s="3" t="e">
        <f t="shared" ca="1" si="260"/>
        <v>#VALUE!</v>
      </c>
      <c r="Z523" s="3">
        <f t="shared" ca="1" si="270"/>
        <v>-1.0796314255037853E-2</v>
      </c>
      <c r="AA523" s="3">
        <f t="shared" ca="1" si="271"/>
        <v>-0.12340243661213059</v>
      </c>
      <c r="AB523" s="1">
        <f t="shared" si="265"/>
        <v>150</v>
      </c>
      <c r="AC523" s="1">
        <f t="shared" si="269"/>
        <v>0</v>
      </c>
      <c r="AD523" s="1">
        <f t="shared" ca="1" si="261"/>
        <v>0</v>
      </c>
      <c r="AE523" s="1">
        <f t="shared" ca="1" si="262"/>
        <v>0</v>
      </c>
      <c r="AF523" s="1">
        <f t="shared" si="263"/>
        <v>0</v>
      </c>
      <c r="AG523" s="1">
        <f t="shared" si="264"/>
        <v>1.1995486374958765E+29</v>
      </c>
      <c r="AJ523"/>
      <c r="AK523"/>
    </row>
    <row r="524" spans="4:37" s="5" customFormat="1" x14ac:dyDescent="0.2">
      <c r="D524" s="1">
        <f t="shared" si="266"/>
        <v>522</v>
      </c>
      <c r="E524" s="2">
        <f t="shared" si="267"/>
        <v>52.300000000000473</v>
      </c>
      <c r="F524" s="3">
        <f t="shared" ca="1" si="268"/>
        <v>91.513529885041038</v>
      </c>
      <c r="G524" s="3">
        <f t="shared" si="242"/>
        <v>537.54048442142675</v>
      </c>
      <c r="H524" s="3">
        <f t="shared" ca="1" si="243"/>
        <v>545.27470007698173</v>
      </c>
      <c r="I524" s="3">
        <f t="shared" ca="1" si="244"/>
        <v>4777.0062599991743</v>
      </c>
      <c r="J524" s="3">
        <f t="shared" si="245"/>
        <v>41301.824615519181</v>
      </c>
      <c r="K524" s="3">
        <f t="shared" ca="1" si="246"/>
        <v>41587.074168796687</v>
      </c>
      <c r="L524" s="3">
        <f t="shared" si="247"/>
        <v>-9.6843146413645353</v>
      </c>
      <c r="M524" s="3">
        <f t="shared" ca="1" si="248"/>
        <v>1.4021681511005541</v>
      </c>
      <c r="N524" s="3">
        <f t="shared" ca="1" si="249"/>
        <v>80.338317225723642</v>
      </c>
      <c r="O524" s="1">
        <f t="shared" ca="1" si="250"/>
        <v>22299337.390803181</v>
      </c>
      <c r="P524" s="1">
        <f t="shared" si="251"/>
        <v>-59996979.725871384</v>
      </c>
      <c r="Q524" s="1">
        <f t="shared" ca="1" si="252"/>
        <v>82296317.116674572</v>
      </c>
      <c r="R524" s="1">
        <f t="shared" ca="1" si="253"/>
        <v>81791.205011547267</v>
      </c>
      <c r="S524" s="3">
        <f t="shared" si="254"/>
        <v>7.2821812180024043E+28</v>
      </c>
      <c r="T524" s="12" t="str">
        <f t="shared" si="255"/>
        <v/>
      </c>
      <c r="U524" s="12" t="str">
        <f t="shared" si="256"/>
        <v/>
      </c>
      <c r="V524" s="5">
        <f t="shared" si="257"/>
        <v>0.52627457195753469</v>
      </c>
      <c r="W524" s="3" t="e">
        <f t="shared" ca="1" si="258"/>
        <v>#VALUE!</v>
      </c>
      <c r="X524" s="3" t="e">
        <f t="shared" ca="1" si="259"/>
        <v>#VALUE!</v>
      </c>
      <c r="Y524" s="3" t="e">
        <f t="shared" ca="1" si="260"/>
        <v>#VALUE!</v>
      </c>
      <c r="Z524" s="3">
        <f t="shared" ca="1" si="270"/>
        <v>-1.0796314255037853E-2</v>
      </c>
      <c r="AA524" s="3">
        <f t="shared" ca="1" si="271"/>
        <v>-0.12340243661213059</v>
      </c>
      <c r="AB524" s="1">
        <f t="shared" si="265"/>
        <v>150</v>
      </c>
      <c r="AC524" s="1">
        <f t="shared" si="269"/>
        <v>0</v>
      </c>
      <c r="AD524" s="1">
        <f t="shared" ca="1" si="261"/>
        <v>0</v>
      </c>
      <c r="AE524" s="1">
        <f t="shared" ca="1" si="262"/>
        <v>0</v>
      </c>
      <c r="AF524" s="1">
        <f t="shared" si="263"/>
        <v>0</v>
      </c>
      <c r="AG524" s="1">
        <f t="shared" si="264"/>
        <v>1.2137211436044608E+29</v>
      </c>
      <c r="AJ524"/>
      <c r="AK524"/>
    </row>
    <row r="525" spans="4:37" s="5" customFormat="1" x14ac:dyDescent="0.2">
      <c r="D525" s="1">
        <f t="shared" si="266"/>
        <v>523</v>
      </c>
      <c r="E525" s="2">
        <f t="shared" si="267"/>
        <v>52.400000000000475</v>
      </c>
      <c r="F525" s="3">
        <f t="shared" ca="1" si="268"/>
        <v>91.513529885041038</v>
      </c>
      <c r="G525" s="3">
        <f t="shared" ref="G525:G588" si="272">G524 + L524*$B$2</f>
        <v>536.57205295729034</v>
      </c>
      <c r="H525" s="3">
        <f t="shared" ref="H525:H588" ca="1" si="273">SQRT(F525^2 + G525^2)</f>
        <v>544.32002918028059</v>
      </c>
      <c r="I525" s="3">
        <f t="shared" ref="I525:I588" ca="1" si="274">I524 + F524*($B$2)</f>
        <v>4786.1576129876785</v>
      </c>
      <c r="J525" s="3">
        <f t="shared" ref="J525:J588" si="275" xml:space="preserve"> J524 + G524*($B$2) + (0.5)*(L524)*($B$2)^2</f>
        <v>41355.530242388115</v>
      </c>
      <c r="K525" s="3">
        <f t="shared" ref="K525:K588" ca="1" si="276">K524+ SQRT( (I525-I524)^2 + (J525-J524)^2 )</f>
        <v>41641.553904652377</v>
      </c>
      <c r="L525" s="3">
        <f t="shared" ref="L525:L588" si="277">IF(J525&lt;10^6, (-(9.780327*(1+0.0053024*((SIN($B$7))^2) - (5.8*10^(-6))*(SIN(2*($B$7))^2)) - ((3.086*10^(-6))*J525)+((6.26*10^(-13))*(J525)^2))), (6.674*10^(-11))*(5.972*10^(24))*(1)^(-2))</f>
        <v>-9.6841516847173459</v>
      </c>
      <c r="M525" s="3">
        <f t="shared" ref="M525:M588" ca="1" si="278">ATAN(G525/F525)</f>
        <v>1.4018695547178524</v>
      </c>
      <c r="N525" s="3">
        <f t="shared" ref="N525:N588" ca="1" si="279">M525*(180/PI())</f>
        <v>80.321208913216964</v>
      </c>
      <c r="O525" s="1">
        <f t="shared" ref="O525:O588" ca="1" si="280">(0.5)*($B$8)*(H525^2)</f>
        <v>22221322.062511615</v>
      </c>
      <c r="P525" s="1">
        <f t="shared" ref="P525:P588" si="281">($B$8)*L525*J525</f>
        <v>-60073984.1803803</v>
      </c>
      <c r="Q525" s="1">
        <f t="shared" ref="Q525:Q588" ca="1" si="282" xml:space="preserve"> ABS(O525) + ABS(P525)</f>
        <v>82295306.242891908</v>
      </c>
      <c r="R525" s="1">
        <f t="shared" ref="R525:R588" ca="1" si="283" xml:space="preserve"> ($B$8)*H525</f>
        <v>81648.004377042089</v>
      </c>
      <c r="S525" s="3">
        <f t="shared" ref="S525:S588" si="284">IF(J525&lt;100000, IF(J525&gt;10000, (343.2)+(-4.313943*J525)+(-0.291943*J525^2)+(0.053721*J525^3)+((-3.039687*10^(-3))*J525^4)+((9.262166*10^(-5))*J525^5)+((-1.647967*10^(-6))*J525^6)+((1.694814*10^(-8))*J525^7)+((-9.299892*10^(-11))*J525^8)+((2.104694*10^(-13))*J525^9), ((-0.00406576*J525)+340.3)), "")</f>
        <v>7.3679509425345231E+28</v>
      </c>
      <c r="T525" s="12" t="str">
        <f t="shared" ref="T525:T588" si="285" xml:space="preserve"> IF(J525&lt;30000, H525/S525, "")</f>
        <v/>
      </c>
      <c r="U525" s="12" t="str">
        <f t="shared" ref="U525:U588" si="286" xml:space="preserve"> IF(J525&lt;30000, (( 359.01*(1 - (2.25577*10^(-5))*(J525))^(5.25588) ) / (298.15 - 0.0074545*J525)), "")</f>
        <v/>
      </c>
      <c r="V525" s="5">
        <f t="shared" ref="V525:V588" si="287">IF(T525&lt;0.92, -1.73136*10^(-3)*($B$2) + 1.79641*10^(-1), IF(T525&gt;1.05,1.007468*10^(-7)*($B$2)^6 - 7.447604*10^(-6)*($B$2)^5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525" s="3" t="e">
        <f t="shared" ref="W525:W588" ca="1" si="288">(0.5)*(U525)*(H525)*(V525)*($B$17)</f>
        <v>#VALUE!</v>
      </c>
      <c r="X525" s="3" t="e">
        <f t="shared" ref="X525:X588" ca="1" si="289" xml:space="preserve"> - W525*COS(M525)</f>
        <v>#VALUE!</v>
      </c>
      <c r="Y525" s="3" t="e">
        <f t="shared" ref="Y525:Y588" ca="1" si="290" xml:space="preserve"> - W525*SIN(M525)</f>
        <v>#VALUE!</v>
      </c>
      <c r="Z525" s="3">
        <f t="shared" ca="1" si="270"/>
        <v>-1.0796314255037853E-2</v>
      </c>
      <c r="AA525" s="3">
        <f t="shared" ca="1" si="271"/>
        <v>-0.12340243661213059</v>
      </c>
      <c r="AB525" s="1">
        <f t="shared" si="265"/>
        <v>150</v>
      </c>
      <c r="AC525" s="1">
        <f t="shared" si="269"/>
        <v>0</v>
      </c>
      <c r="AD525" s="1">
        <f t="shared" ref="AD525:AD588" ca="1" si="291" xml:space="preserve"> AC525*COS(M525)</f>
        <v>0</v>
      </c>
      <c r="AE525" s="1">
        <f t="shared" ref="AE525:AE588" ca="1" si="292" xml:space="preserve"> AC525*SIN(M525)</f>
        <v>0</v>
      </c>
      <c r="AF525" s="1">
        <f t="shared" ref="AF525:AF588" si="293">IF(J525&gt;38000,0,(101325*(1-(2.25577*10^(-5))*J525)^5.25588))</f>
        <v>0</v>
      </c>
      <c r="AG525" s="1">
        <f t="shared" ref="AG525:AG588" si="294">1.6667*S525-273.15</f>
        <v>1.228016383592229E+29</v>
      </c>
      <c r="AJ525"/>
      <c r="AK525"/>
    </row>
    <row r="526" spans="4:37" s="5" customFormat="1" x14ac:dyDescent="0.2">
      <c r="D526" s="1">
        <f t="shared" si="266"/>
        <v>524</v>
      </c>
      <c r="E526" s="2">
        <f t="shared" si="267"/>
        <v>52.500000000000476</v>
      </c>
      <c r="F526" s="3">
        <f t="shared" ca="1" si="268"/>
        <v>91.513529885041038</v>
      </c>
      <c r="G526" s="3">
        <f t="shared" si="272"/>
        <v>535.60363778881856</v>
      </c>
      <c r="H526" s="3">
        <f t="shared" ca="1" si="273"/>
        <v>543.36542304846398</v>
      </c>
      <c r="I526" s="3">
        <f t="shared" ca="1" si="274"/>
        <v>4795.3089659761827</v>
      </c>
      <c r="J526" s="3">
        <f t="shared" si="275"/>
        <v>41409.139026925419</v>
      </c>
      <c r="K526" s="3">
        <f t="shared" ca="1" si="276"/>
        <v>41695.938176653457</v>
      </c>
      <c r="L526" s="3">
        <f t="shared" si="277"/>
        <v>-9.6839890255160022</v>
      </c>
      <c r="M526" s="3">
        <f t="shared" ca="1" si="278"/>
        <v>1.4015699141694629</v>
      </c>
      <c r="N526" s="3">
        <f t="shared" ca="1" si="279"/>
        <v>80.304040774423257</v>
      </c>
      <c r="O526" s="1">
        <f t="shared" ca="1" si="280"/>
        <v>22143448.722347718</v>
      </c>
      <c r="P526" s="1">
        <f t="shared" si="281"/>
        <v>-60150847.183921821</v>
      </c>
      <c r="Q526" s="1">
        <f t="shared" ca="1" si="282"/>
        <v>82294295.906269535</v>
      </c>
      <c r="R526" s="1">
        <f t="shared" ca="1" si="283"/>
        <v>81504.8134572696</v>
      </c>
      <c r="S526" s="3">
        <f t="shared" si="284"/>
        <v>7.4544603589444951E+28</v>
      </c>
      <c r="T526" s="12" t="str">
        <f t="shared" si="285"/>
        <v/>
      </c>
      <c r="U526" s="12" t="str">
        <f t="shared" si="286"/>
        <v/>
      </c>
      <c r="V526" s="5">
        <f t="shared" si="287"/>
        <v>0.52627457195753469</v>
      </c>
      <c r="W526" s="3" t="e">
        <f t="shared" ca="1" si="288"/>
        <v>#VALUE!</v>
      </c>
      <c r="X526" s="3" t="e">
        <f t="shared" ca="1" si="289"/>
        <v>#VALUE!</v>
      </c>
      <c r="Y526" s="3" t="e">
        <f t="shared" ca="1" si="290"/>
        <v>#VALUE!</v>
      </c>
      <c r="Z526" s="3">
        <f t="shared" ca="1" si="270"/>
        <v>-1.0796314255037853E-2</v>
      </c>
      <c r="AA526" s="3">
        <f t="shared" ca="1" si="271"/>
        <v>-0.12340243661213059</v>
      </c>
      <c r="AB526" s="1">
        <f t="shared" si="265"/>
        <v>150</v>
      </c>
      <c r="AC526" s="1">
        <f t="shared" si="269"/>
        <v>0</v>
      </c>
      <c r="AD526" s="1">
        <f t="shared" ca="1" si="291"/>
        <v>0</v>
      </c>
      <c r="AE526" s="1">
        <f t="shared" ca="1" si="292"/>
        <v>0</v>
      </c>
      <c r="AF526" s="1">
        <f t="shared" si="293"/>
        <v>0</v>
      </c>
      <c r="AG526" s="1">
        <f t="shared" si="294"/>
        <v>1.2424349080252791E+29</v>
      </c>
      <c r="AJ526"/>
      <c r="AK526"/>
    </row>
    <row r="527" spans="4:37" s="5" customFormat="1" x14ac:dyDescent="0.2">
      <c r="D527" s="1">
        <f t="shared" si="266"/>
        <v>525</v>
      </c>
      <c r="E527" s="2">
        <f t="shared" si="267"/>
        <v>52.600000000000477</v>
      </c>
      <c r="F527" s="3">
        <f t="shared" ca="1" si="268"/>
        <v>91.513529885041038</v>
      </c>
      <c r="G527" s="3">
        <f t="shared" si="272"/>
        <v>534.63523888626696</v>
      </c>
      <c r="H527" s="3">
        <f t="shared" ca="1" si="273"/>
        <v>542.41088190687697</v>
      </c>
      <c r="I527" s="3">
        <f t="shared" ca="1" si="274"/>
        <v>4804.4603189646868</v>
      </c>
      <c r="J527" s="3">
        <f t="shared" si="275"/>
        <v>41462.650970759169</v>
      </c>
      <c r="K527" s="3">
        <f t="shared" ca="1" si="276"/>
        <v>41750.226991287658</v>
      </c>
      <c r="L527" s="3">
        <f t="shared" si="277"/>
        <v>-9.6838266637360686</v>
      </c>
      <c r="M527" s="3">
        <f t="shared" ca="1" si="278"/>
        <v>1.4012692240137219</v>
      </c>
      <c r="N527" s="3">
        <f t="shared" ca="1" si="279"/>
        <v>80.286812497558174</v>
      </c>
      <c r="O527" s="1">
        <f t="shared" ca="1" si="280"/>
        <v>22065717.3608247</v>
      </c>
      <c r="P527" s="1">
        <f t="shared" si="281"/>
        <v>-60227568.752972975</v>
      </c>
      <c r="Q527" s="1">
        <f t="shared" ca="1" si="282"/>
        <v>82293286.11379768</v>
      </c>
      <c r="R527" s="1">
        <f t="shared" ca="1" si="283"/>
        <v>81361.632286031541</v>
      </c>
      <c r="S527" s="3">
        <f t="shared" si="284"/>
        <v>7.5417127547106213E+28</v>
      </c>
      <c r="T527" s="12" t="str">
        <f t="shared" si="285"/>
        <v/>
      </c>
      <c r="U527" s="12" t="str">
        <f t="shared" si="286"/>
        <v/>
      </c>
      <c r="V527" s="5">
        <f t="shared" si="287"/>
        <v>0.52627457195753469</v>
      </c>
      <c r="W527" s="3" t="e">
        <f t="shared" ca="1" si="288"/>
        <v>#VALUE!</v>
      </c>
      <c r="X527" s="3" t="e">
        <f t="shared" ca="1" si="289"/>
        <v>#VALUE!</v>
      </c>
      <c r="Y527" s="3" t="e">
        <f t="shared" ca="1" si="290"/>
        <v>#VALUE!</v>
      </c>
      <c r="Z527" s="3">
        <f t="shared" ca="1" si="270"/>
        <v>-1.0796314255037853E-2</v>
      </c>
      <c r="AA527" s="3">
        <f t="shared" ca="1" si="271"/>
        <v>-0.12340243661213059</v>
      </c>
      <c r="AB527" s="1">
        <f t="shared" si="265"/>
        <v>150</v>
      </c>
      <c r="AC527" s="1">
        <f t="shared" si="269"/>
        <v>0</v>
      </c>
      <c r="AD527" s="1">
        <f t="shared" ca="1" si="291"/>
        <v>0</v>
      </c>
      <c r="AE527" s="1">
        <f t="shared" ca="1" si="292"/>
        <v>0</v>
      </c>
      <c r="AF527" s="1">
        <f t="shared" si="293"/>
        <v>0</v>
      </c>
      <c r="AG527" s="1">
        <f t="shared" si="294"/>
        <v>1.2569772648276194E+29</v>
      </c>
      <c r="AJ527"/>
      <c r="AK527"/>
    </row>
    <row r="528" spans="4:37" s="5" customFormat="1" x14ac:dyDescent="0.2">
      <c r="D528" s="1">
        <f t="shared" si="266"/>
        <v>526</v>
      </c>
      <c r="E528" s="2">
        <f t="shared" si="267"/>
        <v>52.700000000000479</v>
      </c>
      <c r="F528" s="3">
        <f t="shared" ca="1" si="268"/>
        <v>91.513529885041038</v>
      </c>
      <c r="G528" s="3">
        <f t="shared" si="272"/>
        <v>533.66685621989336</v>
      </c>
      <c r="H528" s="3">
        <f t="shared" ca="1" si="273"/>
        <v>541.45640598264663</v>
      </c>
      <c r="I528" s="3">
        <f t="shared" ca="1" si="274"/>
        <v>4813.611671953191</v>
      </c>
      <c r="J528" s="3">
        <f t="shared" si="275"/>
        <v>41516.066075514478</v>
      </c>
      <c r="K528" s="3">
        <f t="shared" ca="1" si="276"/>
        <v>41804.420355065347</v>
      </c>
      <c r="L528" s="3">
        <f t="shared" si="277"/>
        <v>-9.6836645993531505</v>
      </c>
      <c r="M528" s="3">
        <f t="shared" ca="1" si="278"/>
        <v>1.4009674787714723</v>
      </c>
      <c r="N528" s="3">
        <f t="shared" ca="1" si="279"/>
        <v>80.269523768689112</v>
      </c>
      <c r="O528" s="1">
        <f t="shared" ca="1" si="280"/>
        <v>21988127.968473345</v>
      </c>
      <c r="P528" s="1">
        <f t="shared" si="281"/>
        <v>-60304148.903979875</v>
      </c>
      <c r="Q528" s="1">
        <f t="shared" ca="1" si="282"/>
        <v>82292276.872453213</v>
      </c>
      <c r="R528" s="1">
        <f t="shared" ca="1" si="283"/>
        <v>81218.460897396988</v>
      </c>
      <c r="S528" s="3">
        <f t="shared" si="284"/>
        <v>7.6297114011253313E+28</v>
      </c>
      <c r="T528" s="12" t="str">
        <f t="shared" si="285"/>
        <v/>
      </c>
      <c r="U528" s="12" t="str">
        <f t="shared" si="286"/>
        <v/>
      </c>
      <c r="V528" s="5">
        <f t="shared" si="287"/>
        <v>0.52627457195753469</v>
      </c>
      <c r="W528" s="3" t="e">
        <f t="shared" ca="1" si="288"/>
        <v>#VALUE!</v>
      </c>
      <c r="X528" s="3" t="e">
        <f t="shared" ca="1" si="289"/>
        <v>#VALUE!</v>
      </c>
      <c r="Y528" s="3" t="e">
        <f t="shared" ca="1" si="290"/>
        <v>#VALUE!</v>
      </c>
      <c r="Z528" s="3">
        <f t="shared" ca="1" si="270"/>
        <v>-1.0796314255037853E-2</v>
      </c>
      <c r="AA528" s="3">
        <f t="shared" ca="1" si="271"/>
        <v>-0.12340243661213059</v>
      </c>
      <c r="AB528" s="1">
        <f t="shared" si="265"/>
        <v>150</v>
      </c>
      <c r="AC528" s="1">
        <f t="shared" si="269"/>
        <v>0</v>
      </c>
      <c r="AD528" s="1">
        <f t="shared" ca="1" si="291"/>
        <v>0</v>
      </c>
      <c r="AE528" s="1">
        <f t="shared" ca="1" si="292"/>
        <v>0</v>
      </c>
      <c r="AF528" s="1">
        <f t="shared" si="293"/>
        <v>0</v>
      </c>
      <c r="AG528" s="1">
        <f t="shared" si="294"/>
        <v>1.2716439992255589E+29</v>
      </c>
      <c r="AJ528"/>
      <c r="AK528"/>
    </row>
    <row r="529" spans="4:37" s="5" customFormat="1" x14ac:dyDescent="0.2">
      <c r="D529" s="1">
        <f t="shared" si="266"/>
        <v>527</v>
      </c>
      <c r="E529" s="2">
        <f t="shared" si="267"/>
        <v>52.80000000000048</v>
      </c>
      <c r="F529" s="3">
        <f t="shared" ca="1" si="268"/>
        <v>91.513529885041038</v>
      </c>
      <c r="G529" s="3">
        <f t="shared" si="272"/>
        <v>532.69848975995808</v>
      </c>
      <c r="H529" s="3">
        <f t="shared" ca="1" si="273"/>
        <v>540.5019955046979</v>
      </c>
      <c r="I529" s="3">
        <f t="shared" ca="1" si="274"/>
        <v>4822.7630249416952</v>
      </c>
      <c r="J529" s="3">
        <f t="shared" si="275"/>
        <v>41569.384342813464</v>
      </c>
      <c r="K529" s="3">
        <f t="shared" ca="1" si="276"/>
        <v>41858.518274519673</v>
      </c>
      <c r="L529" s="3">
        <f t="shared" si="277"/>
        <v>-9.6835028323428958</v>
      </c>
      <c r="M529" s="3">
        <f t="shared" ca="1" si="278"/>
        <v>1.4006646729257419</v>
      </c>
      <c r="N529" s="3">
        <f t="shared" ca="1" si="279"/>
        <v>80.252174271716882</v>
      </c>
      <c r="O529" s="1">
        <f t="shared" ca="1" si="280"/>
        <v>21910680.535842035</v>
      </c>
      <c r="P529" s="1">
        <f t="shared" si="281"/>
        <v>-60380587.653357692</v>
      </c>
      <c r="Q529" s="1">
        <f t="shared" ca="1" si="282"/>
        <v>82291268.189199731</v>
      </c>
      <c r="R529" s="1">
        <f t="shared" ca="1" si="283"/>
        <v>81075.299325704691</v>
      </c>
      <c r="S529" s="3">
        <f t="shared" si="284"/>
        <v>7.7184595529609726E+28</v>
      </c>
      <c r="T529" s="12" t="str">
        <f t="shared" si="285"/>
        <v/>
      </c>
      <c r="U529" s="12" t="str">
        <f t="shared" si="286"/>
        <v/>
      </c>
      <c r="V529" s="5">
        <f t="shared" si="287"/>
        <v>0.52627457195753469</v>
      </c>
      <c r="W529" s="3" t="e">
        <f t="shared" ca="1" si="288"/>
        <v>#VALUE!</v>
      </c>
      <c r="X529" s="3" t="e">
        <f t="shared" ca="1" si="289"/>
        <v>#VALUE!</v>
      </c>
      <c r="Y529" s="3" t="e">
        <f t="shared" ca="1" si="290"/>
        <v>#VALUE!</v>
      </c>
      <c r="Z529" s="3">
        <f t="shared" ca="1" si="270"/>
        <v>-1.0796314255037853E-2</v>
      </c>
      <c r="AA529" s="3">
        <f t="shared" ca="1" si="271"/>
        <v>-0.12340243661213059</v>
      </c>
      <c r="AB529" s="1">
        <f t="shared" si="265"/>
        <v>150</v>
      </c>
      <c r="AC529" s="1">
        <f t="shared" si="269"/>
        <v>0</v>
      </c>
      <c r="AD529" s="1">
        <f t="shared" ca="1" si="291"/>
        <v>0</v>
      </c>
      <c r="AE529" s="1">
        <f t="shared" ca="1" si="292"/>
        <v>0</v>
      </c>
      <c r="AF529" s="1">
        <f t="shared" si="293"/>
        <v>0</v>
      </c>
      <c r="AG529" s="1">
        <f t="shared" si="294"/>
        <v>1.2864356536920054E+29</v>
      </c>
      <c r="AJ529"/>
      <c r="AK529"/>
    </row>
    <row r="530" spans="4:37" s="5" customFormat="1" x14ac:dyDescent="0.2">
      <c r="D530" s="1">
        <f t="shared" si="266"/>
        <v>528</v>
      </c>
      <c r="E530" s="2">
        <f t="shared" si="267"/>
        <v>52.900000000000482</v>
      </c>
      <c r="F530" s="3">
        <f t="shared" ca="1" si="268"/>
        <v>91.513529885041038</v>
      </c>
      <c r="G530" s="3">
        <f t="shared" si="272"/>
        <v>531.73013947672382</v>
      </c>
      <c r="H530" s="3">
        <f t="shared" ca="1" si="273"/>
        <v>539.54765070376914</v>
      </c>
      <c r="I530" s="3">
        <f t="shared" ca="1" si="274"/>
        <v>4831.9143779301994</v>
      </c>
      <c r="J530" s="3">
        <f t="shared" si="275"/>
        <v>41622.605774275296</v>
      </c>
      <c r="K530" s="3">
        <f t="shared" ca="1" si="276"/>
        <v>41912.520756206781</v>
      </c>
      <c r="L530" s="3">
        <f t="shared" si="277"/>
        <v>-9.6833413626810039</v>
      </c>
      <c r="M530" s="3">
        <f t="shared" ca="1" si="278"/>
        <v>1.4003608009214208</v>
      </c>
      <c r="N530" s="3">
        <f t="shared" ca="1" si="279"/>
        <v>80.234763688357091</v>
      </c>
      <c r="O530" s="1">
        <f t="shared" ca="1" si="280"/>
        <v>21833375.053496733</v>
      </c>
      <c r="P530" s="1">
        <f t="shared" si="281"/>
        <v>-60456885.017490774</v>
      </c>
      <c r="Q530" s="1">
        <f t="shared" ca="1" si="282"/>
        <v>82290260.070987508</v>
      </c>
      <c r="R530" s="1">
        <f t="shared" ca="1" si="283"/>
        <v>80932.147605565377</v>
      </c>
      <c r="S530" s="3">
        <f t="shared" si="284"/>
        <v>7.8079604481354722E+28</v>
      </c>
      <c r="T530" s="12" t="str">
        <f t="shared" si="285"/>
        <v/>
      </c>
      <c r="U530" s="12" t="str">
        <f t="shared" si="286"/>
        <v/>
      </c>
      <c r="V530" s="5">
        <f t="shared" si="287"/>
        <v>0.52627457195753469</v>
      </c>
      <c r="W530" s="3" t="e">
        <f t="shared" ca="1" si="288"/>
        <v>#VALUE!</v>
      </c>
      <c r="X530" s="3" t="e">
        <f t="shared" ca="1" si="289"/>
        <v>#VALUE!</v>
      </c>
      <c r="Y530" s="3" t="e">
        <f t="shared" ca="1" si="290"/>
        <v>#VALUE!</v>
      </c>
      <c r="Z530" s="3">
        <f t="shared" ca="1" si="270"/>
        <v>-1.0796314255037853E-2</v>
      </c>
      <c r="AA530" s="3">
        <f t="shared" ca="1" si="271"/>
        <v>-0.12340243661213059</v>
      </c>
      <c r="AB530" s="1">
        <f t="shared" si="265"/>
        <v>150</v>
      </c>
      <c r="AC530" s="1">
        <f t="shared" si="269"/>
        <v>0</v>
      </c>
      <c r="AD530" s="1">
        <f t="shared" ca="1" si="291"/>
        <v>0</v>
      </c>
      <c r="AE530" s="1">
        <f t="shared" ca="1" si="292"/>
        <v>0</v>
      </c>
      <c r="AF530" s="1">
        <f t="shared" si="293"/>
        <v>0</v>
      </c>
      <c r="AG530" s="1">
        <f t="shared" si="294"/>
        <v>1.3013527678907392E+29</v>
      </c>
      <c r="AJ530"/>
      <c r="AK530"/>
    </row>
    <row r="531" spans="4:37" s="5" customFormat="1" x14ac:dyDescent="0.2">
      <c r="D531" s="1">
        <f t="shared" si="266"/>
        <v>529</v>
      </c>
      <c r="E531" s="2">
        <f t="shared" si="267"/>
        <v>53.000000000000483</v>
      </c>
      <c r="F531" s="3">
        <f t="shared" ca="1" si="268"/>
        <v>91.513529885041038</v>
      </c>
      <c r="G531" s="3">
        <f t="shared" si="272"/>
        <v>530.76180534045568</v>
      </c>
      <c r="H531" s="3">
        <f t="shared" ca="1" si="273"/>
        <v>538.59337181242779</v>
      </c>
      <c r="I531" s="3">
        <f t="shared" ca="1" si="274"/>
        <v>4841.0657309187036</v>
      </c>
      <c r="J531" s="3">
        <f t="shared" si="275"/>
        <v>41675.730371516154</v>
      </c>
      <c r="K531" s="3">
        <f t="shared" ca="1" si="276"/>
        <v>41966.427806705986</v>
      </c>
      <c r="L531" s="3">
        <f t="shared" si="277"/>
        <v>-9.6831801903432062</v>
      </c>
      <c r="M531" s="3">
        <f t="shared" ca="1" si="278"/>
        <v>1.4000558571649349</v>
      </c>
      <c r="N531" s="3">
        <f t="shared" ca="1" si="279"/>
        <v>80.217291698121585</v>
      </c>
      <c r="O531" s="1">
        <f t="shared" ca="1" si="280"/>
        <v>21756211.512021009</v>
      </c>
      <c r="P531" s="1">
        <f t="shared" si="281"/>
        <v>-60533041.012732491</v>
      </c>
      <c r="Q531" s="1">
        <f t="shared" ca="1" si="282"/>
        <v>82289252.524753496</v>
      </c>
      <c r="R531" s="1">
        <f t="shared" ca="1" si="283"/>
        <v>80789.005771864162</v>
      </c>
      <c r="S531" s="3">
        <f t="shared" si="284"/>
        <v>7.8982173073774124E+28</v>
      </c>
      <c r="T531" s="12" t="str">
        <f t="shared" si="285"/>
        <v/>
      </c>
      <c r="U531" s="12" t="str">
        <f t="shared" si="286"/>
        <v/>
      </c>
      <c r="V531" s="5">
        <f t="shared" si="287"/>
        <v>0.52627457195753469</v>
      </c>
      <c r="W531" s="3" t="e">
        <f t="shared" ca="1" si="288"/>
        <v>#VALUE!</v>
      </c>
      <c r="X531" s="3" t="e">
        <f t="shared" ca="1" si="289"/>
        <v>#VALUE!</v>
      </c>
      <c r="Y531" s="3" t="e">
        <f t="shared" ca="1" si="290"/>
        <v>#VALUE!</v>
      </c>
      <c r="Z531" s="3">
        <f t="shared" ca="1" si="270"/>
        <v>-1.0796314255037853E-2</v>
      </c>
      <c r="AA531" s="3">
        <f t="shared" ca="1" si="271"/>
        <v>-0.12340243661213059</v>
      </c>
      <c r="AB531" s="1">
        <f t="shared" si="265"/>
        <v>150</v>
      </c>
      <c r="AC531" s="1">
        <f t="shared" si="269"/>
        <v>0</v>
      </c>
      <c r="AD531" s="1">
        <f t="shared" ca="1" si="291"/>
        <v>0</v>
      </c>
      <c r="AE531" s="1">
        <f t="shared" ca="1" si="292"/>
        <v>0</v>
      </c>
      <c r="AF531" s="1">
        <f t="shared" si="293"/>
        <v>0</v>
      </c>
      <c r="AG531" s="1">
        <f t="shared" si="294"/>
        <v>1.3163958786205935E+29</v>
      </c>
      <c r="AJ531"/>
      <c r="AK531"/>
    </row>
    <row r="532" spans="4:37" s="5" customFormat="1" x14ac:dyDescent="0.2">
      <c r="D532" s="1">
        <f t="shared" si="266"/>
        <v>530</v>
      </c>
      <c r="E532" s="2">
        <f t="shared" si="267"/>
        <v>53.100000000000485</v>
      </c>
      <c r="F532" s="3">
        <f t="shared" ca="1" si="268"/>
        <v>91.513529885041038</v>
      </c>
      <c r="G532" s="3">
        <f t="shared" si="272"/>
        <v>529.79348732142137</v>
      </c>
      <c r="H532" s="3">
        <f t="shared" ca="1" si="273"/>
        <v>537.63915906508646</v>
      </c>
      <c r="I532" s="3">
        <f t="shared" ca="1" si="274"/>
        <v>4850.2170839072078</v>
      </c>
      <c r="J532" s="3">
        <f t="shared" si="275"/>
        <v>41728.758136149248</v>
      </c>
      <c r="K532" s="3">
        <f t="shared" ca="1" si="276"/>
        <v>42020.239432619936</v>
      </c>
      <c r="L532" s="3">
        <f t="shared" si="277"/>
        <v>-9.6830193153052928</v>
      </c>
      <c r="M532" s="3">
        <f t="shared" ca="1" si="278"/>
        <v>1.3997498360239156</v>
      </c>
      <c r="N532" s="3">
        <f t="shared" ca="1" si="279"/>
        <v>80.199757978299402</v>
      </c>
      <c r="O532" s="1">
        <f t="shared" ca="1" si="280"/>
        <v>21679189.902015999</v>
      </c>
      <c r="P532" s="1">
        <f t="shared" si="281"/>
        <v>-60609055.65540541</v>
      </c>
      <c r="Q532" s="1">
        <f t="shared" ca="1" si="282"/>
        <v>82288245.557421416</v>
      </c>
      <c r="R532" s="1">
        <f t="shared" ca="1" si="283"/>
        <v>80645.873859762971</v>
      </c>
      <c r="S532" s="3">
        <f t="shared" si="284"/>
        <v>7.9892333338909584E+28</v>
      </c>
      <c r="T532" s="12" t="str">
        <f t="shared" si="285"/>
        <v/>
      </c>
      <c r="U532" s="12" t="str">
        <f t="shared" si="286"/>
        <v/>
      </c>
      <c r="V532" s="5">
        <f t="shared" si="287"/>
        <v>0.52627457195753469</v>
      </c>
      <c r="W532" s="3" t="e">
        <f t="shared" ca="1" si="288"/>
        <v>#VALUE!</v>
      </c>
      <c r="X532" s="3" t="e">
        <f t="shared" ca="1" si="289"/>
        <v>#VALUE!</v>
      </c>
      <c r="Y532" s="3" t="e">
        <f t="shared" ca="1" si="290"/>
        <v>#VALUE!</v>
      </c>
      <c r="Z532" s="3">
        <f t="shared" ca="1" si="270"/>
        <v>-1.0796314255037853E-2</v>
      </c>
      <c r="AA532" s="3">
        <f t="shared" ca="1" si="271"/>
        <v>-0.12340243661213059</v>
      </c>
      <c r="AB532" s="1">
        <f t="shared" si="265"/>
        <v>150</v>
      </c>
      <c r="AC532" s="1">
        <f t="shared" si="269"/>
        <v>0</v>
      </c>
      <c r="AD532" s="1">
        <f t="shared" ca="1" si="291"/>
        <v>0</v>
      </c>
      <c r="AE532" s="1">
        <f t="shared" ca="1" si="292"/>
        <v>0</v>
      </c>
      <c r="AF532" s="1">
        <f t="shared" si="293"/>
        <v>0</v>
      </c>
      <c r="AG532" s="1">
        <f t="shared" si="294"/>
        <v>1.3315655197596061E+29</v>
      </c>
      <c r="AJ532"/>
      <c r="AK532"/>
    </row>
    <row r="533" spans="4:37" s="5" customFormat="1" x14ac:dyDescent="0.2">
      <c r="D533" s="1">
        <f t="shared" si="266"/>
        <v>531</v>
      </c>
      <c r="E533" s="2">
        <f t="shared" si="267"/>
        <v>53.200000000000486</v>
      </c>
      <c r="F533" s="3">
        <f t="shared" ca="1" si="268"/>
        <v>91.513529885041038</v>
      </c>
      <c r="G533" s="3">
        <f t="shared" si="272"/>
        <v>528.82518538989086</v>
      </c>
      <c r="H533" s="3">
        <f t="shared" ca="1" si="273"/>
        <v>536.68501269801891</v>
      </c>
      <c r="I533" s="3">
        <f t="shared" ca="1" si="274"/>
        <v>4859.368436895712</v>
      </c>
      <c r="J533" s="3">
        <f t="shared" si="275"/>
        <v>41781.689069784814</v>
      </c>
      <c r="K533" s="3">
        <f t="shared" ca="1" si="276"/>
        <v>42073.955640574823</v>
      </c>
      <c r="L533" s="3">
        <f t="shared" si="277"/>
        <v>-9.6828587375430928</v>
      </c>
      <c r="M533" s="3">
        <f t="shared" ca="1" si="278"/>
        <v>1.3994427318268667</v>
      </c>
      <c r="N533" s="3">
        <f t="shared" ca="1" si="279"/>
        <v>80.18216220393775</v>
      </c>
      <c r="O533" s="1">
        <f t="shared" ca="1" si="280"/>
        <v>21602310.214100454</v>
      </c>
      <c r="P533" s="1">
        <f t="shared" si="281"/>
        <v>-60684928.961801194</v>
      </c>
      <c r="Q533" s="1">
        <f t="shared" ca="1" si="282"/>
        <v>82287239.175901651</v>
      </c>
      <c r="R533" s="1">
        <f t="shared" ca="1" si="283"/>
        <v>80502.751904702833</v>
      </c>
      <c r="S533" s="3">
        <f t="shared" si="284"/>
        <v>8.0810117130204529E+28</v>
      </c>
      <c r="T533" s="12" t="str">
        <f t="shared" si="285"/>
        <v/>
      </c>
      <c r="U533" s="12" t="str">
        <f t="shared" si="286"/>
        <v/>
      </c>
      <c r="V533" s="5">
        <f t="shared" si="287"/>
        <v>0.52627457195753469</v>
      </c>
      <c r="W533" s="3" t="e">
        <f t="shared" ca="1" si="288"/>
        <v>#VALUE!</v>
      </c>
      <c r="X533" s="3" t="e">
        <f t="shared" ca="1" si="289"/>
        <v>#VALUE!</v>
      </c>
      <c r="Y533" s="3" t="e">
        <f t="shared" ca="1" si="290"/>
        <v>#VALUE!</v>
      </c>
      <c r="Z533" s="3">
        <f t="shared" ca="1" si="270"/>
        <v>-1.0796314255037853E-2</v>
      </c>
      <c r="AA533" s="3">
        <f t="shared" ca="1" si="271"/>
        <v>-0.12340243661213059</v>
      </c>
      <c r="AB533" s="1">
        <f t="shared" si="265"/>
        <v>150</v>
      </c>
      <c r="AC533" s="1">
        <f t="shared" si="269"/>
        <v>0</v>
      </c>
      <c r="AD533" s="1">
        <f t="shared" ca="1" si="291"/>
        <v>0</v>
      </c>
      <c r="AE533" s="1">
        <f t="shared" ca="1" si="292"/>
        <v>0</v>
      </c>
      <c r="AF533" s="1">
        <f t="shared" si="293"/>
        <v>0</v>
      </c>
      <c r="AG533" s="1">
        <f t="shared" si="294"/>
        <v>1.346862222209119E+29</v>
      </c>
      <c r="AJ533"/>
      <c r="AK533"/>
    </row>
    <row r="534" spans="4:37" s="5" customFormat="1" x14ac:dyDescent="0.2">
      <c r="D534" s="1">
        <f t="shared" si="266"/>
        <v>532</v>
      </c>
      <c r="E534" s="2">
        <f t="shared" si="267"/>
        <v>53.300000000000487</v>
      </c>
      <c r="F534" s="3">
        <f t="shared" ca="1" si="268"/>
        <v>91.513529885041038</v>
      </c>
      <c r="G534" s="3">
        <f t="shared" si="272"/>
        <v>527.85689951613654</v>
      </c>
      <c r="H534" s="3">
        <f t="shared" ca="1" si="273"/>
        <v>535.7309329493761</v>
      </c>
      <c r="I534" s="3">
        <f t="shared" ca="1" si="274"/>
        <v>4868.5197898842162</v>
      </c>
      <c r="J534" s="3">
        <f t="shared" si="275"/>
        <v>41834.52317403011</v>
      </c>
      <c r="K534" s="3">
        <f t="shared" ca="1" si="276"/>
        <v>42127.576437220552</v>
      </c>
      <c r="L534" s="3">
        <f t="shared" si="277"/>
        <v>-9.6826984570324761</v>
      </c>
      <c r="M534" s="3">
        <f t="shared" ca="1" si="278"/>
        <v>1.399134538862828</v>
      </c>
      <c r="N534" s="3">
        <f t="shared" ca="1" si="279"/>
        <v>80.164504047822703</v>
      </c>
      <c r="O534" s="1">
        <f t="shared" ca="1" si="280"/>
        <v>21525572.438910667</v>
      </c>
      <c r="P534" s="1">
        <f t="shared" si="281"/>
        <v>-60760660.948180608</v>
      </c>
      <c r="Q534" s="1">
        <f t="shared" ca="1" si="282"/>
        <v>82286233.387091279</v>
      </c>
      <c r="R534" s="1">
        <f t="shared" ca="1" si="283"/>
        <v>80359.639942406415</v>
      </c>
      <c r="S534" s="3">
        <f t="shared" si="284"/>
        <v>8.1735556119147219E+28</v>
      </c>
      <c r="T534" s="12" t="str">
        <f t="shared" si="285"/>
        <v/>
      </c>
      <c r="U534" s="12" t="str">
        <f t="shared" si="286"/>
        <v/>
      </c>
      <c r="V534" s="5">
        <f t="shared" si="287"/>
        <v>0.52627457195753469</v>
      </c>
      <c r="W534" s="3" t="e">
        <f t="shared" ca="1" si="288"/>
        <v>#VALUE!</v>
      </c>
      <c r="X534" s="3" t="e">
        <f t="shared" ca="1" si="289"/>
        <v>#VALUE!</v>
      </c>
      <c r="Y534" s="3" t="e">
        <f t="shared" ca="1" si="290"/>
        <v>#VALUE!</v>
      </c>
      <c r="Z534" s="3">
        <f t="shared" ca="1" si="270"/>
        <v>-1.0796314255037853E-2</v>
      </c>
      <c r="AA534" s="3">
        <f t="shared" ca="1" si="271"/>
        <v>-0.12340243661213059</v>
      </c>
      <c r="AB534" s="1">
        <f t="shared" si="265"/>
        <v>150</v>
      </c>
      <c r="AC534" s="1">
        <f t="shared" si="269"/>
        <v>0</v>
      </c>
      <c r="AD534" s="1">
        <f t="shared" ca="1" si="291"/>
        <v>0</v>
      </c>
      <c r="AE534" s="1">
        <f t="shared" ca="1" si="292"/>
        <v>0</v>
      </c>
      <c r="AF534" s="1">
        <f t="shared" si="293"/>
        <v>0</v>
      </c>
      <c r="AG534" s="1">
        <f t="shared" si="294"/>
        <v>1.3622865138378268E+29</v>
      </c>
      <c r="AJ534"/>
      <c r="AK534"/>
    </row>
    <row r="535" spans="4:37" s="5" customFormat="1" x14ac:dyDescent="0.2">
      <c r="D535" s="1">
        <f t="shared" si="266"/>
        <v>533</v>
      </c>
      <c r="E535" s="2">
        <f t="shared" si="267"/>
        <v>53.400000000000489</v>
      </c>
      <c r="F535" s="3">
        <f t="shared" ca="1" si="268"/>
        <v>91.513529885041038</v>
      </c>
      <c r="G535" s="3">
        <f t="shared" si="272"/>
        <v>526.88862967043326</v>
      </c>
      <c r="H535" s="3">
        <f t="shared" ca="1" si="273"/>
        <v>534.77692005920301</v>
      </c>
      <c r="I535" s="3">
        <f t="shared" ca="1" si="274"/>
        <v>4877.6711428727203</v>
      </c>
      <c r="J535" s="3">
        <f t="shared" si="275"/>
        <v>41887.260450489433</v>
      </c>
      <c r="K535" s="3">
        <f t="shared" ca="1" si="276"/>
        <v>42181.101829230953</v>
      </c>
      <c r="L535" s="3">
        <f t="shared" si="277"/>
        <v>-9.6825384737493625</v>
      </c>
      <c r="M535" s="3">
        <f t="shared" ca="1" si="278"/>
        <v>1.3988252513810349</v>
      </c>
      <c r="N535" s="3">
        <f t="shared" ca="1" si="279"/>
        <v>80.146783180459721</v>
      </c>
      <c r="O535" s="1">
        <f t="shared" ca="1" si="280"/>
        <v>21448976.56710054</v>
      </c>
      <c r="P535" s="1">
        <f t="shared" si="281"/>
        <v>-60836251.630773596</v>
      </c>
      <c r="Q535" s="1">
        <f t="shared" ca="1" si="282"/>
        <v>82285228.197874129</v>
      </c>
      <c r="R535" s="1">
        <f t="shared" ca="1" si="283"/>
        <v>80216.538008880452</v>
      </c>
      <c r="S535" s="3">
        <f t="shared" si="284"/>
        <v>8.2668681791912656E+28</v>
      </c>
      <c r="T535" s="12" t="str">
        <f t="shared" si="285"/>
        <v/>
      </c>
      <c r="U535" s="12" t="str">
        <f t="shared" si="286"/>
        <v/>
      </c>
      <c r="V535" s="5">
        <f t="shared" si="287"/>
        <v>0.52627457195753469</v>
      </c>
      <c r="W535" s="3" t="e">
        <f t="shared" ca="1" si="288"/>
        <v>#VALUE!</v>
      </c>
      <c r="X535" s="3" t="e">
        <f t="shared" ca="1" si="289"/>
        <v>#VALUE!</v>
      </c>
      <c r="Y535" s="3" t="e">
        <f t="shared" ca="1" si="290"/>
        <v>#VALUE!</v>
      </c>
      <c r="Z535" s="3">
        <f t="shared" ca="1" si="270"/>
        <v>-1.0796314255037853E-2</v>
      </c>
      <c r="AA535" s="3">
        <f t="shared" ca="1" si="271"/>
        <v>-0.12340243661213059</v>
      </c>
      <c r="AB535" s="1">
        <f t="shared" si="265"/>
        <v>150</v>
      </c>
      <c r="AC535" s="1">
        <f t="shared" si="269"/>
        <v>0</v>
      </c>
      <c r="AD535" s="1">
        <f t="shared" ca="1" si="291"/>
        <v>0</v>
      </c>
      <c r="AE535" s="1">
        <f t="shared" ca="1" si="292"/>
        <v>0</v>
      </c>
      <c r="AF535" s="1">
        <f t="shared" si="293"/>
        <v>0</v>
      </c>
      <c r="AG535" s="1">
        <f t="shared" si="294"/>
        <v>1.3778389194258084E+29</v>
      </c>
      <c r="AJ535"/>
      <c r="AK535"/>
    </row>
    <row r="536" spans="4:37" s="5" customFormat="1" x14ac:dyDescent="0.2">
      <c r="D536" s="1">
        <f t="shared" si="266"/>
        <v>534</v>
      </c>
      <c r="E536" s="2">
        <f t="shared" si="267"/>
        <v>53.50000000000049</v>
      </c>
      <c r="F536" s="3">
        <f t="shared" ca="1" si="268"/>
        <v>91.513529885041038</v>
      </c>
      <c r="G536" s="3">
        <f t="shared" si="272"/>
        <v>525.92037582305829</v>
      </c>
      <c r="H536" s="3">
        <f t="shared" ca="1" si="273"/>
        <v>533.8229742694549</v>
      </c>
      <c r="I536" s="3">
        <f t="shared" ca="1" si="274"/>
        <v>4886.8224958612245</v>
      </c>
      <c r="J536" s="3">
        <f t="shared" si="275"/>
        <v>41939.900900764107</v>
      </c>
      <c r="K536" s="3">
        <f t="shared" ca="1" si="276"/>
        <v>42234.531823303951</v>
      </c>
      <c r="L536" s="3">
        <f t="shared" si="277"/>
        <v>-9.6823787876697125</v>
      </c>
      <c r="M536" s="3">
        <f t="shared" ca="1" si="278"/>
        <v>1.398514863590574</v>
      </c>
      <c r="N536" s="3">
        <f t="shared" ca="1" si="279"/>
        <v>80.128999270053924</v>
      </c>
      <c r="O536" s="1">
        <f t="shared" ca="1" si="280"/>
        <v>21372522.589341532</v>
      </c>
      <c r="P536" s="1">
        <f t="shared" si="281"/>
        <v>-60911701.025779232</v>
      </c>
      <c r="Q536" s="1">
        <f t="shared" ca="1" si="282"/>
        <v>82284223.615120769</v>
      </c>
      <c r="R536" s="1">
        <f t="shared" ca="1" si="283"/>
        <v>80073.446140418237</v>
      </c>
      <c r="S536" s="3">
        <f t="shared" si="284"/>
        <v>8.3609525446001195E+28</v>
      </c>
      <c r="T536" s="12" t="str">
        <f t="shared" si="285"/>
        <v/>
      </c>
      <c r="U536" s="12" t="str">
        <f t="shared" si="286"/>
        <v/>
      </c>
      <c r="V536" s="5">
        <f t="shared" si="287"/>
        <v>0.52627457195753469</v>
      </c>
      <c r="W536" s="3" t="e">
        <f t="shared" ca="1" si="288"/>
        <v>#VALUE!</v>
      </c>
      <c r="X536" s="3" t="e">
        <f t="shared" ca="1" si="289"/>
        <v>#VALUE!</v>
      </c>
      <c r="Y536" s="3" t="e">
        <f t="shared" ca="1" si="290"/>
        <v>#VALUE!</v>
      </c>
      <c r="Z536" s="3">
        <f t="shared" ca="1" si="270"/>
        <v>-1.0796314255037853E-2</v>
      </c>
      <c r="AA536" s="3">
        <f t="shared" ca="1" si="271"/>
        <v>-0.12340243661213059</v>
      </c>
      <c r="AB536" s="1">
        <f t="shared" si="265"/>
        <v>150</v>
      </c>
      <c r="AC536" s="1">
        <f t="shared" si="269"/>
        <v>0</v>
      </c>
      <c r="AD536" s="1">
        <f t="shared" ca="1" si="291"/>
        <v>0</v>
      </c>
      <c r="AE536" s="1">
        <f t="shared" ca="1" si="292"/>
        <v>0</v>
      </c>
      <c r="AF536" s="1">
        <f t="shared" si="293"/>
        <v>0</v>
      </c>
      <c r="AG536" s="1">
        <f t="shared" si="294"/>
        <v>1.3935199606085019E+29</v>
      </c>
      <c r="AJ536"/>
      <c r="AK536"/>
    </row>
    <row r="537" spans="4:37" s="5" customFormat="1" x14ac:dyDescent="0.2">
      <c r="D537" s="1">
        <f t="shared" si="266"/>
        <v>535</v>
      </c>
      <c r="E537" s="2">
        <f t="shared" si="267"/>
        <v>53.600000000000492</v>
      </c>
      <c r="F537" s="3">
        <f t="shared" ca="1" si="268"/>
        <v>91.513529885041038</v>
      </c>
      <c r="G537" s="3">
        <f t="shared" si="272"/>
        <v>524.95213794429128</v>
      </c>
      <c r="H537" s="3">
        <f t="shared" ca="1" si="273"/>
        <v>532.86909582401427</v>
      </c>
      <c r="I537" s="3">
        <f t="shared" ca="1" si="274"/>
        <v>4895.9738488497287</v>
      </c>
      <c r="J537" s="3">
        <f t="shared" si="275"/>
        <v>41992.444526452477</v>
      </c>
      <c r="K537" s="3">
        <f t="shared" ca="1" si="276"/>
        <v>42287.866426161752</v>
      </c>
      <c r="L537" s="3">
        <f t="shared" si="277"/>
        <v>-9.6822193987695364</v>
      </c>
      <c r="M537" s="3">
        <f t="shared" ca="1" si="278"/>
        <v>1.3982033696600382</v>
      </c>
      <c r="N537" s="3">
        <f t="shared" ca="1" si="279"/>
        <v>80.111151982490284</v>
      </c>
      <c r="O537" s="1">
        <f t="shared" ca="1" si="280"/>
        <v>21296210.496322688</v>
      </c>
      <c r="P537" s="1">
        <f t="shared" si="281"/>
        <v>-60987009.149365768</v>
      </c>
      <c r="Q537" s="1">
        <f t="shared" ca="1" si="282"/>
        <v>82283219.645688459</v>
      </c>
      <c r="R537" s="1">
        <f t="shared" ca="1" si="283"/>
        <v>79930.364373602133</v>
      </c>
      <c r="S537" s="3">
        <f t="shared" si="284"/>
        <v>8.4558118186876502E+28</v>
      </c>
      <c r="T537" s="12" t="str">
        <f t="shared" si="285"/>
        <v/>
      </c>
      <c r="U537" s="12" t="str">
        <f t="shared" si="286"/>
        <v/>
      </c>
      <c r="V537" s="5">
        <f t="shared" si="287"/>
        <v>0.52627457195753469</v>
      </c>
      <c r="W537" s="3" t="e">
        <f t="shared" ca="1" si="288"/>
        <v>#VALUE!</v>
      </c>
      <c r="X537" s="3" t="e">
        <f t="shared" ca="1" si="289"/>
        <v>#VALUE!</v>
      </c>
      <c r="Y537" s="3" t="e">
        <f t="shared" ca="1" si="290"/>
        <v>#VALUE!</v>
      </c>
      <c r="Z537" s="3">
        <f t="shared" ca="1" si="270"/>
        <v>-1.0796314255037853E-2</v>
      </c>
      <c r="AA537" s="3">
        <f t="shared" ca="1" si="271"/>
        <v>-0.12340243661213059</v>
      </c>
      <c r="AB537" s="1">
        <f t="shared" si="265"/>
        <v>150</v>
      </c>
      <c r="AC537" s="1">
        <f t="shared" si="269"/>
        <v>0</v>
      </c>
      <c r="AD537" s="1">
        <f t="shared" ca="1" si="291"/>
        <v>0</v>
      </c>
      <c r="AE537" s="1">
        <f t="shared" ca="1" si="292"/>
        <v>0</v>
      </c>
      <c r="AF537" s="1">
        <f t="shared" si="293"/>
        <v>0</v>
      </c>
      <c r="AG537" s="1">
        <f t="shared" si="294"/>
        <v>1.4093301558206707E+29</v>
      </c>
      <c r="AJ537"/>
      <c r="AK537"/>
    </row>
    <row r="538" spans="4:37" s="5" customFormat="1" x14ac:dyDescent="0.2">
      <c r="D538" s="1">
        <f t="shared" si="266"/>
        <v>536</v>
      </c>
      <c r="E538" s="2">
        <f t="shared" si="267"/>
        <v>53.700000000000493</v>
      </c>
      <c r="F538" s="3">
        <f t="shared" ca="1" si="268"/>
        <v>91.513529885041038</v>
      </c>
      <c r="G538" s="3">
        <f t="shared" si="272"/>
        <v>523.98391600441437</v>
      </c>
      <c r="H538" s="3">
        <f t="shared" ca="1" si="273"/>
        <v>531.91528496870762</v>
      </c>
      <c r="I538" s="3">
        <f t="shared" ca="1" si="274"/>
        <v>4905.1252018382329</v>
      </c>
      <c r="J538" s="3">
        <f t="shared" si="275"/>
        <v>42044.891329149912</v>
      </c>
      <c r="K538" s="3">
        <f t="shared" ca="1" si="276"/>
        <v>42341.105644551055</v>
      </c>
      <c r="L538" s="3">
        <f t="shared" si="277"/>
        <v>-9.6820603070248854</v>
      </c>
      <c r="M538" s="3">
        <f t="shared" ca="1" si="278"/>
        <v>1.3978907637171731</v>
      </c>
      <c r="N538" s="3">
        <f t="shared" ca="1" si="279"/>
        <v>80.093240981313414</v>
      </c>
      <c r="O538" s="1">
        <f t="shared" ca="1" si="280"/>
        <v>21220040.27875061</v>
      </c>
      <c r="P538" s="1">
        <f t="shared" si="281"/>
        <v>-61062176.017670572</v>
      </c>
      <c r="Q538" s="1">
        <f t="shared" ca="1" si="282"/>
        <v>82282216.296421185</v>
      </c>
      <c r="R538" s="1">
        <f t="shared" ca="1" si="283"/>
        <v>79787.292745306142</v>
      </c>
      <c r="S538" s="3">
        <f t="shared" si="284"/>
        <v>8.5514490924601681E+28</v>
      </c>
      <c r="T538" s="12" t="str">
        <f t="shared" si="285"/>
        <v/>
      </c>
      <c r="U538" s="12" t="str">
        <f t="shared" si="286"/>
        <v/>
      </c>
      <c r="V538" s="5">
        <f t="shared" si="287"/>
        <v>0.52627457195753469</v>
      </c>
      <c r="W538" s="3" t="e">
        <f t="shared" ca="1" si="288"/>
        <v>#VALUE!</v>
      </c>
      <c r="X538" s="3" t="e">
        <f t="shared" ca="1" si="289"/>
        <v>#VALUE!</v>
      </c>
      <c r="Y538" s="3" t="e">
        <f t="shared" ca="1" si="290"/>
        <v>#VALUE!</v>
      </c>
      <c r="Z538" s="3">
        <f t="shared" ca="1" si="270"/>
        <v>-1.0796314255037853E-2</v>
      </c>
      <c r="AA538" s="3">
        <f t="shared" ca="1" si="271"/>
        <v>-0.12340243661213059</v>
      </c>
      <c r="AB538" s="1">
        <f t="shared" si="265"/>
        <v>150</v>
      </c>
      <c r="AC538" s="1">
        <f t="shared" si="269"/>
        <v>0</v>
      </c>
      <c r="AD538" s="1">
        <f t="shared" ca="1" si="291"/>
        <v>0</v>
      </c>
      <c r="AE538" s="1">
        <f t="shared" ca="1" si="292"/>
        <v>0</v>
      </c>
      <c r="AF538" s="1">
        <f t="shared" si="293"/>
        <v>0</v>
      </c>
      <c r="AG538" s="1">
        <f t="shared" si="294"/>
        <v>1.4252700202403362E+29</v>
      </c>
      <c r="AJ538"/>
      <c r="AK538"/>
    </row>
    <row r="539" spans="4:37" s="5" customFormat="1" x14ac:dyDescent="0.2">
      <c r="D539" s="1">
        <f t="shared" si="266"/>
        <v>537</v>
      </c>
      <c r="E539" s="2">
        <f t="shared" si="267"/>
        <v>53.800000000000495</v>
      </c>
      <c r="F539" s="3">
        <f t="shared" ca="1" si="268"/>
        <v>91.513529885041038</v>
      </c>
      <c r="G539" s="3">
        <f t="shared" si="272"/>
        <v>523.01570997371186</v>
      </c>
      <c r="H539" s="3">
        <f t="shared" ca="1" si="273"/>
        <v>530.96154195132272</v>
      </c>
      <c r="I539" s="3">
        <f t="shared" ca="1" si="274"/>
        <v>4914.2765548267371</v>
      </c>
      <c r="J539" s="3">
        <f t="shared" si="275"/>
        <v>42097.241310448822</v>
      </c>
      <c r="K539" s="3">
        <f t="shared" ca="1" si="276"/>
        <v>42394.249485243243</v>
      </c>
      <c r="L539" s="3">
        <f t="shared" si="277"/>
        <v>-9.6819015124118533</v>
      </c>
      <c r="M539" s="3">
        <f t="shared" ca="1" si="278"/>
        <v>1.3975770398485252</v>
      </c>
      <c r="N539" s="3">
        <f t="shared" ca="1" si="279"/>
        <v>80.075265927707363</v>
      </c>
      <c r="O539" s="1">
        <f t="shared" ca="1" si="280"/>
        <v>21144011.927349467</v>
      </c>
      <c r="P539" s="1">
        <f t="shared" si="281"/>
        <v>-61137201.646800183</v>
      </c>
      <c r="Q539" s="1">
        <f t="shared" ca="1" si="282"/>
        <v>82281213.574149653</v>
      </c>
      <c r="R539" s="1">
        <f t="shared" ca="1" si="283"/>
        <v>79644.231292698401</v>
      </c>
      <c r="S539" s="3">
        <f t="shared" si="284"/>
        <v>8.6478674370474819E+28</v>
      </c>
      <c r="T539" s="12" t="str">
        <f t="shared" si="285"/>
        <v/>
      </c>
      <c r="U539" s="12" t="str">
        <f t="shared" si="286"/>
        <v/>
      </c>
      <c r="V539" s="5">
        <f t="shared" si="287"/>
        <v>0.52627457195753469</v>
      </c>
      <c r="W539" s="3" t="e">
        <f t="shared" ca="1" si="288"/>
        <v>#VALUE!</v>
      </c>
      <c r="X539" s="3" t="e">
        <f t="shared" ca="1" si="289"/>
        <v>#VALUE!</v>
      </c>
      <c r="Y539" s="3" t="e">
        <f t="shared" ca="1" si="290"/>
        <v>#VALUE!</v>
      </c>
      <c r="Z539" s="3">
        <f t="shared" ca="1" si="270"/>
        <v>-1.0796314255037853E-2</v>
      </c>
      <c r="AA539" s="3">
        <f t="shared" ca="1" si="271"/>
        <v>-0.12340243661213059</v>
      </c>
      <c r="AB539" s="1">
        <f t="shared" si="265"/>
        <v>150</v>
      </c>
      <c r="AC539" s="1">
        <f t="shared" si="269"/>
        <v>0</v>
      </c>
      <c r="AD539" s="1">
        <f t="shared" ca="1" si="291"/>
        <v>0</v>
      </c>
      <c r="AE539" s="1">
        <f t="shared" ca="1" si="292"/>
        <v>0</v>
      </c>
      <c r="AF539" s="1">
        <f t="shared" si="293"/>
        <v>0</v>
      </c>
      <c r="AG539" s="1">
        <f t="shared" si="294"/>
        <v>1.4413400657327038E+29</v>
      </c>
      <c r="AJ539"/>
      <c r="AK539"/>
    </row>
    <row r="540" spans="4:37" s="5" customFormat="1" x14ac:dyDescent="0.2">
      <c r="D540" s="1">
        <f t="shared" si="266"/>
        <v>538</v>
      </c>
      <c r="E540" s="2">
        <f t="shared" si="267"/>
        <v>53.900000000000496</v>
      </c>
      <c r="F540" s="3">
        <f t="shared" ca="1" si="268"/>
        <v>91.513529885041038</v>
      </c>
      <c r="G540" s="3">
        <f t="shared" si="272"/>
        <v>522.04751982247069</v>
      </c>
      <c r="H540" s="3">
        <f t="shared" ca="1" si="273"/>
        <v>530.00786702162566</v>
      </c>
      <c r="I540" s="3">
        <f t="shared" ca="1" si="274"/>
        <v>4923.4279078152413</v>
      </c>
      <c r="J540" s="3">
        <f t="shared" si="275"/>
        <v>42149.494471938633</v>
      </c>
      <c r="K540" s="3">
        <f t="shared" ca="1" si="276"/>
        <v>42447.297955034563</v>
      </c>
      <c r="L540" s="3">
        <f t="shared" si="277"/>
        <v>-9.6817430149065853</v>
      </c>
      <c r="M540" s="3">
        <f t="shared" ca="1" si="278"/>
        <v>1.3972621920990824</v>
      </c>
      <c r="N540" s="3">
        <f t="shared" ca="1" si="279"/>
        <v>80.057226480475109</v>
      </c>
      <c r="O540" s="1">
        <f t="shared" ca="1" si="280"/>
        <v>21068125.432860993</v>
      </c>
      <c r="P540" s="1">
        <f t="shared" si="281"/>
        <v>-61212086.052830331</v>
      </c>
      <c r="Q540" s="1">
        <f t="shared" ca="1" si="282"/>
        <v>82280211.485691324</v>
      </c>
      <c r="R540" s="1">
        <f t="shared" ca="1" si="283"/>
        <v>79501.18005324385</v>
      </c>
      <c r="S540" s="3">
        <f t="shared" si="284"/>
        <v>8.7450699033663183E+28</v>
      </c>
      <c r="T540" s="12" t="str">
        <f t="shared" si="285"/>
        <v/>
      </c>
      <c r="U540" s="12" t="str">
        <f t="shared" si="286"/>
        <v/>
      </c>
      <c r="V540" s="5">
        <f t="shared" si="287"/>
        <v>0.52627457195753469</v>
      </c>
      <c r="W540" s="3" t="e">
        <f t="shared" ca="1" si="288"/>
        <v>#VALUE!</v>
      </c>
      <c r="X540" s="3" t="e">
        <f t="shared" ca="1" si="289"/>
        <v>#VALUE!</v>
      </c>
      <c r="Y540" s="3" t="e">
        <f t="shared" ca="1" si="290"/>
        <v>#VALUE!</v>
      </c>
      <c r="Z540" s="3">
        <f t="shared" ca="1" si="270"/>
        <v>-1.0796314255037853E-2</v>
      </c>
      <c r="AA540" s="3">
        <f t="shared" ca="1" si="271"/>
        <v>-0.12340243661213059</v>
      </c>
      <c r="AB540" s="1">
        <f t="shared" si="265"/>
        <v>150</v>
      </c>
      <c r="AC540" s="1">
        <f t="shared" si="269"/>
        <v>0</v>
      </c>
      <c r="AD540" s="1">
        <f t="shared" ca="1" si="291"/>
        <v>0</v>
      </c>
      <c r="AE540" s="1">
        <f t="shared" ca="1" si="292"/>
        <v>0</v>
      </c>
      <c r="AF540" s="1">
        <f t="shared" si="293"/>
        <v>0</v>
      </c>
      <c r="AG540" s="1">
        <f t="shared" si="294"/>
        <v>1.4575408007940643E+29</v>
      </c>
      <c r="AJ540"/>
      <c r="AK540"/>
    </row>
    <row r="541" spans="4:37" s="5" customFormat="1" x14ac:dyDescent="0.2">
      <c r="D541" s="1">
        <f t="shared" si="266"/>
        <v>539</v>
      </c>
      <c r="E541" s="2">
        <f t="shared" si="267"/>
        <v>54.000000000000497</v>
      </c>
      <c r="F541" s="3">
        <f t="shared" ca="1" si="268"/>
        <v>91.513529885041038</v>
      </c>
      <c r="G541" s="3">
        <f t="shared" si="272"/>
        <v>521.07934552098004</v>
      </c>
      <c r="H541" s="3">
        <f t="shared" ca="1" si="273"/>
        <v>529.05426043137879</v>
      </c>
      <c r="I541" s="3">
        <f t="shared" ca="1" si="274"/>
        <v>4932.5792608037455</v>
      </c>
      <c r="J541" s="3">
        <f t="shared" si="275"/>
        <v>42201.650815205801</v>
      </c>
      <c r="K541" s="3">
        <f t="shared" ca="1" si="276"/>
        <v>42500.251060746341</v>
      </c>
      <c r="L541" s="3">
        <f t="shared" si="277"/>
        <v>-9.6815848144852659</v>
      </c>
      <c r="M541" s="3">
        <f t="shared" ca="1" si="278"/>
        <v>1.3969462144719129</v>
      </c>
      <c r="N541" s="3">
        <f t="shared" ca="1" si="279"/>
        <v>80.039122296017737</v>
      </c>
      <c r="O541" s="1">
        <f t="shared" ca="1" si="280"/>
        <v>20992380.786044486</v>
      </c>
      <c r="P541" s="1">
        <f t="shared" si="281"/>
        <v>-61286829.251805939</v>
      </c>
      <c r="Q541" s="1">
        <f t="shared" ca="1" si="282"/>
        <v>82279210.037850425</v>
      </c>
      <c r="R541" s="1">
        <f t="shared" ca="1" si="283"/>
        <v>79358.139064706818</v>
      </c>
      <c r="S541" s="3">
        <f t="shared" si="284"/>
        <v>8.8430595217837268E+28</v>
      </c>
      <c r="T541" s="12" t="str">
        <f t="shared" si="285"/>
        <v/>
      </c>
      <c r="U541" s="12" t="str">
        <f t="shared" si="286"/>
        <v/>
      </c>
      <c r="V541" s="5">
        <f t="shared" si="287"/>
        <v>0.52627457195753469</v>
      </c>
      <c r="W541" s="3" t="e">
        <f t="shared" ca="1" si="288"/>
        <v>#VALUE!</v>
      </c>
      <c r="X541" s="3" t="e">
        <f t="shared" ca="1" si="289"/>
        <v>#VALUE!</v>
      </c>
      <c r="Y541" s="3" t="e">
        <f t="shared" ca="1" si="290"/>
        <v>#VALUE!</v>
      </c>
      <c r="Z541" s="3">
        <f t="shared" ca="1" si="270"/>
        <v>-1.0796314255037853E-2</v>
      </c>
      <c r="AA541" s="3">
        <f t="shared" ca="1" si="271"/>
        <v>-0.12340243661213059</v>
      </c>
      <c r="AB541" s="1">
        <f t="shared" si="265"/>
        <v>150</v>
      </c>
      <c r="AC541" s="1">
        <f t="shared" si="269"/>
        <v>0</v>
      </c>
      <c r="AD541" s="1">
        <f t="shared" ca="1" si="291"/>
        <v>0</v>
      </c>
      <c r="AE541" s="1">
        <f t="shared" ca="1" si="292"/>
        <v>0</v>
      </c>
      <c r="AF541" s="1">
        <f t="shared" si="293"/>
        <v>0</v>
      </c>
      <c r="AG541" s="1">
        <f t="shared" si="294"/>
        <v>1.4738727304956938E+29</v>
      </c>
      <c r="AJ541"/>
      <c r="AK541"/>
    </row>
    <row r="542" spans="4:37" s="5" customFormat="1" x14ac:dyDescent="0.2">
      <c r="D542" s="1">
        <f t="shared" si="266"/>
        <v>540</v>
      </c>
      <c r="E542" s="2">
        <f t="shared" si="267"/>
        <v>54.100000000000499</v>
      </c>
      <c r="F542" s="3">
        <f t="shared" ca="1" si="268"/>
        <v>91.513529885041038</v>
      </c>
      <c r="G542" s="3">
        <f t="shared" si="272"/>
        <v>520.1111870395315</v>
      </c>
      <c r="H542" s="3">
        <f t="shared" ca="1" si="273"/>
        <v>528.10072243435798</v>
      </c>
      <c r="I542" s="3">
        <f t="shared" ca="1" si="274"/>
        <v>4941.7306137922496</v>
      </c>
      <c r="J542" s="3">
        <f t="shared" si="275"/>
        <v>42253.71034183383</v>
      </c>
      <c r="K542" s="3">
        <f t="shared" ca="1" si="276"/>
        <v>42553.108809225203</v>
      </c>
      <c r="L542" s="3">
        <f t="shared" si="277"/>
        <v>-9.6814269111241238</v>
      </c>
      <c r="M542" s="3">
        <f t="shared" ca="1" si="278"/>
        <v>1.3966291009277998</v>
      </c>
      <c r="N542" s="3">
        <f t="shared" ca="1" si="279"/>
        <v>80.020953028313613</v>
      </c>
      <c r="O542" s="1">
        <f t="shared" ca="1" si="280"/>
        <v>20916777.977676809</v>
      </c>
      <c r="P542" s="1">
        <f t="shared" si="281"/>
        <v>-61361431.25974106</v>
      </c>
      <c r="Q542" s="1">
        <f t="shared" ca="1" si="282"/>
        <v>82278209.237417877</v>
      </c>
      <c r="R542" s="1">
        <f t="shared" ca="1" si="283"/>
        <v>79215.10836515369</v>
      </c>
      <c r="S542" s="3">
        <f t="shared" si="284"/>
        <v>8.9418393017805696E+28</v>
      </c>
      <c r="T542" s="12" t="str">
        <f t="shared" si="285"/>
        <v/>
      </c>
      <c r="U542" s="12" t="str">
        <f t="shared" si="286"/>
        <v/>
      </c>
      <c r="V542" s="5">
        <f t="shared" si="287"/>
        <v>0.52627457195753469</v>
      </c>
      <c r="W542" s="3" t="e">
        <f t="shared" ca="1" si="288"/>
        <v>#VALUE!</v>
      </c>
      <c r="X542" s="3" t="e">
        <f t="shared" ca="1" si="289"/>
        <v>#VALUE!</v>
      </c>
      <c r="Y542" s="3" t="e">
        <f t="shared" ca="1" si="290"/>
        <v>#VALUE!</v>
      </c>
      <c r="Z542" s="3">
        <f t="shared" ca="1" si="270"/>
        <v>-1.0796314255037853E-2</v>
      </c>
      <c r="AA542" s="3">
        <f t="shared" ca="1" si="271"/>
        <v>-0.12340243661213059</v>
      </c>
      <c r="AB542" s="1">
        <f t="shared" si="265"/>
        <v>150</v>
      </c>
      <c r="AC542" s="1">
        <f t="shared" si="269"/>
        <v>0</v>
      </c>
      <c r="AD542" s="1">
        <f t="shared" ca="1" si="291"/>
        <v>0</v>
      </c>
      <c r="AE542" s="1">
        <f t="shared" ca="1" si="292"/>
        <v>0</v>
      </c>
      <c r="AF542" s="1">
        <f t="shared" si="293"/>
        <v>0</v>
      </c>
      <c r="AG542" s="1">
        <f t="shared" si="294"/>
        <v>1.4903363564277676E+29</v>
      </c>
      <c r="AJ542"/>
      <c r="AK542"/>
    </row>
    <row r="543" spans="4:37" s="5" customFormat="1" x14ac:dyDescent="0.2">
      <c r="D543" s="1">
        <f t="shared" si="266"/>
        <v>541</v>
      </c>
      <c r="E543" s="2">
        <f t="shared" si="267"/>
        <v>54.2000000000005</v>
      </c>
      <c r="F543" s="3">
        <f t="shared" ca="1" si="268"/>
        <v>91.513529885041038</v>
      </c>
      <c r="G543" s="3">
        <f t="shared" si="272"/>
        <v>519.14304434841904</v>
      </c>
      <c r="H543" s="3">
        <f t="shared" ca="1" si="273"/>
        <v>527.14725328637053</v>
      </c>
      <c r="I543" s="3">
        <f t="shared" ca="1" si="274"/>
        <v>4950.8819667807538</v>
      </c>
      <c r="J543" s="3">
        <f t="shared" si="275"/>
        <v>42305.673053403225</v>
      </c>
      <c r="K543" s="3">
        <f t="shared" ca="1" si="276"/>
        <v>42605.871207343225</v>
      </c>
      <c r="L543" s="3">
        <f t="shared" si="277"/>
        <v>-9.6812693047994376</v>
      </c>
      <c r="M543" s="3">
        <f t="shared" ca="1" si="278"/>
        <v>1.3963108453848716</v>
      </c>
      <c r="N543" s="3">
        <f t="shared" ca="1" si="279"/>
        <v>80.002718328897188</v>
      </c>
      <c r="O543" s="1">
        <f t="shared" ca="1" si="280"/>
        <v>20841316.998552367</v>
      </c>
      <c r="P543" s="1">
        <f t="shared" si="281"/>
        <v>-61435892.092619002</v>
      </c>
      <c r="Q543" s="1">
        <f t="shared" ca="1" si="282"/>
        <v>82277209.091171369</v>
      </c>
      <c r="R543" s="1">
        <f t="shared" ca="1" si="283"/>
        <v>79072.087992955581</v>
      </c>
      <c r="S543" s="3">
        <f t="shared" si="284"/>
        <v>9.0414122316147647E+28</v>
      </c>
      <c r="T543" s="12" t="str">
        <f t="shared" si="285"/>
        <v/>
      </c>
      <c r="U543" s="12" t="str">
        <f t="shared" si="286"/>
        <v/>
      </c>
      <c r="V543" s="5">
        <f t="shared" si="287"/>
        <v>0.52627457195753469</v>
      </c>
      <c r="W543" s="3" t="e">
        <f t="shared" ca="1" si="288"/>
        <v>#VALUE!</v>
      </c>
      <c r="X543" s="3" t="e">
        <f t="shared" ca="1" si="289"/>
        <v>#VALUE!</v>
      </c>
      <c r="Y543" s="3" t="e">
        <f t="shared" ca="1" si="290"/>
        <v>#VALUE!</v>
      </c>
      <c r="Z543" s="3">
        <f t="shared" ca="1" si="270"/>
        <v>-1.0796314255037853E-2</v>
      </c>
      <c r="AA543" s="3">
        <f t="shared" ca="1" si="271"/>
        <v>-0.12340243661213059</v>
      </c>
      <c r="AB543" s="1">
        <f t="shared" si="265"/>
        <v>150</v>
      </c>
      <c r="AC543" s="1">
        <f t="shared" si="269"/>
        <v>0</v>
      </c>
      <c r="AD543" s="1">
        <f t="shared" ca="1" si="291"/>
        <v>0</v>
      </c>
      <c r="AE543" s="1">
        <f t="shared" ca="1" si="292"/>
        <v>0</v>
      </c>
      <c r="AF543" s="1">
        <f t="shared" si="293"/>
        <v>0</v>
      </c>
      <c r="AG543" s="1">
        <f t="shared" si="294"/>
        <v>1.5069321766432329E+29</v>
      </c>
      <c r="AJ543"/>
      <c r="AK543"/>
    </row>
    <row r="544" spans="4:37" s="5" customFormat="1" x14ac:dyDescent="0.2">
      <c r="D544" s="1">
        <f t="shared" si="266"/>
        <v>542</v>
      </c>
      <c r="E544" s="2">
        <f t="shared" si="267"/>
        <v>54.300000000000502</v>
      </c>
      <c r="F544" s="3">
        <f t="shared" ca="1" si="268"/>
        <v>91.513529885041038</v>
      </c>
      <c r="G544" s="3">
        <f t="shared" si="272"/>
        <v>518.17491741793913</v>
      </c>
      <c r="H544" s="3">
        <f t="shared" ca="1" si="273"/>
        <v>526.19385324527343</v>
      </c>
      <c r="I544" s="3">
        <f t="shared" ca="1" si="274"/>
        <v>4960.033319769258</v>
      </c>
      <c r="J544" s="3">
        <f t="shared" si="275"/>
        <v>42357.538951491537</v>
      </c>
      <c r="K544" s="3">
        <f t="shared" ca="1" si="276"/>
        <v>42658.538261998176</v>
      </c>
      <c r="L544" s="3">
        <f t="shared" si="277"/>
        <v>-9.6811119954875249</v>
      </c>
      <c r="M544" s="3">
        <f t="shared" ca="1" si="278"/>
        <v>1.3959914417182302</v>
      </c>
      <c r="N544" s="3">
        <f t="shared" ca="1" si="279"/>
        <v>79.98441784683763</v>
      </c>
      <c r="O544" s="1">
        <f t="shared" ca="1" si="280"/>
        <v>20765997.839483127</v>
      </c>
      <c r="P544" s="1">
        <f t="shared" si="281"/>
        <v>-61510211.766392224</v>
      </c>
      <c r="Q544" s="1">
        <f t="shared" ca="1" si="282"/>
        <v>82276209.605875343</v>
      </c>
      <c r="R544" s="1">
        <f t="shared" ca="1" si="283"/>
        <v>78929.077986791017</v>
      </c>
      <c r="S544" s="3">
        <f t="shared" si="284"/>
        <v>9.1417812779848848E+28</v>
      </c>
      <c r="T544" s="12" t="str">
        <f t="shared" si="285"/>
        <v/>
      </c>
      <c r="U544" s="12" t="str">
        <f t="shared" si="286"/>
        <v/>
      </c>
      <c r="V544" s="5">
        <f t="shared" si="287"/>
        <v>0.52627457195753469</v>
      </c>
      <c r="W544" s="3" t="e">
        <f t="shared" ca="1" si="288"/>
        <v>#VALUE!</v>
      </c>
      <c r="X544" s="3" t="e">
        <f t="shared" ca="1" si="289"/>
        <v>#VALUE!</v>
      </c>
      <c r="Y544" s="3" t="e">
        <f t="shared" ca="1" si="290"/>
        <v>#VALUE!</v>
      </c>
      <c r="Z544" s="3">
        <f t="shared" ca="1" si="270"/>
        <v>-1.0796314255037853E-2</v>
      </c>
      <c r="AA544" s="3">
        <f t="shared" ca="1" si="271"/>
        <v>-0.12340243661213059</v>
      </c>
      <c r="AB544" s="1">
        <f t="shared" si="265"/>
        <v>150</v>
      </c>
      <c r="AC544" s="1">
        <f t="shared" si="269"/>
        <v>0</v>
      </c>
      <c r="AD544" s="1">
        <f t="shared" ca="1" si="291"/>
        <v>0</v>
      </c>
      <c r="AE544" s="1">
        <f t="shared" ca="1" si="292"/>
        <v>0</v>
      </c>
      <c r="AF544" s="1">
        <f t="shared" si="293"/>
        <v>0</v>
      </c>
      <c r="AG544" s="1">
        <f t="shared" si="294"/>
        <v>1.5236606856017407E+29</v>
      </c>
      <c r="AJ544"/>
      <c r="AK544"/>
    </row>
    <row r="545" spans="4:37" s="5" customFormat="1" x14ac:dyDescent="0.2">
      <c r="D545" s="1">
        <f t="shared" si="266"/>
        <v>543</v>
      </c>
      <c r="E545" s="2">
        <f t="shared" si="267"/>
        <v>54.400000000000503</v>
      </c>
      <c r="F545" s="3">
        <f t="shared" ca="1" si="268"/>
        <v>91.513529885041038</v>
      </c>
      <c r="G545" s="3">
        <f t="shared" si="272"/>
        <v>517.2068062183904</v>
      </c>
      <c r="H545" s="3">
        <f t="shared" ca="1" si="273"/>
        <v>525.24052257099117</v>
      </c>
      <c r="I545" s="3">
        <f t="shared" ca="1" si="274"/>
        <v>4969.1846727577622</v>
      </c>
      <c r="J545" s="3">
        <f t="shared" si="275"/>
        <v>42409.308037673349</v>
      </c>
      <c r="K545" s="3">
        <f t="shared" ca="1" si="276"/>
        <v>42711.109980113717</v>
      </c>
      <c r="L545" s="3">
        <f t="shared" si="277"/>
        <v>-9.6809549831647477</v>
      </c>
      <c r="M545" s="3">
        <f t="shared" ca="1" si="278"/>
        <v>1.3956708837595724</v>
      </c>
      <c r="N545" s="3">
        <f t="shared" ca="1" si="279"/>
        <v>79.966051228717205</v>
      </c>
      <c r="O545" s="1">
        <f t="shared" ca="1" si="280"/>
        <v>20690820.49129859</v>
      </c>
      <c r="P545" s="1">
        <f t="shared" si="281"/>
        <v>-61584390.296982385</v>
      </c>
      <c r="Q545" s="1">
        <f t="shared" ca="1" si="282"/>
        <v>82275210.788280979</v>
      </c>
      <c r="R545" s="1">
        <f t="shared" ca="1" si="283"/>
        <v>78786.078385648681</v>
      </c>
      <c r="S545" s="3">
        <f t="shared" si="284"/>
        <v>9.2429493856936381E+28</v>
      </c>
      <c r="T545" s="12" t="str">
        <f t="shared" si="285"/>
        <v/>
      </c>
      <c r="U545" s="12" t="str">
        <f t="shared" si="286"/>
        <v/>
      </c>
      <c r="V545" s="5">
        <f t="shared" si="287"/>
        <v>0.52627457195753469</v>
      </c>
      <c r="W545" s="3" t="e">
        <f t="shared" ca="1" si="288"/>
        <v>#VALUE!</v>
      </c>
      <c r="X545" s="3" t="e">
        <f t="shared" ca="1" si="289"/>
        <v>#VALUE!</v>
      </c>
      <c r="Y545" s="3" t="e">
        <f t="shared" ca="1" si="290"/>
        <v>#VALUE!</v>
      </c>
      <c r="Z545" s="3">
        <f t="shared" ca="1" si="270"/>
        <v>-1.0796314255037853E-2</v>
      </c>
      <c r="AA545" s="3">
        <f t="shared" ca="1" si="271"/>
        <v>-0.12340243661213059</v>
      </c>
      <c r="AB545" s="1">
        <f t="shared" si="265"/>
        <v>150</v>
      </c>
      <c r="AC545" s="1">
        <f t="shared" si="269"/>
        <v>0</v>
      </c>
      <c r="AD545" s="1">
        <f t="shared" ca="1" si="291"/>
        <v>0</v>
      </c>
      <c r="AE545" s="1">
        <f t="shared" ca="1" si="292"/>
        <v>0</v>
      </c>
      <c r="AF545" s="1">
        <f t="shared" si="293"/>
        <v>0</v>
      </c>
      <c r="AG545" s="1">
        <f t="shared" si="294"/>
        <v>1.5405223741135586E+29</v>
      </c>
      <c r="AJ545"/>
      <c r="AK545"/>
    </row>
    <row r="546" spans="4:37" s="5" customFormat="1" x14ac:dyDescent="0.2">
      <c r="D546" s="1">
        <f t="shared" si="266"/>
        <v>544</v>
      </c>
      <c r="E546" s="2">
        <f t="shared" si="267"/>
        <v>54.500000000000504</v>
      </c>
      <c r="F546" s="3">
        <f t="shared" ca="1" si="268"/>
        <v>91.513529885041038</v>
      </c>
      <c r="G546" s="3">
        <f t="shared" si="272"/>
        <v>516.23871072007387</v>
      </c>
      <c r="H546" s="3">
        <f t="shared" ca="1" si="273"/>
        <v>524.28726152553475</v>
      </c>
      <c r="I546" s="3">
        <f t="shared" ca="1" si="274"/>
        <v>4978.3360257462664</v>
      </c>
      <c r="J546" s="3">
        <f t="shared" si="275"/>
        <v>42460.980313520275</v>
      </c>
      <c r="K546" s="3">
        <f t="shared" ca="1" si="276"/>
        <v>42763.586368639619</v>
      </c>
      <c r="L546" s="3">
        <f t="shared" si="277"/>
        <v>-9.6807982678075213</v>
      </c>
      <c r="M546" s="3">
        <f t="shared" ca="1" si="278"/>
        <v>1.3953491652968102</v>
      </c>
      <c r="N546" s="3">
        <f t="shared" ca="1" si="279"/>
        <v>79.947618118609498</v>
      </c>
      <c r="O546" s="1">
        <f t="shared" ca="1" si="280"/>
        <v>20615784.944845837</v>
      </c>
      <c r="P546" s="1">
        <f t="shared" si="281"/>
        <v>-61658427.70028045</v>
      </c>
      <c r="Q546" s="1">
        <f t="shared" ca="1" si="282"/>
        <v>82274212.645126283</v>
      </c>
      <c r="R546" s="1">
        <f t="shared" ca="1" si="283"/>
        <v>78643.089228830213</v>
      </c>
      <c r="S546" s="3">
        <f t="shared" si="284"/>
        <v>9.3449194773115036E+28</v>
      </c>
      <c r="T546" s="12" t="str">
        <f t="shared" si="285"/>
        <v/>
      </c>
      <c r="U546" s="12" t="str">
        <f t="shared" si="286"/>
        <v/>
      </c>
      <c r="V546" s="5">
        <f t="shared" si="287"/>
        <v>0.52627457195753469</v>
      </c>
      <c r="W546" s="3" t="e">
        <f t="shared" ca="1" si="288"/>
        <v>#VALUE!</v>
      </c>
      <c r="X546" s="3" t="e">
        <f t="shared" ca="1" si="289"/>
        <v>#VALUE!</v>
      </c>
      <c r="Y546" s="3" t="e">
        <f t="shared" ca="1" si="290"/>
        <v>#VALUE!</v>
      </c>
      <c r="Z546" s="3">
        <f t="shared" ca="1" si="270"/>
        <v>-1.0796314255037853E-2</v>
      </c>
      <c r="AA546" s="3">
        <f t="shared" ca="1" si="271"/>
        <v>-0.12340243661213059</v>
      </c>
      <c r="AB546" s="1">
        <f t="shared" si="265"/>
        <v>150</v>
      </c>
      <c r="AC546" s="1">
        <f t="shared" si="269"/>
        <v>0</v>
      </c>
      <c r="AD546" s="1">
        <f t="shared" ca="1" si="291"/>
        <v>0</v>
      </c>
      <c r="AE546" s="1">
        <f t="shared" ca="1" si="292"/>
        <v>0</v>
      </c>
      <c r="AF546" s="1">
        <f t="shared" si="293"/>
        <v>0</v>
      </c>
      <c r="AG546" s="1">
        <f t="shared" si="294"/>
        <v>1.5575177292835083E+29</v>
      </c>
      <c r="AJ546"/>
      <c r="AK546"/>
    </row>
    <row r="547" spans="4:37" s="5" customFormat="1" x14ac:dyDescent="0.2">
      <c r="D547" s="1">
        <f t="shared" si="266"/>
        <v>545</v>
      </c>
      <c r="E547" s="2">
        <f t="shared" si="267"/>
        <v>54.600000000000506</v>
      </c>
      <c r="F547" s="3">
        <f t="shared" ca="1" si="268"/>
        <v>91.513529885041038</v>
      </c>
      <c r="G547" s="3">
        <f t="shared" si="272"/>
        <v>515.27063089329306</v>
      </c>
      <c r="H547" s="3">
        <f t="shared" ca="1" si="273"/>
        <v>523.33407037301947</v>
      </c>
      <c r="I547" s="3">
        <f t="shared" ca="1" si="274"/>
        <v>4987.4873787347706</v>
      </c>
      <c r="J547" s="3">
        <f t="shared" si="275"/>
        <v>42512.555780600938</v>
      </c>
      <c r="K547" s="3">
        <f t="shared" ca="1" si="276"/>
        <v>42815.967434551923</v>
      </c>
      <c r="L547" s="3">
        <f t="shared" si="277"/>
        <v>-9.6806418493922912</v>
      </c>
      <c r="M547" s="3">
        <f t="shared" ca="1" si="278"/>
        <v>1.3950262800736863</v>
      </c>
      <c r="N547" s="3">
        <f t="shared" ca="1" si="279"/>
        <v>79.929118158057364</v>
      </c>
      <c r="O547" s="1">
        <f t="shared" ca="1" si="280"/>
        <v>20540891.190989435</v>
      </c>
      <c r="P547" s="1">
        <f t="shared" si="281"/>
        <v>-61732323.99214644</v>
      </c>
      <c r="Q547" s="1">
        <f t="shared" ca="1" si="282"/>
        <v>82273215.183135867</v>
      </c>
      <c r="R547" s="1">
        <f t="shared" ca="1" si="283"/>
        <v>78500.110555952924</v>
      </c>
      <c r="S547" s="3">
        <f t="shared" si="284"/>
        <v>9.4476944528404853E+28</v>
      </c>
      <c r="T547" s="12" t="str">
        <f t="shared" si="285"/>
        <v/>
      </c>
      <c r="U547" s="12" t="str">
        <f t="shared" si="286"/>
        <v/>
      </c>
      <c r="V547" s="5">
        <f t="shared" si="287"/>
        <v>0.52627457195753469</v>
      </c>
      <c r="W547" s="3" t="e">
        <f t="shared" ca="1" si="288"/>
        <v>#VALUE!</v>
      </c>
      <c r="X547" s="3" t="e">
        <f t="shared" ca="1" si="289"/>
        <v>#VALUE!</v>
      </c>
      <c r="Y547" s="3" t="e">
        <f t="shared" ca="1" si="290"/>
        <v>#VALUE!</v>
      </c>
      <c r="Z547" s="3">
        <f t="shared" ca="1" si="270"/>
        <v>-1.0796314255037853E-2</v>
      </c>
      <c r="AA547" s="3">
        <f t="shared" ca="1" si="271"/>
        <v>-0.12340243661213059</v>
      </c>
      <c r="AB547" s="1">
        <f t="shared" si="265"/>
        <v>150</v>
      </c>
      <c r="AC547" s="1">
        <f t="shared" si="269"/>
        <v>0</v>
      </c>
      <c r="AD547" s="1">
        <f t="shared" ca="1" si="291"/>
        <v>0</v>
      </c>
      <c r="AE547" s="1">
        <f t="shared" ca="1" si="292"/>
        <v>0</v>
      </c>
      <c r="AF547" s="1">
        <f t="shared" si="293"/>
        <v>0</v>
      </c>
      <c r="AG547" s="1">
        <f t="shared" si="294"/>
        <v>1.5746472344549237E+29</v>
      </c>
      <c r="AJ547"/>
      <c r="AK547"/>
    </row>
    <row r="548" spans="4:37" s="5" customFormat="1" x14ac:dyDescent="0.2">
      <c r="D548" s="1">
        <f t="shared" si="266"/>
        <v>546</v>
      </c>
      <c r="E548" s="2">
        <f t="shared" si="267"/>
        <v>54.700000000000507</v>
      </c>
      <c r="F548" s="3">
        <f t="shared" ca="1" si="268"/>
        <v>91.513529885041038</v>
      </c>
      <c r="G548" s="3">
        <f t="shared" si="272"/>
        <v>514.30256670835388</v>
      </c>
      <c r="H548" s="3">
        <f t="shared" ca="1" si="273"/>
        <v>522.38094937968503</v>
      </c>
      <c r="I548" s="3">
        <f t="shared" ca="1" si="274"/>
        <v>4996.6387317232748</v>
      </c>
      <c r="J548" s="3">
        <f t="shared" si="275"/>
        <v>42564.034440481017</v>
      </c>
      <c r="K548" s="3">
        <f t="shared" ca="1" si="276"/>
        <v>42868.253184853216</v>
      </c>
      <c r="L548" s="3">
        <f t="shared" si="277"/>
        <v>-9.6804857278955652</v>
      </c>
      <c r="M548" s="3">
        <f t="shared" ca="1" si="278"/>
        <v>1.3947022217893845</v>
      </c>
      <c r="N548" s="3">
        <f t="shared" ca="1" si="279"/>
        <v>79.910550986050609</v>
      </c>
      <c r="O548" s="1">
        <f t="shared" ca="1" si="280"/>
        <v>20466139.22061158</v>
      </c>
      <c r="P548" s="1">
        <f t="shared" si="281"/>
        <v>-61806079.188409761</v>
      </c>
      <c r="Q548" s="1">
        <f t="shared" ca="1" si="282"/>
        <v>82272218.409021348</v>
      </c>
      <c r="R548" s="1">
        <f t="shared" ca="1" si="283"/>
        <v>78357.142406952757</v>
      </c>
      <c r="S548" s="3">
        <f t="shared" si="284"/>
        <v>9.5512771893781113E+28</v>
      </c>
      <c r="T548" s="12" t="str">
        <f t="shared" si="285"/>
        <v/>
      </c>
      <c r="U548" s="12" t="str">
        <f t="shared" si="286"/>
        <v/>
      </c>
      <c r="V548" s="5">
        <f t="shared" si="287"/>
        <v>0.52627457195753469</v>
      </c>
      <c r="W548" s="3" t="e">
        <f t="shared" ca="1" si="288"/>
        <v>#VALUE!</v>
      </c>
      <c r="X548" s="3" t="e">
        <f t="shared" ca="1" si="289"/>
        <v>#VALUE!</v>
      </c>
      <c r="Y548" s="3" t="e">
        <f t="shared" ca="1" si="290"/>
        <v>#VALUE!</v>
      </c>
      <c r="Z548" s="3">
        <f t="shared" ca="1" si="270"/>
        <v>-1.0796314255037853E-2</v>
      </c>
      <c r="AA548" s="3">
        <f t="shared" ca="1" si="271"/>
        <v>-0.12340243661213059</v>
      </c>
      <c r="AB548" s="1">
        <f t="shared" si="265"/>
        <v>150</v>
      </c>
      <c r="AC548" s="1">
        <f t="shared" si="269"/>
        <v>0</v>
      </c>
      <c r="AD548" s="1">
        <f t="shared" ca="1" si="291"/>
        <v>0</v>
      </c>
      <c r="AE548" s="1">
        <f t="shared" ca="1" si="292"/>
        <v>0</v>
      </c>
      <c r="AF548" s="1">
        <f t="shared" si="293"/>
        <v>0</v>
      </c>
      <c r="AG548" s="1">
        <f t="shared" si="294"/>
        <v>1.59191136915365E+29</v>
      </c>
      <c r="AJ548"/>
      <c r="AK548"/>
    </row>
    <row r="549" spans="4:37" s="5" customFormat="1" x14ac:dyDescent="0.2">
      <c r="D549" s="1">
        <f t="shared" si="266"/>
        <v>547</v>
      </c>
      <c r="E549" s="2">
        <f t="shared" si="267"/>
        <v>54.800000000000509</v>
      </c>
      <c r="F549" s="3">
        <f t="shared" ca="1" si="268"/>
        <v>91.513529885041038</v>
      </c>
      <c r="G549" s="3">
        <f t="shared" si="272"/>
        <v>513.33451813556428</v>
      </c>
      <c r="H549" s="3">
        <f t="shared" ca="1" si="273"/>
        <v>521.42789881391298</v>
      </c>
      <c r="I549" s="3">
        <f t="shared" ca="1" si="274"/>
        <v>5005.7900847117789</v>
      </c>
      <c r="J549" s="3">
        <f t="shared" si="275"/>
        <v>42615.416294723211</v>
      </c>
      <c r="K549" s="3">
        <f t="shared" ca="1" si="276"/>
        <v>42920.443626572807</v>
      </c>
      <c r="L549" s="3">
        <f t="shared" si="277"/>
        <v>-9.6803299032938774</v>
      </c>
      <c r="M549" s="3">
        <f t="shared" ca="1" si="278"/>
        <v>1.394376984098137</v>
      </c>
      <c r="N549" s="3">
        <f t="shared" ca="1" si="279"/>
        <v>79.89191623900355</v>
      </c>
      <c r="O549" s="1">
        <f t="shared" ca="1" si="280"/>
        <v>20391529.02461192</v>
      </c>
      <c r="P549" s="1">
        <f t="shared" si="281"/>
        <v>-61879693.304868944</v>
      </c>
      <c r="Q549" s="1">
        <f t="shared" ca="1" si="282"/>
        <v>82271222.329480857</v>
      </c>
      <c r="R549" s="1">
        <f t="shared" ca="1" si="283"/>
        <v>78214.184822086943</v>
      </c>
      <c r="S549" s="3">
        <f t="shared" si="284"/>
        <v>9.6556705407815503E+28</v>
      </c>
      <c r="T549" s="12" t="str">
        <f t="shared" si="285"/>
        <v/>
      </c>
      <c r="U549" s="12" t="str">
        <f t="shared" si="286"/>
        <v/>
      </c>
      <c r="V549" s="5">
        <f t="shared" si="287"/>
        <v>0.52627457195753469</v>
      </c>
      <c r="W549" s="3" t="e">
        <f t="shared" ca="1" si="288"/>
        <v>#VALUE!</v>
      </c>
      <c r="X549" s="3" t="e">
        <f t="shared" ca="1" si="289"/>
        <v>#VALUE!</v>
      </c>
      <c r="Y549" s="3" t="e">
        <f t="shared" ca="1" si="290"/>
        <v>#VALUE!</v>
      </c>
      <c r="Z549" s="3">
        <f t="shared" ca="1" si="270"/>
        <v>-1.0796314255037853E-2</v>
      </c>
      <c r="AA549" s="3">
        <f t="shared" ca="1" si="271"/>
        <v>-0.12340243661213059</v>
      </c>
      <c r="AB549" s="1">
        <f t="shared" si="265"/>
        <v>150</v>
      </c>
      <c r="AC549" s="1">
        <f t="shared" si="269"/>
        <v>0</v>
      </c>
      <c r="AD549" s="1">
        <f t="shared" ca="1" si="291"/>
        <v>0</v>
      </c>
      <c r="AE549" s="1">
        <f t="shared" ca="1" si="292"/>
        <v>0</v>
      </c>
      <c r="AF549" s="1">
        <f t="shared" si="293"/>
        <v>0</v>
      </c>
      <c r="AG549" s="1">
        <f t="shared" si="294"/>
        <v>1.6093106090320612E+29</v>
      </c>
      <c r="AJ549"/>
      <c r="AK549"/>
    </row>
    <row r="550" spans="4:37" s="5" customFormat="1" x14ac:dyDescent="0.2">
      <c r="D550" s="1">
        <f t="shared" si="266"/>
        <v>548</v>
      </c>
      <c r="E550" s="2">
        <f t="shared" si="267"/>
        <v>54.90000000000051</v>
      </c>
      <c r="F550" s="3">
        <f t="shared" ca="1" si="268"/>
        <v>91.513529885041038</v>
      </c>
      <c r="G550" s="3">
        <f t="shared" si="272"/>
        <v>512.36648514523495</v>
      </c>
      <c r="H550" s="3">
        <f t="shared" ca="1" si="273"/>
        <v>520.47491894624716</v>
      </c>
      <c r="I550" s="3">
        <f t="shared" ca="1" si="274"/>
        <v>5014.9414377002831</v>
      </c>
      <c r="J550" s="3">
        <f t="shared" si="275"/>
        <v>42666.701344887253</v>
      </c>
      <c r="K550" s="3">
        <f t="shared" ca="1" si="276"/>
        <v>42972.538766766964</v>
      </c>
      <c r="L550" s="3">
        <f t="shared" si="277"/>
        <v>-9.6801743755638192</v>
      </c>
      <c r="M550" s="3">
        <f t="shared" ca="1" si="278"/>
        <v>1.394050560608828</v>
      </c>
      <c r="N550" s="3">
        <f t="shared" ca="1" si="279"/>
        <v>79.873213550732217</v>
      </c>
      <c r="O550" s="1">
        <f t="shared" ca="1" si="280"/>
        <v>20317060.593907692</v>
      </c>
      <c r="P550" s="1">
        <f t="shared" si="281"/>
        <v>-61953166.357291795</v>
      </c>
      <c r="Q550" s="1">
        <f t="shared" ca="1" si="282"/>
        <v>82270226.951199487</v>
      </c>
      <c r="R550" s="1">
        <f t="shared" ca="1" si="283"/>
        <v>78071.23784193708</v>
      </c>
      <c r="S550" s="3">
        <f t="shared" si="284"/>
        <v>9.7608773373319626E+28</v>
      </c>
      <c r="T550" s="12" t="str">
        <f t="shared" si="285"/>
        <v/>
      </c>
      <c r="U550" s="12" t="str">
        <f t="shared" si="286"/>
        <v/>
      </c>
      <c r="V550" s="5">
        <f t="shared" si="287"/>
        <v>0.52627457195753469</v>
      </c>
      <c r="W550" s="3" t="e">
        <f t="shared" ca="1" si="288"/>
        <v>#VALUE!</v>
      </c>
      <c r="X550" s="3" t="e">
        <f t="shared" ca="1" si="289"/>
        <v>#VALUE!</v>
      </c>
      <c r="Y550" s="3" t="e">
        <f t="shared" ca="1" si="290"/>
        <v>#VALUE!</v>
      </c>
      <c r="Z550" s="3">
        <f t="shared" ca="1" si="270"/>
        <v>-1.0796314255037853E-2</v>
      </c>
      <c r="AA550" s="3">
        <f t="shared" ca="1" si="271"/>
        <v>-0.12340243661213059</v>
      </c>
      <c r="AB550" s="1">
        <f t="shared" si="265"/>
        <v>150</v>
      </c>
      <c r="AC550" s="1">
        <f t="shared" si="269"/>
        <v>0</v>
      </c>
      <c r="AD550" s="1">
        <f t="shared" ca="1" si="291"/>
        <v>0</v>
      </c>
      <c r="AE550" s="1">
        <f t="shared" ca="1" si="292"/>
        <v>0</v>
      </c>
      <c r="AF550" s="1">
        <f t="shared" si="293"/>
        <v>0</v>
      </c>
      <c r="AG550" s="1">
        <f t="shared" si="294"/>
        <v>1.6268454258131184E+29</v>
      </c>
      <c r="AJ550"/>
      <c r="AK550"/>
    </row>
    <row r="551" spans="4:37" s="5" customFormat="1" x14ac:dyDescent="0.2">
      <c r="D551" s="1">
        <f t="shared" si="266"/>
        <v>549</v>
      </c>
      <c r="E551" s="2">
        <f t="shared" si="267"/>
        <v>55.000000000000512</v>
      </c>
      <c r="F551" s="3">
        <f t="shared" ca="1" si="268"/>
        <v>91.513529885041038</v>
      </c>
      <c r="G551" s="3">
        <f t="shared" si="272"/>
        <v>511.39846770767855</v>
      </c>
      <c r="H551" s="3">
        <f t="shared" ca="1" si="273"/>
        <v>519.52201004941242</v>
      </c>
      <c r="I551" s="3">
        <f t="shared" ca="1" si="274"/>
        <v>5024.0927906887873</v>
      </c>
      <c r="J551" s="3">
        <f t="shared" si="275"/>
        <v>42717.8895925299</v>
      </c>
      <c r="K551" s="3">
        <f t="shared" ca="1" si="276"/>
        <v>43024.538612519093</v>
      </c>
      <c r="L551" s="3">
        <f t="shared" si="277"/>
        <v>-9.6800191446820243</v>
      </c>
      <c r="M551" s="3">
        <f t="shared" ca="1" si="278"/>
        <v>1.3937229448845916</v>
      </c>
      <c r="N551" s="3">
        <f t="shared" ca="1" si="279"/>
        <v>79.854442552431351</v>
      </c>
      <c r="O551" s="1">
        <f t="shared" ca="1" si="280"/>
        <v>20242733.919433631</v>
      </c>
      <c r="P551" s="1">
        <f t="shared" si="281"/>
        <v>-62026498.361415364</v>
      </c>
      <c r="Q551" s="1">
        <f t="shared" ca="1" si="282"/>
        <v>82269232.280848995</v>
      </c>
      <c r="R551" s="1">
        <f t="shared" ca="1" si="283"/>
        <v>77928.301507411859</v>
      </c>
      <c r="S551" s="3">
        <f t="shared" si="284"/>
        <v>9.8669003853991445E+28</v>
      </c>
      <c r="T551" s="12" t="str">
        <f t="shared" si="285"/>
        <v/>
      </c>
      <c r="U551" s="12" t="str">
        <f t="shared" si="286"/>
        <v/>
      </c>
      <c r="V551" s="5">
        <f t="shared" si="287"/>
        <v>0.52627457195753469</v>
      </c>
      <c r="W551" s="3" t="e">
        <f t="shared" ca="1" si="288"/>
        <v>#VALUE!</v>
      </c>
      <c r="X551" s="3" t="e">
        <f t="shared" ca="1" si="289"/>
        <v>#VALUE!</v>
      </c>
      <c r="Y551" s="3" t="e">
        <f t="shared" ca="1" si="290"/>
        <v>#VALUE!</v>
      </c>
      <c r="Z551" s="3">
        <f t="shared" ca="1" si="270"/>
        <v>-1.0796314255037853E-2</v>
      </c>
      <c r="AA551" s="3">
        <f t="shared" ca="1" si="271"/>
        <v>-0.12340243661213059</v>
      </c>
      <c r="AB551" s="1">
        <f t="shared" si="265"/>
        <v>150</v>
      </c>
      <c r="AC551" s="1">
        <f t="shared" si="269"/>
        <v>0</v>
      </c>
      <c r="AD551" s="1">
        <f t="shared" ca="1" si="291"/>
        <v>0</v>
      </c>
      <c r="AE551" s="1">
        <f t="shared" ca="1" si="292"/>
        <v>0</v>
      </c>
      <c r="AF551" s="1">
        <f t="shared" si="293"/>
        <v>0</v>
      </c>
      <c r="AG551" s="1">
        <f t="shared" si="294"/>
        <v>1.6445162872344756E+29</v>
      </c>
      <c r="AJ551"/>
      <c r="AK551"/>
    </row>
    <row r="552" spans="4:37" s="5" customFormat="1" x14ac:dyDescent="0.2">
      <c r="D552" s="1">
        <f t="shared" si="266"/>
        <v>550</v>
      </c>
      <c r="E552" s="2">
        <f t="shared" si="267"/>
        <v>55.100000000000513</v>
      </c>
      <c r="F552" s="3">
        <f t="shared" ca="1" si="268"/>
        <v>91.513529885041038</v>
      </c>
      <c r="G552" s="3">
        <f t="shared" si="272"/>
        <v>510.43046579321037</v>
      </c>
      <c r="H552" s="3">
        <f t="shared" ca="1" si="273"/>
        <v>518.5691723983349</v>
      </c>
      <c r="I552" s="3">
        <f t="shared" ca="1" si="274"/>
        <v>5033.2441436772915</v>
      </c>
      <c r="J552" s="3">
        <f t="shared" si="275"/>
        <v>42768.981039204948</v>
      </c>
      <c r="K552" s="3">
        <f t="shared" ca="1" si="276"/>
        <v>43076.443170940001</v>
      </c>
      <c r="L552" s="3">
        <f t="shared" si="277"/>
        <v>-9.6798642106251656</v>
      </c>
      <c r="M552" s="3">
        <f t="shared" ca="1" si="278"/>
        <v>1.393394130442408</v>
      </c>
      <c r="N552" s="3">
        <f t="shared" ca="1" si="279"/>
        <v>79.835602872651279</v>
      </c>
      <c r="O552" s="1">
        <f t="shared" ca="1" si="280"/>
        <v>20168548.992142051</v>
      </c>
      <c r="P552" s="1">
        <f t="shared" si="281"/>
        <v>-62099689.332945943</v>
      </c>
      <c r="Q552" s="1">
        <f t="shared" ca="1" si="282"/>
        <v>82268238.325087994</v>
      </c>
      <c r="R552" s="1">
        <f t="shared" ca="1" si="283"/>
        <v>77785.375859750231</v>
      </c>
      <c r="S552" s="3">
        <f t="shared" si="284"/>
        <v>9.973742467106451E+28</v>
      </c>
      <c r="T552" s="12" t="str">
        <f t="shared" si="285"/>
        <v/>
      </c>
      <c r="U552" s="12" t="str">
        <f t="shared" si="286"/>
        <v/>
      </c>
      <c r="V552" s="5">
        <f t="shared" si="287"/>
        <v>0.52627457195753469</v>
      </c>
      <c r="W552" s="3" t="e">
        <f t="shared" ca="1" si="288"/>
        <v>#VALUE!</v>
      </c>
      <c r="X552" s="3" t="e">
        <f t="shared" ca="1" si="289"/>
        <v>#VALUE!</v>
      </c>
      <c r="Y552" s="3" t="e">
        <f t="shared" ca="1" si="290"/>
        <v>#VALUE!</v>
      </c>
      <c r="Z552" s="3">
        <f t="shared" ca="1" si="270"/>
        <v>-1.0796314255037853E-2</v>
      </c>
      <c r="AA552" s="3">
        <f t="shared" ca="1" si="271"/>
        <v>-0.12340243661213059</v>
      </c>
      <c r="AB552" s="1">
        <f t="shared" si="265"/>
        <v>150</v>
      </c>
      <c r="AC552" s="1">
        <f t="shared" si="269"/>
        <v>0</v>
      </c>
      <c r="AD552" s="1">
        <f t="shared" ca="1" si="291"/>
        <v>0</v>
      </c>
      <c r="AE552" s="1">
        <f t="shared" ca="1" si="292"/>
        <v>0</v>
      </c>
      <c r="AF552" s="1">
        <f t="shared" si="293"/>
        <v>0</v>
      </c>
      <c r="AG552" s="1">
        <f t="shared" si="294"/>
        <v>1.6623236569926322E+29</v>
      </c>
      <c r="AJ552"/>
      <c r="AK552"/>
    </row>
    <row r="553" spans="4:37" s="5" customFormat="1" x14ac:dyDescent="0.2">
      <c r="D553" s="1">
        <f t="shared" si="266"/>
        <v>551</v>
      </c>
      <c r="E553" s="2">
        <f t="shared" si="267"/>
        <v>55.200000000000514</v>
      </c>
      <c r="F553" s="3">
        <f t="shared" ca="1" si="268"/>
        <v>91.513529885041038</v>
      </c>
      <c r="G553" s="3">
        <f t="shared" si="272"/>
        <v>509.46247937214787</v>
      </c>
      <c r="H553" s="3">
        <f t="shared" ca="1" si="273"/>
        <v>517.61640627016106</v>
      </c>
      <c r="I553" s="3">
        <f t="shared" ca="1" si="274"/>
        <v>5042.3954966657957</v>
      </c>
      <c r="J553" s="3">
        <f t="shared" si="275"/>
        <v>42819.975686463215</v>
      </c>
      <c r="K553" s="3">
        <f t="shared" ca="1" si="276"/>
        <v>43128.252449168089</v>
      </c>
      <c r="L553" s="3">
        <f t="shared" si="277"/>
        <v>-9.6797095733699656</v>
      </c>
      <c r="M553" s="3">
        <f t="shared" ca="1" si="278"/>
        <v>1.393064110752692</v>
      </c>
      <c r="N553" s="3">
        <f t="shared" ca="1" si="279"/>
        <v>79.816694137274339</v>
      </c>
      <c r="O553" s="1">
        <f t="shared" ca="1" si="280"/>
        <v>20094505.803002734</v>
      </c>
      <c r="P553" s="1">
        <f t="shared" si="281"/>
        <v>-62172739.28755907</v>
      </c>
      <c r="Q553" s="1">
        <f t="shared" ca="1" si="282"/>
        <v>82267245.090561807</v>
      </c>
      <c r="R553" s="1">
        <f t="shared" ca="1" si="283"/>
        <v>77642.460940524164</v>
      </c>
      <c r="S553" s="3">
        <f t="shared" si="284"/>
        <v>1.0081406339996019E+29</v>
      </c>
      <c r="T553" s="12" t="str">
        <f t="shared" si="285"/>
        <v/>
      </c>
      <c r="U553" s="12" t="str">
        <f t="shared" si="286"/>
        <v/>
      </c>
      <c r="V553" s="5">
        <f t="shared" si="287"/>
        <v>0.52627457195753469</v>
      </c>
      <c r="W553" s="3" t="e">
        <f t="shared" ca="1" si="288"/>
        <v>#VALUE!</v>
      </c>
      <c r="X553" s="3" t="e">
        <f t="shared" ca="1" si="289"/>
        <v>#VALUE!</v>
      </c>
      <c r="Y553" s="3" t="e">
        <f t="shared" ca="1" si="290"/>
        <v>#VALUE!</v>
      </c>
      <c r="Z553" s="3">
        <f t="shared" ca="1" si="270"/>
        <v>-1.0796314255037853E-2</v>
      </c>
      <c r="AA553" s="3">
        <f t="shared" ca="1" si="271"/>
        <v>-0.12340243661213059</v>
      </c>
      <c r="AB553" s="1">
        <f t="shared" si="265"/>
        <v>150</v>
      </c>
      <c r="AC553" s="1">
        <f t="shared" si="269"/>
        <v>0</v>
      </c>
      <c r="AD553" s="1">
        <f t="shared" ca="1" si="291"/>
        <v>0</v>
      </c>
      <c r="AE553" s="1">
        <f t="shared" ca="1" si="292"/>
        <v>0</v>
      </c>
      <c r="AF553" s="1">
        <f t="shared" si="293"/>
        <v>0</v>
      </c>
      <c r="AG553" s="1">
        <f t="shared" si="294"/>
        <v>1.6802679946871366E+29</v>
      </c>
      <c r="AJ553"/>
      <c r="AK553"/>
    </row>
    <row r="554" spans="4:37" s="5" customFormat="1" x14ac:dyDescent="0.2">
      <c r="D554" s="1">
        <f t="shared" si="266"/>
        <v>552</v>
      </c>
      <c r="E554" s="2">
        <f t="shared" si="267"/>
        <v>55.300000000000516</v>
      </c>
      <c r="F554" s="3">
        <f t="shared" ca="1" si="268"/>
        <v>91.513529885041038</v>
      </c>
      <c r="G554" s="3">
        <f t="shared" si="272"/>
        <v>508.49450841481087</v>
      </c>
      <c r="H554" s="3">
        <f t="shared" ca="1" si="273"/>
        <v>516.66371194427848</v>
      </c>
      <c r="I554" s="3">
        <f t="shared" ca="1" si="274"/>
        <v>5051.5468496542999</v>
      </c>
      <c r="J554" s="3">
        <f t="shared" si="275"/>
        <v>42870.873535852566</v>
      </c>
      <c r="K554" s="3">
        <f t="shared" ca="1" si="276"/>
        <v>43179.966454369598</v>
      </c>
      <c r="L554" s="3">
        <f t="shared" si="277"/>
        <v>-9.6795552328931915</v>
      </c>
      <c r="M554" s="3">
        <f t="shared" ca="1" si="278"/>
        <v>1.3927328792388805</v>
      </c>
      <c r="N554" s="3">
        <f t="shared" ca="1" si="279"/>
        <v>79.797715969491207</v>
      </c>
      <c r="O554" s="1">
        <f t="shared" ca="1" si="280"/>
        <v>20020604.343003027</v>
      </c>
      <c r="P554" s="1">
        <f t="shared" si="281"/>
        <v>-62245648.240899593</v>
      </c>
      <c r="Q554" s="1">
        <f t="shared" ca="1" si="282"/>
        <v>82266252.583902627</v>
      </c>
      <c r="R554" s="1">
        <f t="shared" ca="1" si="283"/>
        <v>77499.556791641779</v>
      </c>
      <c r="S554" s="3">
        <f t="shared" si="284"/>
        <v>1.01898947366944E+29</v>
      </c>
      <c r="T554" s="12" t="str">
        <f t="shared" si="285"/>
        <v/>
      </c>
      <c r="U554" s="12" t="str">
        <f t="shared" si="286"/>
        <v/>
      </c>
      <c r="V554" s="5">
        <f t="shared" si="287"/>
        <v>0.52627457195753469</v>
      </c>
      <c r="W554" s="3" t="e">
        <f t="shared" ca="1" si="288"/>
        <v>#VALUE!</v>
      </c>
      <c r="X554" s="3" t="e">
        <f t="shared" ca="1" si="289"/>
        <v>#VALUE!</v>
      </c>
      <c r="Y554" s="3" t="e">
        <f t="shared" ca="1" si="290"/>
        <v>#VALUE!</v>
      </c>
      <c r="Z554" s="3">
        <f t="shared" ca="1" si="270"/>
        <v>-1.0796314255037853E-2</v>
      </c>
      <c r="AA554" s="3">
        <f t="shared" ca="1" si="271"/>
        <v>-0.12340243661213059</v>
      </c>
      <c r="AB554" s="1">
        <f t="shared" si="265"/>
        <v>150</v>
      </c>
      <c r="AC554" s="1">
        <f t="shared" si="269"/>
        <v>0</v>
      </c>
      <c r="AD554" s="1">
        <f t="shared" ca="1" si="291"/>
        <v>0</v>
      </c>
      <c r="AE554" s="1">
        <f t="shared" ca="1" si="292"/>
        <v>0</v>
      </c>
      <c r="AF554" s="1">
        <f t="shared" si="293"/>
        <v>0</v>
      </c>
      <c r="AG554" s="1">
        <f t="shared" si="294"/>
        <v>1.6983497557648556E+29</v>
      </c>
      <c r="AJ554"/>
      <c r="AK554"/>
    </row>
    <row r="555" spans="4:37" s="5" customFormat="1" x14ac:dyDescent="0.2">
      <c r="D555" s="1">
        <f t="shared" si="266"/>
        <v>553</v>
      </c>
      <c r="E555" s="2">
        <f t="shared" si="267"/>
        <v>55.400000000000517</v>
      </c>
      <c r="F555" s="3">
        <f t="shared" ca="1" si="268"/>
        <v>91.513529885041038</v>
      </c>
      <c r="G555" s="3">
        <f t="shared" si="272"/>
        <v>507.52655289152153</v>
      </c>
      <c r="H555" s="3">
        <f t="shared" ca="1" si="273"/>
        <v>515.71108970233581</v>
      </c>
      <c r="I555" s="3">
        <f t="shared" ca="1" si="274"/>
        <v>5060.6982026428041</v>
      </c>
      <c r="J555" s="3">
        <f t="shared" si="275"/>
        <v>42921.674588917886</v>
      </c>
      <c r="K555" s="3">
        <f t="shared" ca="1" si="276"/>
        <v>43231.5851937388</v>
      </c>
      <c r="L555" s="3">
        <f t="shared" si="277"/>
        <v>-9.6794011891716512</v>
      </c>
      <c r="M555" s="3">
        <f t="shared" ca="1" si="278"/>
        <v>1.392400429277014</v>
      </c>
      <c r="N555" s="3">
        <f t="shared" ca="1" si="279"/>
        <v>79.778667989776977</v>
      </c>
      <c r="O555" s="1">
        <f t="shared" ca="1" si="280"/>
        <v>19946844.603147797</v>
      </c>
      <c r="P555" s="1">
        <f t="shared" si="281"/>
        <v>-62318416.208581559</v>
      </c>
      <c r="Q555" s="1">
        <f t="shared" ca="1" si="282"/>
        <v>82265260.811729357</v>
      </c>
      <c r="R555" s="1">
        <f t="shared" ca="1" si="283"/>
        <v>77356.663455350368</v>
      </c>
      <c r="S555" s="3">
        <f t="shared" si="284"/>
        <v>1.0299210364578475E+29</v>
      </c>
      <c r="T555" s="12" t="str">
        <f t="shared" si="285"/>
        <v/>
      </c>
      <c r="U555" s="12" t="str">
        <f t="shared" si="286"/>
        <v/>
      </c>
      <c r="V555" s="5">
        <f t="shared" si="287"/>
        <v>0.52627457195753469</v>
      </c>
      <c r="W555" s="3" t="e">
        <f t="shared" ca="1" si="288"/>
        <v>#VALUE!</v>
      </c>
      <c r="X555" s="3" t="e">
        <f t="shared" ca="1" si="289"/>
        <v>#VALUE!</v>
      </c>
      <c r="Y555" s="3" t="e">
        <f t="shared" ca="1" si="290"/>
        <v>#VALUE!</v>
      </c>
      <c r="Z555" s="3">
        <f t="shared" ca="1" si="270"/>
        <v>-1.0796314255037853E-2</v>
      </c>
      <c r="AA555" s="3">
        <f t="shared" ca="1" si="271"/>
        <v>-0.12340243661213059</v>
      </c>
      <c r="AB555" s="1">
        <f t="shared" si="265"/>
        <v>150</v>
      </c>
      <c r="AC555" s="1">
        <f t="shared" si="269"/>
        <v>0</v>
      </c>
      <c r="AD555" s="1">
        <f t="shared" ca="1" si="291"/>
        <v>0</v>
      </c>
      <c r="AE555" s="1">
        <f t="shared" ca="1" si="292"/>
        <v>0</v>
      </c>
      <c r="AF555" s="1">
        <f t="shared" si="293"/>
        <v>0</v>
      </c>
      <c r="AG555" s="1">
        <f t="shared" si="294"/>
        <v>1.7165693914642946E+29</v>
      </c>
      <c r="AJ555"/>
      <c r="AK555"/>
    </row>
    <row r="556" spans="4:37" s="5" customFormat="1" x14ac:dyDescent="0.2">
      <c r="D556" s="1">
        <f t="shared" si="266"/>
        <v>554</v>
      </c>
      <c r="E556" s="2">
        <f t="shared" si="267"/>
        <v>55.500000000000519</v>
      </c>
      <c r="F556" s="3">
        <f t="shared" ca="1" si="268"/>
        <v>91.513529885041038</v>
      </c>
      <c r="G556" s="3">
        <f t="shared" si="272"/>
        <v>506.55861277260436</v>
      </c>
      <c r="H556" s="3">
        <f t="shared" ca="1" si="273"/>
        <v>514.75853982826322</v>
      </c>
      <c r="I556" s="3">
        <f t="shared" ca="1" si="274"/>
        <v>5069.8495556313082</v>
      </c>
      <c r="J556" s="3">
        <f t="shared" si="275"/>
        <v>42972.378847201093</v>
      </c>
      <c r="K556" s="3">
        <f t="shared" ca="1" si="276"/>
        <v>43283.10867449826</v>
      </c>
      <c r="L556" s="3">
        <f t="shared" si="277"/>
        <v>-9.6792474421822021</v>
      </c>
      <c r="M556" s="3">
        <f t="shared" ca="1" si="278"/>
        <v>1.3920667541953133</v>
      </c>
      <c r="N556" s="3">
        <f t="shared" ca="1" si="279"/>
        <v>79.759549815866833</v>
      </c>
      <c r="O556" s="1">
        <f t="shared" ca="1" si="280"/>
        <v>19873226.574459422</v>
      </c>
      <c r="P556" s="1">
        <f t="shared" si="281"/>
        <v>-62391043.206188358</v>
      </c>
      <c r="Q556" s="1">
        <f t="shared" ca="1" si="282"/>
        <v>82264269.780647784</v>
      </c>
      <c r="R556" s="1">
        <f t="shared" ca="1" si="283"/>
        <v>77213.780974239489</v>
      </c>
      <c r="S556" s="3">
        <f t="shared" si="284"/>
        <v>1.0409355905441854E+29</v>
      </c>
      <c r="T556" s="12" t="str">
        <f t="shared" si="285"/>
        <v/>
      </c>
      <c r="U556" s="12" t="str">
        <f t="shared" si="286"/>
        <v/>
      </c>
      <c r="V556" s="5">
        <f t="shared" si="287"/>
        <v>0.52627457195753469</v>
      </c>
      <c r="W556" s="3" t="e">
        <f t="shared" ca="1" si="288"/>
        <v>#VALUE!</v>
      </c>
      <c r="X556" s="3" t="e">
        <f t="shared" ca="1" si="289"/>
        <v>#VALUE!</v>
      </c>
      <c r="Y556" s="3" t="e">
        <f t="shared" ca="1" si="290"/>
        <v>#VALUE!</v>
      </c>
      <c r="Z556" s="3">
        <f t="shared" ca="1" si="270"/>
        <v>-1.0796314255037853E-2</v>
      </c>
      <c r="AA556" s="3">
        <f t="shared" ca="1" si="271"/>
        <v>-0.12340243661213059</v>
      </c>
      <c r="AB556" s="1">
        <f t="shared" si="265"/>
        <v>150</v>
      </c>
      <c r="AC556" s="1">
        <f t="shared" si="269"/>
        <v>0</v>
      </c>
      <c r="AD556" s="1">
        <f t="shared" ca="1" si="291"/>
        <v>0</v>
      </c>
      <c r="AE556" s="1">
        <f t="shared" ca="1" si="292"/>
        <v>0</v>
      </c>
      <c r="AF556" s="1">
        <f t="shared" si="293"/>
        <v>0</v>
      </c>
      <c r="AG556" s="1">
        <f t="shared" si="294"/>
        <v>1.7349273487599939E+29</v>
      </c>
      <c r="AJ556"/>
      <c r="AK556"/>
    </row>
    <row r="557" spans="4:37" s="5" customFormat="1" x14ac:dyDescent="0.2">
      <c r="D557" s="1">
        <f t="shared" si="266"/>
        <v>555</v>
      </c>
      <c r="E557" s="2">
        <f t="shared" si="267"/>
        <v>55.60000000000052</v>
      </c>
      <c r="F557" s="3">
        <f t="shared" ca="1" si="268"/>
        <v>91.513529885041038</v>
      </c>
      <c r="G557" s="3">
        <f t="shared" si="272"/>
        <v>505.59068802838613</v>
      </c>
      <c r="H557" s="3">
        <f t="shared" ca="1" si="273"/>
        <v>513.80606260829302</v>
      </c>
      <c r="I557" s="3">
        <f t="shared" ca="1" si="274"/>
        <v>5079.0009086198124</v>
      </c>
      <c r="J557" s="3">
        <f t="shared" si="275"/>
        <v>43022.986312241141</v>
      </c>
      <c r="K557" s="3">
        <f t="shared" ca="1" si="276"/>
        <v>43334.536903899047</v>
      </c>
      <c r="L557" s="3">
        <f t="shared" si="277"/>
        <v>-9.6790939919017429</v>
      </c>
      <c r="M557" s="3">
        <f t="shared" ca="1" si="278"/>
        <v>1.3917318472737528</v>
      </c>
      <c r="N557" s="3">
        <f t="shared" ca="1" si="279"/>
        <v>79.740361062731694</v>
      </c>
      <c r="O557" s="1">
        <f t="shared" ca="1" si="280"/>
        <v>19799750.247977786</v>
      </c>
      <c r="P557" s="1">
        <f t="shared" si="281"/>
        <v>-62463529.249272622</v>
      </c>
      <c r="Q557" s="1">
        <f t="shared" ca="1" si="282"/>
        <v>82263279.497250408</v>
      </c>
      <c r="R557" s="1">
        <f t="shared" ca="1" si="283"/>
        <v>77070.909391243957</v>
      </c>
      <c r="S557" s="3">
        <f t="shared" si="284"/>
        <v>1.0520334015161735E+29</v>
      </c>
      <c r="T557" s="12" t="str">
        <f t="shared" si="285"/>
        <v/>
      </c>
      <c r="U557" s="12" t="str">
        <f t="shared" si="286"/>
        <v/>
      </c>
      <c r="V557" s="5">
        <f t="shared" si="287"/>
        <v>0.52627457195753469</v>
      </c>
      <c r="W557" s="3" t="e">
        <f t="shared" ca="1" si="288"/>
        <v>#VALUE!</v>
      </c>
      <c r="X557" s="3" t="e">
        <f t="shared" ca="1" si="289"/>
        <v>#VALUE!</v>
      </c>
      <c r="Y557" s="3" t="e">
        <f t="shared" ca="1" si="290"/>
        <v>#VALUE!</v>
      </c>
      <c r="Z557" s="3">
        <f t="shared" ca="1" si="270"/>
        <v>-1.0796314255037853E-2</v>
      </c>
      <c r="AA557" s="3">
        <f t="shared" ca="1" si="271"/>
        <v>-0.12340243661213059</v>
      </c>
      <c r="AB557" s="1">
        <f t="shared" si="265"/>
        <v>150</v>
      </c>
      <c r="AC557" s="1">
        <f t="shared" si="269"/>
        <v>0</v>
      </c>
      <c r="AD557" s="1">
        <f t="shared" ca="1" si="291"/>
        <v>0</v>
      </c>
      <c r="AE557" s="1">
        <f t="shared" ca="1" si="292"/>
        <v>0</v>
      </c>
      <c r="AF557" s="1">
        <f t="shared" si="293"/>
        <v>0</v>
      </c>
      <c r="AG557" s="1">
        <f t="shared" si="294"/>
        <v>1.7534240703070066E+29</v>
      </c>
      <c r="AJ557"/>
      <c r="AK557"/>
    </row>
    <row r="558" spans="4:37" s="5" customFormat="1" x14ac:dyDescent="0.2">
      <c r="D558" s="1">
        <f t="shared" si="266"/>
        <v>556</v>
      </c>
      <c r="E558" s="2">
        <f t="shared" si="267"/>
        <v>55.700000000000522</v>
      </c>
      <c r="F558" s="3">
        <f t="shared" ca="1" si="268"/>
        <v>91.513529885041038</v>
      </c>
      <c r="G558" s="3">
        <f t="shared" si="272"/>
        <v>504.62277862919598</v>
      </c>
      <c r="H558" s="3">
        <f t="shared" ca="1" si="273"/>
        <v>512.85365833098115</v>
      </c>
      <c r="I558" s="3">
        <f t="shared" ca="1" si="274"/>
        <v>5088.1522616083166</v>
      </c>
      <c r="J558" s="3">
        <f t="shared" si="275"/>
        <v>43073.49698557402</v>
      </c>
      <c r="K558" s="3">
        <f t="shared" ca="1" si="276"/>
        <v>43385.869889220972</v>
      </c>
      <c r="L558" s="3">
        <f t="shared" si="277"/>
        <v>-9.6789408383072182</v>
      </c>
      <c r="M558" s="3">
        <f t="shared" ca="1" si="278"/>
        <v>1.3913957017436289</v>
      </c>
      <c r="N558" s="3">
        <f t="shared" ca="1" si="279"/>
        <v>79.721101342553411</v>
      </c>
      <c r="O558" s="1">
        <f t="shared" ca="1" si="280"/>
        <v>19726415.614760306</v>
      </c>
      <c r="P558" s="1">
        <f t="shared" si="281"/>
        <v>-62535874.353356287</v>
      </c>
      <c r="Q558" s="1">
        <f t="shared" ca="1" si="282"/>
        <v>82262289.968116596</v>
      </c>
      <c r="R558" s="1">
        <f t="shared" ca="1" si="283"/>
        <v>76928.048749647176</v>
      </c>
      <c r="S558" s="3">
        <f t="shared" si="284"/>
        <v>1.0632147323366188E+29</v>
      </c>
      <c r="T558" s="12" t="str">
        <f t="shared" si="285"/>
        <v/>
      </c>
      <c r="U558" s="12" t="str">
        <f t="shared" si="286"/>
        <v/>
      </c>
      <c r="V558" s="5">
        <f t="shared" si="287"/>
        <v>0.52627457195753469</v>
      </c>
      <c r="W558" s="3" t="e">
        <f t="shared" ca="1" si="288"/>
        <v>#VALUE!</v>
      </c>
      <c r="X558" s="3" t="e">
        <f t="shared" ca="1" si="289"/>
        <v>#VALUE!</v>
      </c>
      <c r="Y558" s="3" t="e">
        <f t="shared" ca="1" si="290"/>
        <v>#VALUE!</v>
      </c>
      <c r="Z558" s="3">
        <f t="shared" ca="1" si="270"/>
        <v>-1.0796314255037853E-2</v>
      </c>
      <c r="AA558" s="3">
        <f t="shared" ca="1" si="271"/>
        <v>-0.12340243661213059</v>
      </c>
      <c r="AB558" s="1">
        <f t="shared" si="265"/>
        <v>150</v>
      </c>
      <c r="AC558" s="1">
        <f t="shared" si="269"/>
        <v>0</v>
      </c>
      <c r="AD558" s="1">
        <f t="shared" ca="1" si="291"/>
        <v>0</v>
      </c>
      <c r="AE558" s="1">
        <f t="shared" ca="1" si="292"/>
        <v>0</v>
      </c>
      <c r="AF558" s="1">
        <f t="shared" si="293"/>
        <v>0</v>
      </c>
      <c r="AG558" s="1">
        <f t="shared" si="294"/>
        <v>1.7720599943854427E+29</v>
      </c>
      <c r="AJ558"/>
      <c r="AK558"/>
    </row>
    <row r="559" spans="4:37" s="5" customFormat="1" x14ac:dyDescent="0.2">
      <c r="D559" s="1">
        <f t="shared" si="266"/>
        <v>557</v>
      </c>
      <c r="E559" s="2">
        <f t="shared" si="267"/>
        <v>55.800000000000523</v>
      </c>
      <c r="F559" s="3">
        <f t="shared" ca="1" si="268"/>
        <v>91.513529885041038</v>
      </c>
      <c r="G559" s="3">
        <f t="shared" si="272"/>
        <v>503.65488454536523</v>
      </c>
      <c r="H559" s="3">
        <f t="shared" ca="1" si="273"/>
        <v>511.90132728722779</v>
      </c>
      <c r="I559" s="3">
        <f t="shared" ca="1" si="274"/>
        <v>5097.3036145968208</v>
      </c>
      <c r="J559" s="3">
        <f t="shared" si="275"/>
        <v>43123.910868732746</v>
      </c>
      <c r="K559" s="3">
        <f t="shared" ca="1" si="276"/>
        <v>43437.107637772817</v>
      </c>
      <c r="L559" s="3">
        <f t="shared" si="277"/>
        <v>-9.678787981375617</v>
      </c>
      <c r="M559" s="3">
        <f t="shared" ca="1" si="278"/>
        <v>1.3910583107871231</v>
      </c>
      <c r="N559" s="3">
        <f t="shared" ca="1" si="279"/>
        <v>79.701770264699746</v>
      </c>
      <c r="O559" s="1">
        <f t="shared" ca="1" si="280"/>
        <v>19653222.665881913</v>
      </c>
      <c r="P559" s="1">
        <f t="shared" si="281"/>
        <v>-62608078.533930577</v>
      </c>
      <c r="Q559" s="1">
        <f t="shared" ca="1" si="282"/>
        <v>82261301.199812487</v>
      </c>
      <c r="R559" s="1">
        <f t="shared" ca="1" si="283"/>
        <v>76785.199093084171</v>
      </c>
      <c r="S559" s="3">
        <f t="shared" si="284"/>
        <v>1.0744798433101945E+29</v>
      </c>
      <c r="T559" s="12" t="str">
        <f t="shared" si="285"/>
        <v/>
      </c>
      <c r="U559" s="12" t="str">
        <f t="shared" si="286"/>
        <v/>
      </c>
      <c r="V559" s="5">
        <f t="shared" si="287"/>
        <v>0.52627457195753469</v>
      </c>
      <c r="W559" s="3" t="e">
        <f t="shared" ca="1" si="288"/>
        <v>#VALUE!</v>
      </c>
      <c r="X559" s="3" t="e">
        <f t="shared" ca="1" si="289"/>
        <v>#VALUE!</v>
      </c>
      <c r="Y559" s="3" t="e">
        <f t="shared" ca="1" si="290"/>
        <v>#VALUE!</v>
      </c>
      <c r="Z559" s="3">
        <f t="shared" ca="1" si="270"/>
        <v>-1.0796314255037853E-2</v>
      </c>
      <c r="AA559" s="3">
        <f t="shared" ca="1" si="271"/>
        <v>-0.12340243661213059</v>
      </c>
      <c r="AB559" s="1">
        <f t="shared" si="265"/>
        <v>150</v>
      </c>
      <c r="AC559" s="1">
        <f t="shared" si="269"/>
        <v>0</v>
      </c>
      <c r="AD559" s="1">
        <f t="shared" ca="1" si="291"/>
        <v>0</v>
      </c>
      <c r="AE559" s="1">
        <f t="shared" ca="1" si="292"/>
        <v>0</v>
      </c>
      <c r="AF559" s="1">
        <f t="shared" si="293"/>
        <v>0</v>
      </c>
      <c r="AG559" s="1">
        <f t="shared" si="294"/>
        <v>1.7908355548451013E+29</v>
      </c>
      <c r="AJ559"/>
      <c r="AK559"/>
    </row>
    <row r="560" spans="4:37" s="5" customFormat="1" x14ac:dyDescent="0.2">
      <c r="D560" s="1">
        <f t="shared" si="266"/>
        <v>558</v>
      </c>
      <c r="E560" s="2">
        <f t="shared" si="267"/>
        <v>55.900000000000524</v>
      </c>
      <c r="F560" s="3">
        <f t="shared" ca="1" si="268"/>
        <v>91.513529885041038</v>
      </c>
      <c r="G560" s="3">
        <f t="shared" si="272"/>
        <v>502.68700574722766</v>
      </c>
      <c r="H560" s="3">
        <f t="shared" ca="1" si="273"/>
        <v>510.94906977029871</v>
      </c>
      <c r="I560" s="3">
        <f t="shared" ca="1" si="274"/>
        <v>5106.454967585325</v>
      </c>
      <c r="J560" s="3">
        <f t="shared" si="275"/>
        <v>43174.22796324738</v>
      </c>
      <c r="K560" s="3">
        <f t="shared" ca="1" si="276"/>
        <v>43488.250156892573</v>
      </c>
      <c r="L560" s="3">
        <f t="shared" si="277"/>
        <v>-9.6786354210839729</v>
      </c>
      <c r="M560" s="3">
        <f t="shared" ca="1" si="278"/>
        <v>1.3907196675368616</v>
      </c>
      <c r="N560" s="3">
        <f t="shared" ca="1" si="279"/>
        <v>79.682367435699177</v>
      </c>
      <c r="O560" s="1">
        <f t="shared" ca="1" si="280"/>
        <v>19580171.392435018</v>
      </c>
      <c r="P560" s="1">
        <f t="shared" si="281"/>
        <v>-62680141.806456037</v>
      </c>
      <c r="Q560" s="1">
        <f t="shared" ca="1" si="282"/>
        <v>82260313.198891059</v>
      </c>
      <c r="R560" s="1">
        <f t="shared" ca="1" si="283"/>
        <v>76642.3604655448</v>
      </c>
      <c r="S560" s="3">
        <f t="shared" si="284"/>
        <v>1.0858289920502761E+29</v>
      </c>
      <c r="T560" s="12" t="str">
        <f t="shared" si="285"/>
        <v/>
      </c>
      <c r="U560" s="12" t="str">
        <f t="shared" si="286"/>
        <v/>
      </c>
      <c r="V560" s="5">
        <f t="shared" si="287"/>
        <v>0.52627457195753469</v>
      </c>
      <c r="W560" s="3" t="e">
        <f t="shared" ca="1" si="288"/>
        <v>#VALUE!</v>
      </c>
      <c r="X560" s="3" t="e">
        <f t="shared" ca="1" si="289"/>
        <v>#VALUE!</v>
      </c>
      <c r="Y560" s="3" t="e">
        <f t="shared" ca="1" si="290"/>
        <v>#VALUE!</v>
      </c>
      <c r="Z560" s="3">
        <f t="shared" ca="1" si="270"/>
        <v>-1.0796314255037853E-2</v>
      </c>
      <c r="AA560" s="3">
        <f t="shared" ca="1" si="271"/>
        <v>-0.12340243661213059</v>
      </c>
      <c r="AB560" s="1">
        <f t="shared" si="265"/>
        <v>150</v>
      </c>
      <c r="AC560" s="1">
        <f t="shared" si="269"/>
        <v>0</v>
      </c>
      <c r="AD560" s="1">
        <f t="shared" ca="1" si="291"/>
        <v>0</v>
      </c>
      <c r="AE560" s="1">
        <f t="shared" ca="1" si="292"/>
        <v>0</v>
      </c>
      <c r="AF560" s="1">
        <f t="shared" si="293"/>
        <v>0</v>
      </c>
      <c r="AG560" s="1">
        <f t="shared" si="294"/>
        <v>1.8097511810501951E+29</v>
      </c>
      <c r="AJ560"/>
      <c r="AK560"/>
    </row>
    <row r="561" spans="4:37" s="5" customFormat="1" x14ac:dyDescent="0.2">
      <c r="D561" s="1">
        <f t="shared" si="266"/>
        <v>559</v>
      </c>
      <c r="E561" s="2">
        <f t="shared" si="267"/>
        <v>56.000000000000526</v>
      </c>
      <c r="F561" s="3">
        <f t="shared" ca="1" si="268"/>
        <v>91.513529885041038</v>
      </c>
      <c r="G561" s="3">
        <f t="shared" si="272"/>
        <v>501.71914220511928</v>
      </c>
      <c r="H561" s="3">
        <f t="shared" ca="1" si="273"/>
        <v>509.99688607584756</v>
      </c>
      <c r="I561" s="3">
        <f t="shared" ca="1" si="274"/>
        <v>5115.6063205738292</v>
      </c>
      <c r="J561" s="3">
        <f t="shared" si="275"/>
        <v>43224.448270644993</v>
      </c>
      <c r="K561" s="3">
        <f t="shared" ca="1" si="276"/>
        <v>43539.297453947664</v>
      </c>
      <c r="L561" s="3">
        <f t="shared" si="277"/>
        <v>-9.6784831574093602</v>
      </c>
      <c r="M561" s="3">
        <f t="shared" ca="1" si="278"/>
        <v>1.3903797650754699</v>
      </c>
      <c r="N561" s="3">
        <f t="shared" ca="1" si="279"/>
        <v>79.662892459215314</v>
      </c>
      <c r="O561" s="1">
        <f t="shared" ca="1" si="280"/>
        <v>19507261.785529576</v>
      </c>
      <c r="P561" s="1">
        <f t="shared" si="281"/>
        <v>-62752064.186362453</v>
      </c>
      <c r="Q561" s="1">
        <f t="shared" ca="1" si="282"/>
        <v>82259325.971892029</v>
      </c>
      <c r="R561" s="1">
        <f t="shared" ca="1" si="283"/>
        <v>76499.532911377129</v>
      </c>
      <c r="S561" s="3">
        <f t="shared" si="284"/>
        <v>1.0972624334458301E+29</v>
      </c>
      <c r="T561" s="12" t="str">
        <f t="shared" si="285"/>
        <v/>
      </c>
      <c r="U561" s="12" t="str">
        <f t="shared" si="286"/>
        <v/>
      </c>
      <c r="V561" s="5">
        <f t="shared" si="287"/>
        <v>0.52627457195753469</v>
      </c>
      <c r="W561" s="3" t="e">
        <f t="shared" ca="1" si="288"/>
        <v>#VALUE!</v>
      </c>
      <c r="X561" s="3" t="e">
        <f t="shared" ca="1" si="289"/>
        <v>#VALUE!</v>
      </c>
      <c r="Y561" s="3" t="e">
        <f t="shared" ca="1" si="290"/>
        <v>#VALUE!</v>
      </c>
      <c r="Z561" s="3">
        <f t="shared" ca="1" si="270"/>
        <v>-1.0796314255037853E-2</v>
      </c>
      <c r="AA561" s="3">
        <f t="shared" ca="1" si="271"/>
        <v>-0.12340243661213059</v>
      </c>
      <c r="AB561" s="1">
        <f t="shared" si="265"/>
        <v>150</v>
      </c>
      <c r="AC561" s="1">
        <f t="shared" si="269"/>
        <v>0</v>
      </c>
      <c r="AD561" s="1">
        <f t="shared" ca="1" si="291"/>
        <v>0</v>
      </c>
      <c r="AE561" s="1">
        <f t="shared" ca="1" si="292"/>
        <v>0</v>
      </c>
      <c r="AF561" s="1">
        <f t="shared" si="293"/>
        <v>0</v>
      </c>
      <c r="AG561" s="1">
        <f t="shared" si="294"/>
        <v>1.8288072978241653E+29</v>
      </c>
      <c r="AJ561"/>
      <c r="AK561"/>
    </row>
    <row r="562" spans="4:37" s="5" customFormat="1" x14ac:dyDescent="0.2">
      <c r="D562" s="1">
        <f t="shared" si="266"/>
        <v>560</v>
      </c>
      <c r="E562" s="2">
        <f t="shared" si="267"/>
        <v>56.100000000000527</v>
      </c>
      <c r="F562" s="3">
        <f t="shared" ca="1" si="268"/>
        <v>91.513529885041038</v>
      </c>
      <c r="G562" s="3">
        <f t="shared" si="272"/>
        <v>500.75129388937836</v>
      </c>
      <c r="H562" s="3">
        <f t="shared" ca="1" si="273"/>
        <v>509.04477650193689</v>
      </c>
      <c r="I562" s="3">
        <f t="shared" ca="1" si="274"/>
        <v>5124.7576735623334</v>
      </c>
      <c r="J562" s="3">
        <f t="shared" si="275"/>
        <v>43274.571792449715</v>
      </c>
      <c r="K562" s="3">
        <f t="shared" ca="1" si="276"/>
        <v>43590.249536335221</v>
      </c>
      <c r="L562" s="3">
        <f t="shared" si="277"/>
        <v>-9.6783311903289047</v>
      </c>
      <c r="M562" s="3">
        <f t="shared" ca="1" si="278"/>
        <v>1.3900385964351216</v>
      </c>
      <c r="N562" s="3">
        <f t="shared" ca="1" si="279"/>
        <v>79.643344936021151</v>
      </c>
      <c r="O562" s="1">
        <f t="shared" ca="1" si="280"/>
        <v>19434493.836293016</v>
      </c>
      <c r="P562" s="1">
        <f t="shared" si="281"/>
        <v>-62823845.68904902</v>
      </c>
      <c r="Q562" s="1">
        <f t="shared" ca="1" si="282"/>
        <v>82258339.525342032</v>
      </c>
      <c r="R562" s="1">
        <f t="shared" ca="1" si="283"/>
        <v>76356.716475290537</v>
      </c>
      <c r="S562" s="3">
        <f t="shared" si="284"/>
        <v>1.10878041962837E+29</v>
      </c>
      <c r="T562" s="12" t="str">
        <f t="shared" si="285"/>
        <v/>
      </c>
      <c r="U562" s="12" t="str">
        <f t="shared" si="286"/>
        <v/>
      </c>
      <c r="V562" s="5">
        <f t="shared" si="287"/>
        <v>0.52627457195753469</v>
      </c>
      <c r="W562" s="3" t="e">
        <f t="shared" ca="1" si="288"/>
        <v>#VALUE!</v>
      </c>
      <c r="X562" s="3" t="e">
        <f t="shared" ca="1" si="289"/>
        <v>#VALUE!</v>
      </c>
      <c r="Y562" s="3" t="e">
        <f t="shared" ca="1" si="290"/>
        <v>#VALUE!</v>
      </c>
      <c r="Z562" s="3">
        <f t="shared" ca="1" si="270"/>
        <v>-1.0796314255037853E-2</v>
      </c>
      <c r="AA562" s="3">
        <f t="shared" ca="1" si="271"/>
        <v>-0.12340243661213059</v>
      </c>
      <c r="AB562" s="1">
        <f t="shared" si="265"/>
        <v>150</v>
      </c>
      <c r="AC562" s="1">
        <f t="shared" si="269"/>
        <v>0</v>
      </c>
      <c r="AD562" s="1">
        <f t="shared" ca="1" si="291"/>
        <v>0</v>
      </c>
      <c r="AE562" s="1">
        <f t="shared" ca="1" si="292"/>
        <v>0</v>
      </c>
      <c r="AF562" s="1">
        <f t="shared" si="293"/>
        <v>0</v>
      </c>
      <c r="AG562" s="1">
        <f t="shared" si="294"/>
        <v>1.8480043253946043E+29</v>
      </c>
      <c r="AJ562"/>
      <c r="AK562"/>
    </row>
    <row r="563" spans="4:37" s="5" customFormat="1" x14ac:dyDescent="0.2">
      <c r="D563" s="1">
        <f t="shared" si="266"/>
        <v>561</v>
      </c>
      <c r="E563" s="2">
        <f t="shared" si="267"/>
        <v>56.200000000000529</v>
      </c>
      <c r="F563" s="3">
        <f t="shared" ca="1" si="268"/>
        <v>91.513529885041038</v>
      </c>
      <c r="G563" s="3">
        <f t="shared" si="272"/>
        <v>499.78346077034547</v>
      </c>
      <c r="H563" s="3">
        <f t="shared" ca="1" si="273"/>
        <v>508.09274134906093</v>
      </c>
      <c r="I563" s="3">
        <f t="shared" ca="1" si="274"/>
        <v>5133.9090265508376</v>
      </c>
      <c r="J563" s="3">
        <f t="shared" si="275"/>
        <v>43324.598530182702</v>
      </c>
      <c r="K563" s="3">
        <f t="shared" ca="1" si="276"/>
        <v>43641.106411482295</v>
      </c>
      <c r="L563" s="3">
        <f t="shared" si="277"/>
        <v>-9.6781795198197731</v>
      </c>
      <c r="M563" s="3">
        <f t="shared" ca="1" si="278"/>
        <v>1.3896961545970841</v>
      </c>
      <c r="N563" s="3">
        <f t="shared" ca="1" si="279"/>
        <v>79.623724463972891</v>
      </c>
      <c r="O563" s="1">
        <f t="shared" ca="1" si="280"/>
        <v>19361867.53587028</v>
      </c>
      <c r="P563" s="1">
        <f t="shared" si="281"/>
        <v>-62895486.329884209</v>
      </c>
      <c r="Q563" s="1">
        <f t="shared" ca="1" si="282"/>
        <v>82257353.865754485</v>
      </c>
      <c r="R563" s="1">
        <f t="shared" ca="1" si="283"/>
        <v>76213.911202359144</v>
      </c>
      <c r="S563" s="3">
        <f t="shared" si="284"/>
        <v>1.1203831999389638E+29</v>
      </c>
      <c r="T563" s="12" t="str">
        <f t="shared" si="285"/>
        <v/>
      </c>
      <c r="U563" s="12" t="str">
        <f t="shared" si="286"/>
        <v/>
      </c>
      <c r="V563" s="5">
        <f t="shared" si="287"/>
        <v>0.52627457195753469</v>
      </c>
      <c r="W563" s="3" t="e">
        <f t="shared" ca="1" si="288"/>
        <v>#VALUE!</v>
      </c>
      <c r="X563" s="3" t="e">
        <f t="shared" ca="1" si="289"/>
        <v>#VALUE!</v>
      </c>
      <c r="Y563" s="3" t="e">
        <f t="shared" ca="1" si="290"/>
        <v>#VALUE!</v>
      </c>
      <c r="Z563" s="3">
        <f t="shared" ca="1" si="270"/>
        <v>-1.0796314255037853E-2</v>
      </c>
      <c r="AA563" s="3">
        <f t="shared" ca="1" si="271"/>
        <v>-0.12340243661213059</v>
      </c>
      <c r="AB563" s="1">
        <f t="shared" si="265"/>
        <v>150</v>
      </c>
      <c r="AC563" s="1">
        <f t="shared" si="269"/>
        <v>0</v>
      </c>
      <c r="AD563" s="1">
        <f t="shared" ca="1" si="291"/>
        <v>0</v>
      </c>
      <c r="AE563" s="1">
        <f t="shared" ca="1" si="292"/>
        <v>0</v>
      </c>
      <c r="AF563" s="1">
        <f t="shared" si="293"/>
        <v>0</v>
      </c>
      <c r="AG563" s="1">
        <f t="shared" si="294"/>
        <v>1.8673426793382709E+29</v>
      </c>
      <c r="AJ563"/>
      <c r="AK563"/>
    </row>
    <row r="564" spans="4:37" s="5" customFormat="1" x14ac:dyDescent="0.2">
      <c r="D564" s="1">
        <f t="shared" si="266"/>
        <v>562</v>
      </c>
      <c r="E564" s="2">
        <f t="shared" si="267"/>
        <v>56.30000000000053</v>
      </c>
      <c r="F564" s="3">
        <f t="shared" ca="1" si="268"/>
        <v>91.513529885041038</v>
      </c>
      <c r="G564" s="3">
        <f t="shared" si="272"/>
        <v>498.81564281836347</v>
      </c>
      <c r="H564" s="3">
        <f t="shared" ca="1" si="273"/>
        <v>507.14078092016763</v>
      </c>
      <c r="I564" s="3">
        <f t="shared" ca="1" si="274"/>
        <v>5143.0603795393417</v>
      </c>
      <c r="J564" s="3">
        <f t="shared" si="275"/>
        <v>43374.528485362134</v>
      </c>
      <c r="K564" s="3">
        <f t="shared" ca="1" si="276"/>
        <v>43691.868086846102</v>
      </c>
      <c r="L564" s="3">
        <f t="shared" si="277"/>
        <v>-9.6780281458591784</v>
      </c>
      <c r="M564" s="3">
        <f t="shared" ca="1" si="278"/>
        <v>1.3893524324912572</v>
      </c>
      <c r="N564" s="3">
        <f t="shared" ca="1" si="279"/>
        <v>79.604030637983669</v>
      </c>
      <c r="O564" s="1">
        <f t="shared" ca="1" si="280"/>
        <v>19289382.875423811</v>
      </c>
      <c r="P564" s="1">
        <f t="shared" si="281"/>
        <v>-62966986.124205813</v>
      </c>
      <c r="Q564" s="1">
        <f t="shared" ca="1" si="282"/>
        <v>82256368.999629617</v>
      </c>
      <c r="R564" s="1">
        <f t="shared" ca="1" si="283"/>
        <v>76071.117138025147</v>
      </c>
      <c r="S564" s="3">
        <f t="shared" si="284"/>
        <v>1.1320710208953164E+29</v>
      </c>
      <c r="T564" s="12" t="str">
        <f t="shared" si="285"/>
        <v/>
      </c>
      <c r="U564" s="12" t="str">
        <f t="shared" si="286"/>
        <v/>
      </c>
      <c r="V564" s="5">
        <f t="shared" si="287"/>
        <v>0.52627457195753469</v>
      </c>
      <c r="W564" s="3" t="e">
        <f t="shared" ca="1" si="288"/>
        <v>#VALUE!</v>
      </c>
      <c r="X564" s="3" t="e">
        <f t="shared" ca="1" si="289"/>
        <v>#VALUE!</v>
      </c>
      <c r="Y564" s="3" t="e">
        <f t="shared" ca="1" si="290"/>
        <v>#VALUE!</v>
      </c>
      <c r="Z564" s="3">
        <f t="shared" ca="1" si="270"/>
        <v>-1.0796314255037853E-2</v>
      </c>
      <c r="AA564" s="3">
        <f t="shared" ca="1" si="271"/>
        <v>-0.12340243661213059</v>
      </c>
      <c r="AB564" s="1">
        <f t="shared" si="265"/>
        <v>150</v>
      </c>
      <c r="AC564" s="1">
        <f t="shared" si="269"/>
        <v>0</v>
      </c>
      <c r="AD564" s="1">
        <f t="shared" ca="1" si="291"/>
        <v>0</v>
      </c>
      <c r="AE564" s="1">
        <f t="shared" ca="1" si="292"/>
        <v>0</v>
      </c>
      <c r="AF564" s="1">
        <f t="shared" si="293"/>
        <v>0</v>
      </c>
      <c r="AG564" s="1">
        <f t="shared" si="294"/>
        <v>1.8868227705262237E+29</v>
      </c>
      <c r="AJ564"/>
      <c r="AK564"/>
    </row>
    <row r="565" spans="4:37" s="5" customFormat="1" x14ac:dyDescent="0.2">
      <c r="D565" s="1">
        <f t="shared" si="266"/>
        <v>563</v>
      </c>
      <c r="E565" s="2">
        <f t="shared" si="267"/>
        <v>56.400000000000531</v>
      </c>
      <c r="F565" s="3">
        <f t="shared" ca="1" si="268"/>
        <v>91.513529885041038</v>
      </c>
      <c r="G565" s="3">
        <f t="shared" si="272"/>
        <v>497.84784000377755</v>
      </c>
      <c r="H565" s="3">
        <f t="shared" ca="1" si="273"/>
        <v>506.18889552068129</v>
      </c>
      <c r="I565" s="3">
        <f t="shared" ca="1" si="274"/>
        <v>5152.2117325278459</v>
      </c>
      <c r="J565" s="3">
        <f t="shared" si="275"/>
        <v>43424.361659503244</v>
      </c>
      <c r="K565" s="3">
        <f t="shared" ca="1" si="276"/>
        <v>43742.534569914285</v>
      </c>
      <c r="L565" s="3">
        <f t="shared" si="277"/>
        <v>-9.6778770684243725</v>
      </c>
      <c r="M565" s="3">
        <f t="shared" ca="1" si="278"/>
        <v>1.3890074229957101</v>
      </c>
      <c r="N565" s="3">
        <f t="shared" ca="1" si="279"/>
        <v>79.584263049996878</v>
      </c>
      <c r="O565" s="1">
        <f t="shared" ca="1" si="280"/>
        <v>19217039.846133541</v>
      </c>
      <c r="P565" s="1">
        <f t="shared" si="281"/>
        <v>-63038345.087320946</v>
      </c>
      <c r="Q565" s="1">
        <f t="shared" ca="1" si="282"/>
        <v>82255384.933454484</v>
      </c>
      <c r="R565" s="1">
        <f t="shared" ca="1" si="283"/>
        <v>75928.334328102195</v>
      </c>
      <c r="S565" s="3">
        <f t="shared" si="284"/>
        <v>1.1438441261589196E+29</v>
      </c>
      <c r="T565" s="12" t="str">
        <f t="shared" si="285"/>
        <v/>
      </c>
      <c r="U565" s="12" t="str">
        <f t="shared" si="286"/>
        <v/>
      </c>
      <c r="V565" s="5">
        <f t="shared" si="287"/>
        <v>0.52627457195753469</v>
      </c>
      <c r="W565" s="3" t="e">
        <f t="shared" ca="1" si="288"/>
        <v>#VALUE!</v>
      </c>
      <c r="X565" s="3" t="e">
        <f t="shared" ca="1" si="289"/>
        <v>#VALUE!</v>
      </c>
      <c r="Y565" s="3" t="e">
        <f t="shared" ca="1" si="290"/>
        <v>#VALUE!</v>
      </c>
      <c r="Z565" s="3">
        <f t="shared" ca="1" si="270"/>
        <v>-1.0796314255037853E-2</v>
      </c>
      <c r="AA565" s="3">
        <f t="shared" ca="1" si="271"/>
        <v>-0.12340243661213059</v>
      </c>
      <c r="AB565" s="1">
        <f t="shared" si="265"/>
        <v>150</v>
      </c>
      <c r="AC565" s="1">
        <f t="shared" si="269"/>
        <v>0</v>
      </c>
      <c r="AD565" s="1">
        <f t="shared" ca="1" si="291"/>
        <v>0</v>
      </c>
      <c r="AE565" s="1">
        <f t="shared" ca="1" si="292"/>
        <v>0</v>
      </c>
      <c r="AF565" s="1">
        <f t="shared" si="293"/>
        <v>0</v>
      </c>
      <c r="AG565" s="1">
        <f t="shared" si="294"/>
        <v>1.9064450050690713E+29</v>
      </c>
      <c r="AJ565"/>
      <c r="AK565"/>
    </row>
    <row r="566" spans="4:37" s="5" customFormat="1" x14ac:dyDescent="0.2">
      <c r="D566" s="1">
        <f t="shared" si="266"/>
        <v>564</v>
      </c>
      <c r="E566" s="2">
        <f t="shared" si="267"/>
        <v>56.500000000000533</v>
      </c>
      <c r="F566" s="3">
        <f t="shared" ca="1" si="268"/>
        <v>91.513529885041038</v>
      </c>
      <c r="G566" s="3">
        <f t="shared" si="272"/>
        <v>496.88005229693511</v>
      </c>
      <c r="H566" s="3">
        <f t="shared" ca="1" si="273"/>
        <v>505.23708545852537</v>
      </c>
      <c r="I566" s="3">
        <f t="shared" ca="1" si="274"/>
        <v>5161.3630855163501</v>
      </c>
      <c r="J566" s="3">
        <f t="shared" si="275"/>
        <v>43474.098054118273</v>
      </c>
      <c r="K566" s="3">
        <f t="shared" ca="1" si="276"/>
        <v>43793.105868205137</v>
      </c>
      <c r="L566" s="3">
        <f t="shared" si="277"/>
        <v>-9.6777262874926588</v>
      </c>
      <c r="M566" s="3">
        <f t="shared" ca="1" si="278"/>
        <v>1.3886611189362097</v>
      </c>
      <c r="N566" s="3">
        <f t="shared" ca="1" si="279"/>
        <v>79.564421288959252</v>
      </c>
      <c r="O566" s="1">
        <f t="shared" ca="1" si="280"/>
        <v>19144838.439196896</v>
      </c>
      <c r="P566" s="1">
        <f t="shared" si="281"/>
        <v>-63109563.234506078</v>
      </c>
      <c r="Q566" s="1">
        <f t="shared" ca="1" si="282"/>
        <v>82254401.67370297</v>
      </c>
      <c r="R566" s="1">
        <f t="shared" ca="1" si="283"/>
        <v>75785.56281877881</v>
      </c>
      <c r="S566" s="3">
        <f t="shared" si="284"/>
        <v>1.1557027565022669E+29</v>
      </c>
      <c r="T566" s="12" t="str">
        <f t="shared" si="285"/>
        <v/>
      </c>
      <c r="U566" s="12" t="str">
        <f t="shared" si="286"/>
        <v/>
      </c>
      <c r="V566" s="5">
        <f t="shared" si="287"/>
        <v>0.52627457195753469</v>
      </c>
      <c r="W566" s="3" t="e">
        <f t="shared" ca="1" si="288"/>
        <v>#VALUE!</v>
      </c>
      <c r="X566" s="3" t="e">
        <f t="shared" ca="1" si="289"/>
        <v>#VALUE!</v>
      </c>
      <c r="Y566" s="3" t="e">
        <f t="shared" ca="1" si="290"/>
        <v>#VALUE!</v>
      </c>
      <c r="Z566" s="3">
        <f t="shared" ca="1" si="270"/>
        <v>-1.0796314255037853E-2</v>
      </c>
      <c r="AA566" s="3">
        <f t="shared" ca="1" si="271"/>
        <v>-0.12340243661213059</v>
      </c>
      <c r="AB566" s="1">
        <f t="shared" si="265"/>
        <v>150</v>
      </c>
      <c r="AC566" s="1">
        <f t="shared" si="269"/>
        <v>0</v>
      </c>
      <c r="AD566" s="1">
        <f t="shared" ca="1" si="291"/>
        <v>0</v>
      </c>
      <c r="AE566" s="1">
        <f t="shared" ca="1" si="292"/>
        <v>0</v>
      </c>
      <c r="AF566" s="1">
        <f t="shared" si="293"/>
        <v>0</v>
      </c>
      <c r="AG566" s="1">
        <f t="shared" si="294"/>
        <v>1.9262097842623281E+29</v>
      </c>
      <c r="AJ566"/>
      <c r="AK566"/>
    </row>
    <row r="567" spans="4:37" s="5" customFormat="1" x14ac:dyDescent="0.2">
      <c r="D567" s="1">
        <f t="shared" si="266"/>
        <v>565</v>
      </c>
      <c r="E567" s="2">
        <f t="shared" si="267"/>
        <v>56.600000000000534</v>
      </c>
      <c r="F567" s="3">
        <f t="shared" ca="1" si="268"/>
        <v>91.513529885041038</v>
      </c>
      <c r="G567" s="3">
        <f t="shared" si="272"/>
        <v>495.91227966818582</v>
      </c>
      <c r="H567" s="3">
        <f t="shared" ca="1" si="273"/>
        <v>504.28535104414567</v>
      </c>
      <c r="I567" s="3">
        <f t="shared" ca="1" si="274"/>
        <v>5170.5144385048543</v>
      </c>
      <c r="J567" s="3">
        <f t="shared" si="275"/>
        <v>43523.737670716524</v>
      </c>
      <c r="K567" s="3">
        <f t="shared" ca="1" si="276"/>
        <v>43843.581989267892</v>
      </c>
      <c r="L567" s="3">
        <f t="shared" si="277"/>
        <v>-9.6775758030413819</v>
      </c>
      <c r="M567" s="3">
        <f t="shared" ca="1" si="278"/>
        <v>1.3883135130857458</v>
      </c>
      <c r="N567" s="3">
        <f t="shared" ca="1" si="279"/>
        <v>79.544504940793615</v>
      </c>
      <c r="O567" s="1">
        <f t="shared" ca="1" si="280"/>
        <v>19072778.645828795</v>
      </c>
      <c r="P567" s="1">
        <f t="shared" si="281"/>
        <v>-63180640.581007034</v>
      </c>
      <c r="Q567" s="1">
        <f t="shared" ca="1" si="282"/>
        <v>82253419.226835832</v>
      </c>
      <c r="R567" s="1">
        <f t="shared" ca="1" si="283"/>
        <v>75642.802656621847</v>
      </c>
      <c r="S567" s="3">
        <f t="shared" si="284"/>
        <v>1.167647149776161E+29</v>
      </c>
      <c r="T567" s="12" t="str">
        <f t="shared" si="285"/>
        <v/>
      </c>
      <c r="U567" s="12" t="str">
        <f t="shared" si="286"/>
        <v/>
      </c>
      <c r="V567" s="5">
        <f t="shared" si="287"/>
        <v>0.52627457195753469</v>
      </c>
      <c r="W567" s="3" t="e">
        <f t="shared" ca="1" si="288"/>
        <v>#VALUE!</v>
      </c>
      <c r="X567" s="3" t="e">
        <f t="shared" ca="1" si="289"/>
        <v>#VALUE!</v>
      </c>
      <c r="Y567" s="3" t="e">
        <f t="shared" ca="1" si="290"/>
        <v>#VALUE!</v>
      </c>
      <c r="Z567" s="3">
        <f t="shared" ca="1" si="270"/>
        <v>-1.0796314255037853E-2</v>
      </c>
      <c r="AA567" s="3">
        <f t="shared" ca="1" si="271"/>
        <v>-0.12340243661213059</v>
      </c>
      <c r="AB567" s="1">
        <f t="shared" si="265"/>
        <v>150</v>
      </c>
      <c r="AC567" s="1">
        <f t="shared" si="269"/>
        <v>0</v>
      </c>
      <c r="AD567" s="1">
        <f t="shared" ca="1" si="291"/>
        <v>0</v>
      </c>
      <c r="AE567" s="1">
        <f t="shared" ca="1" si="292"/>
        <v>0</v>
      </c>
      <c r="AF567" s="1">
        <f t="shared" si="293"/>
        <v>0</v>
      </c>
      <c r="AG567" s="1">
        <f t="shared" si="294"/>
        <v>1.9461175045319276E+29</v>
      </c>
      <c r="AJ567"/>
      <c r="AK567"/>
    </row>
    <row r="568" spans="4:37" s="5" customFormat="1" x14ac:dyDescent="0.2">
      <c r="D568" s="1">
        <f t="shared" si="266"/>
        <v>566</v>
      </c>
      <c r="E568" s="2">
        <f t="shared" si="267"/>
        <v>56.700000000000536</v>
      </c>
      <c r="F568" s="3">
        <f t="shared" ca="1" si="268"/>
        <v>91.513529885041038</v>
      </c>
      <c r="G568" s="3">
        <f t="shared" si="272"/>
        <v>494.94452208788169</v>
      </c>
      <c r="H568" s="3">
        <f t="shared" ca="1" si="273"/>
        <v>503.3336925905337</v>
      </c>
      <c r="I568" s="3">
        <f t="shared" ca="1" si="274"/>
        <v>5179.6657914933585</v>
      </c>
      <c r="J568" s="3">
        <f t="shared" si="275"/>
        <v>43573.280510804325</v>
      </c>
      <c r="K568" s="3">
        <f t="shared" ca="1" si="276"/>
        <v>43893.962940682941</v>
      </c>
      <c r="L568" s="3">
        <f t="shared" si="277"/>
        <v>-9.6774256150479321</v>
      </c>
      <c r="M568" s="3">
        <f t="shared" ca="1" si="278"/>
        <v>1.3879645981640523</v>
      </c>
      <c r="N568" s="3">
        <f t="shared" ca="1" si="279"/>
        <v>79.524513588371448</v>
      </c>
      <c r="O568" s="1">
        <f t="shared" ca="1" si="280"/>
        <v>19000860.457261641</v>
      </c>
      <c r="P568" s="1">
        <f t="shared" si="281"/>
        <v>-63251577.142038994</v>
      </c>
      <c r="Q568" s="1">
        <f t="shared" ca="1" si="282"/>
        <v>82252437.599300638</v>
      </c>
      <c r="R568" s="1">
        <f t="shared" ca="1" si="283"/>
        <v>75500.053888580049</v>
      </c>
      <c r="S568" s="3">
        <f t="shared" si="284"/>
        <v>1.1796775408770767E+29</v>
      </c>
      <c r="T568" s="12" t="str">
        <f t="shared" si="285"/>
        <v/>
      </c>
      <c r="U568" s="12" t="str">
        <f t="shared" si="286"/>
        <v/>
      </c>
      <c r="V568" s="5">
        <f t="shared" si="287"/>
        <v>0.52627457195753469</v>
      </c>
      <c r="W568" s="3" t="e">
        <f t="shared" ca="1" si="288"/>
        <v>#VALUE!</v>
      </c>
      <c r="X568" s="3" t="e">
        <f t="shared" ca="1" si="289"/>
        <v>#VALUE!</v>
      </c>
      <c r="Y568" s="3" t="e">
        <f t="shared" ca="1" si="290"/>
        <v>#VALUE!</v>
      </c>
      <c r="Z568" s="3">
        <f t="shared" ca="1" si="270"/>
        <v>-1.0796314255037853E-2</v>
      </c>
      <c r="AA568" s="3">
        <f t="shared" ca="1" si="271"/>
        <v>-0.12340243661213059</v>
      </c>
      <c r="AB568" s="1">
        <f t="shared" si="265"/>
        <v>150</v>
      </c>
      <c r="AC568" s="1">
        <f t="shared" si="269"/>
        <v>0</v>
      </c>
      <c r="AD568" s="1">
        <f t="shared" ca="1" si="291"/>
        <v>0</v>
      </c>
      <c r="AE568" s="1">
        <f t="shared" ca="1" si="292"/>
        <v>0</v>
      </c>
      <c r="AF568" s="1">
        <f t="shared" si="293"/>
        <v>0</v>
      </c>
      <c r="AG568" s="1">
        <f t="shared" si="294"/>
        <v>1.9661685573798238E+29</v>
      </c>
      <c r="AJ568"/>
      <c r="AK568"/>
    </row>
    <row r="569" spans="4:37" s="5" customFormat="1" x14ac:dyDescent="0.2">
      <c r="D569" s="1">
        <f t="shared" si="266"/>
        <v>567</v>
      </c>
      <c r="E569" s="2">
        <f t="shared" si="267"/>
        <v>56.800000000000537</v>
      </c>
      <c r="F569" s="3">
        <f t="shared" ca="1" si="268"/>
        <v>91.513529885041038</v>
      </c>
      <c r="G569" s="3">
        <f t="shared" si="272"/>
        <v>493.9767795263769</v>
      </c>
      <c r="H569" s="3">
        <f t="shared" ca="1" si="273"/>
        <v>502.38211041325019</v>
      </c>
      <c r="I569" s="3">
        <f t="shared" ca="1" si="274"/>
        <v>5188.8171444818627</v>
      </c>
      <c r="J569" s="3">
        <f t="shared" si="275"/>
        <v>43622.726575885041</v>
      </c>
      <c r="K569" s="3">
        <f t="shared" ca="1" si="276"/>
        <v>43944.248730062114</v>
      </c>
      <c r="L569" s="3">
        <f t="shared" si="277"/>
        <v>-9.6772757234897426</v>
      </c>
      <c r="M569" s="3">
        <f t="shared" ca="1" si="278"/>
        <v>1.3876143668371193</v>
      </c>
      <c r="N569" s="3">
        <f t="shared" ca="1" si="279"/>
        <v>79.504446811484911</v>
      </c>
      <c r="O569" s="1">
        <f t="shared" ca="1" si="280"/>
        <v>18929083.864745334</v>
      </c>
      <c r="P569" s="1">
        <f t="shared" si="281"/>
        <v>-63322372.932786472</v>
      </c>
      <c r="Q569" s="1">
        <f t="shared" ca="1" si="282"/>
        <v>82251456.797531813</v>
      </c>
      <c r="R569" s="1">
        <f t="shared" ca="1" si="283"/>
        <v>75357.316561987522</v>
      </c>
      <c r="S569" s="3">
        <f t="shared" si="284"/>
        <v>1.191794161714625E+29</v>
      </c>
      <c r="T569" s="12" t="str">
        <f t="shared" si="285"/>
        <v/>
      </c>
      <c r="U569" s="12" t="str">
        <f t="shared" si="286"/>
        <v/>
      </c>
      <c r="V569" s="5">
        <f t="shared" si="287"/>
        <v>0.52627457195753469</v>
      </c>
      <c r="W569" s="3" t="e">
        <f t="shared" ca="1" si="288"/>
        <v>#VALUE!</v>
      </c>
      <c r="X569" s="3" t="e">
        <f t="shared" ca="1" si="289"/>
        <v>#VALUE!</v>
      </c>
      <c r="Y569" s="3" t="e">
        <f t="shared" ca="1" si="290"/>
        <v>#VALUE!</v>
      </c>
      <c r="Z569" s="3">
        <f t="shared" ca="1" si="270"/>
        <v>-1.0796314255037853E-2</v>
      </c>
      <c r="AA569" s="3">
        <f t="shared" ca="1" si="271"/>
        <v>-0.12340243661213059</v>
      </c>
      <c r="AB569" s="1">
        <f t="shared" si="265"/>
        <v>150</v>
      </c>
      <c r="AC569" s="1">
        <f t="shared" si="269"/>
        <v>0</v>
      </c>
      <c r="AD569" s="1">
        <f t="shared" ca="1" si="291"/>
        <v>0</v>
      </c>
      <c r="AE569" s="1">
        <f t="shared" ca="1" si="292"/>
        <v>0</v>
      </c>
      <c r="AF569" s="1">
        <f t="shared" si="293"/>
        <v>0</v>
      </c>
      <c r="AG569" s="1">
        <f t="shared" si="294"/>
        <v>1.9863633293297656E+29</v>
      </c>
      <c r="AJ569"/>
      <c r="AK569"/>
    </row>
    <row r="570" spans="4:37" s="5" customFormat="1" x14ac:dyDescent="0.2">
      <c r="D570" s="1">
        <f t="shared" si="266"/>
        <v>568</v>
      </c>
      <c r="E570" s="2">
        <f t="shared" si="267"/>
        <v>56.900000000000539</v>
      </c>
      <c r="F570" s="3">
        <f t="shared" ca="1" si="268"/>
        <v>91.513529885041038</v>
      </c>
      <c r="G570" s="3">
        <f t="shared" si="272"/>
        <v>493.00905195402794</v>
      </c>
      <c r="H570" s="3">
        <f t="shared" ca="1" si="273"/>
        <v>501.43060483044883</v>
      </c>
      <c r="I570" s="3">
        <f t="shared" ca="1" si="274"/>
        <v>5197.9684974703669</v>
      </c>
      <c r="J570" s="3">
        <f t="shared" si="275"/>
        <v>43672.075867459062</v>
      </c>
      <c r="K570" s="3">
        <f t="shared" ca="1" si="276"/>
        <v>43994.439365048915</v>
      </c>
      <c r="L570" s="3">
        <f t="shared" si="277"/>
        <v>-9.6771261283442946</v>
      </c>
      <c r="M570" s="3">
        <f t="shared" ca="1" si="278"/>
        <v>1.3872628117167054</v>
      </c>
      <c r="N570" s="3">
        <f t="shared" ca="1" si="279"/>
        <v>79.484304186818989</v>
      </c>
      <c r="O570" s="1">
        <f t="shared" ca="1" si="280"/>
        <v>18857448.859547231</v>
      </c>
      <c r="P570" s="1">
        <f t="shared" si="281"/>
        <v>-63393027.968403362</v>
      </c>
      <c r="Q570" s="1">
        <f t="shared" ca="1" si="282"/>
        <v>82250476.827950597</v>
      </c>
      <c r="R570" s="1">
        <f t="shared" ca="1" si="283"/>
        <v>75214.59072456733</v>
      </c>
      <c r="S570" s="3">
        <f t="shared" si="284"/>
        <v>1.2039972411790837E+29</v>
      </c>
      <c r="T570" s="12" t="str">
        <f t="shared" si="285"/>
        <v/>
      </c>
      <c r="U570" s="12" t="str">
        <f t="shared" si="286"/>
        <v/>
      </c>
      <c r="V570" s="5">
        <f t="shared" si="287"/>
        <v>0.52627457195753469</v>
      </c>
      <c r="W570" s="3" t="e">
        <f t="shared" ca="1" si="288"/>
        <v>#VALUE!</v>
      </c>
      <c r="X570" s="3" t="e">
        <f t="shared" ca="1" si="289"/>
        <v>#VALUE!</v>
      </c>
      <c r="Y570" s="3" t="e">
        <f t="shared" ca="1" si="290"/>
        <v>#VALUE!</v>
      </c>
      <c r="Z570" s="3">
        <f t="shared" ca="1" si="270"/>
        <v>-1.0796314255037853E-2</v>
      </c>
      <c r="AA570" s="3">
        <f t="shared" ca="1" si="271"/>
        <v>-0.12340243661213059</v>
      </c>
      <c r="AB570" s="1">
        <f t="shared" si="265"/>
        <v>150</v>
      </c>
      <c r="AC570" s="1">
        <f t="shared" si="269"/>
        <v>0</v>
      </c>
      <c r="AD570" s="1">
        <f t="shared" ca="1" si="291"/>
        <v>0</v>
      </c>
      <c r="AE570" s="1">
        <f t="shared" ca="1" si="292"/>
        <v>0</v>
      </c>
      <c r="AF570" s="1">
        <f t="shared" si="293"/>
        <v>0</v>
      </c>
      <c r="AG570" s="1">
        <f t="shared" si="294"/>
        <v>2.0067022018731787E+29</v>
      </c>
      <c r="AJ570"/>
      <c r="AK570"/>
    </row>
    <row r="571" spans="4:37" s="5" customFormat="1" x14ac:dyDescent="0.2">
      <c r="D571" s="1">
        <f t="shared" si="266"/>
        <v>569</v>
      </c>
      <c r="E571" s="2">
        <f t="shared" si="267"/>
        <v>57.00000000000054</v>
      </c>
      <c r="F571" s="3">
        <f t="shared" ca="1" si="268"/>
        <v>91.513529885041038</v>
      </c>
      <c r="G571" s="3">
        <f t="shared" si="272"/>
        <v>492.04133934119352</v>
      </c>
      <c r="H571" s="3">
        <f t="shared" ca="1" si="273"/>
        <v>500.47917616290079</v>
      </c>
      <c r="I571" s="3">
        <f t="shared" ca="1" si="274"/>
        <v>5207.119850458871</v>
      </c>
      <c r="J571" s="3">
        <f t="shared" si="275"/>
        <v>43721.328387023823</v>
      </c>
      <c r="K571" s="3">
        <f t="shared" ca="1" si="276"/>
        <v>44044.534853318793</v>
      </c>
      <c r="L571" s="3">
        <f t="shared" si="277"/>
        <v>-9.6769768295891083</v>
      </c>
      <c r="M571" s="3">
        <f t="shared" ca="1" si="278"/>
        <v>1.3869099253598396</v>
      </c>
      <c r="N571" s="3">
        <f t="shared" ca="1" si="279"/>
        <v>79.464085287922828</v>
      </c>
      <c r="O571" s="1">
        <f t="shared" ca="1" si="280"/>
        <v>18785955.432952192</v>
      </c>
      <c r="P571" s="1">
        <f t="shared" si="281"/>
        <v>-63463542.26401291</v>
      </c>
      <c r="Q571" s="1">
        <f t="shared" ca="1" si="282"/>
        <v>82249497.696965098</v>
      </c>
      <c r="R571" s="1">
        <f t="shared" ca="1" si="283"/>
        <v>75071.876424435119</v>
      </c>
      <c r="S571" s="3">
        <f t="shared" si="284"/>
        <v>1.2162870051090381E+29</v>
      </c>
      <c r="T571" s="12" t="str">
        <f t="shared" si="285"/>
        <v/>
      </c>
      <c r="U571" s="12" t="str">
        <f t="shared" si="286"/>
        <v/>
      </c>
      <c r="V571" s="5">
        <f t="shared" si="287"/>
        <v>0.52627457195753469</v>
      </c>
      <c r="W571" s="3" t="e">
        <f t="shared" ca="1" si="288"/>
        <v>#VALUE!</v>
      </c>
      <c r="X571" s="3" t="e">
        <f t="shared" ca="1" si="289"/>
        <v>#VALUE!</v>
      </c>
      <c r="Y571" s="3" t="e">
        <f t="shared" ca="1" si="290"/>
        <v>#VALUE!</v>
      </c>
      <c r="Z571" s="3">
        <f t="shared" ca="1" si="270"/>
        <v>-1.0796314255037853E-2</v>
      </c>
      <c r="AA571" s="3">
        <f t="shared" ca="1" si="271"/>
        <v>-0.12340243661213059</v>
      </c>
      <c r="AB571" s="1">
        <f t="shared" si="265"/>
        <v>150</v>
      </c>
      <c r="AC571" s="1">
        <f t="shared" si="269"/>
        <v>0</v>
      </c>
      <c r="AD571" s="1">
        <f t="shared" ca="1" si="291"/>
        <v>0</v>
      </c>
      <c r="AE571" s="1">
        <f t="shared" ca="1" si="292"/>
        <v>0</v>
      </c>
      <c r="AF571" s="1">
        <f t="shared" si="293"/>
        <v>0</v>
      </c>
      <c r="AG571" s="1">
        <f t="shared" si="294"/>
        <v>2.0271855514152339E+29</v>
      </c>
      <c r="AJ571"/>
      <c r="AK571"/>
    </row>
    <row r="572" spans="4:37" s="5" customFormat="1" x14ac:dyDescent="0.2">
      <c r="D572" s="1">
        <f t="shared" si="266"/>
        <v>570</v>
      </c>
      <c r="E572" s="2">
        <f t="shared" si="267"/>
        <v>57.100000000000541</v>
      </c>
      <c r="F572" s="3">
        <f t="shared" ca="1" si="268"/>
        <v>91.513529885041038</v>
      </c>
      <c r="G572" s="3">
        <f t="shared" si="272"/>
        <v>491.07364165823464</v>
      </c>
      <c r="H572" s="3">
        <f t="shared" ca="1" si="273"/>
        <v>499.52782473401874</v>
      </c>
      <c r="I572" s="3">
        <f t="shared" ca="1" si="274"/>
        <v>5216.2712034473752</v>
      </c>
      <c r="J572" s="3">
        <f t="shared" si="275"/>
        <v>43770.484136073792</v>
      </c>
      <c r="K572" s="3">
        <f t="shared" ca="1" si="276"/>
        <v>44094.535202579413</v>
      </c>
      <c r="L572" s="3">
        <f t="shared" si="277"/>
        <v>-9.6768278272017536</v>
      </c>
      <c r="M572" s="3">
        <f t="shared" ca="1" si="278"/>
        <v>1.3865557002683209</v>
      </c>
      <c r="N572" s="3">
        <f t="shared" ca="1" si="279"/>
        <v>79.443789685181173</v>
      </c>
      <c r="O572" s="1">
        <f t="shared" ca="1" si="280"/>
        <v>18714603.576262541</v>
      </c>
      <c r="P572" s="1">
        <f t="shared" si="281"/>
        <v>-63533915.834707767</v>
      </c>
      <c r="Q572" s="1">
        <f t="shared" ca="1" si="282"/>
        <v>82248519.4109703</v>
      </c>
      <c r="R572" s="1">
        <f t="shared" ca="1" si="283"/>
        <v>74929.173710102812</v>
      </c>
      <c r="S572" s="3">
        <f t="shared" si="284"/>
        <v>1.2286636762590907E+29</v>
      </c>
      <c r="T572" s="12" t="str">
        <f t="shared" si="285"/>
        <v/>
      </c>
      <c r="U572" s="12" t="str">
        <f t="shared" si="286"/>
        <v/>
      </c>
      <c r="V572" s="5">
        <f t="shared" si="287"/>
        <v>0.52627457195753469</v>
      </c>
      <c r="W572" s="3" t="e">
        <f t="shared" ca="1" si="288"/>
        <v>#VALUE!</v>
      </c>
      <c r="X572" s="3" t="e">
        <f t="shared" ca="1" si="289"/>
        <v>#VALUE!</v>
      </c>
      <c r="Y572" s="3" t="e">
        <f t="shared" ca="1" si="290"/>
        <v>#VALUE!</v>
      </c>
      <c r="Z572" s="3">
        <f t="shared" ca="1" si="270"/>
        <v>-1.0796314255037853E-2</v>
      </c>
      <c r="AA572" s="3">
        <f t="shared" ca="1" si="271"/>
        <v>-0.12340243661213059</v>
      </c>
      <c r="AB572" s="1">
        <f t="shared" si="265"/>
        <v>150</v>
      </c>
      <c r="AC572" s="1">
        <f t="shared" si="269"/>
        <v>0</v>
      </c>
      <c r="AD572" s="1">
        <f t="shared" ca="1" si="291"/>
        <v>0</v>
      </c>
      <c r="AE572" s="1">
        <f t="shared" ca="1" si="292"/>
        <v>0</v>
      </c>
      <c r="AF572" s="1">
        <f t="shared" si="293"/>
        <v>0</v>
      </c>
      <c r="AG572" s="1">
        <f t="shared" si="294"/>
        <v>2.0478137492210266E+29</v>
      </c>
      <c r="AJ572"/>
      <c r="AK572"/>
    </row>
    <row r="573" spans="4:37" s="5" customFormat="1" x14ac:dyDescent="0.2">
      <c r="D573" s="1">
        <f t="shared" si="266"/>
        <v>571</v>
      </c>
      <c r="E573" s="2">
        <f t="shared" si="267"/>
        <v>57.200000000000543</v>
      </c>
      <c r="F573" s="3">
        <f t="shared" ca="1" si="268"/>
        <v>91.513529885041038</v>
      </c>
      <c r="G573" s="3">
        <f t="shared" si="272"/>
        <v>490.10595887551443</v>
      </c>
      <c r="H573" s="3">
        <f t="shared" ca="1" si="273"/>
        <v>498.57655086988171</v>
      </c>
      <c r="I573" s="3">
        <f t="shared" ca="1" si="274"/>
        <v>5225.4225564358794</v>
      </c>
      <c r="J573" s="3">
        <f t="shared" si="275"/>
        <v>43819.543116100482</v>
      </c>
      <c r="K573" s="3">
        <f t="shared" ca="1" si="276"/>
        <v>44144.440420570914</v>
      </c>
      <c r="L573" s="3">
        <f t="shared" si="277"/>
        <v>-9.6766791211598413</v>
      </c>
      <c r="M573" s="3">
        <f t="shared" ca="1" si="278"/>
        <v>1.3862001288882115</v>
      </c>
      <c r="N573" s="3">
        <f t="shared" ca="1" si="279"/>
        <v>79.423416945785263</v>
      </c>
      <c r="O573" s="1">
        <f t="shared" ca="1" si="280"/>
        <v>18643393.280798081</v>
      </c>
      <c r="P573" s="1">
        <f t="shared" si="281"/>
        <v>-63604148.695549943</v>
      </c>
      <c r="Q573" s="1">
        <f t="shared" ca="1" si="282"/>
        <v>82247541.976348028</v>
      </c>
      <c r="R573" s="1">
        <f t="shared" ca="1" si="283"/>
        <v>74786.482630482264</v>
      </c>
      <c r="S573" s="3">
        <f t="shared" si="284"/>
        <v>1.2411274742676785E+29</v>
      </c>
      <c r="T573" s="12" t="str">
        <f t="shared" si="285"/>
        <v/>
      </c>
      <c r="U573" s="12" t="str">
        <f t="shared" si="286"/>
        <v/>
      </c>
      <c r="V573" s="5">
        <f t="shared" si="287"/>
        <v>0.52627457195753469</v>
      </c>
      <c r="W573" s="3" t="e">
        <f t="shared" ca="1" si="288"/>
        <v>#VALUE!</v>
      </c>
      <c r="X573" s="3" t="e">
        <f t="shared" ca="1" si="289"/>
        <v>#VALUE!</v>
      </c>
      <c r="Y573" s="3" t="e">
        <f t="shared" ca="1" si="290"/>
        <v>#VALUE!</v>
      </c>
      <c r="Z573" s="3">
        <f t="shared" ca="1" si="270"/>
        <v>-1.0796314255037853E-2</v>
      </c>
      <c r="AA573" s="3">
        <f t="shared" ca="1" si="271"/>
        <v>-0.12340243661213059</v>
      </c>
      <c r="AB573" s="1">
        <f t="shared" si="265"/>
        <v>150</v>
      </c>
      <c r="AC573" s="1">
        <f t="shared" si="269"/>
        <v>0</v>
      </c>
      <c r="AD573" s="1">
        <f t="shared" ca="1" si="291"/>
        <v>0</v>
      </c>
      <c r="AE573" s="1">
        <f t="shared" ca="1" si="292"/>
        <v>0</v>
      </c>
      <c r="AF573" s="1">
        <f t="shared" si="293"/>
        <v>0</v>
      </c>
      <c r="AG573" s="1">
        <f t="shared" si="294"/>
        <v>2.0685871613619398E+29</v>
      </c>
      <c r="AJ573"/>
      <c r="AK573"/>
    </row>
    <row r="574" spans="4:37" s="5" customFormat="1" x14ac:dyDescent="0.2">
      <c r="D574" s="1">
        <f t="shared" si="266"/>
        <v>572</v>
      </c>
      <c r="E574" s="2">
        <f t="shared" si="267"/>
        <v>57.300000000000544</v>
      </c>
      <c r="F574" s="3">
        <f t="shared" ca="1" si="268"/>
        <v>91.513529885041038</v>
      </c>
      <c r="G574" s="3">
        <f t="shared" si="272"/>
        <v>489.13829096339845</v>
      </c>
      <c r="H574" s="3">
        <f t="shared" ca="1" si="273"/>
        <v>497.62535489926006</v>
      </c>
      <c r="I574" s="3">
        <f t="shared" ca="1" si="274"/>
        <v>5234.5739094243836</v>
      </c>
      <c r="J574" s="3">
        <f t="shared" si="275"/>
        <v>43868.50532859243</v>
      </c>
      <c r="K574" s="3">
        <f t="shared" ca="1" si="276"/>
        <v>44194.250515066175</v>
      </c>
      <c r="L574" s="3">
        <f t="shared" si="277"/>
        <v>-9.6765307114410302</v>
      </c>
      <c r="M574" s="3">
        <f t="shared" ca="1" si="278"/>
        <v>1.3858432036093244</v>
      </c>
      <c r="N574" s="3">
        <f t="shared" ca="1" si="279"/>
        <v>79.4029666337035</v>
      </c>
      <c r="O574" s="1">
        <f t="shared" ca="1" si="280"/>
        <v>18572324.537896089</v>
      </c>
      <c r="P574" s="1">
        <f t="shared" si="281"/>
        <v>-63674240.861570865</v>
      </c>
      <c r="Q574" s="1">
        <f t="shared" ca="1" si="282"/>
        <v>82246565.399466962</v>
      </c>
      <c r="R574" s="1">
        <f t="shared" ca="1" si="283"/>
        <v>74643.803234889012</v>
      </c>
      <c r="S574" s="3">
        <f t="shared" si="284"/>
        <v>1.2536786156249804E+29</v>
      </c>
      <c r="T574" s="12" t="str">
        <f t="shared" si="285"/>
        <v/>
      </c>
      <c r="U574" s="12" t="str">
        <f t="shared" si="286"/>
        <v/>
      </c>
      <c r="V574" s="5">
        <f t="shared" si="287"/>
        <v>0.52627457195753469</v>
      </c>
      <c r="W574" s="3" t="e">
        <f t="shared" ca="1" si="288"/>
        <v>#VALUE!</v>
      </c>
      <c r="X574" s="3" t="e">
        <f t="shared" ca="1" si="289"/>
        <v>#VALUE!</v>
      </c>
      <c r="Y574" s="3" t="e">
        <f t="shared" ca="1" si="290"/>
        <v>#VALUE!</v>
      </c>
      <c r="Z574" s="3">
        <f t="shared" ca="1" si="270"/>
        <v>-1.0796314255037853E-2</v>
      </c>
      <c r="AA574" s="3">
        <f t="shared" ca="1" si="271"/>
        <v>-0.12340243661213059</v>
      </c>
      <c r="AB574" s="1">
        <f t="shared" si="265"/>
        <v>150</v>
      </c>
      <c r="AC574" s="1">
        <f t="shared" si="269"/>
        <v>0</v>
      </c>
      <c r="AD574" s="1">
        <f t="shared" ca="1" si="291"/>
        <v>0</v>
      </c>
      <c r="AE574" s="1">
        <f t="shared" ca="1" si="292"/>
        <v>0</v>
      </c>
      <c r="AF574" s="1">
        <f t="shared" si="293"/>
        <v>0</v>
      </c>
      <c r="AG574" s="1">
        <f t="shared" si="294"/>
        <v>2.0895061486621547E+29</v>
      </c>
      <c r="AJ574"/>
      <c r="AK574"/>
    </row>
    <row r="575" spans="4:37" s="5" customFormat="1" x14ac:dyDescent="0.2">
      <c r="D575" s="1">
        <f t="shared" si="266"/>
        <v>573</v>
      </c>
      <c r="E575" s="2">
        <f t="shared" si="267"/>
        <v>57.400000000000546</v>
      </c>
      <c r="F575" s="3">
        <f t="shared" ca="1" si="268"/>
        <v>91.513529885041038</v>
      </c>
      <c r="G575" s="3">
        <f t="shared" si="272"/>
        <v>488.17063789225432</v>
      </c>
      <c r="H575" s="3">
        <f t="shared" ca="1" si="273"/>
        <v>496.6742371536406</v>
      </c>
      <c r="I575" s="3">
        <f t="shared" ca="1" si="274"/>
        <v>5243.7252624128878</v>
      </c>
      <c r="J575" s="3">
        <f t="shared" si="275"/>
        <v>43917.370775035211</v>
      </c>
      <c r="K575" s="3">
        <f t="shared" ca="1" si="276"/>
        <v>44243.965493871081</v>
      </c>
      <c r="L575" s="3">
        <f t="shared" si="277"/>
        <v>-9.6763825980230216</v>
      </c>
      <c r="M575" s="3">
        <f t="shared" ca="1" si="278"/>
        <v>1.3854849167647061</v>
      </c>
      <c r="N575" s="3">
        <f t="shared" ca="1" si="279"/>
        <v>79.382438309651818</v>
      </c>
      <c r="O575" s="1">
        <f t="shared" ca="1" si="280"/>
        <v>18501397.338911314</v>
      </c>
      <c r="P575" s="1">
        <f t="shared" si="281"/>
        <v>-63744192.347771324</v>
      </c>
      <c r="Q575" s="1">
        <f t="shared" ca="1" si="282"/>
        <v>82245589.686682642</v>
      </c>
      <c r="R575" s="1">
        <f t="shared" ca="1" si="283"/>
        <v>74501.135573046093</v>
      </c>
      <c r="S575" s="3">
        <f t="shared" si="284"/>
        <v>1.2663173136409267E+29</v>
      </c>
      <c r="T575" s="12" t="str">
        <f t="shared" si="285"/>
        <v/>
      </c>
      <c r="U575" s="12" t="str">
        <f t="shared" si="286"/>
        <v/>
      </c>
      <c r="V575" s="5">
        <f t="shared" si="287"/>
        <v>0.52627457195753469</v>
      </c>
      <c r="W575" s="3" t="e">
        <f t="shared" ca="1" si="288"/>
        <v>#VALUE!</v>
      </c>
      <c r="X575" s="3" t="e">
        <f t="shared" ca="1" si="289"/>
        <v>#VALUE!</v>
      </c>
      <c r="Y575" s="3" t="e">
        <f t="shared" ca="1" si="290"/>
        <v>#VALUE!</v>
      </c>
      <c r="Z575" s="3">
        <f t="shared" ca="1" si="270"/>
        <v>-1.0796314255037853E-2</v>
      </c>
      <c r="AA575" s="3">
        <f t="shared" ca="1" si="271"/>
        <v>-0.12340243661213059</v>
      </c>
      <c r="AB575" s="1">
        <f t="shared" si="265"/>
        <v>150</v>
      </c>
      <c r="AC575" s="1">
        <f t="shared" si="269"/>
        <v>0</v>
      </c>
      <c r="AD575" s="1">
        <f t="shared" ca="1" si="291"/>
        <v>0</v>
      </c>
      <c r="AE575" s="1">
        <f t="shared" ca="1" si="292"/>
        <v>0</v>
      </c>
      <c r="AF575" s="1">
        <f t="shared" si="293"/>
        <v>0</v>
      </c>
      <c r="AG575" s="1">
        <f t="shared" si="294"/>
        <v>2.1105710666453324E+29</v>
      </c>
      <c r="AJ575"/>
      <c r="AK575"/>
    </row>
    <row r="576" spans="4:37" s="5" customFormat="1" x14ac:dyDescent="0.2">
      <c r="D576" s="1">
        <f t="shared" si="266"/>
        <v>574</v>
      </c>
      <c r="E576" s="2">
        <f t="shared" si="267"/>
        <v>57.500000000000547</v>
      </c>
      <c r="F576" s="3">
        <f t="shared" ca="1" si="268"/>
        <v>91.513529885041038</v>
      </c>
      <c r="G576" s="3">
        <f t="shared" si="272"/>
        <v>487.20299963245202</v>
      </c>
      <c r="H576" s="3">
        <f t="shared" ca="1" si="273"/>
        <v>495.72319796725202</v>
      </c>
      <c r="I576" s="3">
        <f t="shared" ca="1" si="274"/>
        <v>5252.876615401392</v>
      </c>
      <c r="J576" s="3">
        <f t="shared" si="275"/>
        <v>43966.139456911449</v>
      </c>
      <c r="K576" s="3">
        <f t="shared" ca="1" si="276"/>
        <v>44293.585364824823</v>
      </c>
      <c r="L576" s="3">
        <f t="shared" si="277"/>
        <v>-9.6762347808835596</v>
      </c>
      <c r="M576" s="3">
        <f t="shared" ca="1" si="278"/>
        <v>1.3851252606301117</v>
      </c>
      <c r="N576" s="3">
        <f t="shared" ca="1" si="279"/>
        <v>79.361831531063558</v>
      </c>
      <c r="O576" s="1">
        <f t="shared" ca="1" si="280"/>
        <v>18430611.675215948</v>
      </c>
      <c r="P576" s="1">
        <f t="shared" si="281"/>
        <v>-63814003.169121541</v>
      </c>
      <c r="Q576" s="1">
        <f t="shared" ca="1" si="282"/>
        <v>82244614.844337493</v>
      </c>
      <c r="R576" s="1">
        <f t="shared" ca="1" si="283"/>
        <v>74358.479695087808</v>
      </c>
      <c r="S576" s="3">
        <f t="shared" si="284"/>
        <v>1.2790437784133151E+29</v>
      </c>
      <c r="T576" s="12" t="str">
        <f t="shared" si="285"/>
        <v/>
      </c>
      <c r="U576" s="12" t="str">
        <f t="shared" si="286"/>
        <v/>
      </c>
      <c r="V576" s="5">
        <f t="shared" si="287"/>
        <v>0.52627457195753469</v>
      </c>
      <c r="W576" s="3" t="e">
        <f t="shared" ca="1" si="288"/>
        <v>#VALUE!</v>
      </c>
      <c r="X576" s="3" t="e">
        <f t="shared" ca="1" si="289"/>
        <v>#VALUE!</v>
      </c>
      <c r="Y576" s="3" t="e">
        <f t="shared" ca="1" si="290"/>
        <v>#VALUE!</v>
      </c>
      <c r="Z576" s="3">
        <f t="shared" ca="1" si="270"/>
        <v>-1.0796314255037853E-2</v>
      </c>
      <c r="AA576" s="3">
        <f t="shared" ca="1" si="271"/>
        <v>-0.12340243661213059</v>
      </c>
      <c r="AB576" s="1">
        <f t="shared" si="265"/>
        <v>150</v>
      </c>
      <c r="AC576" s="1">
        <f t="shared" si="269"/>
        <v>0</v>
      </c>
      <c r="AD576" s="1">
        <f t="shared" ca="1" si="291"/>
        <v>0</v>
      </c>
      <c r="AE576" s="1">
        <f t="shared" ca="1" si="292"/>
        <v>0</v>
      </c>
      <c r="AF576" s="1">
        <f t="shared" si="293"/>
        <v>0</v>
      </c>
      <c r="AG576" s="1">
        <f t="shared" si="294"/>
        <v>2.1317822654814723E+29</v>
      </c>
      <c r="AJ576"/>
      <c r="AK576"/>
    </row>
    <row r="577" spans="4:37" s="5" customFormat="1" x14ac:dyDescent="0.2">
      <c r="D577" s="1">
        <f t="shared" si="266"/>
        <v>575</v>
      </c>
      <c r="E577" s="2">
        <f t="shared" si="267"/>
        <v>57.600000000000549</v>
      </c>
      <c r="F577" s="3">
        <f t="shared" ca="1" si="268"/>
        <v>91.513529885041038</v>
      </c>
      <c r="G577" s="3">
        <f t="shared" si="272"/>
        <v>486.23537615436368</v>
      </c>
      <c r="H577" s="3">
        <f t="shared" ca="1" si="273"/>
        <v>494.77223767709103</v>
      </c>
      <c r="I577" s="3">
        <f t="shared" ca="1" si="274"/>
        <v>5262.0279683898962</v>
      </c>
      <c r="J577" s="3">
        <f t="shared" si="275"/>
        <v>44014.811375700789</v>
      </c>
      <c r="K577" s="3">
        <f t="shared" ca="1" si="276"/>
        <v>44343.110135800125</v>
      </c>
      <c r="L577" s="3">
        <f t="shared" si="277"/>
        <v>-9.6760872600004362</v>
      </c>
      <c r="M577" s="3">
        <f t="shared" ca="1" si="278"/>
        <v>1.3847642274234777</v>
      </c>
      <c r="N577" s="3">
        <f t="shared" ca="1" si="279"/>
        <v>79.34114585205937</v>
      </c>
      <c r="O577" s="1">
        <f t="shared" ca="1" si="280"/>
        <v>18359967.538199689</v>
      </c>
      <c r="P577" s="1">
        <f t="shared" si="281"/>
        <v>-63883673.340561099</v>
      </c>
      <c r="Q577" s="1">
        <f t="shared" ca="1" si="282"/>
        <v>82243640.878760785</v>
      </c>
      <c r="R577" s="1">
        <f t="shared" ca="1" si="283"/>
        <v>74215.835651563655</v>
      </c>
      <c r="S577" s="3">
        <f t="shared" si="284"/>
        <v>1.2918582167960251E+29</v>
      </c>
      <c r="T577" s="12" t="str">
        <f t="shared" si="285"/>
        <v/>
      </c>
      <c r="U577" s="12" t="str">
        <f t="shared" si="286"/>
        <v/>
      </c>
      <c r="V577" s="5">
        <f t="shared" si="287"/>
        <v>0.52627457195753469</v>
      </c>
      <c r="W577" s="3" t="e">
        <f t="shared" ca="1" si="288"/>
        <v>#VALUE!</v>
      </c>
      <c r="X577" s="3" t="e">
        <f t="shared" ca="1" si="289"/>
        <v>#VALUE!</v>
      </c>
      <c r="Y577" s="3" t="e">
        <f t="shared" ca="1" si="290"/>
        <v>#VALUE!</v>
      </c>
      <c r="Z577" s="3">
        <f t="shared" ca="1" si="270"/>
        <v>-1.0796314255037853E-2</v>
      </c>
      <c r="AA577" s="3">
        <f t="shared" ca="1" si="271"/>
        <v>-0.12340243661213059</v>
      </c>
      <c r="AB577" s="1">
        <f t="shared" si="265"/>
        <v>150</v>
      </c>
      <c r="AC577" s="1">
        <f t="shared" si="269"/>
        <v>0</v>
      </c>
      <c r="AD577" s="1">
        <f t="shared" ca="1" si="291"/>
        <v>0</v>
      </c>
      <c r="AE577" s="1">
        <f t="shared" ca="1" si="292"/>
        <v>0</v>
      </c>
      <c r="AF577" s="1">
        <f t="shared" si="293"/>
        <v>0</v>
      </c>
      <c r="AG577" s="1">
        <f t="shared" si="294"/>
        <v>2.1531400899339349E+29</v>
      </c>
      <c r="AJ577"/>
      <c r="AK577"/>
    </row>
    <row r="578" spans="4:37" s="5" customFormat="1" x14ac:dyDescent="0.2">
      <c r="D578" s="1">
        <f t="shared" si="266"/>
        <v>576</v>
      </c>
      <c r="E578" s="2">
        <f t="shared" si="267"/>
        <v>57.70000000000055</v>
      </c>
      <c r="F578" s="3">
        <f t="shared" ca="1" si="268"/>
        <v>91.513529885041038</v>
      </c>
      <c r="G578" s="3">
        <f t="shared" si="272"/>
        <v>485.26776742836364</v>
      </c>
      <c r="H578" s="3">
        <f t="shared" ca="1" si="273"/>
        <v>493.82135662294797</v>
      </c>
      <c r="I578" s="3">
        <f t="shared" ca="1" si="274"/>
        <v>5271.1793213784003</v>
      </c>
      <c r="J578" s="3">
        <f t="shared" si="275"/>
        <v>44063.386532879922</v>
      </c>
      <c r="K578" s="3">
        <f t="shared" ca="1" si="276"/>
        <v>44392.539814703574</v>
      </c>
      <c r="L578" s="3">
        <f t="shared" si="277"/>
        <v>-9.6759400353514859</v>
      </c>
      <c r="M578" s="3">
        <f t="shared" ca="1" si="278"/>
        <v>1.3844018093043853</v>
      </c>
      <c r="N578" s="3">
        <f t="shared" ca="1" si="279"/>
        <v>79.320380823416301</v>
      </c>
      <c r="O578" s="1">
        <f t="shared" ca="1" si="280"/>
        <v>18289464.919269659</v>
      </c>
      <c r="P578" s="1">
        <f t="shared" si="281"/>
        <v>-63953202.876999058</v>
      </c>
      <c r="Q578" s="1">
        <f t="shared" ca="1" si="282"/>
        <v>82242667.796268716</v>
      </c>
      <c r="R578" s="1">
        <f t="shared" ca="1" si="283"/>
        <v>74073.203493442197</v>
      </c>
      <c r="S578" s="3">
        <f t="shared" si="284"/>
        <v>1.3047608323673497E+29</v>
      </c>
      <c r="T578" s="12" t="str">
        <f t="shared" si="285"/>
        <v/>
      </c>
      <c r="U578" s="12" t="str">
        <f t="shared" si="286"/>
        <v/>
      </c>
      <c r="V578" s="5">
        <f t="shared" si="287"/>
        <v>0.52627457195753469</v>
      </c>
      <c r="W578" s="3" t="e">
        <f t="shared" ca="1" si="288"/>
        <v>#VALUE!</v>
      </c>
      <c r="X578" s="3" t="e">
        <f t="shared" ca="1" si="289"/>
        <v>#VALUE!</v>
      </c>
      <c r="Y578" s="3" t="e">
        <f t="shared" ca="1" si="290"/>
        <v>#VALUE!</v>
      </c>
      <c r="Z578" s="3">
        <f t="shared" ca="1" si="270"/>
        <v>-1.0796314255037853E-2</v>
      </c>
      <c r="AA578" s="3">
        <f t="shared" ca="1" si="271"/>
        <v>-0.12340243661213059</v>
      </c>
      <c r="AB578" s="1">
        <f t="shared" si="265"/>
        <v>150</v>
      </c>
      <c r="AC578" s="1">
        <f t="shared" si="269"/>
        <v>0</v>
      </c>
      <c r="AD578" s="1">
        <f t="shared" ca="1" si="291"/>
        <v>0</v>
      </c>
      <c r="AE578" s="1">
        <f t="shared" ca="1" si="292"/>
        <v>0</v>
      </c>
      <c r="AF578" s="1">
        <f t="shared" si="293"/>
        <v>0</v>
      </c>
      <c r="AG578" s="1">
        <f t="shared" si="294"/>
        <v>2.1746448793066617E+29</v>
      </c>
      <c r="AJ578"/>
      <c r="AK578"/>
    </row>
    <row r="579" spans="4:37" s="5" customFormat="1" x14ac:dyDescent="0.2">
      <c r="D579" s="1">
        <f t="shared" si="266"/>
        <v>577</v>
      </c>
      <c r="E579" s="2">
        <f t="shared" si="267"/>
        <v>57.800000000000551</v>
      </c>
      <c r="F579" s="3">
        <f t="shared" ca="1" si="268"/>
        <v>91.513529885041038</v>
      </c>
      <c r="G579" s="3">
        <f t="shared" si="272"/>
        <v>484.30017342482847</v>
      </c>
      <c r="H579" s="3">
        <f t="shared" ca="1" si="273"/>
        <v>492.87055514743344</v>
      </c>
      <c r="I579" s="3">
        <f t="shared" ca="1" si="274"/>
        <v>5280.3306743669045</v>
      </c>
      <c r="J579" s="3">
        <f t="shared" si="275"/>
        <v>44111.86492992258</v>
      </c>
      <c r="K579" s="3">
        <f t="shared" ca="1" si="276"/>
        <v>44441.874409475859</v>
      </c>
      <c r="L579" s="3">
        <f t="shared" si="277"/>
        <v>-9.6757931069145879</v>
      </c>
      <c r="M579" s="3">
        <f t="shared" ca="1" si="278"/>
        <v>1.3840379983735203</v>
      </c>
      <c r="N579" s="3">
        <f t="shared" ca="1" si="279"/>
        <v>79.299535992537002</v>
      </c>
      <c r="O579" s="1">
        <f t="shared" ca="1" si="280"/>
        <v>18219103.809850443</v>
      </c>
      <c r="P579" s="1">
        <f t="shared" si="281"/>
        <v>-64022591.793313831</v>
      </c>
      <c r="Q579" s="1">
        <f t="shared" ca="1" si="282"/>
        <v>82241695.603164271</v>
      </c>
      <c r="R579" s="1">
        <f t="shared" ca="1" si="283"/>
        <v>73930.583272115022</v>
      </c>
      <c r="S579" s="3">
        <f t="shared" si="284"/>
        <v>1.3177518253984364E+29</v>
      </c>
      <c r="T579" s="12" t="str">
        <f t="shared" si="285"/>
        <v/>
      </c>
      <c r="U579" s="12" t="str">
        <f t="shared" si="286"/>
        <v/>
      </c>
      <c r="V579" s="5">
        <f t="shared" si="287"/>
        <v>0.52627457195753469</v>
      </c>
      <c r="W579" s="3" t="e">
        <f t="shared" ca="1" si="288"/>
        <v>#VALUE!</v>
      </c>
      <c r="X579" s="3" t="e">
        <f t="shared" ca="1" si="289"/>
        <v>#VALUE!</v>
      </c>
      <c r="Y579" s="3" t="e">
        <f t="shared" ca="1" si="290"/>
        <v>#VALUE!</v>
      </c>
      <c r="Z579" s="3">
        <f t="shared" ca="1" si="270"/>
        <v>-1.0796314255037853E-2</v>
      </c>
      <c r="AA579" s="3">
        <f t="shared" ca="1" si="271"/>
        <v>-0.12340243661213059</v>
      </c>
      <c r="AB579" s="1">
        <f t="shared" ref="AB579:AB642" si="295">IF(AB578 &gt;( $B$8 + $B$18*$B$2), AB578 -( $B$18*$B$2), $B$8)</f>
        <v>150</v>
      </c>
      <c r="AC579" s="1">
        <f t="shared" si="269"/>
        <v>0</v>
      </c>
      <c r="AD579" s="1">
        <f t="shared" ca="1" si="291"/>
        <v>0</v>
      </c>
      <c r="AE579" s="1">
        <f t="shared" ca="1" si="292"/>
        <v>0</v>
      </c>
      <c r="AF579" s="1">
        <f t="shared" si="293"/>
        <v>0</v>
      </c>
      <c r="AG579" s="1">
        <f t="shared" si="294"/>
        <v>2.1962969673915739E+29</v>
      </c>
      <c r="AJ579"/>
      <c r="AK579"/>
    </row>
    <row r="580" spans="4:37" s="5" customFormat="1" x14ac:dyDescent="0.2">
      <c r="D580" s="1">
        <f t="shared" ref="D580:D643" si="296">D579 + 1</f>
        <v>578</v>
      </c>
      <c r="E580" s="2">
        <f t="shared" ref="E580:E643" si="297" xml:space="preserve"> E579 + $B$2</f>
        <v>57.900000000000553</v>
      </c>
      <c r="F580" s="3">
        <f t="shared" ref="F580:F643" ca="1" si="298">INDIRECT(ADDRESS(ROW()-1,COLUMN()))</f>
        <v>91.513529885041038</v>
      </c>
      <c r="G580" s="3">
        <f t="shared" si="272"/>
        <v>483.33259411413701</v>
      </c>
      <c r="H580" s="3">
        <f t="shared" ca="1" si="273"/>
        <v>491.91983359600516</v>
      </c>
      <c r="I580" s="3">
        <f t="shared" ca="1" si="274"/>
        <v>5289.4820273554087</v>
      </c>
      <c r="J580" s="3">
        <f t="shared" si="275"/>
        <v>44160.246568299532</v>
      </c>
      <c r="K580" s="3">
        <f t="shared" ca="1" si="276"/>
        <v>44491.113928092091</v>
      </c>
      <c r="L580" s="3">
        <f t="shared" si="277"/>
        <v>-9.6756464746676656</v>
      </c>
      <c r="M580" s="3">
        <f t="shared" ca="1" si="278"/>
        <v>1.3836727866721263</v>
      </c>
      <c r="N580" s="3">
        <f t="shared" ca="1" si="279"/>
        <v>79.27861090341834</v>
      </c>
      <c r="O580" s="1">
        <f t="shared" ca="1" si="280"/>
        <v>18148884.201384105</v>
      </c>
      <c r="P580" s="1">
        <f t="shared" si="281"/>
        <v>-64091840.104353338</v>
      </c>
      <c r="Q580" s="1">
        <f t="shared" ca="1" si="282"/>
        <v>82240724.305737436</v>
      </c>
      <c r="R580" s="1">
        <f t="shared" ca="1" si="283"/>
        <v>73787.975039400771</v>
      </c>
      <c r="S580" s="3">
        <f t="shared" si="284"/>
        <v>1.3308313928218409E+29</v>
      </c>
      <c r="T580" s="12" t="str">
        <f t="shared" si="285"/>
        <v/>
      </c>
      <c r="U580" s="12" t="str">
        <f t="shared" si="286"/>
        <v/>
      </c>
      <c r="V580" s="5">
        <f t="shared" si="287"/>
        <v>0.52627457195753469</v>
      </c>
      <c r="W580" s="3" t="e">
        <f t="shared" ca="1" si="288"/>
        <v>#VALUE!</v>
      </c>
      <c r="X580" s="3" t="e">
        <f t="shared" ca="1" si="289"/>
        <v>#VALUE!</v>
      </c>
      <c r="Y580" s="3" t="e">
        <f t="shared" ca="1" si="290"/>
        <v>#VALUE!</v>
      </c>
      <c r="Z580" s="3">
        <f t="shared" ca="1" si="270"/>
        <v>-1.0796314255037853E-2</v>
      </c>
      <c r="AA580" s="3">
        <f t="shared" ca="1" si="271"/>
        <v>-0.12340243661213059</v>
      </c>
      <c r="AB580" s="1">
        <f t="shared" si="295"/>
        <v>150</v>
      </c>
      <c r="AC580" s="1">
        <f t="shared" ref="AC580:AC643" si="299">IF(AB579&gt;$B$8, IF(J580&gt;($B$21), $B$19*$B$13*$B$18, 0), 0)</f>
        <v>0</v>
      </c>
      <c r="AD580" s="1">
        <f t="shared" ca="1" si="291"/>
        <v>0</v>
      </c>
      <c r="AE580" s="1">
        <f t="shared" ca="1" si="292"/>
        <v>0</v>
      </c>
      <c r="AF580" s="1">
        <f t="shared" si="293"/>
        <v>0</v>
      </c>
      <c r="AG580" s="1">
        <f t="shared" si="294"/>
        <v>2.2180966824161622E+29</v>
      </c>
      <c r="AJ580"/>
      <c r="AK580"/>
    </row>
    <row r="581" spans="4:37" s="5" customFormat="1" x14ac:dyDescent="0.2">
      <c r="D581" s="1">
        <f t="shared" si="296"/>
        <v>579</v>
      </c>
      <c r="E581" s="2">
        <f t="shared" si="297"/>
        <v>58.000000000000554</v>
      </c>
      <c r="F581" s="3">
        <f t="shared" ca="1" si="298"/>
        <v>91.513529885041038</v>
      </c>
      <c r="G581" s="3">
        <f t="shared" si="272"/>
        <v>482.36502946667025</v>
      </c>
      <c r="H581" s="3">
        <f t="shared" ca="1" si="273"/>
        <v>490.96919231699451</v>
      </c>
      <c r="I581" s="3">
        <f t="shared" ca="1" si="274"/>
        <v>5298.6333803439129</v>
      </c>
      <c r="J581" s="3">
        <f t="shared" si="275"/>
        <v>44208.531449478571</v>
      </c>
      <c r="K581" s="3">
        <f t="shared" ca="1" si="276"/>
        <v>44540.258378562052</v>
      </c>
      <c r="L581" s="3">
        <f t="shared" si="277"/>
        <v>-9.6755001385886921</v>
      </c>
      <c r="M581" s="3">
        <f t="shared" ca="1" si="278"/>
        <v>1.3833061661814519</v>
      </c>
      <c r="N581" s="3">
        <f t="shared" ca="1" si="279"/>
        <v>79.257605096619685</v>
      </c>
      <c r="O581" s="1">
        <f t="shared" ca="1" si="280"/>
        <v>18078806.085330144</v>
      </c>
      <c r="P581" s="1">
        <f t="shared" si="281"/>
        <v>-64160947.82493487</v>
      </c>
      <c r="Q581" s="1">
        <f t="shared" ca="1" si="282"/>
        <v>82239753.910265014</v>
      </c>
      <c r="R581" s="1">
        <f t="shared" ca="1" si="283"/>
        <v>73645.378847549175</v>
      </c>
      <c r="S581" s="3">
        <f t="shared" si="284"/>
        <v>1.3439997282002005E+29</v>
      </c>
      <c r="T581" s="12" t="str">
        <f t="shared" si="285"/>
        <v/>
      </c>
      <c r="U581" s="12" t="str">
        <f t="shared" si="286"/>
        <v/>
      </c>
      <c r="V581" s="5">
        <f t="shared" si="287"/>
        <v>0.52627457195753469</v>
      </c>
      <c r="W581" s="3" t="e">
        <f t="shared" ca="1" si="288"/>
        <v>#VALUE!</v>
      </c>
      <c r="X581" s="3" t="e">
        <f t="shared" ca="1" si="289"/>
        <v>#VALUE!</v>
      </c>
      <c r="Y581" s="3" t="e">
        <f t="shared" ca="1" si="290"/>
        <v>#VALUE!</v>
      </c>
      <c r="Z581" s="3">
        <f t="shared" ca="1" si="270"/>
        <v>-1.0796314255037853E-2</v>
      </c>
      <c r="AA581" s="3">
        <f t="shared" ca="1" si="271"/>
        <v>-0.12340243661213059</v>
      </c>
      <c r="AB581" s="1">
        <f t="shared" si="295"/>
        <v>150</v>
      </c>
      <c r="AC581" s="1">
        <f t="shared" si="299"/>
        <v>0</v>
      </c>
      <c r="AD581" s="1">
        <f t="shared" ca="1" si="291"/>
        <v>0</v>
      </c>
      <c r="AE581" s="1">
        <f t="shared" ca="1" si="292"/>
        <v>0</v>
      </c>
      <c r="AF581" s="1">
        <f t="shared" si="293"/>
        <v>0</v>
      </c>
      <c r="AG581" s="1">
        <f t="shared" si="294"/>
        <v>2.240044346991274E+29</v>
      </c>
      <c r="AJ581"/>
      <c r="AK581"/>
    </row>
    <row r="582" spans="4:37" s="5" customFormat="1" x14ac:dyDescent="0.2">
      <c r="D582" s="1">
        <f t="shared" si="296"/>
        <v>580</v>
      </c>
      <c r="E582" s="2">
        <f t="shared" si="297"/>
        <v>58.100000000000556</v>
      </c>
      <c r="F582" s="3">
        <f t="shared" ca="1" si="298"/>
        <v>91.513529885041038</v>
      </c>
      <c r="G582" s="3">
        <f t="shared" si="272"/>
        <v>481.39747945281135</v>
      </c>
      <c r="H582" s="3">
        <f t="shared" ca="1" si="273"/>
        <v>490.01863166163406</v>
      </c>
      <c r="I582" s="3">
        <f t="shared" ca="1" si="274"/>
        <v>5307.7847333324171</v>
      </c>
      <c r="J582" s="3">
        <f t="shared" si="275"/>
        <v>44256.719574924544</v>
      </c>
      <c r="K582" s="3">
        <f t="shared" ca="1" si="276"/>
        <v>44589.307768930506</v>
      </c>
      <c r="L582" s="3">
        <f t="shared" si="277"/>
        <v>-9.6753540986556725</v>
      </c>
      <c r="M582" s="3">
        <f t="shared" ca="1" si="278"/>
        <v>1.3829381288221907</v>
      </c>
      <c r="N582" s="3">
        <f t="shared" ca="1" si="279"/>
        <v>79.236518109230872</v>
      </c>
      <c r="O582" s="1">
        <f t="shared" ca="1" si="280"/>
        <v>18008869.453165513</v>
      </c>
      <c r="P582" s="1">
        <f t="shared" si="281"/>
        <v>-64229914.969845138</v>
      </c>
      <c r="Q582" s="1">
        <f t="shared" ca="1" si="282"/>
        <v>82238784.423010647</v>
      </c>
      <c r="R582" s="1">
        <f t="shared" ca="1" si="283"/>
        <v>73502.794749245106</v>
      </c>
      <c r="S582" s="3">
        <f t="shared" si="284"/>
        <v>1.3572570216950347E+29</v>
      </c>
      <c r="T582" s="12" t="str">
        <f t="shared" si="285"/>
        <v/>
      </c>
      <c r="U582" s="12" t="str">
        <f t="shared" si="286"/>
        <v/>
      </c>
      <c r="V582" s="5">
        <f t="shared" si="287"/>
        <v>0.52627457195753469</v>
      </c>
      <c r="W582" s="3" t="e">
        <f t="shared" ca="1" si="288"/>
        <v>#VALUE!</v>
      </c>
      <c r="X582" s="3" t="e">
        <f t="shared" ca="1" si="289"/>
        <v>#VALUE!</v>
      </c>
      <c r="Y582" s="3" t="e">
        <f t="shared" ca="1" si="290"/>
        <v>#VALUE!</v>
      </c>
      <c r="Z582" s="3">
        <f t="shared" ref="Z582:Z645" ca="1" si="300" xml:space="preserve"> (X582+AD582)/(AB582)</f>
        <v>-1.0796314255037853E-2</v>
      </c>
      <c r="AA582" s="3">
        <f t="shared" ref="AA582:AA645" ca="1" si="301" xml:space="preserve"> (Y582+AE582)/(AB582)</f>
        <v>-0.12340243661213059</v>
      </c>
      <c r="AB582" s="1">
        <f t="shared" si="295"/>
        <v>150</v>
      </c>
      <c r="AC582" s="1">
        <f t="shared" si="299"/>
        <v>0</v>
      </c>
      <c r="AD582" s="1">
        <f t="shared" ca="1" si="291"/>
        <v>0</v>
      </c>
      <c r="AE582" s="1">
        <f t="shared" ca="1" si="292"/>
        <v>0</v>
      </c>
      <c r="AF582" s="1">
        <f t="shared" si="293"/>
        <v>0</v>
      </c>
      <c r="AG582" s="1">
        <f t="shared" si="294"/>
        <v>2.2621402780591146E+29</v>
      </c>
      <c r="AJ582"/>
      <c r="AK582"/>
    </row>
    <row r="583" spans="4:37" s="5" customFormat="1" x14ac:dyDescent="0.2">
      <c r="D583" s="1">
        <f t="shared" si="296"/>
        <v>581</v>
      </c>
      <c r="E583" s="2">
        <f t="shared" si="297"/>
        <v>58.200000000000557</v>
      </c>
      <c r="F583" s="3">
        <f t="shared" ca="1" si="298"/>
        <v>91.513529885041038</v>
      </c>
      <c r="G583" s="3">
        <f t="shared" si="272"/>
        <v>480.42994404294581</v>
      </c>
      <c r="H583" s="3">
        <f t="shared" ca="1" si="273"/>
        <v>489.06815198408526</v>
      </c>
      <c r="I583" s="3">
        <f t="shared" ca="1" si="274"/>
        <v>5316.9360863209213</v>
      </c>
      <c r="J583" s="3">
        <f t="shared" si="275"/>
        <v>44304.810946099329</v>
      </c>
      <c r="K583" s="3">
        <f t="shared" ca="1" si="276"/>
        <v>44638.262107277493</v>
      </c>
      <c r="L583" s="3">
        <f t="shared" si="277"/>
        <v>-9.6752083548466707</v>
      </c>
      <c r="M583" s="3">
        <f t="shared" ca="1" si="278"/>
        <v>1.3825686664539181</v>
      </c>
      <c r="N583" s="3">
        <f t="shared" ca="1" si="279"/>
        <v>79.21534947483994</v>
      </c>
      <c r="O583" s="1">
        <f t="shared" ca="1" si="280"/>
        <v>17939074.296384625</v>
      </c>
      <c r="P583" s="1">
        <f t="shared" si="281"/>
        <v>-64298741.553840369</v>
      </c>
      <c r="Q583" s="1">
        <f t="shared" ca="1" si="282"/>
        <v>82237815.850225002</v>
      </c>
      <c r="R583" s="1">
        <f t="shared" ca="1" si="283"/>
        <v>73360.222797612791</v>
      </c>
      <c r="S583" s="3">
        <f t="shared" si="284"/>
        <v>1.370603460035663E+29</v>
      </c>
      <c r="T583" s="12" t="str">
        <f t="shared" si="285"/>
        <v/>
      </c>
      <c r="U583" s="12" t="str">
        <f t="shared" si="286"/>
        <v/>
      </c>
      <c r="V583" s="5">
        <f t="shared" si="287"/>
        <v>0.52627457195753469</v>
      </c>
      <c r="W583" s="3" t="e">
        <f t="shared" ca="1" si="288"/>
        <v>#VALUE!</v>
      </c>
      <c r="X583" s="3" t="e">
        <f t="shared" ca="1" si="289"/>
        <v>#VALUE!</v>
      </c>
      <c r="Y583" s="3" t="e">
        <f t="shared" ca="1" si="290"/>
        <v>#VALUE!</v>
      </c>
      <c r="Z583" s="3">
        <f t="shared" ca="1" si="300"/>
        <v>-1.0796314255037853E-2</v>
      </c>
      <c r="AA583" s="3">
        <f t="shared" ca="1" si="301"/>
        <v>-0.12340243661213059</v>
      </c>
      <c r="AB583" s="1">
        <f t="shared" si="295"/>
        <v>150</v>
      </c>
      <c r="AC583" s="1">
        <f t="shared" si="299"/>
        <v>0</v>
      </c>
      <c r="AD583" s="1">
        <f t="shared" ca="1" si="291"/>
        <v>0</v>
      </c>
      <c r="AE583" s="1">
        <f t="shared" ca="1" si="292"/>
        <v>0</v>
      </c>
      <c r="AF583" s="1">
        <f t="shared" si="293"/>
        <v>0</v>
      </c>
      <c r="AG583" s="1">
        <f t="shared" si="294"/>
        <v>2.2843847868414395E+29</v>
      </c>
      <c r="AJ583"/>
      <c r="AK583"/>
    </row>
    <row r="584" spans="4:37" s="5" customFormat="1" x14ac:dyDescent="0.2">
      <c r="D584" s="1">
        <f t="shared" si="296"/>
        <v>582</v>
      </c>
      <c r="E584" s="2">
        <f t="shared" si="297"/>
        <v>58.300000000000558</v>
      </c>
      <c r="F584" s="3">
        <f t="shared" ca="1" si="298"/>
        <v>91.513529885041038</v>
      </c>
      <c r="G584" s="3">
        <f t="shared" si="272"/>
        <v>479.46242320746114</v>
      </c>
      <c r="H584" s="3">
        <f t="shared" ca="1" si="273"/>
        <v>488.11775364146598</v>
      </c>
      <c r="I584" s="3">
        <f t="shared" ca="1" si="274"/>
        <v>5326.0874393094255</v>
      </c>
      <c r="J584" s="3">
        <f t="shared" si="275"/>
        <v>44352.805564461843</v>
      </c>
      <c r="K584" s="3">
        <f t="shared" ca="1" si="276"/>
        <v>44687.121401718607</v>
      </c>
      <c r="L584" s="3">
        <f t="shared" si="277"/>
        <v>-9.675062907139786</v>
      </c>
      <c r="M584" s="3">
        <f t="shared" ca="1" si="278"/>
        <v>1.3821977708745186</v>
      </c>
      <c r="N584" s="3">
        <f t="shared" ca="1" si="279"/>
        <v>79.194098723500289</v>
      </c>
      <c r="O584" s="1">
        <f t="shared" ca="1" si="280"/>
        <v>17869420.606499314</v>
      </c>
      <c r="P584" s="1">
        <f t="shared" si="281"/>
        <v>-64367427.59164618</v>
      </c>
      <c r="Q584" s="1">
        <f t="shared" ca="1" si="282"/>
        <v>82236848.198145494</v>
      </c>
      <c r="R584" s="1">
        <f t="shared" ca="1" si="283"/>
        <v>73217.663046219895</v>
      </c>
      <c r="S584" s="3">
        <f t="shared" si="284"/>
        <v>1.3840392264882534E+29</v>
      </c>
      <c r="T584" s="12" t="str">
        <f t="shared" si="285"/>
        <v/>
      </c>
      <c r="U584" s="12" t="str">
        <f t="shared" si="286"/>
        <v/>
      </c>
      <c r="V584" s="5">
        <f t="shared" si="287"/>
        <v>0.52627457195753469</v>
      </c>
      <c r="W584" s="3" t="e">
        <f t="shared" ca="1" si="288"/>
        <v>#VALUE!</v>
      </c>
      <c r="X584" s="3" t="e">
        <f t="shared" ca="1" si="289"/>
        <v>#VALUE!</v>
      </c>
      <c r="Y584" s="3" t="e">
        <f t="shared" ca="1" si="290"/>
        <v>#VALUE!</v>
      </c>
      <c r="Z584" s="3">
        <f t="shared" ca="1" si="300"/>
        <v>-1.0796314255037853E-2</v>
      </c>
      <c r="AA584" s="3">
        <f t="shared" ca="1" si="301"/>
        <v>-0.12340243661213059</v>
      </c>
      <c r="AB584" s="1">
        <f t="shared" si="295"/>
        <v>150</v>
      </c>
      <c r="AC584" s="1">
        <f t="shared" si="299"/>
        <v>0</v>
      </c>
      <c r="AD584" s="1">
        <f t="shared" ca="1" si="291"/>
        <v>0</v>
      </c>
      <c r="AE584" s="1">
        <f t="shared" ca="1" si="292"/>
        <v>0</v>
      </c>
      <c r="AF584" s="1">
        <f t="shared" si="293"/>
        <v>0</v>
      </c>
      <c r="AG584" s="1">
        <f t="shared" si="294"/>
        <v>2.3067781787879722E+29</v>
      </c>
      <c r="AJ584"/>
      <c r="AK584"/>
    </row>
    <row r="585" spans="4:37" s="5" customFormat="1" x14ac:dyDescent="0.2">
      <c r="D585" s="1">
        <f t="shared" si="296"/>
        <v>583</v>
      </c>
      <c r="E585" s="2">
        <f t="shared" si="297"/>
        <v>58.40000000000056</v>
      </c>
      <c r="F585" s="3">
        <f t="shared" ca="1" si="298"/>
        <v>91.513529885041038</v>
      </c>
      <c r="G585" s="3">
        <f t="shared" si="272"/>
        <v>478.49491691674717</v>
      </c>
      <c r="H585" s="3">
        <f t="shared" ca="1" si="273"/>
        <v>487.16743699387905</v>
      </c>
      <c r="I585" s="3">
        <f t="shared" ca="1" si="274"/>
        <v>5335.2387922979296</v>
      </c>
      <c r="J585" s="3">
        <f t="shared" si="275"/>
        <v>44400.70343146805</v>
      </c>
      <c r="K585" s="3">
        <f t="shared" ca="1" si="276"/>
        <v>44735.885660405314</v>
      </c>
      <c r="L585" s="3">
        <f t="shared" si="277"/>
        <v>-9.6749177555131656</v>
      </c>
      <c r="M585" s="3">
        <f t="shared" ca="1" si="278"/>
        <v>1.3818254338196081</v>
      </c>
      <c r="N585" s="3">
        <f t="shared" ca="1" si="279"/>
        <v>79.172765381697602</v>
      </c>
      <c r="O585" s="1">
        <f t="shared" ca="1" si="280"/>
        <v>17799908.375038885</v>
      </c>
      <c r="P585" s="1">
        <f t="shared" si="281"/>
        <v>-64435973.097957686</v>
      </c>
      <c r="Q585" s="1">
        <f t="shared" ca="1" si="282"/>
        <v>82235881.472996563</v>
      </c>
      <c r="R585" s="1">
        <f t="shared" ca="1" si="283"/>
        <v>73075.115549081864</v>
      </c>
      <c r="S585" s="3">
        <f t="shared" si="284"/>
        <v>1.3975645008250042E+29</v>
      </c>
      <c r="T585" s="12" t="str">
        <f t="shared" si="285"/>
        <v/>
      </c>
      <c r="U585" s="12" t="str">
        <f t="shared" si="286"/>
        <v/>
      </c>
      <c r="V585" s="5">
        <f t="shared" si="287"/>
        <v>0.52627457195753469</v>
      </c>
      <c r="W585" s="3" t="e">
        <f t="shared" ca="1" si="288"/>
        <v>#VALUE!</v>
      </c>
      <c r="X585" s="3" t="e">
        <f t="shared" ca="1" si="289"/>
        <v>#VALUE!</v>
      </c>
      <c r="Y585" s="3" t="e">
        <f t="shared" ca="1" si="290"/>
        <v>#VALUE!</v>
      </c>
      <c r="Z585" s="3">
        <f t="shared" ca="1" si="300"/>
        <v>-1.0796314255037853E-2</v>
      </c>
      <c r="AA585" s="3">
        <f t="shared" ca="1" si="301"/>
        <v>-0.12340243661213059</v>
      </c>
      <c r="AB585" s="1">
        <f t="shared" si="295"/>
        <v>150</v>
      </c>
      <c r="AC585" s="1">
        <f t="shared" si="299"/>
        <v>0</v>
      </c>
      <c r="AD585" s="1">
        <f t="shared" ca="1" si="291"/>
        <v>0</v>
      </c>
      <c r="AE585" s="1">
        <f t="shared" ca="1" si="292"/>
        <v>0</v>
      </c>
      <c r="AF585" s="1">
        <f t="shared" si="293"/>
        <v>0</v>
      </c>
      <c r="AG585" s="1">
        <f t="shared" si="294"/>
        <v>2.3293207535250344E+29</v>
      </c>
      <c r="AJ585"/>
      <c r="AK585"/>
    </row>
    <row r="586" spans="4:37" s="5" customFormat="1" x14ac:dyDescent="0.2">
      <c r="D586" s="1">
        <f t="shared" si="296"/>
        <v>584</v>
      </c>
      <c r="E586" s="2">
        <f t="shared" si="297"/>
        <v>58.500000000000561</v>
      </c>
      <c r="F586" s="3">
        <f t="shared" ca="1" si="298"/>
        <v>91.513529885041038</v>
      </c>
      <c r="G586" s="3">
        <f t="shared" si="272"/>
        <v>477.52742514119586</v>
      </c>
      <c r="H586" s="3">
        <f t="shared" ca="1" si="273"/>
        <v>486.21720240444057</v>
      </c>
      <c r="I586" s="3">
        <f t="shared" ca="1" si="274"/>
        <v>5344.3901452864338</v>
      </c>
      <c r="J586" s="3">
        <f t="shared" si="275"/>
        <v>44448.504548570949</v>
      </c>
      <c r="K586" s="3">
        <f t="shared" ca="1" si="276"/>
        <v>44784.554891525244</v>
      </c>
      <c r="L586" s="3">
        <f t="shared" si="277"/>
        <v>-9.6747728999449976</v>
      </c>
      <c r="M586" s="3">
        <f t="shared" ca="1" si="278"/>
        <v>1.3814516469619504</v>
      </c>
      <c r="N586" s="3">
        <f t="shared" ca="1" si="279"/>
        <v>79.151348972316356</v>
      </c>
      <c r="O586" s="1">
        <f t="shared" ca="1" si="280"/>
        <v>17730537.593550052</v>
      </c>
      <c r="P586" s="1">
        <f t="shared" si="281"/>
        <v>-64504378.087439425</v>
      </c>
      <c r="Q586" s="1">
        <f t="shared" ca="1" si="282"/>
        <v>82234915.680989474</v>
      </c>
      <c r="R586" s="1">
        <f t="shared" ca="1" si="283"/>
        <v>72932.580360666092</v>
      </c>
      <c r="S586" s="3">
        <f t="shared" si="284"/>
        <v>1.4111794592934531E+29</v>
      </c>
      <c r="T586" s="12" t="str">
        <f t="shared" si="285"/>
        <v/>
      </c>
      <c r="U586" s="12" t="str">
        <f t="shared" si="286"/>
        <v/>
      </c>
      <c r="V586" s="5">
        <f t="shared" si="287"/>
        <v>0.52627457195753469</v>
      </c>
      <c r="W586" s="3" t="e">
        <f t="shared" ca="1" si="288"/>
        <v>#VALUE!</v>
      </c>
      <c r="X586" s="3" t="e">
        <f t="shared" ca="1" si="289"/>
        <v>#VALUE!</v>
      </c>
      <c r="Y586" s="3" t="e">
        <f t="shared" ca="1" si="290"/>
        <v>#VALUE!</v>
      </c>
      <c r="Z586" s="3">
        <f t="shared" ca="1" si="300"/>
        <v>-1.0796314255037853E-2</v>
      </c>
      <c r="AA586" s="3">
        <f t="shared" ca="1" si="301"/>
        <v>-0.12340243661213059</v>
      </c>
      <c r="AB586" s="1">
        <f t="shared" si="295"/>
        <v>150</v>
      </c>
      <c r="AC586" s="1">
        <f t="shared" si="299"/>
        <v>0</v>
      </c>
      <c r="AD586" s="1">
        <f t="shared" ca="1" si="291"/>
        <v>0</v>
      </c>
      <c r="AE586" s="1">
        <f t="shared" ca="1" si="292"/>
        <v>0</v>
      </c>
      <c r="AF586" s="1">
        <f t="shared" si="293"/>
        <v>0</v>
      </c>
      <c r="AG586" s="1">
        <f t="shared" si="294"/>
        <v>2.3520128048043984E+29</v>
      </c>
      <c r="AJ586"/>
      <c r="AK586"/>
    </row>
    <row r="587" spans="4:37" s="5" customFormat="1" x14ac:dyDescent="0.2">
      <c r="D587" s="1">
        <f t="shared" si="296"/>
        <v>585</v>
      </c>
      <c r="E587" s="2">
        <f t="shared" si="297"/>
        <v>58.600000000000563</v>
      </c>
      <c r="F587" s="3">
        <f t="shared" ca="1" si="298"/>
        <v>91.513529885041038</v>
      </c>
      <c r="G587" s="3">
        <f t="shared" si="272"/>
        <v>476.55994785120134</v>
      </c>
      <c r="H587" s="3">
        <f t="shared" ca="1" si="273"/>
        <v>485.26705023930901</v>
      </c>
      <c r="I587" s="3">
        <f t="shared" ca="1" si="274"/>
        <v>5353.541498274938</v>
      </c>
      <c r="J587" s="3">
        <f t="shared" si="275"/>
        <v>44496.208917220567</v>
      </c>
      <c r="K587" s="3">
        <f t="shared" ca="1" si="276"/>
        <v>44833.129103302468</v>
      </c>
      <c r="L587" s="3">
        <f t="shared" si="277"/>
        <v>-9.6746283404135234</v>
      </c>
      <c r="M587" s="3">
        <f t="shared" ca="1" si="278"/>
        <v>1.3810764019108668</v>
      </c>
      <c r="N587" s="3">
        <f t="shared" ca="1" si="279"/>
        <v>79.129849014606094</v>
      </c>
      <c r="O587" s="1">
        <f t="shared" ca="1" si="280"/>
        <v>17661308.253597006</v>
      </c>
      <c r="P587" s="1">
        <f t="shared" si="281"/>
        <v>-64572642.574725457</v>
      </c>
      <c r="Q587" s="1">
        <f t="shared" ca="1" si="282"/>
        <v>82233950.82832247</v>
      </c>
      <c r="R587" s="1">
        <f t="shared" ca="1" si="283"/>
        <v>72790.057535896354</v>
      </c>
      <c r="S587" s="3">
        <f t="shared" si="284"/>
        <v>1.4248842745859289E+29</v>
      </c>
      <c r="T587" s="12" t="str">
        <f t="shared" si="285"/>
        <v/>
      </c>
      <c r="U587" s="12" t="str">
        <f t="shared" si="286"/>
        <v/>
      </c>
      <c r="V587" s="5">
        <f t="shared" si="287"/>
        <v>0.52627457195753469</v>
      </c>
      <c r="W587" s="3" t="e">
        <f t="shared" ca="1" si="288"/>
        <v>#VALUE!</v>
      </c>
      <c r="X587" s="3" t="e">
        <f t="shared" ca="1" si="289"/>
        <v>#VALUE!</v>
      </c>
      <c r="Y587" s="3" t="e">
        <f t="shared" ca="1" si="290"/>
        <v>#VALUE!</v>
      </c>
      <c r="Z587" s="3">
        <f t="shared" ca="1" si="300"/>
        <v>-1.0796314255037853E-2</v>
      </c>
      <c r="AA587" s="3">
        <f t="shared" ca="1" si="301"/>
        <v>-0.12340243661213059</v>
      </c>
      <c r="AB587" s="1">
        <f t="shared" si="295"/>
        <v>150</v>
      </c>
      <c r="AC587" s="1">
        <f t="shared" si="299"/>
        <v>0</v>
      </c>
      <c r="AD587" s="1">
        <f t="shared" ca="1" si="291"/>
        <v>0</v>
      </c>
      <c r="AE587" s="1">
        <f t="shared" ca="1" si="292"/>
        <v>0</v>
      </c>
      <c r="AF587" s="1">
        <f t="shared" si="293"/>
        <v>0</v>
      </c>
      <c r="AG587" s="1">
        <f t="shared" si="294"/>
        <v>2.3748546204523677E+29</v>
      </c>
      <c r="AJ587"/>
      <c r="AK587"/>
    </row>
    <row r="588" spans="4:37" s="5" customFormat="1" x14ac:dyDescent="0.2">
      <c r="D588" s="1">
        <f t="shared" si="296"/>
        <v>586</v>
      </c>
      <c r="E588" s="2">
        <f t="shared" si="297"/>
        <v>58.700000000000564</v>
      </c>
      <c r="F588" s="3">
        <f t="shared" ca="1" si="298"/>
        <v>91.513529885041038</v>
      </c>
      <c r="G588" s="3">
        <f t="shared" si="272"/>
        <v>475.59248501716002</v>
      </c>
      <c r="H588" s="3">
        <f t="shared" ca="1" si="273"/>
        <v>484.31698086771422</v>
      </c>
      <c r="I588" s="3">
        <f t="shared" ca="1" si="274"/>
        <v>5362.6928512634422</v>
      </c>
      <c r="J588" s="3">
        <f t="shared" si="275"/>
        <v>44543.816538863983</v>
      </c>
      <c r="K588" s="3">
        <f t="shared" ca="1" si="276"/>
        <v>44881.608303997848</v>
      </c>
      <c r="L588" s="3">
        <f t="shared" si="277"/>
        <v>-9.6744840768970164</v>
      </c>
      <c r="M588" s="3">
        <f t="shared" ca="1" si="278"/>
        <v>1.3806996902116377</v>
      </c>
      <c r="N588" s="3">
        <f t="shared" ca="1" si="279"/>
        <v>79.108265024147059</v>
      </c>
      <c r="O588" s="1">
        <f t="shared" ca="1" si="280"/>
        <v>17592220.346761338</v>
      </c>
      <c r="P588" s="1">
        <f t="shared" si="281"/>
        <v>-64640766.574419238</v>
      </c>
      <c r="Q588" s="1">
        <f t="shared" ca="1" si="282"/>
        <v>82232986.921180576</v>
      </c>
      <c r="R588" s="1">
        <f t="shared" ca="1" si="283"/>
        <v>72647.547130157138</v>
      </c>
      <c r="S588" s="3">
        <f t="shared" si="284"/>
        <v>1.4386791158091393E+29</v>
      </c>
      <c r="T588" s="12" t="str">
        <f t="shared" si="285"/>
        <v/>
      </c>
      <c r="U588" s="12" t="str">
        <f t="shared" si="286"/>
        <v/>
      </c>
      <c r="V588" s="5">
        <f t="shared" si="287"/>
        <v>0.52627457195753469</v>
      </c>
      <c r="W588" s="3" t="e">
        <f t="shared" ca="1" si="288"/>
        <v>#VALUE!</v>
      </c>
      <c r="X588" s="3" t="e">
        <f t="shared" ca="1" si="289"/>
        <v>#VALUE!</v>
      </c>
      <c r="Y588" s="3" t="e">
        <f t="shared" ca="1" si="290"/>
        <v>#VALUE!</v>
      </c>
      <c r="Z588" s="3">
        <f t="shared" ca="1" si="300"/>
        <v>-1.0796314255037853E-2</v>
      </c>
      <c r="AA588" s="3">
        <f t="shared" ca="1" si="301"/>
        <v>-0.12340243661213059</v>
      </c>
      <c r="AB588" s="1">
        <f t="shared" si="295"/>
        <v>150</v>
      </c>
      <c r="AC588" s="1">
        <f t="shared" si="299"/>
        <v>0</v>
      </c>
      <c r="AD588" s="1">
        <f t="shared" ca="1" si="291"/>
        <v>0</v>
      </c>
      <c r="AE588" s="1">
        <f t="shared" ca="1" si="292"/>
        <v>0</v>
      </c>
      <c r="AF588" s="1">
        <f t="shared" si="293"/>
        <v>0</v>
      </c>
      <c r="AG588" s="1">
        <f t="shared" si="294"/>
        <v>2.3978464823190926E+29</v>
      </c>
      <c r="AJ588"/>
      <c r="AK588"/>
    </row>
    <row r="589" spans="4:37" s="5" customFormat="1" x14ac:dyDescent="0.2">
      <c r="D589" s="1">
        <f t="shared" si="296"/>
        <v>587</v>
      </c>
      <c r="E589" s="2">
        <f t="shared" si="297"/>
        <v>58.800000000000566</v>
      </c>
      <c r="F589" s="3">
        <f t="shared" ca="1" si="298"/>
        <v>91.513529885041038</v>
      </c>
      <c r="G589" s="3">
        <f t="shared" ref="G589:G652" si="302">G588 + L588*$B$2</f>
        <v>474.62503660947033</v>
      </c>
      <c r="H589" s="3">
        <f t="shared" ref="H589:H652" ca="1" si="303">SQRT(F589^2 + G589^2)</f>
        <v>483.36699466198695</v>
      </c>
      <c r="I589" s="3">
        <f t="shared" ref="I589:I652" ca="1" si="304">I588 + F588*($B$2)</f>
        <v>5371.8442042519464</v>
      </c>
      <c r="J589" s="3">
        <f t="shared" ref="J589:J652" si="305" xml:space="preserve"> J588 + G588*($B$2) + (0.5)*(L588)*($B$2)^2</f>
        <v>44591.327414945314</v>
      </c>
      <c r="K589" s="3">
        <f t="shared" ref="K589:K652" ca="1" si="306">K588+ SQRT( (I589-I588)^2 + (J589-J588)^2 )</f>
        <v>44929.992501909313</v>
      </c>
      <c r="L589" s="3">
        <f t="shared" ref="L589:L652" si="307">IF(J589&lt;10^6, (-(9.780327*(1+0.0053024*((SIN($B$7))^2) - (5.8*10^(-6))*(SIN(2*($B$7))^2)) - ((3.086*10^(-6))*J589)+((6.26*10^(-13))*(J589)^2))), (6.674*10^(-11))*(5.972*10^(24))*(1)^(-2))</f>
        <v>-9.6743401093738051</v>
      </c>
      <c r="M589" s="3">
        <f t="shared" ref="M589:M652" ca="1" si="308">ATAN(G589/F589)</f>
        <v>1.3803215033449003</v>
      </c>
      <c r="N589" s="3">
        <f t="shared" ref="N589:N652" ca="1" si="309">M589*(180/PI())</f>
        <v>79.086596512815731</v>
      </c>
      <c r="O589" s="1">
        <f t="shared" ref="O589:O652" ca="1" si="310">(0.5)*($B$8)*(H589^2)</f>
        <v>17523273.864642099</v>
      </c>
      <c r="P589" s="1">
        <f t="shared" ref="P589:P652" si="311">($B$8)*L589*J589</f>
        <v>-64708750.101093777</v>
      </c>
      <c r="Q589" s="1">
        <f t="shared" ref="Q589:Q652" ca="1" si="312" xml:space="preserve"> ABS(O589) + ABS(P589)</f>
        <v>82232023.965735883</v>
      </c>
      <c r="R589" s="1">
        <f t="shared" ref="R589:R652" ca="1" si="313" xml:space="preserve"> ($B$8)*H589</f>
        <v>72505.049199298039</v>
      </c>
      <c r="S589" s="3">
        <f t="shared" ref="S589:S652" si="314">IF(J589&lt;100000, IF(J589&gt;10000, (343.2)+(-4.313943*J589)+(-0.291943*J589^2)+(0.053721*J589^3)+((-3.039687*10^(-3))*J589^4)+((9.262166*10^(-5))*J589^5)+((-1.647967*10^(-6))*J589^6)+((1.694814*10^(-8))*J589^7)+((-9.299892*10^(-11))*J589^8)+((2.104694*10^(-13))*J589^9), ((-0.00406576*J589)+340.3)), "")</f>
        <v>1.4525641484539089E+29</v>
      </c>
      <c r="T589" s="12" t="str">
        <f t="shared" ref="T589:T652" si="315" xml:space="preserve"> IF(J589&lt;30000, H589/S589, "")</f>
        <v/>
      </c>
      <c r="U589" s="12" t="str">
        <f t="shared" ref="U589:U652" si="316" xml:space="preserve"> IF(J589&lt;30000, (( 359.01*(1 - (2.25577*10^(-5))*(J589))^(5.25588) ) / (298.15 - 0.0074545*J589)), "")</f>
        <v/>
      </c>
      <c r="V589" s="5">
        <f t="shared" ref="V589:V652" si="317">IF(T589&lt;0.92, -1.73136*10^(-3)*($B$2) + 1.79641*10^(-1), IF(T589&gt;1.05,1.007468*10^(-7)*($B$2)^6 - 7.447604*10^(-6)*($B$2)^5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589" s="3" t="e">
        <f t="shared" ref="W589:W652" ca="1" si="318">(0.5)*(U589)*(H589)*(V589)*($B$17)</f>
        <v>#VALUE!</v>
      </c>
      <c r="X589" s="3" t="e">
        <f t="shared" ref="X589:X652" ca="1" si="319" xml:space="preserve"> - W589*COS(M589)</f>
        <v>#VALUE!</v>
      </c>
      <c r="Y589" s="3" t="e">
        <f t="shared" ref="Y589:Y652" ca="1" si="320" xml:space="preserve"> - W589*SIN(M589)</f>
        <v>#VALUE!</v>
      </c>
      <c r="Z589" s="3">
        <f t="shared" ca="1" si="300"/>
        <v>-1.0796314255037853E-2</v>
      </c>
      <c r="AA589" s="3">
        <f t="shared" ca="1" si="301"/>
        <v>-0.12340243661213059</v>
      </c>
      <c r="AB589" s="1">
        <f t="shared" si="295"/>
        <v>150</v>
      </c>
      <c r="AC589" s="1">
        <f t="shared" si="299"/>
        <v>0</v>
      </c>
      <c r="AD589" s="1">
        <f t="shared" ref="AD589:AD652" ca="1" si="321" xml:space="preserve"> AC589*COS(M589)</f>
        <v>0</v>
      </c>
      <c r="AE589" s="1">
        <f t="shared" ref="AE589:AE652" ca="1" si="322" xml:space="preserve"> AC589*SIN(M589)</f>
        <v>0</v>
      </c>
      <c r="AF589" s="1">
        <f t="shared" ref="AF589:AF652" si="323">IF(J589&gt;38000,0,(101325*(1-(2.25577*10^(-5))*J589)^5.25588))</f>
        <v>0</v>
      </c>
      <c r="AG589" s="1">
        <f t="shared" ref="AG589:AG652" si="324">1.6667*S589-273.15</f>
        <v>2.4209886662281303E+29</v>
      </c>
      <c r="AJ589"/>
      <c r="AK589"/>
    </row>
    <row r="590" spans="4:37" s="5" customFormat="1" x14ac:dyDescent="0.2">
      <c r="D590" s="1">
        <f t="shared" si="296"/>
        <v>588</v>
      </c>
      <c r="E590" s="2">
        <f t="shared" si="297"/>
        <v>58.900000000000567</v>
      </c>
      <c r="F590" s="3">
        <f t="shared" ca="1" si="298"/>
        <v>91.513529885041038</v>
      </c>
      <c r="G590" s="3">
        <f t="shared" si="302"/>
        <v>473.65760259853295</v>
      </c>
      <c r="H590" s="3">
        <f t="shared" ca="1" si="303"/>
        <v>482.41709199758878</v>
      </c>
      <c r="I590" s="3">
        <f t="shared" ca="1" si="304"/>
        <v>5380.9955572404506</v>
      </c>
      <c r="J590" s="3">
        <f t="shared" si="305"/>
        <v>44638.741546905716</v>
      </c>
      <c r="K590" s="3">
        <f t="shared" ca="1" si="306"/>
        <v>44978.281705372188</v>
      </c>
      <c r="L590" s="3">
        <f t="shared" si="307"/>
        <v>-9.6741964378222569</v>
      </c>
      <c r="M590" s="3">
        <f t="shared" ca="1" si="308"/>
        <v>1.3799418327260369</v>
      </c>
      <c r="N590" s="3">
        <f t="shared" ca="1" si="309"/>
        <v>79.064842988749731</v>
      </c>
      <c r="O590" s="1">
        <f t="shared" ca="1" si="310"/>
        <v>17454468.798855755</v>
      </c>
      <c r="P590" s="1">
        <f t="shared" si="311"/>
        <v>-64776593.169291548</v>
      </c>
      <c r="Q590" s="1">
        <f t="shared" ca="1" si="312"/>
        <v>82231061.968147308</v>
      </c>
      <c r="R590" s="1">
        <f t="shared" ca="1" si="313"/>
        <v>72362.563799638316</v>
      </c>
      <c r="S590" s="3">
        <f t="shared" si="314"/>
        <v>1.4665395343650509E+29</v>
      </c>
      <c r="T590" s="12" t="str">
        <f t="shared" si="315"/>
        <v/>
      </c>
      <c r="U590" s="12" t="str">
        <f t="shared" si="316"/>
        <v/>
      </c>
      <c r="V590" s="5">
        <f t="shared" si="317"/>
        <v>0.52627457195753469</v>
      </c>
      <c r="W590" s="3" t="e">
        <f t="shared" ca="1" si="318"/>
        <v>#VALUE!</v>
      </c>
      <c r="X590" s="3" t="e">
        <f t="shared" ca="1" si="319"/>
        <v>#VALUE!</v>
      </c>
      <c r="Y590" s="3" t="e">
        <f t="shared" ca="1" si="320"/>
        <v>#VALUE!</v>
      </c>
      <c r="Z590" s="3">
        <f t="shared" ca="1" si="300"/>
        <v>-1.0796314255037853E-2</v>
      </c>
      <c r="AA590" s="3">
        <f t="shared" ca="1" si="301"/>
        <v>-0.12340243661213059</v>
      </c>
      <c r="AB590" s="1">
        <f t="shared" si="295"/>
        <v>150</v>
      </c>
      <c r="AC590" s="1">
        <f t="shared" si="299"/>
        <v>0</v>
      </c>
      <c r="AD590" s="1">
        <f t="shared" ca="1" si="321"/>
        <v>0</v>
      </c>
      <c r="AE590" s="1">
        <f t="shared" ca="1" si="322"/>
        <v>0</v>
      </c>
      <c r="AF590" s="1">
        <f t="shared" si="323"/>
        <v>0</v>
      </c>
      <c r="AG590" s="1">
        <f t="shared" si="324"/>
        <v>2.4442814419262305E+29</v>
      </c>
      <c r="AJ590"/>
      <c r="AK590"/>
    </row>
    <row r="591" spans="4:37" s="5" customFormat="1" x14ac:dyDescent="0.2">
      <c r="D591" s="1">
        <f t="shared" si="296"/>
        <v>589</v>
      </c>
      <c r="E591" s="2">
        <f t="shared" si="297"/>
        <v>59.000000000000568</v>
      </c>
      <c r="F591" s="3">
        <f t="shared" ca="1" si="298"/>
        <v>91.513529885041038</v>
      </c>
      <c r="G591" s="3">
        <f t="shared" si="302"/>
        <v>472.6901829547507</v>
      </c>
      <c r="H591" s="3">
        <f t="shared" ca="1" si="303"/>
        <v>481.46727325314231</v>
      </c>
      <c r="I591" s="3">
        <f t="shared" ca="1" si="304"/>
        <v>5390.1469102289548</v>
      </c>
      <c r="J591" s="3">
        <f t="shared" si="305"/>
        <v>44686.058936183385</v>
      </c>
      <c r="K591" s="3">
        <f t="shared" ca="1" si="306"/>
        <v>45026.475922759491</v>
      </c>
      <c r="L591" s="3">
        <f t="shared" si="307"/>
        <v>-9.6740530622207856</v>
      </c>
      <c r="M591" s="3">
        <f t="shared" ca="1" si="308"/>
        <v>1.3795606697045579</v>
      </c>
      <c r="N591" s="3">
        <f t="shared" ca="1" si="309"/>
        <v>79.043003956312546</v>
      </c>
      <c r="O591" s="1">
        <f t="shared" ca="1" si="310"/>
        <v>17385805.141036198</v>
      </c>
      <c r="P591" s="1">
        <f t="shared" si="311"/>
        <v>-64844295.793524504</v>
      </c>
      <c r="Q591" s="1">
        <f t="shared" ca="1" si="312"/>
        <v>82230100.934560701</v>
      </c>
      <c r="R591" s="1">
        <f t="shared" ca="1" si="313"/>
        <v>72220.090987971344</v>
      </c>
      <c r="S591" s="3">
        <f t="shared" si="314"/>
        <v>1.480605431711397E+29</v>
      </c>
      <c r="T591" s="12" t="str">
        <f t="shared" si="315"/>
        <v/>
      </c>
      <c r="U591" s="12" t="str">
        <f t="shared" si="316"/>
        <v/>
      </c>
      <c r="V591" s="5">
        <f t="shared" si="317"/>
        <v>0.52627457195753469</v>
      </c>
      <c r="W591" s="3" t="e">
        <f t="shared" ca="1" si="318"/>
        <v>#VALUE!</v>
      </c>
      <c r="X591" s="3" t="e">
        <f t="shared" ca="1" si="319"/>
        <v>#VALUE!</v>
      </c>
      <c r="Y591" s="3" t="e">
        <f t="shared" ca="1" si="320"/>
        <v>#VALUE!</v>
      </c>
      <c r="Z591" s="3">
        <f t="shared" ca="1" si="300"/>
        <v>-1.0796314255037853E-2</v>
      </c>
      <c r="AA591" s="3">
        <f t="shared" ca="1" si="301"/>
        <v>-0.12340243661213059</v>
      </c>
      <c r="AB591" s="1">
        <f t="shared" si="295"/>
        <v>150</v>
      </c>
      <c r="AC591" s="1">
        <f t="shared" si="299"/>
        <v>0</v>
      </c>
      <c r="AD591" s="1">
        <f t="shared" ca="1" si="321"/>
        <v>0</v>
      </c>
      <c r="AE591" s="1">
        <f t="shared" ca="1" si="322"/>
        <v>0</v>
      </c>
      <c r="AF591" s="1">
        <f t="shared" si="323"/>
        <v>0</v>
      </c>
      <c r="AG591" s="1">
        <f t="shared" si="324"/>
        <v>2.4677250730333855E+29</v>
      </c>
      <c r="AJ591"/>
      <c r="AK591"/>
    </row>
    <row r="592" spans="4:37" s="5" customFormat="1" x14ac:dyDescent="0.2">
      <c r="D592" s="1">
        <f t="shared" si="296"/>
        <v>590</v>
      </c>
      <c r="E592" s="2">
        <f t="shared" si="297"/>
        <v>59.10000000000057</v>
      </c>
      <c r="F592" s="3">
        <f t="shared" ca="1" si="298"/>
        <v>91.513529885041038</v>
      </c>
      <c r="G592" s="3">
        <f t="shared" si="302"/>
        <v>471.72277764852862</v>
      </c>
      <c r="H592" s="3">
        <f t="shared" ca="1" si="303"/>
        <v>480.51753881046159</v>
      </c>
      <c r="I592" s="3">
        <f t="shared" ca="1" si="304"/>
        <v>5399.298263217459</v>
      </c>
      <c r="J592" s="3">
        <f t="shared" si="305"/>
        <v>44733.279584213546</v>
      </c>
      <c r="K592" s="3">
        <f t="shared" ca="1" si="306"/>
        <v>45074.575162482259</v>
      </c>
      <c r="L592" s="3">
        <f t="shared" si="307"/>
        <v>-9.6739099825478476</v>
      </c>
      <c r="M592" s="3">
        <f t="shared" ca="1" si="308"/>
        <v>1.3791780055634779</v>
      </c>
      <c r="N592" s="3">
        <f t="shared" ca="1" si="309"/>
        <v>79.021078916057661</v>
      </c>
      <c r="O592" s="1">
        <f t="shared" ca="1" si="310"/>
        <v>17317282.882834759</v>
      </c>
      <c r="P592" s="1">
        <f t="shared" si="311"/>
        <v>-64911857.98827409</v>
      </c>
      <c r="Q592" s="1">
        <f t="shared" ca="1" si="312"/>
        <v>82229140.871108845</v>
      </c>
      <c r="R592" s="1">
        <f t="shared" ca="1" si="313"/>
        <v>72077.630821569241</v>
      </c>
      <c r="S592" s="3">
        <f t="shared" si="314"/>
        <v>1.4947619949559755E+29</v>
      </c>
      <c r="T592" s="12" t="str">
        <f t="shared" si="315"/>
        <v/>
      </c>
      <c r="U592" s="12" t="str">
        <f t="shared" si="316"/>
        <v/>
      </c>
      <c r="V592" s="5">
        <f t="shared" si="317"/>
        <v>0.52627457195753469</v>
      </c>
      <c r="W592" s="3" t="e">
        <f t="shared" ca="1" si="318"/>
        <v>#VALUE!</v>
      </c>
      <c r="X592" s="3" t="e">
        <f t="shared" ca="1" si="319"/>
        <v>#VALUE!</v>
      </c>
      <c r="Y592" s="3" t="e">
        <f t="shared" ca="1" si="320"/>
        <v>#VALUE!</v>
      </c>
      <c r="Z592" s="3">
        <f t="shared" ca="1" si="300"/>
        <v>-1.0796314255037853E-2</v>
      </c>
      <c r="AA592" s="3">
        <f t="shared" ca="1" si="301"/>
        <v>-0.12340243661213059</v>
      </c>
      <c r="AB592" s="1">
        <f t="shared" si="295"/>
        <v>150</v>
      </c>
      <c r="AC592" s="1">
        <f t="shared" si="299"/>
        <v>0</v>
      </c>
      <c r="AD592" s="1">
        <f t="shared" ca="1" si="321"/>
        <v>0</v>
      </c>
      <c r="AE592" s="1">
        <f t="shared" ca="1" si="322"/>
        <v>0</v>
      </c>
      <c r="AF592" s="1">
        <f t="shared" si="323"/>
        <v>0</v>
      </c>
      <c r="AG592" s="1">
        <f t="shared" si="324"/>
        <v>2.4913198169931244E+29</v>
      </c>
      <c r="AJ592"/>
      <c r="AK592"/>
    </row>
    <row r="593" spans="4:37" s="5" customFormat="1" x14ac:dyDescent="0.2">
      <c r="D593" s="1">
        <f t="shared" si="296"/>
        <v>591</v>
      </c>
      <c r="E593" s="2">
        <f t="shared" si="297"/>
        <v>59.200000000000571</v>
      </c>
      <c r="F593" s="3">
        <f t="shared" ca="1" si="298"/>
        <v>91.513529885041038</v>
      </c>
      <c r="G593" s="3">
        <f t="shared" si="302"/>
        <v>470.75538665027386</v>
      </c>
      <c r="H593" s="3">
        <f t="shared" ca="1" si="303"/>
        <v>479.56788905458336</v>
      </c>
      <c r="I593" s="3">
        <f t="shared" ca="1" si="304"/>
        <v>5408.4496162059631</v>
      </c>
      <c r="J593" s="3">
        <f t="shared" si="305"/>
        <v>44780.403492428486</v>
      </c>
      <c r="K593" s="3">
        <f t="shared" ca="1" si="306"/>
        <v>45122.579432989893</v>
      </c>
      <c r="L593" s="3">
        <f t="shared" si="307"/>
        <v>-9.6737671987819471</v>
      </c>
      <c r="M593" s="3">
        <f t="shared" ca="1" si="308"/>
        <v>1.3787938315186836</v>
      </c>
      <c r="N593" s="3">
        <f t="shared" ca="1" si="309"/>
        <v>78.999067364692479</v>
      </c>
      <c r="O593" s="1">
        <f t="shared" ca="1" si="310"/>
        <v>17248902.015920188</v>
      </c>
      <c r="P593" s="1">
        <f t="shared" si="311"/>
        <v>-64979279.767991289</v>
      </c>
      <c r="Q593" s="1">
        <f t="shared" ca="1" si="312"/>
        <v>82228181.783911481</v>
      </c>
      <c r="R593" s="1">
        <f t="shared" ca="1" si="313"/>
        <v>71935.183358187511</v>
      </c>
      <c r="S593" s="3">
        <f t="shared" si="314"/>
        <v>1.509009374826351E+29</v>
      </c>
      <c r="T593" s="12" t="str">
        <f t="shared" si="315"/>
        <v/>
      </c>
      <c r="U593" s="12" t="str">
        <f t="shared" si="316"/>
        <v/>
      </c>
      <c r="V593" s="5">
        <f t="shared" si="317"/>
        <v>0.52627457195753469</v>
      </c>
      <c r="W593" s="3" t="e">
        <f t="shared" ca="1" si="318"/>
        <v>#VALUE!</v>
      </c>
      <c r="X593" s="3" t="e">
        <f t="shared" ca="1" si="319"/>
        <v>#VALUE!</v>
      </c>
      <c r="Y593" s="3" t="e">
        <f t="shared" ca="1" si="320"/>
        <v>#VALUE!</v>
      </c>
      <c r="Z593" s="3">
        <f t="shared" ca="1" si="300"/>
        <v>-1.0796314255037853E-2</v>
      </c>
      <c r="AA593" s="3">
        <f t="shared" ca="1" si="301"/>
        <v>-0.12340243661213059</v>
      </c>
      <c r="AB593" s="1">
        <f t="shared" si="295"/>
        <v>150</v>
      </c>
      <c r="AC593" s="1">
        <f t="shared" si="299"/>
        <v>0</v>
      </c>
      <c r="AD593" s="1">
        <f t="shared" ca="1" si="321"/>
        <v>0</v>
      </c>
      <c r="AE593" s="1">
        <f t="shared" ca="1" si="322"/>
        <v>0</v>
      </c>
      <c r="AF593" s="1">
        <f t="shared" si="323"/>
        <v>0</v>
      </c>
      <c r="AG593" s="1">
        <f t="shared" si="324"/>
        <v>2.5150659250230793E+29</v>
      </c>
      <c r="AJ593"/>
      <c r="AK593"/>
    </row>
    <row r="594" spans="4:37" s="5" customFormat="1" x14ac:dyDescent="0.2">
      <c r="D594" s="1">
        <f t="shared" si="296"/>
        <v>592</v>
      </c>
      <c r="E594" s="2">
        <f t="shared" si="297"/>
        <v>59.300000000000573</v>
      </c>
      <c r="F594" s="3">
        <f t="shared" ca="1" si="298"/>
        <v>91.513529885041038</v>
      </c>
      <c r="G594" s="3">
        <f t="shared" si="302"/>
        <v>469.78800993039567</v>
      </c>
      <c r="H594" s="3">
        <f t="shared" ca="1" si="303"/>
        <v>478.61832437379775</v>
      </c>
      <c r="I594" s="3">
        <f t="shared" ca="1" si="304"/>
        <v>5417.6009691944673</v>
      </c>
      <c r="J594" s="3">
        <f t="shared" si="305"/>
        <v>44827.430662257517</v>
      </c>
      <c r="K594" s="3">
        <f t="shared" ca="1" si="306"/>
        <v>45170.488742770445</v>
      </c>
      <c r="L594" s="3">
        <f t="shared" si="307"/>
        <v>-9.6736247109016293</v>
      </c>
      <c r="M594" s="3">
        <f t="shared" ca="1" si="308"/>
        <v>1.3784081387182963</v>
      </c>
      <c r="N594" s="3">
        <f t="shared" ca="1" si="309"/>
        <v>78.976968795041699</v>
      </c>
      <c r="O594" s="1">
        <f t="shared" ca="1" si="310"/>
        <v>17180662.531978641</v>
      </c>
      <c r="P594" s="1">
        <f t="shared" si="311"/>
        <v>-65046561.147096559</v>
      </c>
      <c r="Q594" s="1">
        <f t="shared" ca="1" si="312"/>
        <v>82227223.679075196</v>
      </c>
      <c r="R594" s="1">
        <f t="shared" ca="1" si="313"/>
        <v>71792.748656069656</v>
      </c>
      <c r="S594" s="3">
        <f t="shared" si="314"/>
        <v>1.5233477182851083E+29</v>
      </c>
      <c r="T594" s="12" t="str">
        <f t="shared" si="315"/>
        <v/>
      </c>
      <c r="U594" s="12" t="str">
        <f t="shared" si="316"/>
        <v/>
      </c>
      <c r="V594" s="5">
        <f t="shared" si="317"/>
        <v>0.52627457195753469</v>
      </c>
      <c r="W594" s="3" t="e">
        <f t="shared" ca="1" si="318"/>
        <v>#VALUE!</v>
      </c>
      <c r="X594" s="3" t="e">
        <f t="shared" ca="1" si="319"/>
        <v>#VALUE!</v>
      </c>
      <c r="Y594" s="3" t="e">
        <f t="shared" ca="1" si="320"/>
        <v>#VALUE!</v>
      </c>
      <c r="Z594" s="3">
        <f t="shared" ca="1" si="300"/>
        <v>-1.0796314255037853E-2</v>
      </c>
      <c r="AA594" s="3">
        <f t="shared" ca="1" si="301"/>
        <v>-0.12340243661213059</v>
      </c>
      <c r="AB594" s="1">
        <f t="shared" si="295"/>
        <v>150</v>
      </c>
      <c r="AC594" s="1">
        <f t="shared" si="299"/>
        <v>0</v>
      </c>
      <c r="AD594" s="1">
        <f t="shared" ca="1" si="321"/>
        <v>0</v>
      </c>
      <c r="AE594" s="1">
        <f t="shared" ca="1" si="322"/>
        <v>0</v>
      </c>
      <c r="AF594" s="1">
        <f t="shared" si="323"/>
        <v>0</v>
      </c>
      <c r="AG594" s="1">
        <f t="shared" si="324"/>
        <v>2.5389636420657901E+29</v>
      </c>
      <c r="AJ594"/>
      <c r="AK594"/>
    </row>
    <row r="595" spans="4:37" s="5" customFormat="1" x14ac:dyDescent="0.2">
      <c r="D595" s="1">
        <f t="shared" si="296"/>
        <v>593</v>
      </c>
      <c r="E595" s="2">
        <f t="shared" si="297"/>
        <v>59.400000000000574</v>
      </c>
      <c r="F595" s="3">
        <f t="shared" ca="1" si="298"/>
        <v>91.513529885041038</v>
      </c>
      <c r="G595" s="3">
        <f t="shared" si="302"/>
        <v>468.82064745930552</v>
      </c>
      <c r="H595" s="3">
        <f t="shared" ca="1" si="303"/>
        <v>477.66884515968042</v>
      </c>
      <c r="I595" s="3">
        <f t="shared" ca="1" si="304"/>
        <v>5426.7523221829715</v>
      </c>
      <c r="J595" s="3">
        <f t="shared" si="305"/>
        <v>44874.361095127002</v>
      </c>
      <c r="K595" s="3">
        <f t="shared" ca="1" si="306"/>
        <v>45218.30310035096</v>
      </c>
      <c r="L595" s="3">
        <f t="shared" si="307"/>
        <v>-9.6734825188854856</v>
      </c>
      <c r="M595" s="3">
        <f t="shared" ca="1" si="308"/>
        <v>1.3780209182420253</v>
      </c>
      <c r="N595" s="3">
        <f t="shared" ca="1" si="309"/>
        <v>78.954782696010327</v>
      </c>
      <c r="O595" s="1">
        <f t="shared" ca="1" si="310"/>
        <v>17112564.422713704</v>
      </c>
      <c r="P595" s="1">
        <f t="shared" si="311"/>
        <v>-65113702.139979906</v>
      </c>
      <c r="Q595" s="1">
        <f t="shared" ca="1" si="312"/>
        <v>82226266.562693611</v>
      </c>
      <c r="R595" s="1">
        <f t="shared" ca="1" si="313"/>
        <v>71650.326773952067</v>
      </c>
      <c r="S595" s="3">
        <f t="shared" si="314"/>
        <v>1.537777168500512E+29</v>
      </c>
      <c r="T595" s="12" t="str">
        <f t="shared" si="315"/>
        <v/>
      </c>
      <c r="U595" s="12" t="str">
        <f t="shared" si="316"/>
        <v/>
      </c>
      <c r="V595" s="5">
        <f t="shared" si="317"/>
        <v>0.52627457195753469</v>
      </c>
      <c r="W595" s="3" t="e">
        <f t="shared" ca="1" si="318"/>
        <v>#VALUE!</v>
      </c>
      <c r="X595" s="3" t="e">
        <f t="shared" ca="1" si="319"/>
        <v>#VALUE!</v>
      </c>
      <c r="Y595" s="3" t="e">
        <f t="shared" ca="1" si="320"/>
        <v>#VALUE!</v>
      </c>
      <c r="Z595" s="3">
        <f t="shared" ca="1" si="300"/>
        <v>-1.0796314255037853E-2</v>
      </c>
      <c r="AA595" s="3">
        <f t="shared" ca="1" si="301"/>
        <v>-0.12340243661213059</v>
      </c>
      <c r="AB595" s="1">
        <f t="shared" si="295"/>
        <v>150</v>
      </c>
      <c r="AC595" s="1">
        <f t="shared" si="299"/>
        <v>0</v>
      </c>
      <c r="AD595" s="1">
        <f t="shared" ca="1" si="321"/>
        <v>0</v>
      </c>
      <c r="AE595" s="1">
        <f t="shared" ca="1" si="322"/>
        <v>0</v>
      </c>
      <c r="AF595" s="1">
        <f t="shared" si="323"/>
        <v>0</v>
      </c>
      <c r="AG595" s="1">
        <f t="shared" si="324"/>
        <v>2.5630132067398035E+29</v>
      </c>
      <c r="AJ595"/>
      <c r="AK595"/>
    </row>
    <row r="596" spans="4:37" s="5" customFormat="1" x14ac:dyDescent="0.2">
      <c r="D596" s="1">
        <f t="shared" si="296"/>
        <v>594</v>
      </c>
      <c r="E596" s="2">
        <f t="shared" si="297"/>
        <v>59.500000000000576</v>
      </c>
      <c r="F596" s="3">
        <f t="shared" ca="1" si="298"/>
        <v>91.513529885041038</v>
      </c>
      <c r="G596" s="3">
        <f t="shared" si="302"/>
        <v>467.85329920741697</v>
      </c>
      <c r="H596" s="3">
        <f t="shared" ca="1" si="303"/>
        <v>476.7194518071243</v>
      </c>
      <c r="I596" s="3">
        <f t="shared" ca="1" si="304"/>
        <v>5435.9036751714757</v>
      </c>
      <c r="J596" s="3">
        <f t="shared" si="305"/>
        <v>44921.194792460337</v>
      </c>
      <c r="K596" s="3">
        <f t="shared" ca="1" si="306"/>
        <v>45266.022514297809</v>
      </c>
      <c r="L596" s="3">
        <f t="shared" si="307"/>
        <v>-9.6733406227121517</v>
      </c>
      <c r="M596" s="3">
        <f t="shared" ca="1" si="308"/>
        <v>1.3776321611005158</v>
      </c>
      <c r="N596" s="3">
        <f t="shared" ca="1" si="309"/>
        <v>78.932508552546253</v>
      </c>
      <c r="O596" s="1">
        <f t="shared" ca="1" si="310"/>
        <v>17044607.679846384</v>
      </c>
      <c r="P596" s="1">
        <f t="shared" si="311"/>
        <v>-65180702.76100082</v>
      </c>
      <c r="Q596" s="1">
        <f t="shared" ca="1" si="312"/>
        <v>82225310.440847203</v>
      </c>
      <c r="R596" s="1">
        <f t="shared" ca="1" si="313"/>
        <v>71507.917771068649</v>
      </c>
      <c r="S596" s="3">
        <f t="shared" si="314"/>
        <v>1.5522978648173174E+29</v>
      </c>
      <c r="T596" s="12" t="str">
        <f t="shared" si="315"/>
        <v/>
      </c>
      <c r="U596" s="12" t="str">
        <f t="shared" si="316"/>
        <v/>
      </c>
      <c r="V596" s="5">
        <f t="shared" si="317"/>
        <v>0.52627457195753469</v>
      </c>
      <c r="W596" s="3" t="e">
        <f t="shared" ca="1" si="318"/>
        <v>#VALUE!</v>
      </c>
      <c r="X596" s="3" t="e">
        <f t="shared" ca="1" si="319"/>
        <v>#VALUE!</v>
      </c>
      <c r="Y596" s="3" t="e">
        <f t="shared" ca="1" si="320"/>
        <v>#VALUE!</v>
      </c>
      <c r="Z596" s="3">
        <f t="shared" ca="1" si="300"/>
        <v>-1.0796314255037853E-2</v>
      </c>
      <c r="AA596" s="3">
        <f t="shared" ca="1" si="301"/>
        <v>-0.12340243661213059</v>
      </c>
      <c r="AB596" s="1">
        <f t="shared" si="295"/>
        <v>150</v>
      </c>
      <c r="AC596" s="1">
        <f t="shared" si="299"/>
        <v>0</v>
      </c>
      <c r="AD596" s="1">
        <f t="shared" ca="1" si="321"/>
        <v>0</v>
      </c>
      <c r="AE596" s="1">
        <f t="shared" ca="1" si="322"/>
        <v>0</v>
      </c>
      <c r="AF596" s="1">
        <f t="shared" si="323"/>
        <v>0</v>
      </c>
      <c r="AG596" s="1">
        <f t="shared" si="324"/>
        <v>2.587214851291023E+29</v>
      </c>
      <c r="AJ596"/>
      <c r="AK596"/>
    </row>
    <row r="597" spans="4:37" s="5" customFormat="1" x14ac:dyDescent="0.2">
      <c r="D597" s="1">
        <f t="shared" si="296"/>
        <v>595</v>
      </c>
      <c r="E597" s="2">
        <f t="shared" si="297"/>
        <v>59.600000000000577</v>
      </c>
      <c r="F597" s="3">
        <f t="shared" ca="1" si="298"/>
        <v>91.513529885041038</v>
      </c>
      <c r="G597" s="3">
        <f t="shared" si="302"/>
        <v>466.88596514514575</v>
      </c>
      <c r="H597" s="3">
        <f t="shared" ca="1" si="303"/>
        <v>475.77014471437207</v>
      </c>
      <c r="I597" s="3">
        <f t="shared" ca="1" si="304"/>
        <v>5445.0550281599799</v>
      </c>
      <c r="J597" s="3">
        <f t="shared" si="305"/>
        <v>44967.931755677964</v>
      </c>
      <c r="K597" s="3">
        <f t="shared" ca="1" si="306"/>
        <v>45313.646993217015</v>
      </c>
      <c r="L597" s="3">
        <f t="shared" si="307"/>
        <v>-9.6731990223603077</v>
      </c>
      <c r="M597" s="3">
        <f t="shared" ca="1" si="308"/>
        <v>1.3772418582346877</v>
      </c>
      <c r="N597" s="3">
        <f t="shared" ca="1" si="309"/>
        <v>78.910145845602443</v>
      </c>
      <c r="O597" s="1">
        <f t="shared" ca="1" si="310"/>
        <v>16976792.295115091</v>
      </c>
      <c r="P597" s="1">
        <f t="shared" si="311"/>
        <v>-65247563.024488367</v>
      </c>
      <c r="Q597" s="1">
        <f t="shared" ca="1" si="312"/>
        <v>82224355.319603458</v>
      </c>
      <c r="R597" s="1">
        <f t="shared" ca="1" si="313"/>
        <v>71365.521707155815</v>
      </c>
      <c r="S597" s="3">
        <f t="shared" si="314"/>
        <v>1.5669099427277607E+29</v>
      </c>
      <c r="T597" s="12" t="str">
        <f t="shared" si="315"/>
        <v/>
      </c>
      <c r="U597" s="12" t="str">
        <f t="shared" si="316"/>
        <v/>
      </c>
      <c r="V597" s="5">
        <f t="shared" si="317"/>
        <v>0.52627457195753469</v>
      </c>
      <c r="W597" s="3" t="e">
        <f t="shared" ca="1" si="318"/>
        <v>#VALUE!</v>
      </c>
      <c r="X597" s="3" t="e">
        <f t="shared" ca="1" si="319"/>
        <v>#VALUE!</v>
      </c>
      <c r="Y597" s="3" t="e">
        <f t="shared" ca="1" si="320"/>
        <v>#VALUE!</v>
      </c>
      <c r="Z597" s="3">
        <f t="shared" ca="1" si="300"/>
        <v>-1.0796314255037853E-2</v>
      </c>
      <c r="AA597" s="3">
        <f t="shared" ca="1" si="301"/>
        <v>-0.12340243661213059</v>
      </c>
      <c r="AB597" s="1">
        <f t="shared" si="295"/>
        <v>150</v>
      </c>
      <c r="AC597" s="1">
        <f t="shared" si="299"/>
        <v>0</v>
      </c>
      <c r="AD597" s="1">
        <f t="shared" ca="1" si="321"/>
        <v>0</v>
      </c>
      <c r="AE597" s="1">
        <f t="shared" ca="1" si="322"/>
        <v>0</v>
      </c>
      <c r="AF597" s="1">
        <f t="shared" si="323"/>
        <v>0</v>
      </c>
      <c r="AG597" s="1">
        <f t="shared" si="324"/>
        <v>2.611568801544359E+29</v>
      </c>
      <c r="AJ597"/>
      <c r="AK597"/>
    </row>
    <row r="598" spans="4:37" s="5" customFormat="1" x14ac:dyDescent="0.2">
      <c r="D598" s="1">
        <f t="shared" si="296"/>
        <v>596</v>
      </c>
      <c r="E598" s="2">
        <f t="shared" si="297"/>
        <v>59.700000000000578</v>
      </c>
      <c r="F598" s="3">
        <f t="shared" ca="1" si="298"/>
        <v>91.513529885041038</v>
      </c>
      <c r="G598" s="3">
        <f t="shared" si="302"/>
        <v>465.91864524290969</v>
      </c>
      <c r="H598" s="3">
        <f t="shared" ca="1" si="303"/>
        <v>474.82092428304867</v>
      </c>
      <c r="I598" s="3">
        <f t="shared" ca="1" si="304"/>
        <v>5454.2063811484841</v>
      </c>
      <c r="J598" s="3">
        <f t="shared" si="305"/>
        <v>45014.571986197363</v>
      </c>
      <c r="K598" s="3">
        <f t="shared" ca="1" si="306"/>
        <v>45361.176545754599</v>
      </c>
      <c r="L598" s="3">
        <f t="shared" si="307"/>
        <v>-9.6730577178086765</v>
      </c>
      <c r="M598" s="3">
        <f t="shared" ca="1" si="308"/>
        <v>1.3768500005150692</v>
      </c>
      <c r="N598" s="3">
        <f t="shared" ca="1" si="309"/>
        <v>78.887694052098695</v>
      </c>
      <c r="O598" s="1">
        <f t="shared" ca="1" si="310"/>
        <v>16909118.260275647</v>
      </c>
      <c r="P598" s="1">
        <f t="shared" si="311"/>
        <v>-65314282.9447411</v>
      </c>
      <c r="Q598" s="1">
        <f t="shared" ca="1" si="312"/>
        <v>82223401.205016747</v>
      </c>
      <c r="R598" s="1">
        <f t="shared" ca="1" si="313"/>
        <v>71223.138642457299</v>
      </c>
      <c r="S598" s="3">
        <f t="shared" si="314"/>
        <v>1.5816135338427046E+29</v>
      </c>
      <c r="T598" s="12" t="str">
        <f t="shared" si="315"/>
        <v/>
      </c>
      <c r="U598" s="12" t="str">
        <f t="shared" si="316"/>
        <v/>
      </c>
      <c r="V598" s="5">
        <f t="shared" si="317"/>
        <v>0.52627457195753469</v>
      </c>
      <c r="W598" s="3" t="e">
        <f t="shared" ca="1" si="318"/>
        <v>#VALUE!</v>
      </c>
      <c r="X598" s="3" t="e">
        <f t="shared" ca="1" si="319"/>
        <v>#VALUE!</v>
      </c>
      <c r="Y598" s="3" t="e">
        <f t="shared" ca="1" si="320"/>
        <v>#VALUE!</v>
      </c>
      <c r="Z598" s="3">
        <f t="shared" ca="1" si="300"/>
        <v>-1.0796314255037853E-2</v>
      </c>
      <c r="AA598" s="3">
        <f t="shared" ca="1" si="301"/>
        <v>-0.12340243661213059</v>
      </c>
      <c r="AB598" s="1">
        <f t="shared" si="295"/>
        <v>150</v>
      </c>
      <c r="AC598" s="1">
        <f t="shared" si="299"/>
        <v>0</v>
      </c>
      <c r="AD598" s="1">
        <f t="shared" ca="1" si="321"/>
        <v>0</v>
      </c>
      <c r="AE598" s="1">
        <f t="shared" ca="1" si="322"/>
        <v>0</v>
      </c>
      <c r="AF598" s="1">
        <f t="shared" si="323"/>
        <v>0</v>
      </c>
      <c r="AG598" s="1">
        <f t="shared" si="324"/>
        <v>2.6360752768556358E+29</v>
      </c>
      <c r="AJ598"/>
      <c r="AK598"/>
    </row>
    <row r="599" spans="4:37" s="5" customFormat="1" x14ac:dyDescent="0.2">
      <c r="D599" s="1">
        <f t="shared" si="296"/>
        <v>597</v>
      </c>
      <c r="E599" s="2">
        <f t="shared" si="297"/>
        <v>59.80000000000058</v>
      </c>
      <c r="F599" s="3">
        <f t="shared" ca="1" si="298"/>
        <v>91.513529885041038</v>
      </c>
      <c r="G599" s="3">
        <f t="shared" si="302"/>
        <v>464.95133947112885</v>
      </c>
      <c r="H599" s="3">
        <f t="shared" ca="1" si="303"/>
        <v>473.87179091819468</v>
      </c>
      <c r="I599" s="3">
        <f t="shared" ca="1" si="304"/>
        <v>5463.3577341369883</v>
      </c>
      <c r="J599" s="3">
        <f t="shared" si="305"/>
        <v>45061.115485433067</v>
      </c>
      <c r="K599" s="3">
        <f t="shared" ca="1" si="306"/>
        <v>45408.611180596919</v>
      </c>
      <c r="L599" s="3">
        <f t="shared" si="307"/>
        <v>-9.6729167090360324</v>
      </c>
      <c r="M599" s="3">
        <f t="shared" ca="1" si="308"/>
        <v>1.3764565787411205</v>
      </c>
      <c r="N599" s="3">
        <f t="shared" ca="1" si="309"/>
        <v>78.865152644882883</v>
      </c>
      <c r="O599" s="1">
        <f t="shared" ca="1" si="310"/>
        <v>16841585.567101292</v>
      </c>
      <c r="P599" s="1">
        <f t="shared" si="311"/>
        <v>-65380862.536027171</v>
      </c>
      <c r="Q599" s="1">
        <f t="shared" ca="1" si="312"/>
        <v>82222448.103128463</v>
      </c>
      <c r="R599" s="1">
        <f t="shared" ca="1" si="313"/>
        <v>71080.768637729198</v>
      </c>
      <c r="S599" s="3">
        <f t="shared" si="314"/>
        <v>1.5964087658629747E+29</v>
      </c>
      <c r="T599" s="12" t="str">
        <f t="shared" si="315"/>
        <v/>
      </c>
      <c r="U599" s="12" t="str">
        <f t="shared" si="316"/>
        <v/>
      </c>
      <c r="V599" s="5">
        <f t="shared" si="317"/>
        <v>0.52627457195753469</v>
      </c>
      <c r="W599" s="3" t="e">
        <f t="shared" ca="1" si="318"/>
        <v>#VALUE!</v>
      </c>
      <c r="X599" s="3" t="e">
        <f t="shared" ca="1" si="319"/>
        <v>#VALUE!</v>
      </c>
      <c r="Y599" s="3" t="e">
        <f t="shared" ca="1" si="320"/>
        <v>#VALUE!</v>
      </c>
      <c r="Z599" s="3">
        <f t="shared" ca="1" si="300"/>
        <v>-1.0796314255037853E-2</v>
      </c>
      <c r="AA599" s="3">
        <f t="shared" ca="1" si="301"/>
        <v>-0.12340243661213059</v>
      </c>
      <c r="AB599" s="1">
        <f t="shared" si="295"/>
        <v>150</v>
      </c>
      <c r="AC599" s="1">
        <f t="shared" si="299"/>
        <v>0</v>
      </c>
      <c r="AD599" s="1">
        <f t="shared" ca="1" si="321"/>
        <v>0</v>
      </c>
      <c r="AE599" s="1">
        <f t="shared" ca="1" si="322"/>
        <v>0</v>
      </c>
      <c r="AF599" s="1">
        <f t="shared" si="323"/>
        <v>0</v>
      </c>
      <c r="AG599" s="1">
        <f t="shared" si="324"/>
        <v>2.66073449006382E+29</v>
      </c>
      <c r="AJ599"/>
      <c r="AK599"/>
    </row>
    <row r="600" spans="4:37" s="5" customFormat="1" x14ac:dyDescent="0.2">
      <c r="D600" s="1">
        <f t="shared" si="296"/>
        <v>598</v>
      </c>
      <c r="E600" s="2">
        <f t="shared" si="297"/>
        <v>59.900000000000581</v>
      </c>
      <c r="F600" s="3">
        <f t="shared" ca="1" si="298"/>
        <v>91.513529885041038</v>
      </c>
      <c r="G600" s="3">
        <f t="shared" si="302"/>
        <v>463.98404780022526</v>
      </c>
      <c r="H600" s="3">
        <f t="shared" ca="1" si="303"/>
        <v>472.92274502829952</v>
      </c>
      <c r="I600" s="3">
        <f t="shared" ca="1" si="304"/>
        <v>5472.5090871254924</v>
      </c>
      <c r="J600" s="3">
        <f t="shared" si="305"/>
        <v>45107.562254796634</v>
      </c>
      <c r="K600" s="3">
        <f t="shared" ca="1" si="306"/>
        <v>45455.950906470993</v>
      </c>
      <c r="L600" s="3">
        <f t="shared" si="307"/>
        <v>-9.6727759960211799</v>
      </c>
      <c r="M600" s="3">
        <f t="shared" ca="1" si="308"/>
        <v>1.376061583640551</v>
      </c>
      <c r="N600" s="3">
        <f t="shared" ca="1" si="309"/>
        <v>78.842521092691896</v>
      </c>
      <c r="O600" s="1">
        <f t="shared" ca="1" si="310"/>
        <v>16774194.207382651</v>
      </c>
      <c r="P600" s="1">
        <f t="shared" si="311"/>
        <v>-65447301.812584184</v>
      </c>
      <c r="Q600" s="1">
        <f t="shared" ca="1" si="312"/>
        <v>82221496.019966841</v>
      </c>
      <c r="R600" s="1">
        <f t="shared" ca="1" si="313"/>
        <v>70938.411754244924</v>
      </c>
      <c r="S600" s="3">
        <f t="shared" si="314"/>
        <v>1.6112957625508482E+29</v>
      </c>
      <c r="T600" s="12" t="str">
        <f t="shared" si="315"/>
        <v/>
      </c>
      <c r="U600" s="12" t="str">
        <f t="shared" si="316"/>
        <v/>
      </c>
      <c r="V600" s="5">
        <f t="shared" si="317"/>
        <v>0.52627457195753469</v>
      </c>
      <c r="W600" s="3" t="e">
        <f t="shared" ca="1" si="318"/>
        <v>#VALUE!</v>
      </c>
      <c r="X600" s="3" t="e">
        <f t="shared" ca="1" si="319"/>
        <v>#VALUE!</v>
      </c>
      <c r="Y600" s="3" t="e">
        <f t="shared" ca="1" si="320"/>
        <v>#VALUE!</v>
      </c>
      <c r="Z600" s="3">
        <f t="shared" ca="1" si="300"/>
        <v>-1.0796314255037853E-2</v>
      </c>
      <c r="AA600" s="3">
        <f t="shared" ca="1" si="301"/>
        <v>-0.12340243661213059</v>
      </c>
      <c r="AB600" s="1">
        <f t="shared" si="295"/>
        <v>150</v>
      </c>
      <c r="AC600" s="1">
        <f t="shared" si="299"/>
        <v>0</v>
      </c>
      <c r="AD600" s="1">
        <f t="shared" ca="1" si="321"/>
        <v>0</v>
      </c>
      <c r="AE600" s="1">
        <f t="shared" ca="1" si="322"/>
        <v>0</v>
      </c>
      <c r="AF600" s="1">
        <f t="shared" si="323"/>
        <v>0</v>
      </c>
      <c r="AG600" s="1">
        <f t="shared" si="324"/>
        <v>2.6855466474434989E+29</v>
      </c>
      <c r="AJ600"/>
      <c r="AK600"/>
    </row>
    <row r="601" spans="4:37" s="5" customFormat="1" x14ac:dyDescent="0.2">
      <c r="D601" s="1">
        <f t="shared" si="296"/>
        <v>599</v>
      </c>
      <c r="E601" s="2">
        <f t="shared" si="297"/>
        <v>60.000000000000583</v>
      </c>
      <c r="F601" s="3">
        <f t="shared" ca="1" si="298"/>
        <v>91.513529885041038</v>
      </c>
      <c r="G601" s="3">
        <f t="shared" si="302"/>
        <v>463.01677020062311</v>
      </c>
      <c r="H601" s="3">
        <f t="shared" ca="1" si="303"/>
        <v>471.9737870253357</v>
      </c>
      <c r="I601" s="3">
        <f t="shared" ca="1" si="304"/>
        <v>5481.6604401139966</v>
      </c>
      <c r="J601" s="3">
        <f t="shared" si="305"/>
        <v>45153.912295696682</v>
      </c>
      <c r="K601" s="3">
        <f t="shared" ca="1" si="306"/>
        <v>45503.195732144886</v>
      </c>
      <c r="L601" s="3">
        <f t="shared" si="307"/>
        <v>-9.6726355787429856</v>
      </c>
      <c r="M601" s="3">
        <f t="shared" ca="1" si="308"/>
        <v>1.3756650058686284</v>
      </c>
      <c r="N601" s="3">
        <f t="shared" ca="1" si="309"/>
        <v>78.81979886011203</v>
      </c>
      <c r="O601" s="1">
        <f t="shared" ca="1" si="310"/>
        <v>16706944.172927771</v>
      </c>
      <c r="P601" s="1">
        <f t="shared" si="311"/>
        <v>-65513600.788619414</v>
      </c>
      <c r="Q601" s="1">
        <f t="shared" ca="1" si="312"/>
        <v>82220544.961547181</v>
      </c>
      <c r="R601" s="1">
        <f t="shared" ca="1" si="313"/>
        <v>70796.068053800351</v>
      </c>
      <c r="S601" s="3">
        <f t="shared" si="314"/>
        <v>1.6262746437017491E+29</v>
      </c>
      <c r="T601" s="12" t="str">
        <f t="shared" si="315"/>
        <v/>
      </c>
      <c r="U601" s="12" t="str">
        <f t="shared" si="316"/>
        <v/>
      </c>
      <c r="V601" s="5">
        <f t="shared" si="317"/>
        <v>0.52627457195753469</v>
      </c>
      <c r="W601" s="3" t="e">
        <f t="shared" ca="1" si="318"/>
        <v>#VALUE!</v>
      </c>
      <c r="X601" s="3" t="e">
        <f t="shared" ca="1" si="319"/>
        <v>#VALUE!</v>
      </c>
      <c r="Y601" s="3" t="e">
        <f t="shared" ca="1" si="320"/>
        <v>#VALUE!</v>
      </c>
      <c r="Z601" s="3">
        <f t="shared" ca="1" si="300"/>
        <v>-1.0796314255037853E-2</v>
      </c>
      <c r="AA601" s="3">
        <f t="shared" ca="1" si="301"/>
        <v>-0.12340243661213059</v>
      </c>
      <c r="AB601" s="1">
        <f t="shared" si="295"/>
        <v>150</v>
      </c>
      <c r="AC601" s="1">
        <f t="shared" si="299"/>
        <v>0</v>
      </c>
      <c r="AD601" s="1">
        <f t="shared" ca="1" si="321"/>
        <v>0</v>
      </c>
      <c r="AE601" s="1">
        <f t="shared" ca="1" si="322"/>
        <v>0</v>
      </c>
      <c r="AF601" s="1">
        <f t="shared" si="323"/>
        <v>0</v>
      </c>
      <c r="AG601" s="1">
        <f t="shared" si="324"/>
        <v>2.7105119486577055E+29</v>
      </c>
      <c r="AJ601"/>
      <c r="AK601"/>
    </row>
    <row r="602" spans="4:37" s="5" customFormat="1" x14ac:dyDescent="0.2">
      <c r="D602" s="1">
        <f t="shared" si="296"/>
        <v>600</v>
      </c>
      <c r="E602" s="2">
        <f t="shared" si="297"/>
        <v>60.100000000000584</v>
      </c>
      <c r="F602" s="3">
        <f t="shared" ca="1" si="298"/>
        <v>91.513529885041038</v>
      </c>
      <c r="G602" s="3">
        <f t="shared" si="302"/>
        <v>462.04950664274884</v>
      </c>
      <c r="H602" s="3">
        <f t="shared" ca="1" si="303"/>
        <v>471.0249173247928</v>
      </c>
      <c r="I602" s="3">
        <f t="shared" ca="1" si="304"/>
        <v>5490.8117931025008</v>
      </c>
      <c r="J602" s="3">
        <f t="shared" si="305"/>
        <v>45200.165609538853</v>
      </c>
      <c r="K602" s="3">
        <f t="shared" ca="1" si="306"/>
        <v>45550.345666428009</v>
      </c>
      <c r="L602" s="3">
        <f t="shared" si="307"/>
        <v>-9.6724954571803448</v>
      </c>
      <c r="M602" s="3">
        <f t="shared" ca="1" si="308"/>
        <v>1.3752668360074805</v>
      </c>
      <c r="N602" s="3">
        <f t="shared" ca="1" si="309"/>
        <v>78.796985407538941</v>
      </c>
      <c r="O602" s="1">
        <f t="shared" ca="1" si="310"/>
        <v>16639835.455562091</v>
      </c>
      <c r="P602" s="1">
        <f t="shared" si="311"/>
        <v>-65579759.478309572</v>
      </c>
      <c r="Q602" s="1">
        <f t="shared" ca="1" si="312"/>
        <v>82219594.933871657</v>
      </c>
      <c r="R602" s="1">
        <f t="shared" ca="1" si="313"/>
        <v>70653.737598718915</v>
      </c>
      <c r="S602" s="3">
        <f t="shared" si="314"/>
        <v>1.6413455251160952E+29</v>
      </c>
      <c r="T602" s="12" t="str">
        <f t="shared" si="315"/>
        <v/>
      </c>
      <c r="U602" s="12" t="str">
        <f t="shared" si="316"/>
        <v/>
      </c>
      <c r="V602" s="5">
        <f t="shared" si="317"/>
        <v>0.52627457195753469</v>
      </c>
      <c r="W602" s="3" t="e">
        <f t="shared" ca="1" si="318"/>
        <v>#VALUE!</v>
      </c>
      <c r="X602" s="3" t="e">
        <f t="shared" ca="1" si="319"/>
        <v>#VALUE!</v>
      </c>
      <c r="Y602" s="3" t="e">
        <f t="shared" ca="1" si="320"/>
        <v>#VALUE!</v>
      </c>
      <c r="Z602" s="3">
        <f t="shared" ca="1" si="300"/>
        <v>-1.0796314255037853E-2</v>
      </c>
      <c r="AA602" s="3">
        <f t="shared" ca="1" si="301"/>
        <v>-0.12340243661213059</v>
      </c>
      <c r="AB602" s="1">
        <f t="shared" si="295"/>
        <v>150</v>
      </c>
      <c r="AC602" s="1">
        <f t="shared" si="299"/>
        <v>0</v>
      </c>
      <c r="AD602" s="1">
        <f t="shared" ca="1" si="321"/>
        <v>0</v>
      </c>
      <c r="AE602" s="1">
        <f t="shared" ca="1" si="322"/>
        <v>0</v>
      </c>
      <c r="AF602" s="1">
        <f t="shared" si="323"/>
        <v>0</v>
      </c>
      <c r="AG602" s="1">
        <f t="shared" si="324"/>
        <v>2.7356305867109959E+29</v>
      </c>
      <c r="AJ602"/>
      <c r="AK602"/>
    </row>
    <row r="603" spans="4:37" s="5" customFormat="1" x14ac:dyDescent="0.2">
      <c r="D603" s="1">
        <f t="shared" si="296"/>
        <v>601</v>
      </c>
      <c r="E603" s="2">
        <f t="shared" si="297"/>
        <v>60.200000000000585</v>
      </c>
      <c r="F603" s="3">
        <f t="shared" ca="1" si="298"/>
        <v>91.513529885041038</v>
      </c>
      <c r="G603" s="3">
        <f t="shared" si="302"/>
        <v>461.08225709703078</v>
      </c>
      <c r="H603" s="3">
        <f t="shared" ca="1" si="303"/>
        <v>470.07613634571226</v>
      </c>
      <c r="I603" s="3">
        <f t="shared" ca="1" si="304"/>
        <v>5499.963146091005</v>
      </c>
      <c r="J603" s="3">
        <f t="shared" si="305"/>
        <v>45246.322197725844</v>
      </c>
      <c r="K603" s="3">
        <f t="shared" ca="1" si="306"/>
        <v>45597.400718171513</v>
      </c>
      <c r="L603" s="3">
        <f t="shared" si="307"/>
        <v>-9.6723556313122074</v>
      </c>
      <c r="M603" s="3">
        <f t="shared" ca="1" si="308"/>
        <v>1.3748670645653884</v>
      </c>
      <c r="N603" s="3">
        <f t="shared" ca="1" si="309"/>
        <v>78.774080191137216</v>
      </c>
      <c r="O603" s="1">
        <f t="shared" ca="1" si="310"/>
        <v>16572868.047128448</v>
      </c>
      <c r="P603" s="1">
        <f t="shared" si="311"/>
        <v>-65645777.895801015</v>
      </c>
      <c r="Q603" s="1">
        <f t="shared" ca="1" si="312"/>
        <v>82218645.942929462</v>
      </c>
      <c r="R603" s="1">
        <f t="shared" ca="1" si="313"/>
        <v>70511.420451856844</v>
      </c>
      <c r="S603" s="3">
        <f t="shared" si="314"/>
        <v>1.656508518571356E+29</v>
      </c>
      <c r="T603" s="12" t="str">
        <f t="shared" si="315"/>
        <v/>
      </c>
      <c r="U603" s="12" t="str">
        <f t="shared" si="316"/>
        <v/>
      </c>
      <c r="V603" s="5">
        <f t="shared" si="317"/>
        <v>0.52627457195753469</v>
      </c>
      <c r="W603" s="3" t="e">
        <f t="shared" ca="1" si="318"/>
        <v>#VALUE!</v>
      </c>
      <c r="X603" s="3" t="e">
        <f t="shared" ca="1" si="319"/>
        <v>#VALUE!</v>
      </c>
      <c r="Y603" s="3" t="e">
        <f t="shared" ca="1" si="320"/>
        <v>#VALUE!</v>
      </c>
      <c r="Z603" s="3">
        <f t="shared" ca="1" si="300"/>
        <v>-1.0796314255037853E-2</v>
      </c>
      <c r="AA603" s="3">
        <f t="shared" ca="1" si="301"/>
        <v>-0.12340243661213059</v>
      </c>
      <c r="AB603" s="1">
        <f t="shared" si="295"/>
        <v>150</v>
      </c>
      <c r="AC603" s="1">
        <f t="shared" si="299"/>
        <v>0</v>
      </c>
      <c r="AD603" s="1">
        <f t="shared" ca="1" si="321"/>
        <v>0</v>
      </c>
      <c r="AE603" s="1">
        <f t="shared" ca="1" si="322"/>
        <v>0</v>
      </c>
      <c r="AF603" s="1">
        <f t="shared" si="323"/>
        <v>0</v>
      </c>
      <c r="AG603" s="1">
        <f t="shared" si="324"/>
        <v>2.7609027479028792E+29</v>
      </c>
      <c r="AJ603"/>
      <c r="AK603"/>
    </row>
    <row r="604" spans="4:37" s="5" customFormat="1" x14ac:dyDescent="0.2">
      <c r="D604" s="1">
        <f t="shared" si="296"/>
        <v>602</v>
      </c>
      <c r="E604" s="2">
        <f t="shared" si="297"/>
        <v>60.300000000000587</v>
      </c>
      <c r="F604" s="3">
        <f t="shared" ca="1" si="298"/>
        <v>91.513529885041038</v>
      </c>
      <c r="G604" s="3">
        <f t="shared" si="302"/>
        <v>460.11502153389955</v>
      </c>
      <c r="H604" s="3">
        <f t="shared" ca="1" si="303"/>
        <v>469.12744451072263</v>
      </c>
      <c r="I604" s="3">
        <f t="shared" ca="1" si="304"/>
        <v>5509.1144990795092</v>
      </c>
      <c r="J604" s="3">
        <f t="shared" si="305"/>
        <v>45292.382061657387</v>
      </c>
      <c r="K604" s="3">
        <f t="shared" ca="1" si="306"/>
        <v>45644.360896268627</v>
      </c>
      <c r="L604" s="3">
        <f t="shared" si="307"/>
        <v>-9.6722161011175629</v>
      </c>
      <c r="M604" s="3">
        <f t="shared" ca="1" si="308"/>
        <v>1.3744656819760719</v>
      </c>
      <c r="N604" s="3">
        <f t="shared" ca="1" si="309"/>
        <v>78.751082662799348</v>
      </c>
      <c r="O604" s="1">
        <f t="shared" ca="1" si="310"/>
        <v>16506041.939487085</v>
      </c>
      <c r="P604" s="1">
        <f t="shared" si="311"/>
        <v>-65711656.055209629</v>
      </c>
      <c r="Q604" s="1">
        <f t="shared" ca="1" si="312"/>
        <v>82217697.994696707</v>
      </c>
      <c r="R604" s="1">
        <f t="shared" ca="1" si="313"/>
        <v>70369.116676608392</v>
      </c>
      <c r="S604" s="3">
        <f t="shared" si="314"/>
        <v>1.6717637317942788E+29</v>
      </c>
      <c r="T604" s="12" t="str">
        <f t="shared" si="315"/>
        <v/>
      </c>
      <c r="U604" s="12" t="str">
        <f t="shared" si="316"/>
        <v/>
      </c>
      <c r="V604" s="5">
        <f t="shared" si="317"/>
        <v>0.52627457195753469</v>
      </c>
      <c r="W604" s="3" t="e">
        <f t="shared" ca="1" si="318"/>
        <v>#VALUE!</v>
      </c>
      <c r="X604" s="3" t="e">
        <f t="shared" ca="1" si="319"/>
        <v>#VALUE!</v>
      </c>
      <c r="Y604" s="3" t="e">
        <f t="shared" ca="1" si="320"/>
        <v>#VALUE!</v>
      </c>
      <c r="Z604" s="3">
        <f t="shared" ca="1" si="300"/>
        <v>-1.0796314255037853E-2</v>
      </c>
      <c r="AA604" s="3">
        <f t="shared" ca="1" si="301"/>
        <v>-0.12340243661213059</v>
      </c>
      <c r="AB604" s="1">
        <f t="shared" si="295"/>
        <v>150</v>
      </c>
      <c r="AC604" s="1">
        <f t="shared" si="299"/>
        <v>0</v>
      </c>
      <c r="AD604" s="1">
        <f t="shared" ca="1" si="321"/>
        <v>0</v>
      </c>
      <c r="AE604" s="1">
        <f t="shared" ca="1" si="322"/>
        <v>0</v>
      </c>
      <c r="AF604" s="1">
        <f t="shared" si="323"/>
        <v>0</v>
      </c>
      <c r="AG604" s="1">
        <f t="shared" si="324"/>
        <v>2.7863286117815244E+29</v>
      </c>
    </row>
    <row r="605" spans="4:37" s="5" customFormat="1" x14ac:dyDescent="0.2">
      <c r="D605" s="1">
        <f t="shared" si="296"/>
        <v>603</v>
      </c>
      <c r="E605" s="2">
        <f t="shared" si="297"/>
        <v>60.400000000000588</v>
      </c>
      <c r="F605" s="3">
        <f t="shared" ca="1" si="298"/>
        <v>91.513529885041038</v>
      </c>
      <c r="G605" s="3">
        <f t="shared" si="302"/>
        <v>459.14779992378777</v>
      </c>
      <c r="H605" s="3">
        <f t="shared" ca="1" si="303"/>
        <v>468.17884224607474</v>
      </c>
      <c r="I605" s="3">
        <f t="shared" ca="1" si="304"/>
        <v>5518.2658520680134</v>
      </c>
      <c r="J605" s="3">
        <f t="shared" si="305"/>
        <v>45338.345202730277</v>
      </c>
      <c r="K605" s="3">
        <f t="shared" ca="1" si="306"/>
        <v>45691.22620965504</v>
      </c>
      <c r="L605" s="3">
        <f t="shared" si="307"/>
        <v>-9.6720768665754502</v>
      </c>
      <c r="M605" s="3">
        <f t="shared" ca="1" si="308"/>
        <v>1.3740626785979662</v>
      </c>
      <c r="N605" s="3">
        <f t="shared" ca="1" si="309"/>
        <v>78.727992270104366</v>
      </c>
      <c r="O605" s="1">
        <f t="shared" ca="1" si="310"/>
        <v>16439357.124515621</v>
      </c>
      <c r="P605" s="1">
        <f t="shared" si="311"/>
        <v>-65777393.97062093</v>
      </c>
      <c r="Q605" s="1">
        <f t="shared" ca="1" si="312"/>
        <v>82216751.095136553</v>
      </c>
      <c r="R605" s="1">
        <f t="shared" ca="1" si="313"/>
        <v>70226.82633691121</v>
      </c>
      <c r="S605" s="3">
        <f t="shared" si="314"/>
        <v>1.687111268433325E+29</v>
      </c>
      <c r="T605" s="12" t="str">
        <f t="shared" si="315"/>
        <v/>
      </c>
      <c r="U605" s="12" t="str">
        <f t="shared" si="316"/>
        <v/>
      </c>
      <c r="V605" s="5">
        <f t="shared" si="317"/>
        <v>0.52627457195753469</v>
      </c>
      <c r="W605" s="3" t="e">
        <f t="shared" ca="1" si="318"/>
        <v>#VALUE!</v>
      </c>
      <c r="X605" s="3" t="e">
        <f t="shared" ca="1" si="319"/>
        <v>#VALUE!</v>
      </c>
      <c r="Y605" s="3" t="e">
        <f t="shared" ca="1" si="320"/>
        <v>#VALUE!</v>
      </c>
      <c r="Z605" s="3">
        <f t="shared" ca="1" si="300"/>
        <v>-1.0796314255037853E-2</v>
      </c>
      <c r="AA605" s="3">
        <f t="shared" ca="1" si="301"/>
        <v>-0.12340243661213059</v>
      </c>
      <c r="AB605" s="1">
        <f t="shared" si="295"/>
        <v>150</v>
      </c>
      <c r="AC605" s="1">
        <f t="shared" si="299"/>
        <v>0</v>
      </c>
      <c r="AD605" s="1">
        <f t="shared" ca="1" si="321"/>
        <v>0</v>
      </c>
      <c r="AE605" s="1">
        <f t="shared" ca="1" si="322"/>
        <v>0</v>
      </c>
      <c r="AF605" s="1">
        <f t="shared" si="323"/>
        <v>0</v>
      </c>
      <c r="AG605" s="1">
        <f t="shared" si="324"/>
        <v>2.811908351097823E+29</v>
      </c>
    </row>
    <row r="606" spans="4:37" s="5" customFormat="1" x14ac:dyDescent="0.2">
      <c r="D606" s="1">
        <f t="shared" si="296"/>
        <v>604</v>
      </c>
      <c r="E606" s="2">
        <f t="shared" si="297"/>
        <v>60.50000000000059</v>
      </c>
      <c r="F606" s="3">
        <f t="shared" ca="1" si="298"/>
        <v>91.513529885041038</v>
      </c>
      <c r="G606" s="3">
        <f t="shared" si="302"/>
        <v>458.18059223713021</v>
      </c>
      <c r="H606" s="3">
        <f t="shared" ca="1" si="303"/>
        <v>467.23032998167798</v>
      </c>
      <c r="I606" s="3">
        <f t="shared" ca="1" si="304"/>
        <v>5527.4172050565176</v>
      </c>
      <c r="J606" s="3">
        <f t="shared" si="305"/>
        <v>45384.211622338327</v>
      </c>
      <c r="K606" s="3">
        <f t="shared" ca="1" si="306"/>
        <v>45737.996667309228</v>
      </c>
      <c r="L606" s="3">
        <f t="shared" si="307"/>
        <v>-9.6719379276649455</v>
      </c>
      <c r="M606" s="3">
        <f t="shared" ca="1" si="308"/>
        <v>1.373658044713491</v>
      </c>
      <c r="N606" s="3">
        <f t="shared" ca="1" si="309"/>
        <v>78.704808456275956</v>
      </c>
      <c r="O606" s="1">
        <f t="shared" ca="1" si="310"/>
        <v>16372813.594109077</v>
      </c>
      <c r="P606" s="1">
        <f t="shared" si="311"/>
        <v>-65842991.656089947</v>
      </c>
      <c r="Q606" s="1">
        <f t="shared" ca="1" si="312"/>
        <v>82215805.25019902</v>
      </c>
      <c r="R606" s="1">
        <f t="shared" ca="1" si="313"/>
        <v>70084.549497251704</v>
      </c>
      <c r="S606" s="3">
        <f t="shared" si="314"/>
        <v>1.7025512280312686E+29</v>
      </c>
      <c r="T606" s="12" t="str">
        <f t="shared" si="315"/>
        <v/>
      </c>
      <c r="U606" s="12" t="str">
        <f t="shared" si="316"/>
        <v/>
      </c>
      <c r="V606" s="5">
        <f t="shared" si="317"/>
        <v>0.52627457195753469</v>
      </c>
      <c r="W606" s="3" t="e">
        <f t="shared" ca="1" si="318"/>
        <v>#VALUE!</v>
      </c>
      <c r="X606" s="3" t="e">
        <f t="shared" ca="1" si="319"/>
        <v>#VALUE!</v>
      </c>
      <c r="Y606" s="3" t="e">
        <f t="shared" ca="1" si="320"/>
        <v>#VALUE!</v>
      </c>
      <c r="Z606" s="3">
        <f t="shared" ca="1" si="300"/>
        <v>-1.0796314255037853E-2</v>
      </c>
      <c r="AA606" s="3">
        <f t="shared" ca="1" si="301"/>
        <v>-0.12340243661213059</v>
      </c>
      <c r="AB606" s="1">
        <f t="shared" si="295"/>
        <v>150</v>
      </c>
      <c r="AC606" s="1">
        <f t="shared" si="299"/>
        <v>0</v>
      </c>
      <c r="AD606" s="1">
        <f t="shared" ca="1" si="321"/>
        <v>0</v>
      </c>
      <c r="AE606" s="1">
        <f t="shared" ca="1" si="322"/>
        <v>0</v>
      </c>
      <c r="AF606" s="1">
        <f t="shared" si="323"/>
        <v>0</v>
      </c>
      <c r="AG606" s="1">
        <f t="shared" si="324"/>
        <v>2.8376421317597156E+29</v>
      </c>
    </row>
    <row r="607" spans="4:37" s="5" customFormat="1" x14ac:dyDescent="0.2">
      <c r="D607" s="1">
        <f t="shared" si="296"/>
        <v>605</v>
      </c>
      <c r="E607" s="2">
        <f t="shared" si="297"/>
        <v>60.600000000000591</v>
      </c>
      <c r="F607" s="3">
        <f t="shared" ca="1" si="298"/>
        <v>91.513529885041038</v>
      </c>
      <c r="G607" s="3">
        <f t="shared" si="302"/>
        <v>457.21339844436369</v>
      </c>
      <c r="H607" s="3">
        <f t="shared" ca="1" si="303"/>
        <v>466.28190815113635</v>
      </c>
      <c r="I607" s="3">
        <f t="shared" ca="1" si="304"/>
        <v>5536.5685580450217</v>
      </c>
      <c r="J607" s="3">
        <f t="shared" si="305"/>
        <v>45429.981321872401</v>
      </c>
      <c r="K607" s="3">
        <f t="shared" ca="1" si="306"/>
        <v>45784.672278252845</v>
      </c>
      <c r="L607" s="3">
        <f t="shared" si="307"/>
        <v>-9.671799284365175</v>
      </c>
      <c r="M607" s="3">
        <f t="shared" ca="1" si="308"/>
        <v>1.3732517705283114</v>
      </c>
      <c r="N607" s="3">
        <f t="shared" ca="1" si="309"/>
        <v>78.681530660140055</v>
      </c>
      <c r="O607" s="1">
        <f t="shared" ca="1" si="310"/>
        <v>16306411.340179857</v>
      </c>
      <c r="P607" s="1">
        <f t="shared" si="311"/>
        <v>-65908449.125641309</v>
      </c>
      <c r="Q607" s="1">
        <f t="shared" ca="1" si="312"/>
        <v>82214860.465821162</v>
      </c>
      <c r="R607" s="1">
        <f t="shared" ca="1" si="313"/>
        <v>69942.286222670446</v>
      </c>
      <c r="S607" s="3">
        <f t="shared" si="314"/>
        <v>1.7180837059980186E+29</v>
      </c>
      <c r="T607" s="12" t="str">
        <f t="shared" si="315"/>
        <v/>
      </c>
      <c r="U607" s="12" t="str">
        <f t="shared" si="316"/>
        <v/>
      </c>
      <c r="V607" s="5">
        <f t="shared" si="317"/>
        <v>0.52627457195753469</v>
      </c>
      <c r="W607" s="3" t="e">
        <f t="shared" ca="1" si="318"/>
        <v>#VALUE!</v>
      </c>
      <c r="X607" s="3" t="e">
        <f t="shared" ca="1" si="319"/>
        <v>#VALUE!</v>
      </c>
      <c r="Y607" s="3" t="e">
        <f t="shared" ca="1" si="320"/>
        <v>#VALUE!</v>
      </c>
      <c r="Z607" s="3">
        <f t="shared" ca="1" si="300"/>
        <v>-1.0796314255037853E-2</v>
      </c>
      <c r="AA607" s="3">
        <f t="shared" ca="1" si="301"/>
        <v>-0.12340243661213059</v>
      </c>
      <c r="AB607" s="1">
        <f t="shared" si="295"/>
        <v>150</v>
      </c>
      <c r="AC607" s="1">
        <f t="shared" si="299"/>
        <v>0</v>
      </c>
      <c r="AD607" s="1">
        <f t="shared" ca="1" si="321"/>
        <v>0</v>
      </c>
      <c r="AE607" s="1">
        <f t="shared" ca="1" si="322"/>
        <v>0</v>
      </c>
      <c r="AF607" s="1">
        <f t="shared" si="323"/>
        <v>0</v>
      </c>
      <c r="AG607" s="1">
        <f t="shared" si="324"/>
        <v>2.8635301127868977E+29</v>
      </c>
    </row>
    <row r="608" spans="4:37" s="5" customFormat="1" x14ac:dyDescent="0.2">
      <c r="D608" s="1">
        <f t="shared" si="296"/>
        <v>606</v>
      </c>
      <c r="E608" s="2">
        <f t="shared" si="297"/>
        <v>60.700000000000593</v>
      </c>
      <c r="F608" s="3">
        <f t="shared" ca="1" si="298"/>
        <v>91.513529885041038</v>
      </c>
      <c r="G608" s="3">
        <f t="shared" si="302"/>
        <v>456.24621851592718</v>
      </c>
      <c r="H608" s="3">
        <f t="shared" ca="1" si="303"/>
        <v>465.33357719178559</v>
      </c>
      <c r="I608" s="3">
        <f t="shared" ca="1" si="304"/>
        <v>5545.7199110335259</v>
      </c>
      <c r="J608" s="3">
        <f t="shared" si="305"/>
        <v>45475.654302720417</v>
      </c>
      <c r="K608" s="3">
        <f t="shared" ca="1" si="306"/>
        <v>45831.253051551103</v>
      </c>
      <c r="L608" s="3">
        <f t="shared" si="307"/>
        <v>-9.6716609366553072</v>
      </c>
      <c r="M608" s="3">
        <f t="shared" ca="1" si="308"/>
        <v>1.3728438461705894</v>
      </c>
      <c r="N608" s="3">
        <f t="shared" ca="1" si="309"/>
        <v>78.658158316081995</v>
      </c>
      <c r="O608" s="1">
        <f t="shared" ca="1" si="310"/>
        <v>16240150.354657762</v>
      </c>
      <c r="P608" s="1">
        <f t="shared" si="311"/>
        <v>-65973766.393269286</v>
      </c>
      <c r="Q608" s="1">
        <f t="shared" ca="1" si="312"/>
        <v>82213916.74792704</v>
      </c>
      <c r="R608" s="1">
        <f t="shared" ca="1" si="313"/>
        <v>69800.036578767846</v>
      </c>
      <c r="S608" s="3">
        <f t="shared" si="314"/>
        <v>1.7337087935836384E+29</v>
      </c>
      <c r="T608" s="12" t="str">
        <f t="shared" si="315"/>
        <v/>
      </c>
      <c r="U608" s="12" t="str">
        <f t="shared" si="316"/>
        <v/>
      </c>
      <c r="V608" s="5">
        <f t="shared" si="317"/>
        <v>0.52627457195753469</v>
      </c>
      <c r="W608" s="3" t="e">
        <f t="shared" ca="1" si="318"/>
        <v>#VALUE!</v>
      </c>
      <c r="X608" s="3" t="e">
        <f t="shared" ca="1" si="319"/>
        <v>#VALUE!</v>
      </c>
      <c r="Y608" s="3" t="e">
        <f t="shared" ca="1" si="320"/>
        <v>#VALUE!</v>
      </c>
      <c r="Z608" s="3">
        <f t="shared" ca="1" si="300"/>
        <v>-1.0796314255037853E-2</v>
      </c>
      <c r="AA608" s="3">
        <f t="shared" ca="1" si="301"/>
        <v>-0.12340243661213059</v>
      </c>
      <c r="AB608" s="1">
        <f t="shared" si="295"/>
        <v>150</v>
      </c>
      <c r="AC608" s="1">
        <f t="shared" si="299"/>
        <v>0</v>
      </c>
      <c r="AD608" s="1">
        <f t="shared" ca="1" si="321"/>
        <v>0</v>
      </c>
      <c r="AE608" s="1">
        <f t="shared" ca="1" si="322"/>
        <v>0</v>
      </c>
      <c r="AF608" s="1">
        <f t="shared" si="323"/>
        <v>0</v>
      </c>
      <c r="AG608" s="1">
        <f t="shared" si="324"/>
        <v>2.8895724462658501E+29</v>
      </c>
    </row>
    <row r="609" spans="4:33" s="5" customFormat="1" x14ac:dyDescent="0.2">
      <c r="D609" s="1">
        <f t="shared" si="296"/>
        <v>607</v>
      </c>
      <c r="E609" s="2">
        <f t="shared" si="297"/>
        <v>60.800000000000594</v>
      </c>
      <c r="F609" s="3">
        <f t="shared" ca="1" si="298"/>
        <v>91.513529885041038</v>
      </c>
      <c r="G609" s="3">
        <f t="shared" si="302"/>
        <v>455.27905242226166</v>
      </c>
      <c r="H609" s="3">
        <f t="shared" ca="1" si="303"/>
        <v>464.38533754472996</v>
      </c>
      <c r="I609" s="3">
        <f t="shared" ca="1" si="304"/>
        <v>5554.8712640220301</v>
      </c>
      <c r="J609" s="3">
        <f t="shared" si="305"/>
        <v>45521.230566267332</v>
      </c>
      <c r="K609" s="3">
        <f t="shared" ca="1" si="306"/>
        <v>45877.738996313128</v>
      </c>
      <c r="L609" s="3">
        <f t="shared" si="307"/>
        <v>-9.6715228845145518</v>
      </c>
      <c r="M609" s="3">
        <f t="shared" ca="1" si="308"/>
        <v>1.3724342616902268</v>
      </c>
      <c r="N609" s="3">
        <f t="shared" ca="1" si="309"/>
        <v>78.634690854003154</v>
      </c>
      <c r="O609" s="1">
        <f t="shared" ca="1" si="310"/>
        <v>16174030.629489958</v>
      </c>
      <c r="P609" s="1">
        <f t="shared" si="311"/>
        <v>-66038943.472937673</v>
      </c>
      <c r="Q609" s="1">
        <f t="shared" ca="1" si="312"/>
        <v>82212974.102427632</v>
      </c>
      <c r="R609" s="1">
        <f t="shared" ca="1" si="313"/>
        <v>69657.800631709499</v>
      </c>
      <c r="S609" s="3">
        <f t="shared" si="314"/>
        <v>1.7494265778515465E+29</v>
      </c>
      <c r="T609" s="12" t="str">
        <f t="shared" si="315"/>
        <v/>
      </c>
      <c r="U609" s="12" t="str">
        <f t="shared" si="316"/>
        <v/>
      </c>
      <c r="V609" s="5">
        <f t="shared" si="317"/>
        <v>0.52627457195753469</v>
      </c>
      <c r="W609" s="3" t="e">
        <f t="shared" ca="1" si="318"/>
        <v>#VALUE!</v>
      </c>
      <c r="X609" s="3" t="e">
        <f t="shared" ca="1" si="319"/>
        <v>#VALUE!</v>
      </c>
      <c r="Y609" s="3" t="e">
        <f t="shared" ca="1" si="320"/>
        <v>#VALUE!</v>
      </c>
      <c r="Z609" s="3">
        <f t="shared" ca="1" si="300"/>
        <v>-1.0796314255037853E-2</v>
      </c>
      <c r="AA609" s="3">
        <f t="shared" ca="1" si="301"/>
        <v>-0.12340243661213059</v>
      </c>
      <c r="AB609" s="1">
        <f t="shared" si="295"/>
        <v>150</v>
      </c>
      <c r="AC609" s="1">
        <f t="shared" si="299"/>
        <v>0</v>
      </c>
      <c r="AD609" s="1">
        <f t="shared" ca="1" si="321"/>
        <v>0</v>
      </c>
      <c r="AE609" s="1">
        <f t="shared" ca="1" si="322"/>
        <v>0</v>
      </c>
      <c r="AF609" s="1">
        <f t="shared" si="323"/>
        <v>0</v>
      </c>
      <c r="AG609" s="1">
        <f t="shared" si="324"/>
        <v>2.9157692773051725E+29</v>
      </c>
    </row>
    <row r="610" spans="4:33" s="5" customFormat="1" x14ac:dyDescent="0.2">
      <c r="D610" s="1">
        <f t="shared" si="296"/>
        <v>608</v>
      </c>
      <c r="E610" s="2">
        <f t="shared" si="297"/>
        <v>60.900000000000595</v>
      </c>
      <c r="F610" s="3">
        <f t="shared" ca="1" si="298"/>
        <v>91.513529885041038</v>
      </c>
      <c r="G610" s="3">
        <f t="shared" si="302"/>
        <v>454.31190013381018</v>
      </c>
      <c r="H610" s="3">
        <f t="shared" ca="1" si="303"/>
        <v>463.43718965488023</v>
      </c>
      <c r="I610" s="3">
        <f t="shared" ca="1" si="304"/>
        <v>5564.0226170105343</v>
      </c>
      <c r="J610" s="3">
        <f t="shared" si="305"/>
        <v>45566.710113895133</v>
      </c>
      <c r="K610" s="3">
        <f t="shared" ca="1" si="306"/>
        <v>45924.130121692338</v>
      </c>
      <c r="L610" s="3">
        <f t="shared" si="307"/>
        <v>-9.6713851279221714</v>
      </c>
      <c r="M610" s="3">
        <f t="shared" ca="1" si="308"/>
        <v>1.3720230070581003</v>
      </c>
      <c r="N610" s="3">
        <f t="shared" ca="1" si="309"/>
        <v>78.611127699277105</v>
      </c>
      <c r="O610" s="1">
        <f t="shared" ca="1" si="310"/>
        <v>16108052.156641006</v>
      </c>
      <c r="P610" s="1">
        <f t="shared" si="311"/>
        <v>-66103980.378579929</v>
      </c>
      <c r="Q610" s="1">
        <f t="shared" ca="1" si="312"/>
        <v>82212032.535220936</v>
      </c>
      <c r="R610" s="1">
        <f t="shared" ca="1" si="313"/>
        <v>69515.57844823203</v>
      </c>
      <c r="S610" s="3">
        <f t="shared" si="314"/>
        <v>1.7652371416519369E+29</v>
      </c>
      <c r="T610" s="12" t="str">
        <f t="shared" si="315"/>
        <v/>
      </c>
      <c r="U610" s="12" t="str">
        <f t="shared" si="316"/>
        <v/>
      </c>
      <c r="V610" s="5">
        <f t="shared" si="317"/>
        <v>0.52627457195753469</v>
      </c>
      <c r="W610" s="3" t="e">
        <f t="shared" ca="1" si="318"/>
        <v>#VALUE!</v>
      </c>
      <c r="X610" s="3" t="e">
        <f t="shared" ca="1" si="319"/>
        <v>#VALUE!</v>
      </c>
      <c r="Y610" s="3" t="e">
        <f t="shared" ca="1" si="320"/>
        <v>#VALUE!</v>
      </c>
      <c r="Z610" s="3">
        <f t="shared" ca="1" si="300"/>
        <v>-1.0796314255037853E-2</v>
      </c>
      <c r="AA610" s="3">
        <f t="shared" ca="1" si="301"/>
        <v>-0.12340243661213059</v>
      </c>
      <c r="AB610" s="1">
        <f t="shared" si="295"/>
        <v>150</v>
      </c>
      <c r="AC610" s="1">
        <f t="shared" si="299"/>
        <v>0</v>
      </c>
      <c r="AD610" s="1">
        <f t="shared" ca="1" si="321"/>
        <v>0</v>
      </c>
      <c r="AE610" s="1">
        <f t="shared" ca="1" si="322"/>
        <v>0</v>
      </c>
      <c r="AF610" s="1">
        <f t="shared" si="323"/>
        <v>0</v>
      </c>
      <c r="AG610" s="1">
        <f t="shared" si="324"/>
        <v>2.9421207439912833E+29</v>
      </c>
    </row>
    <row r="611" spans="4:33" s="5" customFormat="1" x14ac:dyDescent="0.2">
      <c r="D611" s="1">
        <f t="shared" si="296"/>
        <v>609</v>
      </c>
      <c r="E611" s="2">
        <f t="shared" si="297"/>
        <v>61.000000000000597</v>
      </c>
      <c r="F611" s="3">
        <f t="shared" ca="1" si="298"/>
        <v>91.513529885041038</v>
      </c>
      <c r="G611" s="3">
        <f t="shared" si="302"/>
        <v>453.34476162101799</v>
      </c>
      <c r="H611" s="3">
        <f t="shared" ca="1" si="303"/>
        <v>462.48913397099176</v>
      </c>
      <c r="I611" s="3">
        <f t="shared" ca="1" si="304"/>
        <v>5573.1739699990385</v>
      </c>
      <c r="J611" s="3">
        <f t="shared" si="305"/>
        <v>45612.092946982877</v>
      </c>
      <c r="K611" s="3">
        <f t="shared" ca="1" si="306"/>
        <v>45970.426436886861</v>
      </c>
      <c r="L611" s="3">
        <f t="shared" si="307"/>
        <v>-9.6712476668574645</v>
      </c>
      <c r="M611" s="3">
        <f t="shared" ca="1" si="308"/>
        <v>1.3716100721652875</v>
      </c>
      <c r="N611" s="3">
        <f t="shared" ca="1" si="309"/>
        <v>78.587468272705252</v>
      </c>
      <c r="O611" s="1">
        <f t="shared" ca="1" si="310"/>
        <v>16042214.928092847</v>
      </c>
      <c r="P611" s="1">
        <f t="shared" si="311"/>
        <v>-66168877.124099098</v>
      </c>
      <c r="Q611" s="1">
        <f t="shared" ca="1" si="312"/>
        <v>82211092.052191943</v>
      </c>
      <c r="R611" s="1">
        <f t="shared" ca="1" si="313"/>
        <v>69373.370095648759</v>
      </c>
      <c r="S611" s="3">
        <f t="shared" si="314"/>
        <v>1.7811405635954148E+29</v>
      </c>
      <c r="T611" s="12" t="str">
        <f t="shared" si="315"/>
        <v/>
      </c>
      <c r="U611" s="12" t="str">
        <f t="shared" si="316"/>
        <v/>
      </c>
      <c r="V611" s="5">
        <f t="shared" si="317"/>
        <v>0.52627457195753469</v>
      </c>
      <c r="W611" s="3" t="e">
        <f t="shared" ca="1" si="318"/>
        <v>#VALUE!</v>
      </c>
      <c r="X611" s="3" t="e">
        <f t="shared" ca="1" si="319"/>
        <v>#VALUE!</v>
      </c>
      <c r="Y611" s="3" t="e">
        <f t="shared" ca="1" si="320"/>
        <v>#VALUE!</v>
      </c>
      <c r="Z611" s="3">
        <f t="shared" ca="1" si="300"/>
        <v>-1.0796314255037853E-2</v>
      </c>
      <c r="AA611" s="3">
        <f t="shared" ca="1" si="301"/>
        <v>-0.12340243661213059</v>
      </c>
      <c r="AB611" s="1">
        <f t="shared" si="295"/>
        <v>150</v>
      </c>
      <c r="AC611" s="1">
        <f t="shared" si="299"/>
        <v>0</v>
      </c>
      <c r="AD611" s="1">
        <f t="shared" ca="1" si="321"/>
        <v>0</v>
      </c>
      <c r="AE611" s="1">
        <f t="shared" ca="1" si="322"/>
        <v>0</v>
      </c>
      <c r="AF611" s="1">
        <f t="shared" si="323"/>
        <v>0</v>
      </c>
      <c r="AG611" s="1">
        <f t="shared" si="324"/>
        <v>2.9686269773444779E+29</v>
      </c>
    </row>
    <row r="612" spans="4:33" s="5" customFormat="1" x14ac:dyDescent="0.2">
      <c r="D612" s="1">
        <f t="shared" si="296"/>
        <v>610</v>
      </c>
      <c r="E612" s="2">
        <f t="shared" si="297"/>
        <v>61.100000000000598</v>
      </c>
      <c r="F612" s="3">
        <f t="shared" ca="1" si="298"/>
        <v>91.513529885041038</v>
      </c>
      <c r="G612" s="3">
        <f t="shared" si="302"/>
        <v>452.37763685433225</v>
      </c>
      <c r="H612" s="3">
        <f t="shared" ca="1" si="303"/>
        <v>461.54117094570279</v>
      </c>
      <c r="I612" s="3">
        <f t="shared" ca="1" si="304"/>
        <v>5582.3253229875427</v>
      </c>
      <c r="J612" s="3">
        <f t="shared" si="305"/>
        <v>45657.379066906644</v>
      </c>
      <c r="K612" s="3">
        <f t="shared" ca="1" si="306"/>
        <v>46016.627951139861</v>
      </c>
      <c r="L612" s="3">
        <f t="shared" si="307"/>
        <v>-9.6711105012997791</v>
      </c>
      <c r="M612" s="3">
        <f t="shared" ca="1" si="308"/>
        <v>1.3711954468222829</v>
      </c>
      <c r="N612" s="3">
        <f t="shared" ca="1" si="309"/>
        <v>78.563711990471916</v>
      </c>
      <c r="O612" s="1">
        <f t="shared" ca="1" si="310"/>
        <v>15976518.935844785</v>
      </c>
      <c r="P612" s="1">
        <f t="shared" si="311"/>
        <v>-66233633.723367825</v>
      </c>
      <c r="Q612" s="1">
        <f t="shared" ca="1" si="312"/>
        <v>82210152.659212604</v>
      </c>
      <c r="R612" s="1">
        <f t="shared" ca="1" si="313"/>
        <v>69231.175641855414</v>
      </c>
      <c r="S612" s="3">
        <f t="shared" si="314"/>
        <v>1.7971369180268142E+29</v>
      </c>
      <c r="T612" s="12" t="str">
        <f t="shared" si="315"/>
        <v/>
      </c>
      <c r="U612" s="12" t="str">
        <f t="shared" si="316"/>
        <v/>
      </c>
      <c r="V612" s="5">
        <f t="shared" si="317"/>
        <v>0.52627457195753469</v>
      </c>
      <c r="W612" s="3" t="e">
        <f t="shared" ca="1" si="318"/>
        <v>#VALUE!</v>
      </c>
      <c r="X612" s="3" t="e">
        <f t="shared" ca="1" si="319"/>
        <v>#VALUE!</v>
      </c>
      <c r="Y612" s="3" t="e">
        <f t="shared" ca="1" si="320"/>
        <v>#VALUE!</v>
      </c>
      <c r="Z612" s="3">
        <f t="shared" ca="1" si="300"/>
        <v>-1.0796314255037853E-2</v>
      </c>
      <c r="AA612" s="3">
        <f t="shared" ca="1" si="301"/>
        <v>-0.12340243661213059</v>
      </c>
      <c r="AB612" s="1">
        <f t="shared" si="295"/>
        <v>150</v>
      </c>
      <c r="AC612" s="1">
        <f t="shared" si="299"/>
        <v>0</v>
      </c>
      <c r="AD612" s="1">
        <f t="shared" ca="1" si="321"/>
        <v>0</v>
      </c>
      <c r="AE612" s="1">
        <f t="shared" ca="1" si="322"/>
        <v>0</v>
      </c>
      <c r="AF612" s="1">
        <f t="shared" si="323"/>
        <v>0</v>
      </c>
      <c r="AG612" s="1">
        <f t="shared" si="324"/>
        <v>2.9952881012752913E+29</v>
      </c>
    </row>
    <row r="613" spans="4:33" s="5" customFormat="1" x14ac:dyDescent="0.2">
      <c r="D613" s="1">
        <f t="shared" si="296"/>
        <v>611</v>
      </c>
      <c r="E613" s="2">
        <f t="shared" si="297"/>
        <v>61.2000000000006</v>
      </c>
      <c r="F613" s="3">
        <f t="shared" ca="1" si="298"/>
        <v>91.513529885041038</v>
      </c>
      <c r="G613" s="3">
        <f t="shared" si="302"/>
        <v>451.41052580420228</v>
      </c>
      <c r="H613" s="3">
        <f t="shared" ca="1" si="303"/>
        <v>460.59330103557375</v>
      </c>
      <c r="I613" s="3">
        <f t="shared" ca="1" si="304"/>
        <v>5591.4766759760469</v>
      </c>
      <c r="J613" s="3">
        <f t="shared" si="305"/>
        <v>45702.568475039574</v>
      </c>
      <c r="K613" s="3">
        <f t="shared" ca="1" si="306"/>
        <v>46062.734673739986</v>
      </c>
      <c r="L613" s="3">
        <f t="shared" si="307"/>
        <v>-9.670973631228506</v>
      </c>
      <c r="M613" s="3">
        <f t="shared" ca="1" si="308"/>
        <v>1.3707791207582058</v>
      </c>
      <c r="N613" s="3">
        <f t="shared" ca="1" si="309"/>
        <v>78.53985826409901</v>
      </c>
      <c r="O613" s="1">
        <f t="shared" ca="1" si="310"/>
        <v>15910964.171913501</v>
      </c>
      <c r="P613" s="1">
        <f t="shared" si="311"/>
        <v>-66298250.19022844</v>
      </c>
      <c r="Q613" s="1">
        <f t="shared" ca="1" si="312"/>
        <v>82209214.362141937</v>
      </c>
      <c r="R613" s="1">
        <f t="shared" ca="1" si="313"/>
        <v>69088.995155336059</v>
      </c>
      <c r="S613" s="3">
        <f t="shared" si="314"/>
        <v>1.8132262749992646E+29</v>
      </c>
      <c r="T613" s="12" t="str">
        <f t="shared" si="315"/>
        <v/>
      </c>
      <c r="U613" s="12" t="str">
        <f t="shared" si="316"/>
        <v/>
      </c>
      <c r="V613" s="5">
        <f t="shared" si="317"/>
        <v>0.52627457195753469</v>
      </c>
      <c r="W613" s="3" t="e">
        <f t="shared" ca="1" si="318"/>
        <v>#VALUE!</v>
      </c>
      <c r="X613" s="3" t="e">
        <f t="shared" ca="1" si="319"/>
        <v>#VALUE!</v>
      </c>
      <c r="Y613" s="3" t="e">
        <f t="shared" ca="1" si="320"/>
        <v>#VALUE!</v>
      </c>
      <c r="Z613" s="3">
        <f t="shared" ca="1" si="300"/>
        <v>-1.0796314255037853E-2</v>
      </c>
      <c r="AA613" s="3">
        <f t="shared" ca="1" si="301"/>
        <v>-0.12340243661213059</v>
      </c>
      <c r="AB613" s="1">
        <f t="shared" si="295"/>
        <v>150</v>
      </c>
      <c r="AC613" s="1">
        <f t="shared" si="299"/>
        <v>0</v>
      </c>
      <c r="AD613" s="1">
        <f t="shared" ca="1" si="321"/>
        <v>0</v>
      </c>
      <c r="AE613" s="1">
        <f t="shared" ca="1" si="322"/>
        <v>0</v>
      </c>
      <c r="AF613" s="1">
        <f t="shared" si="323"/>
        <v>0</v>
      </c>
      <c r="AG613" s="1">
        <f t="shared" si="324"/>
        <v>3.0221042325412746E+29</v>
      </c>
    </row>
    <row r="614" spans="4:33" s="5" customFormat="1" x14ac:dyDescent="0.2">
      <c r="D614" s="1">
        <f t="shared" si="296"/>
        <v>612</v>
      </c>
      <c r="E614" s="2">
        <f t="shared" si="297"/>
        <v>61.300000000000601</v>
      </c>
      <c r="F614" s="3">
        <f t="shared" ca="1" si="298"/>
        <v>91.513529885041038</v>
      </c>
      <c r="G614" s="3">
        <f t="shared" si="302"/>
        <v>450.44342844107945</v>
      </c>
      <c r="H614" s="3">
        <f t="shared" ca="1" si="303"/>
        <v>459.64552470112676</v>
      </c>
      <c r="I614" s="3">
        <f t="shared" ca="1" si="304"/>
        <v>5600.628028964551</v>
      </c>
      <c r="J614" s="3">
        <f t="shared" si="305"/>
        <v>45747.661172751832</v>
      </c>
      <c r="K614" s="3">
        <f t="shared" ca="1" si="306"/>
        <v>46108.746614021715</v>
      </c>
      <c r="L614" s="3">
        <f t="shared" si="307"/>
        <v>-9.6708370566230801</v>
      </c>
      <c r="M614" s="3">
        <f t="shared" ca="1" si="308"/>
        <v>1.3703610836199989</v>
      </c>
      <c r="N614" s="3">
        <f t="shared" ca="1" si="309"/>
        <v>78.515906500400021</v>
      </c>
      <c r="O614" s="1">
        <f t="shared" ca="1" si="310"/>
        <v>15845550.62833306</v>
      </c>
      <c r="P614" s="1">
        <f t="shared" si="311"/>
        <v>-66362726.538492791</v>
      </c>
      <c r="Q614" s="1">
        <f t="shared" ca="1" si="312"/>
        <v>82208277.166825846</v>
      </c>
      <c r="R614" s="1">
        <f t="shared" ca="1" si="313"/>
        <v>68946.828705169013</v>
      </c>
      <c r="S614" s="3">
        <f t="shared" si="314"/>
        <v>1.8294087002484363E+29</v>
      </c>
      <c r="T614" s="12" t="str">
        <f t="shared" si="315"/>
        <v/>
      </c>
      <c r="U614" s="12" t="str">
        <f t="shared" si="316"/>
        <v/>
      </c>
      <c r="V614" s="5">
        <f t="shared" si="317"/>
        <v>0.52627457195753469</v>
      </c>
      <c r="W614" s="3" t="e">
        <f t="shared" ca="1" si="318"/>
        <v>#VALUE!</v>
      </c>
      <c r="X614" s="3" t="e">
        <f t="shared" ca="1" si="319"/>
        <v>#VALUE!</v>
      </c>
      <c r="Y614" s="3" t="e">
        <f t="shared" ca="1" si="320"/>
        <v>#VALUE!</v>
      </c>
      <c r="Z614" s="3">
        <f t="shared" ca="1" si="300"/>
        <v>-1.0796314255037853E-2</v>
      </c>
      <c r="AA614" s="3">
        <f t="shared" ca="1" si="301"/>
        <v>-0.12340243661213059</v>
      </c>
      <c r="AB614" s="1">
        <f t="shared" si="295"/>
        <v>150</v>
      </c>
      <c r="AC614" s="1">
        <f t="shared" si="299"/>
        <v>0</v>
      </c>
      <c r="AD614" s="1">
        <f t="shared" ca="1" si="321"/>
        <v>0</v>
      </c>
      <c r="AE614" s="1">
        <f t="shared" ca="1" si="322"/>
        <v>0</v>
      </c>
      <c r="AF614" s="1">
        <f t="shared" si="323"/>
        <v>0</v>
      </c>
      <c r="AG614" s="1">
        <f t="shared" si="324"/>
        <v>3.049075480704069E+29</v>
      </c>
    </row>
    <row r="615" spans="4:33" s="5" customFormat="1" x14ac:dyDescent="0.2">
      <c r="D615" s="1">
        <f t="shared" si="296"/>
        <v>613</v>
      </c>
      <c r="E615" s="2">
        <f t="shared" si="297"/>
        <v>61.400000000000603</v>
      </c>
      <c r="F615" s="3">
        <f t="shared" ca="1" si="298"/>
        <v>91.513529885041038</v>
      </c>
      <c r="G615" s="3">
        <f t="shared" si="302"/>
        <v>449.47634473541711</v>
      </c>
      <c r="H615" s="3">
        <f t="shared" ca="1" si="303"/>
        <v>458.69784240688534</v>
      </c>
      <c r="I615" s="3">
        <f t="shared" ca="1" si="304"/>
        <v>5609.7793819530552</v>
      </c>
      <c r="J615" s="3">
        <f t="shared" si="305"/>
        <v>45792.657161410658</v>
      </c>
      <c r="K615" s="3">
        <f t="shared" ca="1" si="306"/>
        <v>46154.663781365809</v>
      </c>
      <c r="L615" s="3">
        <f t="shared" si="307"/>
        <v>-9.6707007774629812</v>
      </c>
      <c r="M615" s="3">
        <f t="shared" ca="1" si="308"/>
        <v>1.3699413249716172</v>
      </c>
      <c r="N615" s="3">
        <f t="shared" ca="1" si="309"/>
        <v>78.49185610143364</v>
      </c>
      <c r="O615" s="1">
        <f t="shared" ca="1" si="310"/>
        <v>15780278.297154887</v>
      </c>
      <c r="P615" s="1">
        <f t="shared" si="311"/>
        <v>-66427062.781942472</v>
      </c>
      <c r="Q615" s="1">
        <f t="shared" ca="1" si="312"/>
        <v>82207341.07909736</v>
      </c>
      <c r="R615" s="1">
        <f t="shared" ca="1" si="313"/>
        <v>68804.676361032805</v>
      </c>
      <c r="S615" s="3">
        <f t="shared" si="314"/>
        <v>1.8456842551670433E+29</v>
      </c>
      <c r="T615" s="12" t="str">
        <f t="shared" si="315"/>
        <v/>
      </c>
      <c r="U615" s="12" t="str">
        <f t="shared" si="316"/>
        <v/>
      </c>
      <c r="V615" s="5">
        <f t="shared" si="317"/>
        <v>0.52627457195753469</v>
      </c>
      <c r="W615" s="3" t="e">
        <f t="shared" ca="1" si="318"/>
        <v>#VALUE!</v>
      </c>
      <c r="X615" s="3" t="e">
        <f t="shared" ca="1" si="319"/>
        <v>#VALUE!</v>
      </c>
      <c r="Y615" s="3" t="e">
        <f t="shared" ca="1" si="320"/>
        <v>#VALUE!</v>
      </c>
      <c r="Z615" s="3">
        <f t="shared" ca="1" si="300"/>
        <v>-1.0796314255037853E-2</v>
      </c>
      <c r="AA615" s="3">
        <f t="shared" ca="1" si="301"/>
        <v>-0.12340243661213059</v>
      </c>
      <c r="AB615" s="1">
        <f t="shared" si="295"/>
        <v>150</v>
      </c>
      <c r="AC615" s="1">
        <f t="shared" si="299"/>
        <v>0</v>
      </c>
      <c r="AD615" s="1">
        <f t="shared" ca="1" si="321"/>
        <v>0</v>
      </c>
      <c r="AE615" s="1">
        <f t="shared" ca="1" si="322"/>
        <v>0</v>
      </c>
      <c r="AF615" s="1">
        <f t="shared" si="323"/>
        <v>0</v>
      </c>
      <c r="AG615" s="1">
        <f t="shared" si="324"/>
        <v>3.0762019480869111E+29</v>
      </c>
    </row>
    <row r="616" spans="4:33" s="5" customFormat="1" x14ac:dyDescent="0.2">
      <c r="D616" s="1">
        <f t="shared" si="296"/>
        <v>614</v>
      </c>
      <c r="E616" s="2">
        <f t="shared" si="297"/>
        <v>61.500000000000604</v>
      </c>
      <c r="F616" s="3">
        <f t="shared" ca="1" si="298"/>
        <v>91.513529885041038</v>
      </c>
      <c r="G616" s="3">
        <f t="shared" si="302"/>
        <v>448.5092746576708</v>
      </c>
      <c r="H616" s="3">
        <f t="shared" ca="1" si="303"/>
        <v>457.75025462141502</v>
      </c>
      <c r="I616" s="3">
        <f t="shared" ca="1" si="304"/>
        <v>5618.9307349415594</v>
      </c>
      <c r="J616" s="3">
        <f t="shared" si="305"/>
        <v>45837.556442380315</v>
      </c>
      <c r="K616" s="3">
        <f t="shared" ca="1" si="306"/>
        <v>46200.486185199661</v>
      </c>
      <c r="L616" s="3">
        <f t="shared" si="307"/>
        <v>-9.6705647937277295</v>
      </c>
      <c r="M616" s="3">
        <f t="shared" ca="1" si="308"/>
        <v>1.3695198342932082</v>
      </c>
      <c r="N616" s="3">
        <f t="shared" ca="1" si="309"/>
        <v>78.467706464456697</v>
      </c>
      <c r="O616" s="1">
        <f t="shared" ca="1" si="310"/>
        <v>15715147.170447771</v>
      </c>
      <c r="P616" s="1">
        <f t="shared" si="311"/>
        <v>-66491258.934328608</v>
      </c>
      <c r="Q616" s="1">
        <f t="shared" ca="1" si="312"/>
        <v>82206406.104776382</v>
      </c>
      <c r="R616" s="1">
        <f t="shared" ca="1" si="313"/>
        <v>68662.538193212255</v>
      </c>
      <c r="S616" s="3">
        <f t="shared" si="314"/>
        <v>1.8620529967795247E+29</v>
      </c>
      <c r="T616" s="12" t="str">
        <f t="shared" si="315"/>
        <v/>
      </c>
      <c r="U616" s="12" t="str">
        <f t="shared" si="316"/>
        <v/>
      </c>
      <c r="V616" s="5">
        <f t="shared" si="317"/>
        <v>0.52627457195753469</v>
      </c>
      <c r="W616" s="3" t="e">
        <f t="shared" ca="1" si="318"/>
        <v>#VALUE!</v>
      </c>
      <c r="X616" s="3" t="e">
        <f t="shared" ca="1" si="319"/>
        <v>#VALUE!</v>
      </c>
      <c r="Y616" s="3" t="e">
        <f t="shared" ca="1" si="320"/>
        <v>#VALUE!</v>
      </c>
      <c r="Z616" s="3">
        <f t="shared" ca="1" si="300"/>
        <v>-1.0796314255037853E-2</v>
      </c>
      <c r="AA616" s="3">
        <f t="shared" ca="1" si="301"/>
        <v>-0.12340243661213059</v>
      </c>
      <c r="AB616" s="1">
        <f t="shared" si="295"/>
        <v>150</v>
      </c>
      <c r="AC616" s="1">
        <f t="shared" si="299"/>
        <v>0</v>
      </c>
      <c r="AD616" s="1">
        <f t="shared" ca="1" si="321"/>
        <v>0</v>
      </c>
      <c r="AE616" s="1">
        <f t="shared" ca="1" si="322"/>
        <v>0</v>
      </c>
      <c r="AF616" s="1">
        <f t="shared" si="323"/>
        <v>0</v>
      </c>
      <c r="AG616" s="1">
        <f t="shared" si="324"/>
        <v>3.103483729732434E+29</v>
      </c>
    </row>
    <row r="617" spans="4:33" s="5" customFormat="1" x14ac:dyDescent="0.2">
      <c r="D617" s="1">
        <f t="shared" si="296"/>
        <v>615</v>
      </c>
      <c r="E617" s="2">
        <f t="shared" si="297"/>
        <v>61.600000000000605</v>
      </c>
      <c r="F617" s="3">
        <f t="shared" ca="1" si="298"/>
        <v>91.513529885041038</v>
      </c>
      <c r="G617" s="3">
        <f t="shared" si="302"/>
        <v>447.54221817829801</v>
      </c>
      <c r="H617" s="3">
        <f t="shared" ca="1" si="303"/>
        <v>456.80276181736423</v>
      </c>
      <c r="I617" s="3">
        <f t="shared" ca="1" si="304"/>
        <v>5628.0820879300636</v>
      </c>
      <c r="J617" s="3">
        <f t="shared" si="305"/>
        <v>45882.359017022114</v>
      </c>
      <c r="K617" s="3">
        <f t="shared" ca="1" si="306"/>
        <v>46246.213834997725</v>
      </c>
      <c r="L617" s="3">
        <f t="shared" si="307"/>
        <v>-9.6704291053968969</v>
      </c>
      <c r="M617" s="3">
        <f t="shared" ca="1" si="308"/>
        <v>1.3690966009802805</v>
      </c>
      <c r="N617" s="3">
        <f t="shared" ca="1" si="309"/>
        <v>78.443456981876594</v>
      </c>
      <c r="O617" s="1">
        <f t="shared" ca="1" si="310"/>
        <v>15650157.240297869</v>
      </c>
      <c r="P617" s="1">
        <f t="shared" si="311"/>
        <v>-66555315.009372063</v>
      </c>
      <c r="Q617" s="1">
        <f t="shared" ca="1" si="312"/>
        <v>82205472.249669939</v>
      </c>
      <c r="R617" s="1">
        <f t="shared" ca="1" si="313"/>
        <v>68520.414272604641</v>
      </c>
      <c r="S617" s="3">
        <f t="shared" si="314"/>
        <v>1.8785149777169876E+29</v>
      </c>
      <c r="T617" s="12" t="str">
        <f t="shared" si="315"/>
        <v/>
      </c>
      <c r="U617" s="12" t="str">
        <f t="shared" si="316"/>
        <v/>
      </c>
      <c r="V617" s="5">
        <f t="shared" si="317"/>
        <v>0.52627457195753469</v>
      </c>
      <c r="W617" s="3" t="e">
        <f t="shared" ca="1" si="318"/>
        <v>#VALUE!</v>
      </c>
      <c r="X617" s="3" t="e">
        <f t="shared" ca="1" si="319"/>
        <v>#VALUE!</v>
      </c>
      <c r="Y617" s="3" t="e">
        <f t="shared" ca="1" si="320"/>
        <v>#VALUE!</v>
      </c>
      <c r="Z617" s="3">
        <f t="shared" ca="1" si="300"/>
        <v>-1.0796314255037853E-2</v>
      </c>
      <c r="AA617" s="3">
        <f t="shared" ca="1" si="301"/>
        <v>-0.12340243661213059</v>
      </c>
      <c r="AB617" s="1">
        <f t="shared" si="295"/>
        <v>150</v>
      </c>
      <c r="AC617" s="1">
        <f t="shared" si="299"/>
        <v>0</v>
      </c>
      <c r="AD617" s="1">
        <f t="shared" ca="1" si="321"/>
        <v>0</v>
      </c>
      <c r="AE617" s="1">
        <f t="shared" ca="1" si="322"/>
        <v>0</v>
      </c>
      <c r="AF617" s="1">
        <f t="shared" si="323"/>
        <v>0</v>
      </c>
      <c r="AG617" s="1">
        <f t="shared" si="324"/>
        <v>3.1309209133609032E+29</v>
      </c>
    </row>
    <row r="618" spans="4:33" s="5" customFormat="1" x14ac:dyDescent="0.2">
      <c r="D618" s="1">
        <f t="shared" si="296"/>
        <v>616</v>
      </c>
      <c r="E618" s="2">
        <f t="shared" si="297"/>
        <v>61.700000000000607</v>
      </c>
      <c r="F618" s="3">
        <f t="shared" ca="1" si="298"/>
        <v>91.513529885041038</v>
      </c>
      <c r="G618" s="3">
        <f t="shared" si="302"/>
        <v>446.57517526775831</v>
      </c>
      <c r="H618" s="3">
        <f t="shared" ca="1" si="303"/>
        <v>455.85536447150577</v>
      </c>
      <c r="I618" s="3">
        <f t="shared" ca="1" si="304"/>
        <v>5637.2334409185678</v>
      </c>
      <c r="J618" s="3">
        <f t="shared" si="305"/>
        <v>45927.064886694418</v>
      </c>
      <c r="K618" s="3">
        <f t="shared" ca="1" si="306"/>
        <v>46291.84674028193</v>
      </c>
      <c r="L618" s="3">
        <f t="shared" si="307"/>
        <v>-9.6702937124500963</v>
      </c>
      <c r="M618" s="3">
        <f t="shared" ca="1" si="308"/>
        <v>1.3686716143428657</v>
      </c>
      <c r="N618" s="3">
        <f t="shared" ca="1" si="309"/>
        <v>78.419107041203276</v>
      </c>
      <c r="O618" s="1">
        <f t="shared" ca="1" si="310"/>
        <v>15585308.498808702</v>
      </c>
      <c r="P618" s="1">
        <f t="shared" si="311"/>
        <v>-66619231.020763293</v>
      </c>
      <c r="Q618" s="1">
        <f t="shared" ca="1" si="312"/>
        <v>82204539.51957199</v>
      </c>
      <c r="R618" s="1">
        <f t="shared" ca="1" si="313"/>
        <v>68378.304670725862</v>
      </c>
      <c r="S618" s="3">
        <f t="shared" si="314"/>
        <v>1.8950702461923532E+29</v>
      </c>
      <c r="T618" s="12" t="str">
        <f t="shared" si="315"/>
        <v/>
      </c>
      <c r="U618" s="12" t="str">
        <f t="shared" si="316"/>
        <v/>
      </c>
      <c r="V618" s="5">
        <f t="shared" si="317"/>
        <v>0.52627457195753469</v>
      </c>
      <c r="W618" s="3" t="e">
        <f t="shared" ca="1" si="318"/>
        <v>#VALUE!</v>
      </c>
      <c r="X618" s="3" t="e">
        <f t="shared" ca="1" si="319"/>
        <v>#VALUE!</v>
      </c>
      <c r="Y618" s="3" t="e">
        <f t="shared" ca="1" si="320"/>
        <v>#VALUE!</v>
      </c>
      <c r="Z618" s="3">
        <f t="shared" ca="1" si="300"/>
        <v>-1.0796314255037853E-2</v>
      </c>
      <c r="AA618" s="3">
        <f t="shared" ca="1" si="301"/>
        <v>-0.12340243661213059</v>
      </c>
      <c r="AB618" s="1">
        <f t="shared" si="295"/>
        <v>150</v>
      </c>
      <c r="AC618" s="1">
        <f t="shared" si="299"/>
        <v>0</v>
      </c>
      <c r="AD618" s="1">
        <f t="shared" ca="1" si="321"/>
        <v>0</v>
      </c>
      <c r="AE618" s="1">
        <f t="shared" ca="1" si="322"/>
        <v>0</v>
      </c>
      <c r="AF618" s="1">
        <f t="shared" si="323"/>
        <v>0</v>
      </c>
      <c r="AG618" s="1">
        <f t="shared" si="324"/>
        <v>3.1585135793287954E+29</v>
      </c>
    </row>
    <row r="619" spans="4:33" s="5" customFormat="1" x14ac:dyDescent="0.2">
      <c r="D619" s="1">
        <f t="shared" si="296"/>
        <v>617</v>
      </c>
      <c r="E619" s="2">
        <f t="shared" si="297"/>
        <v>61.800000000000608</v>
      </c>
      <c r="F619" s="3">
        <f t="shared" ca="1" si="298"/>
        <v>91.513529885041038</v>
      </c>
      <c r="G619" s="3">
        <f t="shared" si="302"/>
        <v>445.60814589651329</v>
      </c>
      <c r="H619" s="3">
        <f t="shared" ca="1" si="303"/>
        <v>454.90806306477862</v>
      </c>
      <c r="I619" s="3">
        <f t="shared" ca="1" si="304"/>
        <v>5646.384793907072</v>
      </c>
      <c r="J619" s="3">
        <f t="shared" si="305"/>
        <v>45971.674052752634</v>
      </c>
      <c r="K619" s="3">
        <f t="shared" ca="1" si="306"/>
        <v>46337.384910622095</v>
      </c>
      <c r="L619" s="3">
        <f t="shared" si="307"/>
        <v>-9.6701586148669829</v>
      </c>
      <c r="M619" s="3">
        <f t="shared" ca="1" si="308"/>
        <v>1.3682448636046682</v>
      </c>
      <c r="N619" s="3">
        <f t="shared" ca="1" si="309"/>
        <v>78.394656025000472</v>
      </c>
      <c r="O619" s="1">
        <f t="shared" ca="1" si="310"/>
        <v>15520600.938101146</v>
      </c>
      <c r="P619" s="1">
        <f t="shared" si="311"/>
        <v>-66683006.982162431</v>
      </c>
      <c r="Q619" s="1">
        <f t="shared" ca="1" si="312"/>
        <v>82203607.920263574</v>
      </c>
      <c r="R619" s="1">
        <f t="shared" ca="1" si="313"/>
        <v>68236.209459716789</v>
      </c>
      <c r="S619" s="3">
        <f t="shared" si="314"/>
        <v>1.9117188459757454E+29</v>
      </c>
      <c r="T619" s="12" t="str">
        <f t="shared" si="315"/>
        <v/>
      </c>
      <c r="U619" s="12" t="str">
        <f t="shared" si="316"/>
        <v/>
      </c>
      <c r="V619" s="5">
        <f t="shared" si="317"/>
        <v>0.52627457195753469</v>
      </c>
      <c r="W619" s="3" t="e">
        <f t="shared" ca="1" si="318"/>
        <v>#VALUE!</v>
      </c>
      <c r="X619" s="3" t="e">
        <f t="shared" ca="1" si="319"/>
        <v>#VALUE!</v>
      </c>
      <c r="Y619" s="3" t="e">
        <f t="shared" ca="1" si="320"/>
        <v>#VALUE!</v>
      </c>
      <c r="Z619" s="3">
        <f t="shared" ca="1" si="300"/>
        <v>-1.0796314255037853E-2</v>
      </c>
      <c r="AA619" s="3">
        <f t="shared" ca="1" si="301"/>
        <v>-0.12340243661213059</v>
      </c>
      <c r="AB619" s="1">
        <f t="shared" si="295"/>
        <v>150</v>
      </c>
      <c r="AC619" s="1">
        <f t="shared" si="299"/>
        <v>0</v>
      </c>
      <c r="AD619" s="1">
        <f t="shared" ca="1" si="321"/>
        <v>0</v>
      </c>
      <c r="AE619" s="1">
        <f t="shared" ca="1" si="322"/>
        <v>0</v>
      </c>
      <c r="AF619" s="1">
        <f t="shared" si="323"/>
        <v>0</v>
      </c>
      <c r="AG619" s="1">
        <f t="shared" si="324"/>
        <v>3.1862618005877751E+29</v>
      </c>
    </row>
    <row r="620" spans="4:33" s="5" customFormat="1" x14ac:dyDescent="0.2">
      <c r="D620" s="1">
        <f t="shared" si="296"/>
        <v>618</v>
      </c>
      <c r="E620" s="2">
        <f t="shared" si="297"/>
        <v>61.90000000000061</v>
      </c>
      <c r="F620" s="3">
        <f t="shared" ca="1" si="298"/>
        <v>91.513529885041038</v>
      </c>
      <c r="G620" s="3">
        <f t="shared" si="302"/>
        <v>444.64113003502661</v>
      </c>
      <c r="H620" s="3">
        <f t="shared" ca="1" si="303"/>
        <v>453.96085808233039</v>
      </c>
      <c r="I620" s="3">
        <f t="shared" ca="1" si="304"/>
        <v>5655.5361468955762</v>
      </c>
      <c r="J620" s="3">
        <f t="shared" si="305"/>
        <v>46016.186516549213</v>
      </c>
      <c r="K620" s="3">
        <f t="shared" ca="1" si="306"/>
        <v>46382.828355636331</v>
      </c>
      <c r="L620" s="3">
        <f t="shared" si="307"/>
        <v>-9.6700238126272602</v>
      </c>
      <c r="M620" s="3">
        <f t="shared" ca="1" si="308"/>
        <v>1.3678163379022059</v>
      </c>
      <c r="N620" s="3">
        <f t="shared" ca="1" si="309"/>
        <v>78.370103310836498</v>
      </c>
      <c r="O620" s="1">
        <f t="shared" ca="1" si="310"/>
        <v>15456034.550313428</v>
      </c>
      <c r="P620" s="1">
        <f t="shared" si="311"/>
        <v>-66746642.907199249</v>
      </c>
      <c r="Q620" s="1">
        <f t="shared" ca="1" si="312"/>
        <v>82202677.457512677</v>
      </c>
      <c r="R620" s="1">
        <f t="shared" ca="1" si="313"/>
        <v>68094.128712349557</v>
      </c>
      <c r="S620" s="3">
        <f t="shared" si="314"/>
        <v>1.9284608163700968E+29</v>
      </c>
      <c r="T620" s="12" t="str">
        <f t="shared" si="315"/>
        <v/>
      </c>
      <c r="U620" s="12" t="str">
        <f t="shared" si="316"/>
        <v/>
      </c>
      <c r="V620" s="5">
        <f t="shared" si="317"/>
        <v>0.52627457195753469</v>
      </c>
      <c r="W620" s="3" t="e">
        <f t="shared" ca="1" si="318"/>
        <v>#VALUE!</v>
      </c>
      <c r="X620" s="3" t="e">
        <f t="shared" ca="1" si="319"/>
        <v>#VALUE!</v>
      </c>
      <c r="Y620" s="3" t="e">
        <f t="shared" ca="1" si="320"/>
        <v>#VALUE!</v>
      </c>
      <c r="Z620" s="3">
        <f t="shared" ca="1" si="300"/>
        <v>-1.0796314255037853E-2</v>
      </c>
      <c r="AA620" s="3">
        <f t="shared" ca="1" si="301"/>
        <v>-0.12340243661213059</v>
      </c>
      <c r="AB620" s="1">
        <f t="shared" si="295"/>
        <v>150</v>
      </c>
      <c r="AC620" s="1">
        <f t="shared" si="299"/>
        <v>0</v>
      </c>
      <c r="AD620" s="1">
        <f t="shared" ca="1" si="321"/>
        <v>0</v>
      </c>
      <c r="AE620" s="1">
        <f t="shared" ca="1" si="322"/>
        <v>0</v>
      </c>
      <c r="AF620" s="1">
        <f t="shared" si="323"/>
        <v>0</v>
      </c>
      <c r="AG620" s="1">
        <f t="shared" si="324"/>
        <v>3.2141656426440404E+29</v>
      </c>
    </row>
    <row r="621" spans="4:33" s="5" customFormat="1" x14ac:dyDescent="0.2">
      <c r="D621" s="1">
        <f t="shared" si="296"/>
        <v>619</v>
      </c>
      <c r="E621" s="2">
        <f t="shared" si="297"/>
        <v>62.000000000000611</v>
      </c>
      <c r="F621" s="3">
        <f t="shared" ca="1" si="298"/>
        <v>91.513529885041038</v>
      </c>
      <c r="G621" s="3">
        <f t="shared" si="302"/>
        <v>443.67412765376389</v>
      </c>
      <c r="H621" s="3">
        <f t="shared" ca="1" si="303"/>
        <v>453.01375001356047</v>
      </c>
      <c r="I621" s="3">
        <f t="shared" ca="1" si="304"/>
        <v>5664.6874998840804</v>
      </c>
      <c r="J621" s="3">
        <f t="shared" si="305"/>
        <v>46060.602279433653</v>
      </c>
      <c r="K621" s="3">
        <f t="shared" ca="1" si="306"/>
        <v>46428.177084991483</v>
      </c>
      <c r="L621" s="3">
        <f t="shared" si="307"/>
        <v>-9.6698893057106687</v>
      </c>
      <c r="M621" s="3">
        <f t="shared" ca="1" si="308"/>
        <v>1.3673860262839399</v>
      </c>
      <c r="N621" s="3">
        <f t="shared" ca="1" si="309"/>
        <v>78.345448271234417</v>
      </c>
      <c r="O621" s="1">
        <f t="shared" ca="1" si="310"/>
        <v>15391609.32760115</v>
      </c>
      <c r="P621" s="1">
        <f t="shared" si="311"/>
        <v>-66810138.809473187</v>
      </c>
      <c r="Q621" s="1">
        <f t="shared" ca="1" si="312"/>
        <v>82201748.137074336</v>
      </c>
      <c r="R621" s="1">
        <f t="shared" ca="1" si="313"/>
        <v>67952.062502034067</v>
      </c>
      <c r="S621" s="3">
        <f t="shared" si="314"/>
        <v>1.9452961921870104E+29</v>
      </c>
      <c r="T621" s="12" t="str">
        <f t="shared" si="315"/>
        <v/>
      </c>
      <c r="U621" s="12" t="str">
        <f t="shared" si="316"/>
        <v/>
      </c>
      <c r="V621" s="5">
        <f t="shared" si="317"/>
        <v>0.52627457195753469</v>
      </c>
      <c r="W621" s="3" t="e">
        <f t="shared" ca="1" si="318"/>
        <v>#VALUE!</v>
      </c>
      <c r="X621" s="3" t="e">
        <f t="shared" ca="1" si="319"/>
        <v>#VALUE!</v>
      </c>
      <c r="Y621" s="3" t="e">
        <f t="shared" ca="1" si="320"/>
        <v>#VALUE!</v>
      </c>
      <c r="Z621" s="3">
        <f t="shared" ca="1" si="300"/>
        <v>-1.0796314255037853E-2</v>
      </c>
      <c r="AA621" s="3">
        <f t="shared" ca="1" si="301"/>
        <v>-0.12340243661213059</v>
      </c>
      <c r="AB621" s="1">
        <f t="shared" si="295"/>
        <v>150</v>
      </c>
      <c r="AC621" s="1">
        <f t="shared" si="299"/>
        <v>0</v>
      </c>
      <c r="AD621" s="1">
        <f t="shared" ca="1" si="321"/>
        <v>0</v>
      </c>
      <c r="AE621" s="1">
        <f t="shared" ca="1" si="322"/>
        <v>0</v>
      </c>
      <c r="AF621" s="1">
        <f t="shared" si="323"/>
        <v>0</v>
      </c>
      <c r="AG621" s="1">
        <f t="shared" si="324"/>
        <v>3.2422251635180902E+29</v>
      </c>
    </row>
    <row r="622" spans="4:33" s="5" customFormat="1" x14ac:dyDescent="0.2">
      <c r="D622" s="1">
        <f t="shared" si="296"/>
        <v>620</v>
      </c>
      <c r="E622" s="2">
        <f t="shared" si="297"/>
        <v>62.100000000000612</v>
      </c>
      <c r="F622" s="3">
        <f t="shared" ca="1" si="298"/>
        <v>91.513529885041038</v>
      </c>
      <c r="G622" s="3">
        <f t="shared" si="302"/>
        <v>442.70713872319283</v>
      </c>
      <c r="H622" s="3">
        <f t="shared" ca="1" si="303"/>
        <v>452.06673935216315</v>
      </c>
      <c r="I622" s="3">
        <f t="shared" ca="1" si="304"/>
        <v>5673.8388528725845</v>
      </c>
      <c r="J622" s="3">
        <f t="shared" si="305"/>
        <v>46104.921342752503</v>
      </c>
      <c r="K622" s="3">
        <f t="shared" ca="1" si="306"/>
        <v>46473.431108403558</v>
      </c>
      <c r="L622" s="3">
        <f t="shared" si="307"/>
        <v>-9.6697550940970061</v>
      </c>
      <c r="M622" s="3">
        <f t="shared" ca="1" si="308"/>
        <v>1.3669539177093954</v>
      </c>
      <c r="N622" s="3">
        <f t="shared" ca="1" si="309"/>
        <v>78.320690273621594</v>
      </c>
      <c r="O622" s="1">
        <f t="shared" ca="1" si="310"/>
        <v>15327325.262137247</v>
      </c>
      <c r="P622" s="1">
        <f t="shared" si="311"/>
        <v>-66873494.702553414</v>
      </c>
      <c r="Q622" s="1">
        <f t="shared" ca="1" si="312"/>
        <v>82200819.964690655</v>
      </c>
      <c r="R622" s="1">
        <f t="shared" ca="1" si="313"/>
        <v>67810.010902824477</v>
      </c>
      <c r="S622" s="3">
        <f t="shared" si="314"/>
        <v>1.9622250037228375E+29</v>
      </c>
      <c r="T622" s="12" t="str">
        <f t="shared" si="315"/>
        <v/>
      </c>
      <c r="U622" s="12" t="str">
        <f t="shared" si="316"/>
        <v/>
      </c>
      <c r="V622" s="5">
        <f t="shared" si="317"/>
        <v>0.52627457195753469</v>
      </c>
      <c r="W622" s="3" t="e">
        <f t="shared" ca="1" si="318"/>
        <v>#VALUE!</v>
      </c>
      <c r="X622" s="3" t="e">
        <f t="shared" ca="1" si="319"/>
        <v>#VALUE!</v>
      </c>
      <c r="Y622" s="3" t="e">
        <f t="shared" ca="1" si="320"/>
        <v>#VALUE!</v>
      </c>
      <c r="Z622" s="3">
        <f t="shared" ca="1" si="300"/>
        <v>-1.0796314255037853E-2</v>
      </c>
      <c r="AA622" s="3">
        <f t="shared" ca="1" si="301"/>
        <v>-0.12340243661213059</v>
      </c>
      <c r="AB622" s="1">
        <f t="shared" si="295"/>
        <v>150</v>
      </c>
      <c r="AC622" s="1">
        <f t="shared" si="299"/>
        <v>0</v>
      </c>
      <c r="AD622" s="1">
        <f t="shared" ca="1" si="321"/>
        <v>0</v>
      </c>
      <c r="AE622" s="1">
        <f t="shared" ca="1" si="322"/>
        <v>0</v>
      </c>
      <c r="AF622" s="1">
        <f t="shared" si="323"/>
        <v>0</v>
      </c>
      <c r="AG622" s="1">
        <f t="shared" si="324"/>
        <v>3.2704404137048536E+29</v>
      </c>
    </row>
    <row r="623" spans="4:33" s="5" customFormat="1" x14ac:dyDescent="0.2">
      <c r="D623" s="1">
        <f t="shared" si="296"/>
        <v>621</v>
      </c>
      <c r="E623" s="2">
        <f t="shared" si="297"/>
        <v>62.200000000000614</v>
      </c>
      <c r="F623" s="3">
        <f t="shared" ca="1" si="298"/>
        <v>91.513529885041038</v>
      </c>
      <c r="G623" s="3">
        <f t="shared" si="302"/>
        <v>441.74016321378315</v>
      </c>
      <c r="H623" s="3">
        <f t="shared" ca="1" si="303"/>
        <v>451.11982659617178</v>
      </c>
      <c r="I623" s="3">
        <f t="shared" ca="1" si="304"/>
        <v>5682.9902058610887</v>
      </c>
      <c r="J623" s="3">
        <f t="shared" si="305"/>
        <v>46149.143707849355</v>
      </c>
      <c r="K623" s="3">
        <f t="shared" ca="1" si="306"/>
        <v>46518.590435638136</v>
      </c>
      <c r="L623" s="3">
        <f t="shared" si="307"/>
        <v>-9.6696211777660999</v>
      </c>
      <c r="M623" s="3">
        <f t="shared" ca="1" si="308"/>
        <v>1.3665200010482714</v>
      </c>
      <c r="N623" s="3">
        <f t="shared" ca="1" si="309"/>
        <v>78.295828680278788</v>
      </c>
      <c r="O623" s="1">
        <f t="shared" ca="1" si="310"/>
        <v>15263182.346112005</v>
      </c>
      <c r="P623" s="1">
        <f t="shared" si="311"/>
        <v>-66936710.599978693</v>
      </c>
      <c r="Q623" s="1">
        <f t="shared" ca="1" si="312"/>
        <v>82199892.946090698</v>
      </c>
      <c r="R623" s="1">
        <f t="shared" ca="1" si="313"/>
        <v>67667.973989425765</v>
      </c>
      <c r="S623" s="3">
        <f t="shared" si="314"/>
        <v>1.9792472767350081E+29</v>
      </c>
      <c r="T623" s="12" t="str">
        <f t="shared" si="315"/>
        <v/>
      </c>
      <c r="U623" s="12" t="str">
        <f t="shared" si="316"/>
        <v/>
      </c>
      <c r="V623" s="5">
        <f t="shared" si="317"/>
        <v>0.52627457195753469</v>
      </c>
      <c r="W623" s="3" t="e">
        <f t="shared" ca="1" si="318"/>
        <v>#VALUE!</v>
      </c>
      <c r="X623" s="3" t="e">
        <f t="shared" ca="1" si="319"/>
        <v>#VALUE!</v>
      </c>
      <c r="Y623" s="3" t="e">
        <f t="shared" ca="1" si="320"/>
        <v>#VALUE!</v>
      </c>
      <c r="Z623" s="3">
        <f t="shared" ca="1" si="300"/>
        <v>-1.0796314255037853E-2</v>
      </c>
      <c r="AA623" s="3">
        <f t="shared" ca="1" si="301"/>
        <v>-0.12340243661213059</v>
      </c>
      <c r="AB623" s="1">
        <f t="shared" si="295"/>
        <v>150</v>
      </c>
      <c r="AC623" s="1">
        <f t="shared" si="299"/>
        <v>0</v>
      </c>
      <c r="AD623" s="1">
        <f t="shared" ca="1" si="321"/>
        <v>0</v>
      </c>
      <c r="AE623" s="1">
        <f t="shared" ca="1" si="322"/>
        <v>0</v>
      </c>
      <c r="AF623" s="1">
        <f t="shared" si="323"/>
        <v>0</v>
      </c>
      <c r="AG623" s="1">
        <f t="shared" si="324"/>
        <v>3.298811436134238E+29</v>
      </c>
    </row>
    <row r="624" spans="4:33" s="5" customFormat="1" x14ac:dyDescent="0.2">
      <c r="D624" s="1">
        <f t="shared" si="296"/>
        <v>622</v>
      </c>
      <c r="E624" s="2">
        <f t="shared" si="297"/>
        <v>62.300000000000615</v>
      </c>
      <c r="F624" s="3">
        <f t="shared" ca="1" si="298"/>
        <v>91.513529885041038</v>
      </c>
      <c r="G624" s="3">
        <f t="shared" si="302"/>
        <v>440.77320109600652</v>
      </c>
      <c r="H624" s="3">
        <f t="shared" ca="1" si="303"/>
        <v>450.17301224800326</v>
      </c>
      <c r="I624" s="3">
        <f t="shared" ca="1" si="304"/>
        <v>5692.1415588495929</v>
      </c>
      <c r="J624" s="3">
        <f t="shared" si="305"/>
        <v>46193.26937606484</v>
      </c>
      <c r="K624" s="3">
        <f t="shared" ca="1" si="306"/>
        <v>46563.655076510811</v>
      </c>
      <c r="L624" s="3">
        <f t="shared" si="307"/>
        <v>-9.6694875566978347</v>
      </c>
      <c r="M624" s="3">
        <f t="shared" ca="1" si="308"/>
        <v>1.3660842650795397</v>
      </c>
      <c r="N624" s="3">
        <f t="shared" ca="1" si="309"/>
        <v>78.270862848288417</v>
      </c>
      <c r="O624" s="1">
        <f t="shared" ca="1" si="310"/>
        <v>15199180.571733067</v>
      </c>
      <c r="P624" s="1">
        <f t="shared" si="311"/>
        <v>-66999786.515257515</v>
      </c>
      <c r="Q624" s="1">
        <f t="shared" ca="1" si="312"/>
        <v>82198967.08699058</v>
      </c>
      <c r="R624" s="1">
        <f t="shared" ca="1" si="313"/>
        <v>67525.951837200482</v>
      </c>
      <c r="S624" s="3">
        <f t="shared" si="314"/>
        <v>1.996363032418596E+29</v>
      </c>
      <c r="T624" s="12" t="str">
        <f t="shared" si="315"/>
        <v/>
      </c>
      <c r="U624" s="12" t="str">
        <f t="shared" si="316"/>
        <v/>
      </c>
      <c r="V624" s="5">
        <f t="shared" si="317"/>
        <v>0.52627457195753469</v>
      </c>
      <c r="W624" s="3" t="e">
        <f t="shared" ca="1" si="318"/>
        <v>#VALUE!</v>
      </c>
      <c r="X624" s="3" t="e">
        <f t="shared" ca="1" si="319"/>
        <v>#VALUE!</v>
      </c>
      <c r="Y624" s="3" t="e">
        <f t="shared" ca="1" si="320"/>
        <v>#VALUE!</v>
      </c>
      <c r="Z624" s="3">
        <f t="shared" ca="1" si="300"/>
        <v>-1.0796314255037853E-2</v>
      </c>
      <c r="AA624" s="3">
        <f t="shared" ca="1" si="301"/>
        <v>-0.12340243661213059</v>
      </c>
      <c r="AB624" s="1">
        <f t="shared" si="295"/>
        <v>150</v>
      </c>
      <c r="AC624" s="1">
        <f t="shared" si="299"/>
        <v>0</v>
      </c>
      <c r="AD624" s="1">
        <f t="shared" ca="1" si="321"/>
        <v>0</v>
      </c>
      <c r="AE624" s="1">
        <f t="shared" ca="1" si="322"/>
        <v>0</v>
      </c>
      <c r="AF624" s="1">
        <f t="shared" si="323"/>
        <v>0</v>
      </c>
      <c r="AG624" s="1">
        <f t="shared" si="324"/>
        <v>3.3273382661320738E+29</v>
      </c>
    </row>
    <row r="625" spans="4:33" s="5" customFormat="1" x14ac:dyDescent="0.2">
      <c r="D625" s="1">
        <f t="shared" si="296"/>
        <v>623</v>
      </c>
      <c r="E625" s="2">
        <f t="shared" si="297"/>
        <v>62.400000000000617</v>
      </c>
      <c r="F625" s="3">
        <f t="shared" ca="1" si="298"/>
        <v>91.513529885041038</v>
      </c>
      <c r="G625" s="3">
        <f t="shared" si="302"/>
        <v>439.80625234033675</v>
      </c>
      <c r="H625" s="3">
        <f t="shared" ca="1" si="303"/>
        <v>449.22629681450337</v>
      </c>
      <c r="I625" s="3">
        <f t="shared" ca="1" si="304"/>
        <v>5701.2929118380971</v>
      </c>
      <c r="J625" s="3">
        <f t="shared" si="305"/>
        <v>46237.298348736658</v>
      </c>
      <c r="K625" s="3">
        <f t="shared" ca="1" si="306"/>
        <v>46608.625040887673</v>
      </c>
      <c r="L625" s="3">
        <f t="shared" si="307"/>
        <v>-9.6693542308721305</v>
      </c>
      <c r="M625" s="3">
        <f t="shared" ca="1" si="308"/>
        <v>1.3656466984905333</v>
      </c>
      <c r="N625" s="3">
        <f t="shared" ca="1" si="309"/>
        <v>78.24579212948241</v>
      </c>
      <c r="O625" s="1">
        <f t="shared" ca="1" si="310"/>
        <v>15135319.931225421</v>
      </c>
      <c r="P625" s="1">
        <f t="shared" si="311"/>
        <v>-67062722.461868063</v>
      </c>
      <c r="Q625" s="1">
        <f t="shared" ca="1" si="312"/>
        <v>82198042.393093482</v>
      </c>
      <c r="R625" s="1">
        <f t="shared" ca="1" si="313"/>
        <v>67383.944522175501</v>
      </c>
      <c r="S625" s="3">
        <f t="shared" si="314"/>
        <v>2.0135722873831478E+29</v>
      </c>
      <c r="T625" s="12" t="str">
        <f t="shared" si="315"/>
        <v/>
      </c>
      <c r="U625" s="12" t="str">
        <f t="shared" si="316"/>
        <v/>
      </c>
      <c r="V625" s="5">
        <f t="shared" si="317"/>
        <v>0.52627457195753469</v>
      </c>
      <c r="W625" s="3" t="e">
        <f t="shared" ca="1" si="318"/>
        <v>#VALUE!</v>
      </c>
      <c r="X625" s="3" t="e">
        <f t="shared" ca="1" si="319"/>
        <v>#VALUE!</v>
      </c>
      <c r="Y625" s="3" t="e">
        <f t="shared" ca="1" si="320"/>
        <v>#VALUE!</v>
      </c>
      <c r="Z625" s="3">
        <f t="shared" ca="1" si="300"/>
        <v>-1.0796314255037853E-2</v>
      </c>
      <c r="AA625" s="3">
        <f t="shared" ca="1" si="301"/>
        <v>-0.12340243661213059</v>
      </c>
      <c r="AB625" s="1">
        <f t="shared" si="295"/>
        <v>150</v>
      </c>
      <c r="AC625" s="1">
        <f t="shared" si="299"/>
        <v>0</v>
      </c>
      <c r="AD625" s="1">
        <f t="shared" ca="1" si="321"/>
        <v>0</v>
      </c>
      <c r="AE625" s="1">
        <f t="shared" ca="1" si="322"/>
        <v>0</v>
      </c>
      <c r="AF625" s="1">
        <f t="shared" si="323"/>
        <v>0</v>
      </c>
      <c r="AG625" s="1">
        <f t="shared" si="324"/>
        <v>3.3560209313814923E+29</v>
      </c>
    </row>
    <row r="626" spans="4:33" s="5" customFormat="1" x14ac:dyDescent="0.2">
      <c r="D626" s="1">
        <f t="shared" si="296"/>
        <v>624</v>
      </c>
      <c r="E626" s="2">
        <f t="shared" si="297"/>
        <v>62.500000000000618</v>
      </c>
      <c r="F626" s="3">
        <f t="shared" ca="1" si="298"/>
        <v>91.513529885041038</v>
      </c>
      <c r="G626" s="3">
        <f t="shared" si="302"/>
        <v>438.83931691724956</v>
      </c>
      <c r="H626" s="3">
        <f t="shared" ca="1" si="303"/>
        <v>448.27968080699185</v>
      </c>
      <c r="I626" s="3">
        <f t="shared" ca="1" si="304"/>
        <v>5710.4442648266013</v>
      </c>
      <c r="J626" s="3">
        <f t="shared" si="305"/>
        <v>46281.23062719954</v>
      </c>
      <c r="K626" s="3">
        <f t="shared" ca="1" si="306"/>
        <v>46653.500338685684</v>
      </c>
      <c r="L626" s="3">
        <f t="shared" si="307"/>
        <v>-9.6692212002689555</v>
      </c>
      <c r="M626" s="3">
        <f t="shared" ca="1" si="308"/>
        <v>1.3652072898760241</v>
      </c>
      <c r="N626" s="3">
        <f t="shared" ca="1" si="309"/>
        <v>78.220615870389338</v>
      </c>
      <c r="O626" s="1">
        <f t="shared" ca="1" si="310"/>
        <v>15071600.416831387</v>
      </c>
      <c r="P626" s="1">
        <f t="shared" si="311"/>
        <v>-67125518.453258201</v>
      </c>
      <c r="Q626" s="1">
        <f t="shared" ca="1" si="312"/>
        <v>82197118.870089591</v>
      </c>
      <c r="R626" s="1">
        <f t="shared" ca="1" si="313"/>
        <v>67241.952121048773</v>
      </c>
      <c r="S626" s="3">
        <f t="shared" si="314"/>
        <v>2.030875053629725E+29</v>
      </c>
      <c r="T626" s="12" t="str">
        <f t="shared" si="315"/>
        <v/>
      </c>
      <c r="U626" s="12" t="str">
        <f t="shared" si="316"/>
        <v/>
      </c>
      <c r="V626" s="5">
        <f t="shared" si="317"/>
        <v>0.52627457195753469</v>
      </c>
      <c r="W626" s="3" t="e">
        <f t="shared" ca="1" si="318"/>
        <v>#VALUE!</v>
      </c>
      <c r="X626" s="3" t="e">
        <f t="shared" ca="1" si="319"/>
        <v>#VALUE!</v>
      </c>
      <c r="Y626" s="3" t="e">
        <f t="shared" ca="1" si="320"/>
        <v>#VALUE!</v>
      </c>
      <c r="Z626" s="3">
        <f t="shared" ca="1" si="300"/>
        <v>-1.0796314255037853E-2</v>
      </c>
      <c r="AA626" s="3">
        <f t="shared" ca="1" si="301"/>
        <v>-0.12340243661213059</v>
      </c>
      <c r="AB626" s="1">
        <f t="shared" si="295"/>
        <v>150</v>
      </c>
      <c r="AC626" s="1">
        <f t="shared" si="299"/>
        <v>0</v>
      </c>
      <c r="AD626" s="1">
        <f t="shared" ca="1" si="321"/>
        <v>0</v>
      </c>
      <c r="AE626" s="1">
        <f t="shared" ca="1" si="322"/>
        <v>0</v>
      </c>
      <c r="AF626" s="1">
        <f t="shared" si="323"/>
        <v>0</v>
      </c>
      <c r="AG626" s="1">
        <f t="shared" si="324"/>
        <v>3.3848594518846628E+29</v>
      </c>
    </row>
    <row r="627" spans="4:33" s="5" customFormat="1" x14ac:dyDescent="0.2">
      <c r="D627" s="1">
        <f t="shared" si="296"/>
        <v>625</v>
      </c>
      <c r="E627" s="2">
        <f t="shared" si="297"/>
        <v>62.60000000000062</v>
      </c>
      <c r="F627" s="3">
        <f t="shared" ca="1" si="298"/>
        <v>91.513529885041038</v>
      </c>
      <c r="G627" s="3">
        <f t="shared" si="302"/>
        <v>437.87239479722268</v>
      </c>
      <c r="H627" s="3">
        <f t="shared" ca="1" si="303"/>
        <v>447.33316474130908</v>
      </c>
      <c r="I627" s="3">
        <f t="shared" ca="1" si="304"/>
        <v>5719.5956178151055</v>
      </c>
      <c r="J627" s="3">
        <f t="shared" si="305"/>
        <v>46325.066212785263</v>
      </c>
      <c r="K627" s="3">
        <f t="shared" ca="1" si="306"/>
        <v>46698.280979873183</v>
      </c>
      <c r="L627" s="3">
        <f t="shared" si="307"/>
        <v>-9.669088464868322</v>
      </c>
      <c r="M627" s="3">
        <f t="shared" ca="1" si="308"/>
        <v>1.3647660277372904</v>
      </c>
      <c r="N627" s="3">
        <f t="shared" ca="1" si="309"/>
        <v>78.195333412180986</v>
      </c>
      <c r="O627" s="1">
        <f t="shared" ca="1" si="310"/>
        <v>15008022.020810636</v>
      </c>
      <c r="P627" s="1">
        <f t="shared" si="311"/>
        <v>-67188174.502845481</v>
      </c>
      <c r="Q627" s="1">
        <f t="shared" ca="1" si="312"/>
        <v>82196196.523656115</v>
      </c>
      <c r="R627" s="1">
        <f t="shared" ca="1" si="313"/>
        <v>67099.974711196366</v>
      </c>
      <c r="S627" s="3">
        <f t="shared" si="314"/>
        <v>2.0482713385282309E+29</v>
      </c>
      <c r="T627" s="12" t="str">
        <f t="shared" si="315"/>
        <v/>
      </c>
      <c r="U627" s="12" t="str">
        <f t="shared" si="316"/>
        <v/>
      </c>
      <c r="V627" s="5">
        <f t="shared" si="317"/>
        <v>0.52627457195753469</v>
      </c>
      <c r="W627" s="3" t="e">
        <f t="shared" ca="1" si="318"/>
        <v>#VALUE!</v>
      </c>
      <c r="X627" s="3" t="e">
        <f t="shared" ca="1" si="319"/>
        <v>#VALUE!</v>
      </c>
      <c r="Y627" s="3" t="e">
        <f t="shared" ca="1" si="320"/>
        <v>#VALUE!</v>
      </c>
      <c r="Z627" s="3">
        <f t="shared" ca="1" si="300"/>
        <v>-1.0796314255037853E-2</v>
      </c>
      <c r="AA627" s="3">
        <f t="shared" ca="1" si="301"/>
        <v>-0.12340243661213059</v>
      </c>
      <c r="AB627" s="1">
        <f t="shared" si="295"/>
        <v>150</v>
      </c>
      <c r="AC627" s="1">
        <f t="shared" si="299"/>
        <v>0</v>
      </c>
      <c r="AD627" s="1">
        <f t="shared" ca="1" si="321"/>
        <v>0</v>
      </c>
      <c r="AE627" s="1">
        <f t="shared" ca="1" si="322"/>
        <v>0</v>
      </c>
      <c r="AF627" s="1">
        <f t="shared" si="323"/>
        <v>0</v>
      </c>
      <c r="AG627" s="1">
        <f t="shared" si="324"/>
        <v>3.4138538399250026E+29</v>
      </c>
    </row>
    <row r="628" spans="4:33" s="5" customFormat="1" x14ac:dyDescent="0.2">
      <c r="D628" s="1">
        <f t="shared" si="296"/>
        <v>626</v>
      </c>
      <c r="E628" s="2">
        <f t="shared" si="297"/>
        <v>62.700000000000621</v>
      </c>
      <c r="F628" s="3">
        <f t="shared" ca="1" si="298"/>
        <v>91.513529885041038</v>
      </c>
      <c r="G628" s="3">
        <f t="shared" si="302"/>
        <v>436.90548595073585</v>
      </c>
      <c r="H628" s="3">
        <f t="shared" ca="1" si="303"/>
        <v>446.38674913786247</v>
      </c>
      <c r="I628" s="3">
        <f t="shared" ca="1" si="304"/>
        <v>5728.7469708036097</v>
      </c>
      <c r="J628" s="3">
        <f t="shared" si="305"/>
        <v>46368.805106822663</v>
      </c>
      <c r="K628" s="3">
        <f t="shared" ca="1" si="306"/>
        <v>46742.966974470321</v>
      </c>
      <c r="L628" s="3">
        <f t="shared" si="307"/>
        <v>-9.6689560246502833</v>
      </c>
      <c r="M628" s="3">
        <f t="shared" ca="1" si="308"/>
        <v>1.3643229004811717</v>
      </c>
      <c r="N628" s="3">
        <f t="shared" ca="1" si="309"/>
        <v>78.169944090618174</v>
      </c>
      <c r="O628" s="1">
        <f t="shared" ca="1" si="310"/>
        <v>14944584.735440172</v>
      </c>
      <c r="P628" s="1">
        <f t="shared" si="311"/>
        <v>-67250690.624017179</v>
      </c>
      <c r="Q628" s="1">
        <f t="shared" ca="1" si="312"/>
        <v>82195275.359457344</v>
      </c>
      <c r="R628" s="1">
        <f t="shared" ca="1" si="313"/>
        <v>66958.012370679367</v>
      </c>
      <c r="S628" s="3">
        <f t="shared" si="314"/>
        <v>2.0657611447949747E+29</v>
      </c>
      <c r="T628" s="12" t="str">
        <f t="shared" si="315"/>
        <v/>
      </c>
      <c r="U628" s="12" t="str">
        <f t="shared" si="316"/>
        <v/>
      </c>
      <c r="V628" s="5">
        <f t="shared" si="317"/>
        <v>0.52627457195753469</v>
      </c>
      <c r="W628" s="3" t="e">
        <f t="shared" ca="1" si="318"/>
        <v>#VALUE!</v>
      </c>
      <c r="X628" s="3" t="e">
        <f t="shared" ca="1" si="319"/>
        <v>#VALUE!</v>
      </c>
      <c r="Y628" s="3" t="e">
        <f t="shared" ca="1" si="320"/>
        <v>#VALUE!</v>
      </c>
      <c r="Z628" s="3">
        <f t="shared" ca="1" si="300"/>
        <v>-1.0796314255037853E-2</v>
      </c>
      <c r="AA628" s="3">
        <f t="shared" ca="1" si="301"/>
        <v>-0.12340243661213059</v>
      </c>
      <c r="AB628" s="1">
        <f t="shared" si="295"/>
        <v>150</v>
      </c>
      <c r="AC628" s="1">
        <f t="shared" si="299"/>
        <v>0</v>
      </c>
      <c r="AD628" s="1">
        <f t="shared" ca="1" si="321"/>
        <v>0</v>
      </c>
      <c r="AE628" s="1">
        <f t="shared" ca="1" si="322"/>
        <v>0</v>
      </c>
      <c r="AF628" s="1">
        <f t="shared" si="323"/>
        <v>0</v>
      </c>
      <c r="AG628" s="1">
        <f t="shared" si="324"/>
        <v>3.4430041000297842E+29</v>
      </c>
    </row>
    <row r="629" spans="4:33" s="5" customFormat="1" x14ac:dyDescent="0.2">
      <c r="D629" s="1">
        <f t="shared" si="296"/>
        <v>627</v>
      </c>
      <c r="E629" s="2">
        <f t="shared" si="297"/>
        <v>62.800000000000622</v>
      </c>
      <c r="F629" s="3">
        <f t="shared" ca="1" si="298"/>
        <v>91.513529885041038</v>
      </c>
      <c r="G629" s="3">
        <f t="shared" si="302"/>
        <v>435.93859034827085</v>
      </c>
      <c r="H629" s="3">
        <f t="shared" ca="1" si="303"/>
        <v>445.44043452167409</v>
      </c>
      <c r="I629" s="3">
        <f t="shared" ca="1" si="304"/>
        <v>5737.8983237921138</v>
      </c>
      <c r="J629" s="3">
        <f t="shared" si="305"/>
        <v>46412.44731063761</v>
      </c>
      <c r="K629" s="3">
        <f t="shared" ca="1" si="306"/>
        <v>46787.558332549503</v>
      </c>
      <c r="L629" s="3">
        <f t="shared" si="307"/>
        <v>-9.6688238795949442</v>
      </c>
      <c r="M629" s="3">
        <f t="shared" ca="1" si="308"/>
        <v>1.3638778964191129</v>
      </c>
      <c r="N629" s="3">
        <f t="shared" ca="1" si="309"/>
        <v>78.144447235996026</v>
      </c>
      <c r="O629" s="1">
        <f t="shared" ca="1" si="310"/>
        <v>14881288.553014336</v>
      </c>
      <c r="P629" s="1">
        <f t="shared" si="311"/>
        <v>-67313066.830130264</v>
      </c>
      <c r="Q629" s="1">
        <f t="shared" ca="1" si="312"/>
        <v>82194355.383144602</v>
      </c>
      <c r="R629" s="1">
        <f t="shared" ca="1" si="313"/>
        <v>66816.065178251112</v>
      </c>
      <c r="S629" s="3">
        <f t="shared" si="314"/>
        <v>2.0833444704704837E+29</v>
      </c>
      <c r="T629" s="12" t="str">
        <f t="shared" si="315"/>
        <v/>
      </c>
      <c r="U629" s="12" t="str">
        <f t="shared" si="316"/>
        <v/>
      </c>
      <c r="V629" s="5">
        <f t="shared" si="317"/>
        <v>0.52627457195753469</v>
      </c>
      <c r="W629" s="3" t="e">
        <f t="shared" ca="1" si="318"/>
        <v>#VALUE!</v>
      </c>
      <c r="X629" s="3" t="e">
        <f t="shared" ca="1" si="319"/>
        <v>#VALUE!</v>
      </c>
      <c r="Y629" s="3" t="e">
        <f t="shared" ca="1" si="320"/>
        <v>#VALUE!</v>
      </c>
      <c r="Z629" s="3">
        <f t="shared" ca="1" si="300"/>
        <v>-1.0796314255037853E-2</v>
      </c>
      <c r="AA629" s="3">
        <f t="shared" ca="1" si="301"/>
        <v>-0.12340243661213059</v>
      </c>
      <c r="AB629" s="1">
        <f t="shared" si="295"/>
        <v>150</v>
      </c>
      <c r="AC629" s="1">
        <f t="shared" si="299"/>
        <v>0</v>
      </c>
      <c r="AD629" s="1">
        <f t="shared" ca="1" si="321"/>
        <v>0</v>
      </c>
      <c r="AE629" s="1">
        <f t="shared" ca="1" si="322"/>
        <v>0</v>
      </c>
      <c r="AF629" s="1">
        <f t="shared" si="323"/>
        <v>0</v>
      </c>
      <c r="AG629" s="1">
        <f t="shared" si="324"/>
        <v>3.4723102289331554E+29</v>
      </c>
    </row>
    <row r="630" spans="4:33" s="5" customFormat="1" x14ac:dyDescent="0.2">
      <c r="D630" s="1">
        <f t="shared" si="296"/>
        <v>628</v>
      </c>
      <c r="E630" s="2">
        <f t="shared" si="297"/>
        <v>62.900000000000624</v>
      </c>
      <c r="F630" s="3">
        <f t="shared" ca="1" si="298"/>
        <v>91.513529885041038</v>
      </c>
      <c r="G630" s="3">
        <f t="shared" si="302"/>
        <v>434.97170796031133</v>
      </c>
      <c r="H630" s="3">
        <f t="shared" ca="1" si="303"/>
        <v>444.49422142242821</v>
      </c>
      <c r="I630" s="3">
        <f t="shared" ca="1" si="304"/>
        <v>5747.049676780618</v>
      </c>
      <c r="J630" s="3">
        <f t="shared" si="305"/>
        <v>46455.992825553039</v>
      </c>
      <c r="K630" s="3">
        <f t="shared" ca="1" si="306"/>
        <v>46832.055064235887</v>
      </c>
      <c r="L630" s="3">
        <f t="shared" si="307"/>
        <v>-9.6686920296824468</v>
      </c>
      <c r="M630" s="3">
        <f t="shared" ca="1" si="308"/>
        <v>1.3634310037661987</v>
      </c>
      <c r="N630" s="3">
        <f t="shared" ca="1" si="309"/>
        <v>78.118842173088638</v>
      </c>
      <c r="O630" s="1">
        <f t="shared" ca="1" si="310"/>
        <v>14818133.465844797</v>
      </c>
      <c r="P630" s="1">
        <f t="shared" si="311"/>
        <v>-67375303.134511441</v>
      </c>
      <c r="Q630" s="1">
        <f t="shared" ca="1" si="312"/>
        <v>82193436.600356236</v>
      </c>
      <c r="R630" s="1">
        <f t="shared" ca="1" si="313"/>
        <v>66674.133213364228</v>
      </c>
      <c r="S630" s="3">
        <f t="shared" si="314"/>
        <v>2.1010213088975997E+29</v>
      </c>
      <c r="T630" s="12" t="str">
        <f t="shared" si="315"/>
        <v/>
      </c>
      <c r="U630" s="12" t="str">
        <f t="shared" si="316"/>
        <v/>
      </c>
      <c r="V630" s="5">
        <f t="shared" si="317"/>
        <v>0.52627457195753469</v>
      </c>
      <c r="W630" s="3" t="e">
        <f t="shared" ca="1" si="318"/>
        <v>#VALUE!</v>
      </c>
      <c r="X630" s="3" t="e">
        <f t="shared" ca="1" si="319"/>
        <v>#VALUE!</v>
      </c>
      <c r="Y630" s="3" t="e">
        <f t="shared" ca="1" si="320"/>
        <v>#VALUE!</v>
      </c>
      <c r="Z630" s="3">
        <f t="shared" ca="1" si="300"/>
        <v>-1.0796314255037853E-2</v>
      </c>
      <c r="AA630" s="3">
        <f t="shared" ca="1" si="301"/>
        <v>-0.12340243661213059</v>
      </c>
      <c r="AB630" s="1">
        <f t="shared" si="295"/>
        <v>150</v>
      </c>
      <c r="AC630" s="1">
        <f t="shared" si="299"/>
        <v>0</v>
      </c>
      <c r="AD630" s="1">
        <f t="shared" ca="1" si="321"/>
        <v>0</v>
      </c>
      <c r="AE630" s="1">
        <f t="shared" ca="1" si="322"/>
        <v>0</v>
      </c>
      <c r="AF630" s="1">
        <f t="shared" si="323"/>
        <v>0</v>
      </c>
      <c r="AG630" s="1">
        <f t="shared" si="324"/>
        <v>3.5017722155396294E+29</v>
      </c>
    </row>
    <row r="631" spans="4:33" s="5" customFormat="1" x14ac:dyDescent="0.2">
      <c r="D631" s="1">
        <f t="shared" si="296"/>
        <v>629</v>
      </c>
      <c r="E631" s="2">
        <f t="shared" si="297"/>
        <v>63.000000000000625</v>
      </c>
      <c r="F631" s="3">
        <f t="shared" ca="1" si="298"/>
        <v>91.513529885041038</v>
      </c>
      <c r="G631" s="3">
        <f t="shared" si="302"/>
        <v>434.00483875734307</v>
      </c>
      <c r="H631" s="3">
        <f t="shared" ca="1" si="303"/>
        <v>443.54811037452032</v>
      </c>
      <c r="I631" s="3">
        <f t="shared" ca="1" si="304"/>
        <v>5756.2010297691222</v>
      </c>
      <c r="J631" s="3">
        <f t="shared" si="305"/>
        <v>46499.44165288892</v>
      </c>
      <c r="K631" s="3">
        <f t="shared" ca="1" si="306"/>
        <v>46876.457179707824</v>
      </c>
      <c r="L631" s="3">
        <f t="shared" si="307"/>
        <v>-9.6685604748929812</v>
      </c>
      <c r="M631" s="3">
        <f t="shared" ca="1" si="308"/>
        <v>1.3629822106401734</v>
      </c>
      <c r="N631" s="3">
        <f t="shared" ca="1" si="309"/>
        <v>78.093128221092911</v>
      </c>
      <c r="O631" s="1">
        <f t="shared" ca="1" si="310"/>
        <v>14755119.466260575</v>
      </c>
      <c r="P631" s="1">
        <f t="shared" si="311"/>
        <v>-67437399.55045712</v>
      </c>
      <c r="Q631" s="1">
        <f t="shared" ca="1" si="312"/>
        <v>82192519.016717702</v>
      </c>
      <c r="R631" s="1">
        <f t="shared" ca="1" si="313"/>
        <v>66532.216556178042</v>
      </c>
      <c r="S631" s="3">
        <f t="shared" si="314"/>
        <v>2.1187916486998E+29</v>
      </c>
      <c r="T631" s="12" t="str">
        <f t="shared" si="315"/>
        <v/>
      </c>
      <c r="U631" s="12" t="str">
        <f t="shared" si="316"/>
        <v/>
      </c>
      <c r="V631" s="5">
        <f t="shared" si="317"/>
        <v>0.52627457195753469</v>
      </c>
      <c r="W631" s="3" t="e">
        <f t="shared" ca="1" si="318"/>
        <v>#VALUE!</v>
      </c>
      <c r="X631" s="3" t="e">
        <f t="shared" ca="1" si="319"/>
        <v>#VALUE!</v>
      </c>
      <c r="Y631" s="3" t="e">
        <f t="shared" ca="1" si="320"/>
        <v>#VALUE!</v>
      </c>
      <c r="Z631" s="3">
        <f t="shared" ca="1" si="300"/>
        <v>-1.0796314255037853E-2</v>
      </c>
      <c r="AA631" s="3">
        <f t="shared" ca="1" si="301"/>
        <v>-0.12340243661213059</v>
      </c>
      <c r="AB631" s="1">
        <f t="shared" si="295"/>
        <v>150</v>
      </c>
      <c r="AC631" s="1">
        <f t="shared" si="299"/>
        <v>0</v>
      </c>
      <c r="AD631" s="1">
        <f t="shared" ca="1" si="321"/>
        <v>0</v>
      </c>
      <c r="AE631" s="1">
        <f t="shared" ca="1" si="322"/>
        <v>0</v>
      </c>
      <c r="AF631" s="1">
        <f t="shared" si="323"/>
        <v>0</v>
      </c>
      <c r="AG631" s="1">
        <f t="shared" si="324"/>
        <v>3.531390040887957E+29</v>
      </c>
    </row>
    <row r="632" spans="4:33" s="5" customFormat="1" x14ac:dyDescent="0.2">
      <c r="D632" s="1">
        <f t="shared" si="296"/>
        <v>630</v>
      </c>
      <c r="E632" s="2">
        <f t="shared" si="297"/>
        <v>63.100000000000627</v>
      </c>
      <c r="F632" s="3">
        <f t="shared" ca="1" si="298"/>
        <v>91.513529885041038</v>
      </c>
      <c r="G632" s="3">
        <f t="shared" si="302"/>
        <v>433.03798270985379</v>
      </c>
      <c r="H632" s="3">
        <f t="shared" ca="1" si="303"/>
        <v>442.60210191710559</v>
      </c>
      <c r="I632" s="3">
        <f t="shared" ca="1" si="304"/>
        <v>5765.3523827576264</v>
      </c>
      <c r="J632" s="3">
        <f t="shared" si="305"/>
        <v>46542.793793962279</v>
      </c>
      <c r="K632" s="3">
        <f t="shared" ca="1" si="306"/>
        <v>46920.764689197349</v>
      </c>
      <c r="L632" s="3">
        <f t="shared" si="307"/>
        <v>-9.6684292152067819</v>
      </c>
      <c r="M632" s="3">
        <f t="shared" ca="1" si="308"/>
        <v>1.3625315050604514</v>
      </c>
      <c r="N632" s="3">
        <f t="shared" ca="1" si="309"/>
        <v>78.067304693571828</v>
      </c>
      <c r="O632" s="1">
        <f t="shared" ca="1" si="310"/>
        <v>14692246.546607994</v>
      </c>
      <c r="P632" s="1">
        <f t="shared" si="311"/>
        <v>-67499356.091233477</v>
      </c>
      <c r="Q632" s="1">
        <f t="shared" ca="1" si="312"/>
        <v>82191602.637841463</v>
      </c>
      <c r="R632" s="1">
        <f t="shared" ca="1" si="313"/>
        <v>66390.315287565842</v>
      </c>
      <c r="S632" s="3">
        <f t="shared" si="314"/>
        <v>2.136655473759812E+29</v>
      </c>
      <c r="T632" s="12" t="str">
        <f t="shared" si="315"/>
        <v/>
      </c>
      <c r="U632" s="12" t="str">
        <f t="shared" si="316"/>
        <v/>
      </c>
      <c r="V632" s="5">
        <f t="shared" si="317"/>
        <v>0.52627457195753469</v>
      </c>
      <c r="W632" s="3" t="e">
        <f t="shared" ca="1" si="318"/>
        <v>#VALUE!</v>
      </c>
      <c r="X632" s="3" t="e">
        <f t="shared" ca="1" si="319"/>
        <v>#VALUE!</v>
      </c>
      <c r="Y632" s="3" t="e">
        <f t="shared" ca="1" si="320"/>
        <v>#VALUE!</v>
      </c>
      <c r="Z632" s="3">
        <f t="shared" ca="1" si="300"/>
        <v>-1.0796314255037853E-2</v>
      </c>
      <c r="AA632" s="3">
        <f t="shared" ca="1" si="301"/>
        <v>-0.12340243661213059</v>
      </c>
      <c r="AB632" s="1">
        <f t="shared" si="295"/>
        <v>150</v>
      </c>
      <c r="AC632" s="1">
        <f t="shared" si="299"/>
        <v>0</v>
      </c>
      <c r="AD632" s="1">
        <f t="shared" ca="1" si="321"/>
        <v>0</v>
      </c>
      <c r="AE632" s="1">
        <f t="shared" ca="1" si="322"/>
        <v>0</v>
      </c>
      <c r="AF632" s="1">
        <f t="shared" si="323"/>
        <v>0</v>
      </c>
      <c r="AG632" s="1">
        <f t="shared" si="324"/>
        <v>3.5611636781154786E+29</v>
      </c>
    </row>
    <row r="633" spans="4:33" s="5" customFormat="1" x14ac:dyDescent="0.2">
      <c r="D633" s="1">
        <f t="shared" si="296"/>
        <v>631</v>
      </c>
      <c r="E633" s="2">
        <f t="shared" si="297"/>
        <v>63.200000000000628</v>
      </c>
      <c r="F633" s="3">
        <f t="shared" ca="1" si="298"/>
        <v>91.513529885041038</v>
      </c>
      <c r="G633" s="3">
        <f t="shared" si="302"/>
        <v>432.07113978833314</v>
      </c>
      <c r="H633" s="3">
        <f t="shared" ca="1" si="303"/>
        <v>441.65619659414904</v>
      </c>
      <c r="I633" s="3">
        <f t="shared" ca="1" si="304"/>
        <v>5774.5037357461306</v>
      </c>
      <c r="J633" s="3">
        <f t="shared" si="305"/>
        <v>46586.049250087191</v>
      </c>
      <c r="K633" s="3">
        <f t="shared" ca="1" si="306"/>
        <v>46964.977602990657</v>
      </c>
      <c r="L633" s="3">
        <f t="shared" si="307"/>
        <v>-9.668298250604126</v>
      </c>
      <c r="M633" s="3">
        <f t="shared" ca="1" si="308"/>
        <v>1.3620788749471147</v>
      </c>
      <c r="N633" s="3">
        <f t="shared" ca="1" si="309"/>
        <v>78.041370898397105</v>
      </c>
      <c r="O633" s="1">
        <f t="shared" ca="1" si="310"/>
        <v>14629514.69925072</v>
      </c>
      <c r="P633" s="1">
        <f t="shared" si="311"/>
        <v>-67561172.770076349</v>
      </c>
      <c r="Q633" s="1">
        <f t="shared" ca="1" si="312"/>
        <v>82190687.469327062</v>
      </c>
      <c r="R633" s="1">
        <f t="shared" ca="1" si="313"/>
        <v>66248.429489122354</v>
      </c>
      <c r="S633" s="3">
        <f t="shared" si="314"/>
        <v>2.1546127631984802E+29</v>
      </c>
      <c r="T633" s="12" t="str">
        <f t="shared" si="315"/>
        <v/>
      </c>
      <c r="U633" s="12" t="str">
        <f t="shared" si="316"/>
        <v/>
      </c>
      <c r="V633" s="5">
        <f t="shared" si="317"/>
        <v>0.52627457195753469</v>
      </c>
      <c r="W633" s="3" t="e">
        <f t="shared" ca="1" si="318"/>
        <v>#VALUE!</v>
      </c>
      <c r="X633" s="3" t="e">
        <f t="shared" ca="1" si="319"/>
        <v>#VALUE!</v>
      </c>
      <c r="Y633" s="3" t="e">
        <f t="shared" ca="1" si="320"/>
        <v>#VALUE!</v>
      </c>
      <c r="Z633" s="3">
        <f t="shared" ca="1" si="300"/>
        <v>-1.0796314255037853E-2</v>
      </c>
      <c r="AA633" s="3">
        <f t="shared" ca="1" si="301"/>
        <v>-0.12340243661213059</v>
      </c>
      <c r="AB633" s="1">
        <f t="shared" si="295"/>
        <v>150</v>
      </c>
      <c r="AC633" s="1">
        <f t="shared" si="299"/>
        <v>0</v>
      </c>
      <c r="AD633" s="1">
        <f t="shared" ca="1" si="321"/>
        <v>0</v>
      </c>
      <c r="AE633" s="1">
        <f t="shared" ca="1" si="322"/>
        <v>0</v>
      </c>
      <c r="AF633" s="1">
        <f t="shared" si="323"/>
        <v>0</v>
      </c>
      <c r="AG633" s="1">
        <f t="shared" si="324"/>
        <v>3.5910930924229068E+29</v>
      </c>
    </row>
    <row r="634" spans="4:33" s="5" customFormat="1" x14ac:dyDescent="0.2">
      <c r="D634" s="1">
        <f t="shared" si="296"/>
        <v>632</v>
      </c>
      <c r="E634" s="2">
        <f t="shared" si="297"/>
        <v>63.30000000000063</v>
      </c>
      <c r="F634" s="3">
        <f t="shared" ca="1" si="298"/>
        <v>91.513529885041038</v>
      </c>
      <c r="G634" s="3">
        <f t="shared" si="302"/>
        <v>431.10430996327273</v>
      </c>
      <c r="H634" s="3">
        <f t="shared" ca="1" si="303"/>
        <v>440.71039495447553</v>
      </c>
      <c r="I634" s="3">
        <f t="shared" ca="1" si="304"/>
        <v>5783.6550887346348</v>
      </c>
      <c r="J634" s="3">
        <f t="shared" si="305"/>
        <v>46629.20802257477</v>
      </c>
      <c r="K634" s="3">
        <f t="shared" ca="1" si="306"/>
        <v>47009.095931428565</v>
      </c>
      <c r="L634" s="3">
        <f t="shared" si="307"/>
        <v>-9.6681675810653367</v>
      </c>
      <c r="M634" s="3">
        <f t="shared" ca="1" si="308"/>
        <v>1.3616243081198982</v>
      </c>
      <c r="N634" s="3">
        <f t="shared" ca="1" si="309"/>
        <v>78.015326137690963</v>
      </c>
      <c r="O634" s="1">
        <f t="shared" ca="1" si="310"/>
        <v>14566923.916569738</v>
      </c>
      <c r="P634" s="1">
        <f t="shared" si="311"/>
        <v>-67622849.600191355</v>
      </c>
      <c r="Q634" s="1">
        <f t="shared" ca="1" si="312"/>
        <v>82189773.516761094</v>
      </c>
      <c r="R634" s="1">
        <f t="shared" ca="1" si="313"/>
        <v>66106.55924317133</v>
      </c>
      <c r="S634" s="3">
        <f t="shared" si="314"/>
        <v>2.1726634913538977E+29</v>
      </c>
      <c r="T634" s="12" t="str">
        <f t="shared" si="315"/>
        <v/>
      </c>
      <c r="U634" s="12" t="str">
        <f t="shared" si="316"/>
        <v/>
      </c>
      <c r="V634" s="5">
        <f t="shared" si="317"/>
        <v>0.52627457195753469</v>
      </c>
      <c r="W634" s="3" t="e">
        <f t="shared" ca="1" si="318"/>
        <v>#VALUE!</v>
      </c>
      <c r="X634" s="3" t="e">
        <f t="shared" ca="1" si="319"/>
        <v>#VALUE!</v>
      </c>
      <c r="Y634" s="3" t="e">
        <f t="shared" ca="1" si="320"/>
        <v>#VALUE!</v>
      </c>
      <c r="Z634" s="3">
        <f t="shared" ca="1" si="300"/>
        <v>-1.0796314255037853E-2</v>
      </c>
      <c r="AA634" s="3">
        <f t="shared" ca="1" si="301"/>
        <v>-0.12340243661213059</v>
      </c>
      <c r="AB634" s="1">
        <f t="shared" si="295"/>
        <v>150</v>
      </c>
      <c r="AC634" s="1">
        <f t="shared" si="299"/>
        <v>0</v>
      </c>
      <c r="AD634" s="1">
        <f t="shared" ca="1" si="321"/>
        <v>0</v>
      </c>
      <c r="AE634" s="1">
        <f t="shared" ca="1" si="322"/>
        <v>0</v>
      </c>
      <c r="AF634" s="1">
        <f t="shared" si="323"/>
        <v>0</v>
      </c>
      <c r="AG634" s="1">
        <f t="shared" si="324"/>
        <v>3.6211782410395418E+29</v>
      </c>
    </row>
    <row r="635" spans="4:33" s="5" customFormat="1" x14ac:dyDescent="0.2">
      <c r="D635" s="1">
        <f t="shared" si="296"/>
        <v>633</v>
      </c>
      <c r="E635" s="2">
        <f t="shared" si="297"/>
        <v>63.400000000000631</v>
      </c>
      <c r="F635" s="3">
        <f t="shared" ca="1" si="298"/>
        <v>91.513529885041038</v>
      </c>
      <c r="G635" s="3">
        <f t="shared" si="302"/>
        <v>430.13749320516621</v>
      </c>
      <c r="H635" s="3">
        <f t="shared" ca="1" si="303"/>
        <v>439.76469755182109</v>
      </c>
      <c r="I635" s="3">
        <f t="shared" ca="1" si="304"/>
        <v>5792.806441723139</v>
      </c>
      <c r="J635" s="3">
        <f t="shared" si="305"/>
        <v>46672.270112733189</v>
      </c>
      <c r="K635" s="3">
        <f t="shared" ca="1" si="306"/>
        <v>47053.119684907026</v>
      </c>
      <c r="L635" s="3">
        <f t="shared" si="307"/>
        <v>-9.6680372065707783</v>
      </c>
      <c r="M635" s="3">
        <f t="shared" ca="1" si="308"/>
        <v>1.3611677922971646</v>
      </c>
      <c r="N635" s="3">
        <f t="shared" ca="1" si="309"/>
        <v>77.989169707767374</v>
      </c>
      <c r="O635" s="1">
        <f t="shared" ca="1" si="310"/>
        <v>14504474.19096335</v>
      </c>
      <c r="P635" s="1">
        <f t="shared" si="311"/>
        <v>-67684386.594753876</v>
      </c>
      <c r="Q635" s="1">
        <f t="shared" ca="1" si="312"/>
        <v>82188860.785717219</v>
      </c>
      <c r="R635" s="1">
        <f t="shared" ca="1" si="313"/>
        <v>65964.704632773166</v>
      </c>
      <c r="S635" s="3">
        <f t="shared" si="314"/>
        <v>2.1908076277608116E+29</v>
      </c>
      <c r="T635" s="12" t="str">
        <f t="shared" si="315"/>
        <v/>
      </c>
      <c r="U635" s="12" t="str">
        <f t="shared" si="316"/>
        <v/>
      </c>
      <c r="V635" s="5">
        <f t="shared" si="317"/>
        <v>0.52627457195753469</v>
      </c>
      <c r="W635" s="3" t="e">
        <f t="shared" ca="1" si="318"/>
        <v>#VALUE!</v>
      </c>
      <c r="X635" s="3" t="e">
        <f t="shared" ca="1" si="319"/>
        <v>#VALUE!</v>
      </c>
      <c r="Y635" s="3" t="e">
        <f t="shared" ca="1" si="320"/>
        <v>#VALUE!</v>
      </c>
      <c r="Z635" s="3">
        <f t="shared" ca="1" si="300"/>
        <v>-1.0796314255037853E-2</v>
      </c>
      <c r="AA635" s="3">
        <f t="shared" ca="1" si="301"/>
        <v>-0.12340243661213059</v>
      </c>
      <c r="AB635" s="1">
        <f t="shared" si="295"/>
        <v>150</v>
      </c>
      <c r="AC635" s="1">
        <f t="shared" si="299"/>
        <v>0</v>
      </c>
      <c r="AD635" s="1">
        <f t="shared" ca="1" si="321"/>
        <v>0</v>
      </c>
      <c r="AE635" s="1">
        <f t="shared" ca="1" si="322"/>
        <v>0</v>
      </c>
      <c r="AF635" s="1">
        <f t="shared" si="323"/>
        <v>0</v>
      </c>
      <c r="AG635" s="1">
        <f t="shared" si="324"/>
        <v>3.651419073188945E+29</v>
      </c>
    </row>
    <row r="636" spans="4:33" s="5" customFormat="1" x14ac:dyDescent="0.2">
      <c r="D636" s="1">
        <f t="shared" si="296"/>
        <v>634</v>
      </c>
      <c r="E636" s="2">
        <f t="shared" si="297"/>
        <v>63.500000000000632</v>
      </c>
      <c r="F636" s="3">
        <f t="shared" ca="1" si="298"/>
        <v>91.513529885041038</v>
      </c>
      <c r="G636" s="3">
        <f t="shared" si="302"/>
        <v>429.17068948450913</v>
      </c>
      <c r="H636" s="3">
        <f t="shared" ca="1" si="303"/>
        <v>438.81910494488415</v>
      </c>
      <c r="I636" s="3">
        <f t="shared" ca="1" si="304"/>
        <v>5801.9577947116431</v>
      </c>
      <c r="J636" s="3">
        <f t="shared" si="305"/>
        <v>46715.235521867675</v>
      </c>
      <c r="K636" s="3">
        <f t="shared" ca="1" si="306"/>
        <v>47097.048873877618</v>
      </c>
      <c r="L636" s="3">
        <f t="shared" si="307"/>
        <v>-9.6679071271008645</v>
      </c>
      <c r="M636" s="3">
        <f t="shared" ca="1" si="308"/>
        <v>1.3607093150948635</v>
      </c>
      <c r="N636" s="3">
        <f t="shared" ca="1" si="309"/>
        <v>77.962900899072565</v>
      </c>
      <c r="O636" s="1">
        <f t="shared" ca="1" si="310"/>
        <v>14442165.514847193</v>
      </c>
      <c r="P636" s="1">
        <f t="shared" si="311"/>
        <v>-67745783.766908988</v>
      </c>
      <c r="Q636" s="1">
        <f t="shared" ca="1" si="312"/>
        <v>82187949.281756178</v>
      </c>
      <c r="R636" s="1">
        <f t="shared" ca="1" si="313"/>
        <v>65822.865741732618</v>
      </c>
      <c r="S636" s="3">
        <f t="shared" si="314"/>
        <v>2.2090451371303123E+29</v>
      </c>
      <c r="T636" s="12" t="str">
        <f t="shared" si="315"/>
        <v/>
      </c>
      <c r="U636" s="12" t="str">
        <f t="shared" si="316"/>
        <v/>
      </c>
      <c r="V636" s="5">
        <f t="shared" si="317"/>
        <v>0.52627457195753469</v>
      </c>
      <c r="W636" s="3" t="e">
        <f t="shared" ca="1" si="318"/>
        <v>#VALUE!</v>
      </c>
      <c r="X636" s="3" t="e">
        <f t="shared" ca="1" si="319"/>
        <v>#VALUE!</v>
      </c>
      <c r="Y636" s="3" t="e">
        <f t="shared" ca="1" si="320"/>
        <v>#VALUE!</v>
      </c>
      <c r="Z636" s="3">
        <f t="shared" ca="1" si="300"/>
        <v>-1.0796314255037853E-2</v>
      </c>
      <c r="AA636" s="3">
        <f t="shared" ca="1" si="301"/>
        <v>-0.12340243661213059</v>
      </c>
      <c r="AB636" s="1">
        <f t="shared" si="295"/>
        <v>150</v>
      </c>
      <c r="AC636" s="1">
        <f t="shared" si="299"/>
        <v>0</v>
      </c>
      <c r="AD636" s="1">
        <f t="shared" ca="1" si="321"/>
        <v>0</v>
      </c>
      <c r="AE636" s="1">
        <f t="shared" ca="1" si="322"/>
        <v>0</v>
      </c>
      <c r="AF636" s="1">
        <f t="shared" si="323"/>
        <v>0</v>
      </c>
      <c r="AG636" s="1">
        <f t="shared" si="324"/>
        <v>3.6818155300550914E+29</v>
      </c>
    </row>
    <row r="637" spans="4:33" s="5" customFormat="1" x14ac:dyDescent="0.2">
      <c r="D637" s="1">
        <f t="shared" si="296"/>
        <v>635</v>
      </c>
      <c r="E637" s="2">
        <f t="shared" si="297"/>
        <v>63.600000000000634</v>
      </c>
      <c r="F637" s="3">
        <f t="shared" ca="1" si="298"/>
        <v>91.513529885041038</v>
      </c>
      <c r="G637" s="3">
        <f t="shared" si="302"/>
        <v>428.20389877179906</v>
      </c>
      <c r="H637" s="3">
        <f t="shared" ca="1" si="303"/>
        <v>437.87361769737788</v>
      </c>
      <c r="I637" s="3">
        <f t="shared" ca="1" si="304"/>
        <v>5811.1091477001473</v>
      </c>
      <c r="J637" s="3">
        <f t="shared" si="305"/>
        <v>46758.104251280492</v>
      </c>
      <c r="K637" s="3">
        <f t="shared" ca="1" si="306"/>
        <v>47140.883508848034</v>
      </c>
      <c r="L637" s="3">
        <f t="shared" si="307"/>
        <v>-9.6677773426360485</v>
      </c>
      <c r="M637" s="3">
        <f t="shared" ca="1" si="308"/>
        <v>1.3602488640254815</v>
      </c>
      <c r="N637" s="3">
        <f t="shared" ca="1" si="309"/>
        <v>77.93651899612469</v>
      </c>
      <c r="O637" s="1">
        <f t="shared" ca="1" si="310"/>
        <v>14379997.880654208</v>
      </c>
      <c r="P637" s="1">
        <f t="shared" si="311"/>
        <v>-67807041.129771575</v>
      </c>
      <c r="Q637" s="1">
        <f t="shared" ca="1" si="312"/>
        <v>82187039.010425776</v>
      </c>
      <c r="R637" s="1">
        <f t="shared" ca="1" si="313"/>
        <v>65681.042654606688</v>
      </c>
      <c r="S637" s="3">
        <f t="shared" si="314"/>
        <v>2.227375979329779E+29</v>
      </c>
      <c r="T637" s="12" t="str">
        <f t="shared" si="315"/>
        <v/>
      </c>
      <c r="U637" s="12" t="str">
        <f t="shared" si="316"/>
        <v/>
      </c>
      <c r="V637" s="5">
        <f t="shared" si="317"/>
        <v>0.52627457195753469</v>
      </c>
      <c r="W637" s="3" t="e">
        <f t="shared" ca="1" si="318"/>
        <v>#VALUE!</v>
      </c>
      <c r="X637" s="3" t="e">
        <f t="shared" ca="1" si="319"/>
        <v>#VALUE!</v>
      </c>
      <c r="Y637" s="3" t="e">
        <f t="shared" ca="1" si="320"/>
        <v>#VALUE!</v>
      </c>
      <c r="Z637" s="3">
        <f t="shared" ca="1" si="300"/>
        <v>-1.0796314255037853E-2</v>
      </c>
      <c r="AA637" s="3">
        <f t="shared" ca="1" si="301"/>
        <v>-0.12340243661213059</v>
      </c>
      <c r="AB637" s="1">
        <f t="shared" si="295"/>
        <v>150</v>
      </c>
      <c r="AC637" s="1">
        <f t="shared" si="299"/>
        <v>0</v>
      </c>
      <c r="AD637" s="1">
        <f t="shared" ca="1" si="321"/>
        <v>0</v>
      </c>
      <c r="AE637" s="1">
        <f t="shared" ca="1" si="322"/>
        <v>0</v>
      </c>
      <c r="AF637" s="1">
        <f t="shared" si="323"/>
        <v>0</v>
      </c>
      <c r="AG637" s="1">
        <f t="shared" si="324"/>
        <v>3.7123675447489428E+29</v>
      </c>
    </row>
    <row r="638" spans="4:33" s="5" customFormat="1" x14ac:dyDescent="0.2">
      <c r="D638" s="1">
        <f t="shared" si="296"/>
        <v>636</v>
      </c>
      <c r="E638" s="2">
        <f t="shared" si="297"/>
        <v>63.700000000000635</v>
      </c>
      <c r="F638" s="3">
        <f t="shared" ca="1" si="298"/>
        <v>91.513529885041038</v>
      </c>
      <c r="G638" s="3">
        <f t="shared" si="302"/>
        <v>427.23712103753547</v>
      </c>
      <c r="H638" s="3">
        <f t="shared" ca="1" si="303"/>
        <v>436.92823637808306</v>
      </c>
      <c r="I638" s="3">
        <f t="shared" ca="1" si="304"/>
        <v>5820.2605006886515</v>
      </c>
      <c r="J638" s="3">
        <f t="shared" si="305"/>
        <v>46800.876302270961</v>
      </c>
      <c r="K638" s="3">
        <f t="shared" ca="1" si="306"/>
        <v>47184.623600382591</v>
      </c>
      <c r="L638" s="3">
        <f t="shared" si="307"/>
        <v>-9.6676478531568311</v>
      </c>
      <c r="M638" s="3">
        <f t="shared" ca="1" si="308"/>
        <v>1.3597864264969775</v>
      </c>
      <c r="N638" s="3">
        <f t="shared" ca="1" si="309"/>
        <v>77.910023277452936</v>
      </c>
      <c r="O638" s="1">
        <f t="shared" ca="1" si="310"/>
        <v>14317971.280834651</v>
      </c>
      <c r="P638" s="1">
        <f t="shared" si="311"/>
        <v>-67868158.696426228</v>
      </c>
      <c r="Q638" s="1">
        <f t="shared" ca="1" si="312"/>
        <v>82186129.977260873</v>
      </c>
      <c r="R638" s="1">
        <f t="shared" ca="1" si="313"/>
        <v>65539.235456712457</v>
      </c>
      <c r="S638" s="3">
        <f t="shared" si="314"/>
        <v>2.2458001093631091E+29</v>
      </c>
      <c r="T638" s="12" t="str">
        <f t="shared" si="315"/>
        <v/>
      </c>
      <c r="U638" s="12" t="str">
        <f t="shared" si="316"/>
        <v/>
      </c>
      <c r="V638" s="5">
        <f t="shared" si="317"/>
        <v>0.52627457195753469</v>
      </c>
      <c r="W638" s="3" t="e">
        <f t="shared" ca="1" si="318"/>
        <v>#VALUE!</v>
      </c>
      <c r="X638" s="3" t="e">
        <f t="shared" ca="1" si="319"/>
        <v>#VALUE!</v>
      </c>
      <c r="Y638" s="3" t="e">
        <f t="shared" ca="1" si="320"/>
        <v>#VALUE!</v>
      </c>
      <c r="Z638" s="3">
        <f t="shared" ca="1" si="300"/>
        <v>-1.0796314255037853E-2</v>
      </c>
      <c r="AA638" s="3">
        <f t="shared" ca="1" si="301"/>
        <v>-0.12340243661213059</v>
      </c>
      <c r="AB638" s="1">
        <f t="shared" si="295"/>
        <v>150</v>
      </c>
      <c r="AC638" s="1">
        <f t="shared" si="299"/>
        <v>0</v>
      </c>
      <c r="AD638" s="1">
        <f t="shared" ca="1" si="321"/>
        <v>0</v>
      </c>
      <c r="AE638" s="1">
        <f t="shared" ca="1" si="322"/>
        <v>0</v>
      </c>
      <c r="AF638" s="1">
        <f t="shared" si="323"/>
        <v>0</v>
      </c>
      <c r="AG638" s="1">
        <f t="shared" si="324"/>
        <v>3.7430750422754945E+29</v>
      </c>
    </row>
    <row r="639" spans="4:33" s="5" customFormat="1" x14ac:dyDescent="0.2">
      <c r="D639" s="1">
        <f t="shared" si="296"/>
        <v>637</v>
      </c>
      <c r="E639" s="2">
        <f t="shared" si="297"/>
        <v>63.800000000000637</v>
      </c>
      <c r="F639" s="3">
        <f t="shared" ca="1" si="298"/>
        <v>91.513529885041038</v>
      </c>
      <c r="G639" s="3">
        <f t="shared" si="302"/>
        <v>426.27035625221981</v>
      </c>
      <c r="H639" s="3">
        <f t="shared" ca="1" si="303"/>
        <v>435.98296156090169</v>
      </c>
      <c r="I639" s="3">
        <f t="shared" ca="1" si="304"/>
        <v>5829.4118536771557</v>
      </c>
      <c r="J639" s="3">
        <f t="shared" si="305"/>
        <v>46843.551676135452</v>
      </c>
      <c r="K639" s="3">
        <f t="shared" ca="1" si="306"/>
        <v>47228.269159102747</v>
      </c>
      <c r="L639" s="3">
        <f t="shared" si="307"/>
        <v>-9.6675186586437558</v>
      </c>
      <c r="M639" s="3">
        <f t="shared" ca="1" si="308"/>
        <v>1.3593219898117048</v>
      </c>
      <c r="N639" s="3">
        <f t="shared" ca="1" si="309"/>
        <v>77.88341301553578</v>
      </c>
      <c r="O639" s="1">
        <f t="shared" ca="1" si="310"/>
        <v>14256085.707856102</v>
      </c>
      <c r="P639" s="1">
        <f t="shared" si="311"/>
        <v>-67929136.479927376</v>
      </c>
      <c r="Q639" s="1">
        <f t="shared" ca="1" si="312"/>
        <v>82185222.18778348</v>
      </c>
      <c r="R639" s="1">
        <f t="shared" ca="1" si="313"/>
        <v>65397.444234135255</v>
      </c>
      <c r="S639" s="3">
        <f t="shared" si="314"/>
        <v>2.2643174773512375E+29</v>
      </c>
      <c r="T639" s="12" t="str">
        <f t="shared" si="315"/>
        <v/>
      </c>
      <c r="U639" s="12" t="str">
        <f t="shared" si="316"/>
        <v/>
      </c>
      <c r="V639" s="5">
        <f t="shared" si="317"/>
        <v>0.52627457195753469</v>
      </c>
      <c r="W639" s="3" t="e">
        <f t="shared" ca="1" si="318"/>
        <v>#VALUE!</v>
      </c>
      <c r="X639" s="3" t="e">
        <f t="shared" ca="1" si="319"/>
        <v>#VALUE!</v>
      </c>
      <c r="Y639" s="3" t="e">
        <f t="shared" ca="1" si="320"/>
        <v>#VALUE!</v>
      </c>
      <c r="Z639" s="3">
        <f t="shared" ca="1" si="300"/>
        <v>-1.0796314255037853E-2</v>
      </c>
      <c r="AA639" s="3">
        <f t="shared" ca="1" si="301"/>
        <v>-0.12340243661213059</v>
      </c>
      <c r="AB639" s="1">
        <f t="shared" si="295"/>
        <v>150</v>
      </c>
      <c r="AC639" s="1">
        <f t="shared" si="299"/>
        <v>0</v>
      </c>
      <c r="AD639" s="1">
        <f t="shared" ca="1" si="321"/>
        <v>0</v>
      </c>
      <c r="AE639" s="1">
        <f t="shared" ca="1" si="322"/>
        <v>0</v>
      </c>
      <c r="AF639" s="1">
        <f t="shared" si="323"/>
        <v>0</v>
      </c>
      <c r="AG639" s="1">
        <f t="shared" si="324"/>
        <v>3.7739379395013075E+29</v>
      </c>
    </row>
    <row r="640" spans="4:33" s="5" customFormat="1" x14ac:dyDescent="0.2">
      <c r="D640" s="1">
        <f t="shared" si="296"/>
        <v>638</v>
      </c>
      <c r="E640" s="2">
        <f t="shared" si="297"/>
        <v>63.900000000000638</v>
      </c>
      <c r="F640" s="3">
        <f t="shared" ca="1" si="298"/>
        <v>91.513529885041038</v>
      </c>
      <c r="G640" s="3">
        <f t="shared" si="302"/>
        <v>425.30360438635546</v>
      </c>
      <c r="H640" s="3">
        <f t="shared" ca="1" si="303"/>
        <v>435.03779382491109</v>
      </c>
      <c r="I640" s="3">
        <f t="shared" ca="1" si="304"/>
        <v>5838.5632066656599</v>
      </c>
      <c r="J640" s="3">
        <f t="shared" si="305"/>
        <v>46886.130374167376</v>
      </c>
      <c r="K640" s="3">
        <f t="shared" ca="1" si="306"/>
        <v>47271.820195687586</v>
      </c>
      <c r="L640" s="3">
        <f t="shared" si="307"/>
        <v>-9.6673897590774107</v>
      </c>
      <c r="M640" s="3">
        <f t="shared" ca="1" si="308"/>
        <v>1.358855541165322</v>
      </c>
      <c r="N640" s="3">
        <f t="shared" ca="1" si="309"/>
        <v>77.856687476738458</v>
      </c>
      <c r="O640" s="1">
        <f t="shared" ca="1" si="310"/>
        <v>14194341.154203437</v>
      </c>
      <c r="P640" s="1">
        <f t="shared" si="311"/>
        <v>-67989974.493299112</v>
      </c>
      <c r="Q640" s="1">
        <f t="shared" ca="1" si="312"/>
        <v>82184315.647502542</v>
      </c>
      <c r="R640" s="1">
        <f t="shared" ca="1" si="313"/>
        <v>65255.669073736666</v>
      </c>
      <c r="S640" s="3">
        <f t="shared" si="314"/>
        <v>2.2829280285129268E+29</v>
      </c>
      <c r="T640" s="12" t="str">
        <f t="shared" si="315"/>
        <v/>
      </c>
      <c r="U640" s="12" t="str">
        <f t="shared" si="316"/>
        <v/>
      </c>
      <c r="V640" s="5">
        <f t="shared" si="317"/>
        <v>0.52627457195753469</v>
      </c>
      <c r="W640" s="3" t="e">
        <f t="shared" ca="1" si="318"/>
        <v>#VALUE!</v>
      </c>
      <c r="X640" s="3" t="e">
        <f t="shared" ca="1" si="319"/>
        <v>#VALUE!</v>
      </c>
      <c r="Y640" s="3" t="e">
        <f t="shared" ca="1" si="320"/>
        <v>#VALUE!</v>
      </c>
      <c r="Z640" s="3">
        <f t="shared" ca="1" si="300"/>
        <v>-1.0796314255037853E-2</v>
      </c>
      <c r="AA640" s="3">
        <f t="shared" ca="1" si="301"/>
        <v>-0.12340243661213059</v>
      </c>
      <c r="AB640" s="1">
        <f t="shared" si="295"/>
        <v>150</v>
      </c>
      <c r="AC640" s="1">
        <f t="shared" si="299"/>
        <v>0</v>
      </c>
      <c r="AD640" s="1">
        <f t="shared" ca="1" si="321"/>
        <v>0</v>
      </c>
      <c r="AE640" s="1">
        <f t="shared" ca="1" si="322"/>
        <v>0</v>
      </c>
      <c r="AF640" s="1">
        <f t="shared" si="323"/>
        <v>0</v>
      </c>
      <c r="AG640" s="1">
        <f t="shared" si="324"/>
        <v>3.8049561451224952E+29</v>
      </c>
    </row>
    <row r="641" spans="4:33" s="5" customFormat="1" x14ac:dyDescent="0.2">
      <c r="D641" s="1">
        <f t="shared" si="296"/>
        <v>639</v>
      </c>
      <c r="E641" s="2">
        <f t="shared" si="297"/>
        <v>64.000000000000639</v>
      </c>
      <c r="F641" s="3">
        <f t="shared" ca="1" si="298"/>
        <v>91.513529885041038</v>
      </c>
      <c r="G641" s="3">
        <f t="shared" si="302"/>
        <v>424.33686541044773</v>
      </c>
      <c r="H641" s="3">
        <f t="shared" ca="1" si="303"/>
        <v>434.09273375441882</v>
      </c>
      <c r="I641" s="3">
        <f t="shared" ca="1" si="304"/>
        <v>5847.7145596541641</v>
      </c>
      <c r="J641" s="3">
        <f t="shared" si="305"/>
        <v>46928.61239765722</v>
      </c>
      <c r="K641" s="3">
        <f t="shared" ca="1" si="306"/>
        <v>47315.276720874397</v>
      </c>
      <c r="L641" s="3">
        <f t="shared" si="307"/>
        <v>-9.6672611544384264</v>
      </c>
      <c r="M641" s="3">
        <f t="shared" ca="1" si="308"/>
        <v>1.3583870676456891</v>
      </c>
      <c r="N641" s="3">
        <f t="shared" ca="1" si="309"/>
        <v>77.829845921249841</v>
      </c>
      <c r="O641" s="1">
        <f t="shared" ca="1" si="310"/>
        <v>14132737.612378856</v>
      </c>
      <c r="P641" s="1">
        <f t="shared" si="311"/>
        <v>-68050672.749535382</v>
      </c>
      <c r="Q641" s="1">
        <f t="shared" ca="1" si="312"/>
        <v>82183410.361914232</v>
      </c>
      <c r="R641" s="1">
        <f t="shared" ca="1" si="313"/>
        <v>65113.910063162824</v>
      </c>
      <c r="S641" s="3">
        <f t="shared" si="314"/>
        <v>2.3016317031458425E+29</v>
      </c>
      <c r="T641" s="12" t="str">
        <f t="shared" si="315"/>
        <v/>
      </c>
      <c r="U641" s="12" t="str">
        <f t="shared" si="316"/>
        <v/>
      </c>
      <c r="V641" s="5">
        <f t="shared" si="317"/>
        <v>0.52627457195753469</v>
      </c>
      <c r="W641" s="3" t="e">
        <f t="shared" ca="1" si="318"/>
        <v>#VALUE!</v>
      </c>
      <c r="X641" s="3" t="e">
        <f t="shared" ca="1" si="319"/>
        <v>#VALUE!</v>
      </c>
      <c r="Y641" s="3" t="e">
        <f t="shared" ca="1" si="320"/>
        <v>#VALUE!</v>
      </c>
      <c r="Z641" s="3">
        <f t="shared" ca="1" si="300"/>
        <v>-1.0796314255037853E-2</v>
      </c>
      <c r="AA641" s="3">
        <f t="shared" ca="1" si="301"/>
        <v>-0.12340243661213059</v>
      </c>
      <c r="AB641" s="1">
        <f t="shared" si="295"/>
        <v>150</v>
      </c>
      <c r="AC641" s="1">
        <f t="shared" si="299"/>
        <v>0</v>
      </c>
      <c r="AD641" s="1">
        <f t="shared" ca="1" si="321"/>
        <v>0</v>
      </c>
      <c r="AE641" s="1">
        <f t="shared" ca="1" si="322"/>
        <v>0</v>
      </c>
      <c r="AF641" s="1">
        <f t="shared" si="323"/>
        <v>0</v>
      </c>
      <c r="AG641" s="1">
        <f t="shared" si="324"/>
        <v>3.8361295596331756E+29</v>
      </c>
    </row>
    <row r="642" spans="4:33" s="5" customFormat="1" x14ac:dyDescent="0.2">
      <c r="D642" s="1">
        <f t="shared" si="296"/>
        <v>640</v>
      </c>
      <c r="E642" s="2">
        <f t="shared" si="297"/>
        <v>64.100000000000634</v>
      </c>
      <c r="F642" s="3">
        <f t="shared" ca="1" si="298"/>
        <v>91.513529885041038</v>
      </c>
      <c r="G642" s="3">
        <f t="shared" si="302"/>
        <v>423.37013929500387</v>
      </c>
      <c r="H642" s="3">
        <f t="shared" ca="1" si="303"/>
        <v>433.14778193901822</v>
      </c>
      <c r="I642" s="3">
        <f t="shared" ca="1" si="304"/>
        <v>5856.8659126426683</v>
      </c>
      <c r="J642" s="3">
        <f t="shared" si="305"/>
        <v>46970.997747892492</v>
      </c>
      <c r="K642" s="3">
        <f t="shared" ca="1" si="306"/>
        <v>47358.638745459131</v>
      </c>
      <c r="L642" s="3">
        <f t="shared" si="307"/>
        <v>-9.6671328447074831</v>
      </c>
      <c r="M642" s="3">
        <f t="shared" ca="1" si="308"/>
        <v>1.3579165562317499</v>
      </c>
      <c r="N642" s="3">
        <f t="shared" ca="1" si="309"/>
        <v>77.802887603018391</v>
      </c>
      <c r="O642" s="1">
        <f t="shared" ca="1" si="310"/>
        <v>14071275.074901845</v>
      </c>
      <c r="P642" s="1">
        <f t="shared" si="311"/>
        <v>-68111231.261599913</v>
      </c>
      <c r="Q642" s="1">
        <f t="shared" ca="1" si="312"/>
        <v>82182506.336501762</v>
      </c>
      <c r="R642" s="1">
        <f t="shared" ca="1" si="313"/>
        <v>64972.167290852733</v>
      </c>
      <c r="S642" s="3">
        <f t="shared" si="314"/>
        <v>2.3204284366079278E+29</v>
      </c>
      <c r="T642" s="12" t="str">
        <f t="shared" si="315"/>
        <v/>
      </c>
      <c r="U642" s="12" t="str">
        <f t="shared" si="316"/>
        <v/>
      </c>
      <c r="V642" s="5">
        <f t="shared" si="317"/>
        <v>0.52627457195753469</v>
      </c>
      <c r="W642" s="3" t="e">
        <f t="shared" ca="1" si="318"/>
        <v>#VALUE!</v>
      </c>
      <c r="X642" s="3" t="e">
        <f t="shared" ca="1" si="319"/>
        <v>#VALUE!</v>
      </c>
      <c r="Y642" s="3" t="e">
        <f t="shared" ca="1" si="320"/>
        <v>#VALUE!</v>
      </c>
      <c r="Z642" s="3">
        <f t="shared" ca="1" si="300"/>
        <v>-1.0796314255037853E-2</v>
      </c>
      <c r="AA642" s="3">
        <f t="shared" ca="1" si="301"/>
        <v>-0.12340243661213059</v>
      </c>
      <c r="AB642" s="1">
        <f t="shared" si="295"/>
        <v>150</v>
      </c>
      <c r="AC642" s="1">
        <f t="shared" si="299"/>
        <v>0</v>
      </c>
      <c r="AD642" s="1">
        <f t="shared" ca="1" si="321"/>
        <v>0</v>
      </c>
      <c r="AE642" s="1">
        <f t="shared" ca="1" si="322"/>
        <v>0</v>
      </c>
      <c r="AF642" s="1">
        <f t="shared" si="323"/>
        <v>0</v>
      </c>
      <c r="AG642" s="1">
        <f t="shared" si="324"/>
        <v>3.8674580752944338E+29</v>
      </c>
    </row>
    <row r="643" spans="4:33" s="5" customFormat="1" x14ac:dyDescent="0.2">
      <c r="D643" s="1">
        <f t="shared" si="296"/>
        <v>641</v>
      </c>
      <c r="E643" s="2">
        <f t="shared" si="297"/>
        <v>64.200000000000628</v>
      </c>
      <c r="F643" s="3">
        <f t="shared" ca="1" si="298"/>
        <v>91.513529885041038</v>
      </c>
      <c r="G643" s="3">
        <f t="shared" si="302"/>
        <v>422.40342601053311</v>
      </c>
      <c r="H643" s="3">
        <f t="shared" ca="1" si="303"/>
        <v>432.2029389736449</v>
      </c>
      <c r="I643" s="3">
        <f t="shared" ca="1" si="304"/>
        <v>5866.0172656311724</v>
      </c>
      <c r="J643" s="3">
        <f t="shared" si="305"/>
        <v>47013.286426157771</v>
      </c>
      <c r="K643" s="3">
        <f t="shared" ca="1" si="306"/>
        <v>47401.906280296978</v>
      </c>
      <c r="L643" s="3">
        <f t="shared" si="307"/>
        <v>-9.6670048298652986</v>
      </c>
      <c r="M643" s="3">
        <f t="shared" ca="1" si="308"/>
        <v>1.3574439937924025</v>
      </c>
      <c r="N643" s="3">
        <f t="shared" ca="1" si="309"/>
        <v>77.77581176968738</v>
      </c>
      <c r="O643" s="1">
        <f t="shared" ca="1" si="310"/>
        <v>14009953.534309216</v>
      </c>
      <c r="P643" s="1">
        <f t="shared" si="311"/>
        <v>-68171650.042426184</v>
      </c>
      <c r="Q643" s="1">
        <f t="shared" ca="1" si="312"/>
        <v>82181603.576735407</v>
      </c>
      <c r="R643" s="1">
        <f t="shared" ca="1" si="313"/>
        <v>64830.440846046738</v>
      </c>
      <c r="S643" s="3">
        <f t="shared" si="314"/>
        <v>2.3393181592990478E+29</v>
      </c>
      <c r="T643" s="12" t="str">
        <f t="shared" si="315"/>
        <v/>
      </c>
      <c r="U643" s="12" t="str">
        <f t="shared" si="316"/>
        <v/>
      </c>
      <c r="V643" s="5">
        <f t="shared" si="317"/>
        <v>0.52627457195753469</v>
      </c>
      <c r="W643" s="3" t="e">
        <f t="shared" ca="1" si="318"/>
        <v>#VALUE!</v>
      </c>
      <c r="X643" s="3" t="e">
        <f t="shared" ca="1" si="319"/>
        <v>#VALUE!</v>
      </c>
      <c r="Y643" s="3" t="e">
        <f t="shared" ca="1" si="320"/>
        <v>#VALUE!</v>
      </c>
      <c r="Z643" s="3">
        <f t="shared" ca="1" si="300"/>
        <v>-1.0796314255037853E-2</v>
      </c>
      <c r="AA643" s="3">
        <f t="shared" ca="1" si="301"/>
        <v>-0.12340243661213059</v>
      </c>
      <c r="AB643" s="1">
        <f t="shared" ref="AB643:AB706" si="325">IF(AB642 &gt;( $B$8 + $B$18*$B$2), AB642 -( $B$18*$B$2), $B$8)</f>
        <v>150</v>
      </c>
      <c r="AC643" s="1">
        <f t="shared" si="299"/>
        <v>0</v>
      </c>
      <c r="AD643" s="1">
        <f t="shared" ca="1" si="321"/>
        <v>0</v>
      </c>
      <c r="AE643" s="1">
        <f t="shared" ca="1" si="322"/>
        <v>0</v>
      </c>
      <c r="AF643" s="1">
        <f t="shared" si="323"/>
        <v>0</v>
      </c>
      <c r="AG643" s="1">
        <f t="shared" si="324"/>
        <v>3.8989415761037234E+29</v>
      </c>
    </row>
    <row r="644" spans="4:33" s="5" customFormat="1" x14ac:dyDescent="0.2">
      <c r="D644" s="1">
        <f t="shared" ref="D644:D707" si="326">D643 + 1</f>
        <v>642</v>
      </c>
      <c r="E644" s="2">
        <f t="shared" ref="E644:E707" si="327" xml:space="preserve"> E643 + $B$2</f>
        <v>64.300000000000622</v>
      </c>
      <c r="F644" s="3">
        <f t="shared" ref="F644:F707" ca="1" si="328">INDIRECT(ADDRESS(ROW()-1,COLUMN()))</f>
        <v>91.513529885041038</v>
      </c>
      <c r="G644" s="3">
        <f t="shared" si="302"/>
        <v>421.43672552754657</v>
      </c>
      <c r="H644" s="3">
        <f t="shared" ca="1" si="303"/>
        <v>431.25820545863348</v>
      </c>
      <c r="I644" s="3">
        <f t="shared" ca="1" si="304"/>
        <v>5875.1686186196766</v>
      </c>
      <c r="J644" s="3">
        <f t="shared" si="305"/>
        <v>47055.478433734679</v>
      </c>
      <c r="K644" s="3">
        <f t="shared" ca="1" si="306"/>
        <v>47445.079336302893</v>
      </c>
      <c r="L644" s="3">
        <f t="shared" si="307"/>
        <v>-9.666877109892642</v>
      </c>
      <c r="M644" s="3">
        <f t="shared" ca="1" si="308"/>
        <v>1.3569693670853538</v>
      </c>
      <c r="N644" s="3">
        <f t="shared" ca="1" si="309"/>
        <v>77.748617662529298</v>
      </c>
      <c r="O644" s="1">
        <f t="shared" ca="1" si="310"/>
        <v>13948772.98315507</v>
      </c>
      <c r="P644" s="1">
        <f t="shared" si="311"/>
        <v>-68231929.104917496</v>
      </c>
      <c r="Q644" s="1">
        <f t="shared" ca="1" si="312"/>
        <v>82180702.088072568</v>
      </c>
      <c r="R644" s="1">
        <f t="shared" ca="1" si="313"/>
        <v>64688.730818795026</v>
      </c>
      <c r="S644" s="3">
        <f t="shared" si="314"/>
        <v>2.3583007966429329E+29</v>
      </c>
      <c r="T644" s="12" t="str">
        <f t="shared" si="315"/>
        <v/>
      </c>
      <c r="U644" s="12" t="str">
        <f t="shared" si="316"/>
        <v/>
      </c>
      <c r="V644" s="5">
        <f t="shared" si="317"/>
        <v>0.52627457195753469</v>
      </c>
      <c r="W644" s="3" t="e">
        <f t="shared" ca="1" si="318"/>
        <v>#VALUE!</v>
      </c>
      <c r="X644" s="3" t="e">
        <f t="shared" ca="1" si="319"/>
        <v>#VALUE!</v>
      </c>
      <c r="Y644" s="3" t="e">
        <f t="shared" ca="1" si="320"/>
        <v>#VALUE!</v>
      </c>
      <c r="Z644" s="3">
        <f t="shared" ca="1" si="300"/>
        <v>-1.0796314255037853E-2</v>
      </c>
      <c r="AA644" s="3">
        <f t="shared" ca="1" si="301"/>
        <v>-0.12340243661213059</v>
      </c>
      <c r="AB644" s="1">
        <f t="shared" si="325"/>
        <v>150</v>
      </c>
      <c r="AC644" s="1">
        <f t="shared" ref="AC644:AC707" si="329">IF(AB643&gt;$B$8, IF(J644&gt;($B$21), $B$19*$B$13*$B$18, 0), 0)</f>
        <v>0</v>
      </c>
      <c r="AD644" s="1">
        <f t="shared" ca="1" si="321"/>
        <v>0</v>
      </c>
      <c r="AE644" s="1">
        <f t="shared" ca="1" si="322"/>
        <v>0</v>
      </c>
      <c r="AF644" s="1">
        <f t="shared" si="323"/>
        <v>0</v>
      </c>
      <c r="AG644" s="1">
        <f t="shared" si="324"/>
        <v>3.9305799377647763E+29</v>
      </c>
    </row>
    <row r="645" spans="4:33" s="5" customFormat="1" x14ac:dyDescent="0.2">
      <c r="D645" s="1">
        <f t="shared" si="326"/>
        <v>643</v>
      </c>
      <c r="E645" s="2">
        <f t="shared" si="327"/>
        <v>64.400000000000617</v>
      </c>
      <c r="F645" s="3">
        <f t="shared" ca="1" si="328"/>
        <v>91.513529885041038</v>
      </c>
      <c r="G645" s="3">
        <f t="shared" si="302"/>
        <v>420.47003781655729</v>
      </c>
      <c r="H645" s="3">
        <f t="shared" ca="1" si="303"/>
        <v>430.31358199977541</v>
      </c>
      <c r="I645" s="3">
        <f t="shared" ca="1" si="304"/>
        <v>5884.3199716081808</v>
      </c>
      <c r="J645" s="3">
        <f t="shared" si="305"/>
        <v>47097.57377190188</v>
      </c>
      <c r="K645" s="3">
        <f t="shared" ca="1" si="306"/>
        <v>47488.157924452127</v>
      </c>
      <c r="L645" s="3">
        <f t="shared" si="307"/>
        <v>-9.6667496847703198</v>
      </c>
      <c r="M645" s="3">
        <f t="shared" ca="1" si="308"/>
        <v>1.3564926627559617</v>
      </c>
      <c r="N645" s="3">
        <f t="shared" ca="1" si="309"/>
        <v>77.721304516379519</v>
      </c>
      <c r="O645" s="1">
        <f t="shared" ca="1" si="310"/>
        <v>13887733.414010808</v>
      </c>
      <c r="P645" s="1">
        <f t="shared" si="311"/>
        <v>-68292068.461946905</v>
      </c>
      <c r="Q645" s="1">
        <f t="shared" ca="1" si="312"/>
        <v>82179801.875957713</v>
      </c>
      <c r="R645" s="1">
        <f t="shared" ca="1" si="313"/>
        <v>64547.037299966309</v>
      </c>
      <c r="S645" s="3">
        <f t="shared" si="314"/>
        <v>2.3773762690694285E+29</v>
      </c>
      <c r="T645" s="12" t="str">
        <f t="shared" si="315"/>
        <v/>
      </c>
      <c r="U645" s="12" t="str">
        <f t="shared" si="316"/>
        <v/>
      </c>
      <c r="V645" s="5">
        <f t="shared" si="317"/>
        <v>0.52627457195753469</v>
      </c>
      <c r="W645" s="3" t="e">
        <f t="shared" ca="1" si="318"/>
        <v>#VALUE!</v>
      </c>
      <c r="X645" s="3" t="e">
        <f t="shared" ca="1" si="319"/>
        <v>#VALUE!</v>
      </c>
      <c r="Y645" s="3" t="e">
        <f t="shared" ca="1" si="320"/>
        <v>#VALUE!</v>
      </c>
      <c r="Z645" s="3">
        <f t="shared" ca="1" si="300"/>
        <v>-1.0796314255037853E-2</v>
      </c>
      <c r="AA645" s="3">
        <f t="shared" ca="1" si="301"/>
        <v>-0.12340243661213059</v>
      </c>
      <c r="AB645" s="1">
        <f t="shared" si="325"/>
        <v>150</v>
      </c>
      <c r="AC645" s="1">
        <f t="shared" si="329"/>
        <v>0</v>
      </c>
      <c r="AD645" s="1">
        <f t="shared" ca="1" si="321"/>
        <v>0</v>
      </c>
      <c r="AE645" s="1">
        <f t="shared" ca="1" si="322"/>
        <v>0</v>
      </c>
      <c r="AF645" s="1">
        <f t="shared" si="323"/>
        <v>0</v>
      </c>
      <c r="AG645" s="1">
        <f t="shared" si="324"/>
        <v>3.9623730276580163E+29</v>
      </c>
    </row>
    <row r="646" spans="4:33" s="5" customFormat="1" x14ac:dyDescent="0.2">
      <c r="D646" s="1">
        <f t="shared" si="326"/>
        <v>644</v>
      </c>
      <c r="E646" s="2">
        <f t="shared" si="327"/>
        <v>64.500000000000611</v>
      </c>
      <c r="F646" s="3">
        <f t="shared" ca="1" si="328"/>
        <v>91.513529885041038</v>
      </c>
      <c r="G646" s="3">
        <f t="shared" si="302"/>
        <v>419.50336284808026</v>
      </c>
      <c r="H646" s="3">
        <f t="shared" ca="1" si="303"/>
        <v>429.36906920837743</v>
      </c>
      <c r="I646" s="3">
        <f t="shared" ca="1" si="304"/>
        <v>5893.471324596685</v>
      </c>
      <c r="J646" s="3">
        <f t="shared" si="305"/>
        <v>47139.57244193511</v>
      </c>
      <c r="K646" s="3">
        <f t="shared" ca="1" si="306"/>
        <v>47531.142055780794</v>
      </c>
      <c r="L646" s="3">
        <f t="shared" si="307"/>
        <v>-9.6666225544791882</v>
      </c>
      <c r="M646" s="3">
        <f t="shared" ca="1" si="308"/>
        <v>1.356013867336062</v>
      </c>
      <c r="N646" s="3">
        <f t="shared" ca="1" si="309"/>
        <v>77.693871559569075</v>
      </c>
      <c r="O646" s="1">
        <f t="shared" ca="1" si="310"/>
        <v>13826834.819465131</v>
      </c>
      <c r="P646" s="1">
        <f t="shared" si="311"/>
        <v>-68352068.126357317</v>
      </c>
      <c r="Q646" s="1">
        <f t="shared" ca="1" si="312"/>
        <v>82178902.945822448</v>
      </c>
      <c r="R646" s="1">
        <f t="shared" ca="1" si="313"/>
        <v>64405.360381256614</v>
      </c>
      <c r="S646" s="3">
        <f t="shared" si="314"/>
        <v>2.3965444919970241E+29</v>
      </c>
      <c r="T646" s="12" t="str">
        <f t="shared" si="315"/>
        <v/>
      </c>
      <c r="U646" s="12" t="str">
        <f t="shared" si="316"/>
        <v/>
      </c>
      <c r="V646" s="5">
        <f t="shared" si="317"/>
        <v>0.52627457195753469</v>
      </c>
      <c r="W646" s="3" t="e">
        <f t="shared" ca="1" si="318"/>
        <v>#VALUE!</v>
      </c>
      <c r="X646" s="3" t="e">
        <f t="shared" ca="1" si="319"/>
        <v>#VALUE!</v>
      </c>
      <c r="Y646" s="3" t="e">
        <f t="shared" ca="1" si="320"/>
        <v>#VALUE!</v>
      </c>
      <c r="Z646" s="3">
        <f t="shared" ref="Z646:Z709" ca="1" si="330" xml:space="preserve"> (X646+AD646)/(AB646)</f>
        <v>-1.0796314255037853E-2</v>
      </c>
      <c r="AA646" s="3">
        <f t="shared" ref="AA646:AA709" ca="1" si="331" xml:space="preserve"> (Y646+AE646)/(AB646)</f>
        <v>-0.12340243661213059</v>
      </c>
      <c r="AB646" s="1">
        <f t="shared" si="325"/>
        <v>150</v>
      </c>
      <c r="AC646" s="1">
        <f t="shared" si="329"/>
        <v>0</v>
      </c>
      <c r="AD646" s="1">
        <f t="shared" ca="1" si="321"/>
        <v>0</v>
      </c>
      <c r="AE646" s="1">
        <f t="shared" ca="1" si="322"/>
        <v>0</v>
      </c>
      <c r="AF646" s="1">
        <f t="shared" si="323"/>
        <v>0</v>
      </c>
      <c r="AG646" s="1">
        <f t="shared" si="324"/>
        <v>3.9943207048114405E+29</v>
      </c>
    </row>
    <row r="647" spans="4:33" s="5" customFormat="1" x14ac:dyDescent="0.2">
      <c r="D647" s="1">
        <f t="shared" si="326"/>
        <v>645</v>
      </c>
      <c r="E647" s="2">
        <f t="shared" si="327"/>
        <v>64.600000000000605</v>
      </c>
      <c r="F647" s="3">
        <f t="shared" ca="1" si="328"/>
        <v>91.513529885041038</v>
      </c>
      <c r="G647" s="3">
        <f t="shared" si="302"/>
        <v>418.53670059263231</v>
      </c>
      <c r="H647" s="3">
        <f t="shared" ca="1" si="303"/>
        <v>428.42466770132069</v>
      </c>
      <c r="I647" s="3">
        <f t="shared" ca="1" si="304"/>
        <v>5902.6226775851892</v>
      </c>
      <c r="J647" s="3">
        <f t="shared" si="305"/>
        <v>47181.474445107146</v>
      </c>
      <c r="K647" s="3">
        <f t="shared" ca="1" si="306"/>
        <v>47574.031741386418</v>
      </c>
      <c r="L647" s="3">
        <f t="shared" si="307"/>
        <v>-9.6664957190001424</v>
      </c>
      <c r="M647" s="3">
        <f t="shared" ca="1" si="308"/>
        <v>1.3555329672427812</v>
      </c>
      <c r="N647" s="3">
        <f t="shared" ca="1" si="309"/>
        <v>77.666318013856639</v>
      </c>
      <c r="O647" s="1">
        <f t="shared" ca="1" si="310"/>
        <v>13766077.19212403</v>
      </c>
      <c r="P647" s="1">
        <f t="shared" si="311"/>
        <v>-68411928.110961422</v>
      </c>
      <c r="Q647" s="1">
        <f t="shared" ca="1" si="312"/>
        <v>82178005.303085446</v>
      </c>
      <c r="R647" s="1">
        <f t="shared" ca="1" si="313"/>
        <v>64263.700155198101</v>
      </c>
      <c r="S647" s="3">
        <f t="shared" si="314"/>
        <v>2.4158053758156856E+29</v>
      </c>
      <c r="T647" s="12" t="str">
        <f t="shared" si="315"/>
        <v/>
      </c>
      <c r="U647" s="12" t="str">
        <f t="shared" si="316"/>
        <v/>
      </c>
      <c r="V647" s="5">
        <f t="shared" si="317"/>
        <v>0.52627457195753469</v>
      </c>
      <c r="W647" s="3" t="e">
        <f t="shared" ca="1" si="318"/>
        <v>#VALUE!</v>
      </c>
      <c r="X647" s="3" t="e">
        <f t="shared" ca="1" si="319"/>
        <v>#VALUE!</v>
      </c>
      <c r="Y647" s="3" t="e">
        <f t="shared" ca="1" si="320"/>
        <v>#VALUE!</v>
      </c>
      <c r="Z647" s="3">
        <f t="shared" ca="1" si="330"/>
        <v>-1.0796314255037853E-2</v>
      </c>
      <c r="AA647" s="3">
        <f t="shared" ca="1" si="331"/>
        <v>-0.12340243661213059</v>
      </c>
      <c r="AB647" s="1">
        <f t="shared" si="325"/>
        <v>150</v>
      </c>
      <c r="AC647" s="1">
        <f t="shared" si="329"/>
        <v>0</v>
      </c>
      <c r="AD647" s="1">
        <f t="shared" ca="1" si="321"/>
        <v>0</v>
      </c>
      <c r="AE647" s="1">
        <f t="shared" ca="1" si="322"/>
        <v>0</v>
      </c>
      <c r="AF647" s="1">
        <f t="shared" si="323"/>
        <v>0</v>
      </c>
      <c r="AG647" s="1">
        <f t="shared" si="324"/>
        <v>4.0264228198720036E+29</v>
      </c>
    </row>
    <row r="648" spans="4:33" s="5" customFormat="1" x14ac:dyDescent="0.2">
      <c r="D648" s="1">
        <f t="shared" si="326"/>
        <v>646</v>
      </c>
      <c r="E648" s="2">
        <f t="shared" si="327"/>
        <v>64.7000000000006</v>
      </c>
      <c r="F648" s="3">
        <f t="shared" ca="1" si="328"/>
        <v>91.513529885041038</v>
      </c>
      <c r="G648" s="3">
        <f t="shared" si="302"/>
        <v>417.57005102073231</v>
      </c>
      <c r="H648" s="3">
        <f t="shared" ca="1" si="303"/>
        <v>427.48037810112089</v>
      </c>
      <c r="I648" s="3">
        <f t="shared" ca="1" si="304"/>
        <v>5911.7740305736934</v>
      </c>
      <c r="J648" s="3">
        <f t="shared" si="305"/>
        <v>47223.279782687816</v>
      </c>
      <c r="K648" s="3">
        <f t="shared" ca="1" si="306"/>
        <v>47616.82699242849</v>
      </c>
      <c r="L648" s="3">
        <f t="shared" si="307"/>
        <v>-9.6663691783141292</v>
      </c>
      <c r="M648" s="3">
        <f t="shared" ca="1" si="308"/>
        <v>1.3550499487773353</v>
      </c>
      <c r="N648" s="3">
        <f t="shared" ca="1" si="309"/>
        <v>77.638643094359693</v>
      </c>
      <c r="O648" s="1">
        <f t="shared" ca="1" si="310"/>
        <v>13705460.524610795</v>
      </c>
      <c r="P648" s="1">
        <f t="shared" si="311"/>
        <v>-68471648.428541735</v>
      </c>
      <c r="Q648" s="1">
        <f t="shared" ca="1" si="312"/>
        <v>82177108.953152537</v>
      </c>
      <c r="R648" s="1">
        <f t="shared" ca="1" si="313"/>
        <v>64122.056715168132</v>
      </c>
      <c r="S648" s="3">
        <f t="shared" si="314"/>
        <v>2.4351588258699898E+29</v>
      </c>
      <c r="T648" s="12" t="str">
        <f t="shared" si="315"/>
        <v/>
      </c>
      <c r="U648" s="12" t="str">
        <f t="shared" si="316"/>
        <v/>
      </c>
      <c r="V648" s="5">
        <f t="shared" si="317"/>
        <v>0.52627457195753469</v>
      </c>
      <c r="W648" s="3" t="e">
        <f t="shared" ca="1" si="318"/>
        <v>#VALUE!</v>
      </c>
      <c r="X648" s="3" t="e">
        <f t="shared" ca="1" si="319"/>
        <v>#VALUE!</v>
      </c>
      <c r="Y648" s="3" t="e">
        <f t="shared" ca="1" si="320"/>
        <v>#VALUE!</v>
      </c>
      <c r="Z648" s="3">
        <f t="shared" ca="1" si="330"/>
        <v>-1.0796314255037853E-2</v>
      </c>
      <c r="AA648" s="3">
        <f t="shared" ca="1" si="331"/>
        <v>-0.12340243661213059</v>
      </c>
      <c r="AB648" s="1">
        <f t="shared" si="325"/>
        <v>150</v>
      </c>
      <c r="AC648" s="1">
        <f t="shared" si="329"/>
        <v>0</v>
      </c>
      <c r="AD648" s="1">
        <f t="shared" ca="1" si="321"/>
        <v>0</v>
      </c>
      <c r="AE648" s="1">
        <f t="shared" ca="1" si="322"/>
        <v>0</v>
      </c>
      <c r="AF648" s="1">
        <f t="shared" si="323"/>
        <v>0</v>
      </c>
      <c r="AG648" s="1">
        <f t="shared" si="324"/>
        <v>4.0586792150775121E+29</v>
      </c>
    </row>
    <row r="649" spans="4:33" s="5" customFormat="1" x14ac:dyDescent="0.2">
      <c r="D649" s="1">
        <f t="shared" si="326"/>
        <v>647</v>
      </c>
      <c r="E649" s="2">
        <f t="shared" si="327"/>
        <v>64.800000000000594</v>
      </c>
      <c r="F649" s="3">
        <f t="shared" ca="1" si="328"/>
        <v>91.513529885041038</v>
      </c>
      <c r="G649" s="3">
        <f t="shared" si="302"/>
        <v>416.6034141029009</v>
      </c>
      <c r="H649" s="3">
        <f t="shared" ca="1" si="303"/>
        <v>426.53620103598877</v>
      </c>
      <c r="I649" s="3">
        <f t="shared" ca="1" si="304"/>
        <v>5920.9253835621976</v>
      </c>
      <c r="J649" s="3">
        <f t="shared" si="305"/>
        <v>47264.988455943996</v>
      </c>
      <c r="K649" s="3">
        <f t="shared" ca="1" si="306"/>
        <v>47659.527820129028</v>
      </c>
      <c r="L649" s="3">
        <f t="shared" si="307"/>
        <v>-9.6662429324021311</v>
      </c>
      <c r="M649" s="3">
        <f t="shared" ca="1" si="308"/>
        <v>1.3545647981238123</v>
      </c>
      <c r="N649" s="3">
        <f t="shared" ca="1" si="309"/>
        <v>77.610846009484817</v>
      </c>
      <c r="O649" s="1">
        <f t="shared" ca="1" si="310"/>
        <v>13644984.809566006</v>
      </c>
      <c r="P649" s="1">
        <f t="shared" si="311"/>
        <v>-68531229.091850549</v>
      </c>
      <c r="Q649" s="1">
        <f t="shared" ca="1" si="312"/>
        <v>82176213.901416555</v>
      </c>
      <c r="R649" s="1">
        <f t="shared" ca="1" si="313"/>
        <v>63980.430155398317</v>
      </c>
      <c r="S649" s="3">
        <f t="shared" si="314"/>
        <v>2.4546047424425509E+29</v>
      </c>
      <c r="T649" s="12" t="str">
        <f t="shared" si="315"/>
        <v/>
      </c>
      <c r="U649" s="12" t="str">
        <f t="shared" si="316"/>
        <v/>
      </c>
      <c r="V649" s="5">
        <f t="shared" si="317"/>
        <v>0.52627457195753469</v>
      </c>
      <c r="W649" s="3" t="e">
        <f t="shared" ca="1" si="318"/>
        <v>#VALUE!</v>
      </c>
      <c r="X649" s="3" t="e">
        <f t="shared" ca="1" si="319"/>
        <v>#VALUE!</v>
      </c>
      <c r="Y649" s="3" t="e">
        <f t="shared" ca="1" si="320"/>
        <v>#VALUE!</v>
      </c>
      <c r="Z649" s="3">
        <f t="shared" ca="1" si="330"/>
        <v>-1.0796314255037853E-2</v>
      </c>
      <c r="AA649" s="3">
        <f t="shared" ca="1" si="331"/>
        <v>-0.12340243661213059</v>
      </c>
      <c r="AB649" s="1">
        <f t="shared" si="325"/>
        <v>150</v>
      </c>
      <c r="AC649" s="1">
        <f t="shared" si="329"/>
        <v>0</v>
      </c>
      <c r="AD649" s="1">
        <f t="shared" ca="1" si="321"/>
        <v>0</v>
      </c>
      <c r="AE649" s="1">
        <f t="shared" ca="1" si="322"/>
        <v>0</v>
      </c>
      <c r="AF649" s="1">
        <f t="shared" si="323"/>
        <v>0</v>
      </c>
      <c r="AG649" s="1">
        <f t="shared" si="324"/>
        <v>4.091089724229E+29</v>
      </c>
    </row>
    <row r="650" spans="4:33" s="5" customFormat="1" x14ac:dyDescent="0.2">
      <c r="D650" s="1">
        <f t="shared" si="326"/>
        <v>648</v>
      </c>
      <c r="E650" s="2">
        <f t="shared" si="327"/>
        <v>64.900000000000588</v>
      </c>
      <c r="F650" s="3">
        <f t="shared" ca="1" si="328"/>
        <v>91.513529885041038</v>
      </c>
      <c r="G650" s="3">
        <f t="shared" si="302"/>
        <v>415.63678980966068</v>
      </c>
      <c r="H650" s="3">
        <f t="shared" ca="1" si="303"/>
        <v>425.59213713989169</v>
      </c>
      <c r="I650" s="3">
        <f t="shared" ca="1" si="304"/>
        <v>5930.0767365507018</v>
      </c>
      <c r="J650" s="3">
        <f t="shared" si="305"/>
        <v>47306.600466139622</v>
      </c>
      <c r="K650" s="3">
        <f t="shared" ca="1" si="306"/>
        <v>47702.134235773163</v>
      </c>
      <c r="L650" s="3">
        <f t="shared" si="307"/>
        <v>-9.6661169812451853</v>
      </c>
      <c r="M650" s="3">
        <f t="shared" ca="1" si="308"/>
        <v>1.3540775013479407</v>
      </c>
      <c r="N650" s="3">
        <f t="shared" ca="1" si="309"/>
        <v>77.58292596085704</v>
      </c>
      <c r="O650" s="1">
        <f t="shared" ca="1" si="310"/>
        <v>13584650.039647527</v>
      </c>
      <c r="P650" s="1">
        <f t="shared" si="311"/>
        <v>-68590670.113610029</v>
      </c>
      <c r="Q650" s="1">
        <f t="shared" ca="1" si="312"/>
        <v>82175320.153257549</v>
      </c>
      <c r="R650" s="1">
        <f t="shared" ca="1" si="313"/>
        <v>63838.820570983757</v>
      </c>
      <c r="S650" s="3">
        <f t="shared" si="314"/>
        <v>2.4741430207377779E+29</v>
      </c>
      <c r="T650" s="12" t="str">
        <f t="shared" si="315"/>
        <v/>
      </c>
      <c r="U650" s="12" t="str">
        <f t="shared" si="316"/>
        <v/>
      </c>
      <c r="V650" s="5">
        <f t="shared" si="317"/>
        <v>0.52627457195753469</v>
      </c>
      <c r="W650" s="3" t="e">
        <f t="shared" ca="1" si="318"/>
        <v>#VALUE!</v>
      </c>
      <c r="X650" s="3" t="e">
        <f t="shared" ca="1" si="319"/>
        <v>#VALUE!</v>
      </c>
      <c r="Y650" s="3" t="e">
        <f t="shared" ca="1" si="320"/>
        <v>#VALUE!</v>
      </c>
      <c r="Z650" s="3">
        <f t="shared" ca="1" si="330"/>
        <v>-1.0796314255037853E-2</v>
      </c>
      <c r="AA650" s="3">
        <f t="shared" ca="1" si="331"/>
        <v>-0.12340243661213059</v>
      </c>
      <c r="AB650" s="1">
        <f t="shared" si="325"/>
        <v>150</v>
      </c>
      <c r="AC650" s="1">
        <f t="shared" si="329"/>
        <v>0</v>
      </c>
      <c r="AD650" s="1">
        <f t="shared" ca="1" si="321"/>
        <v>0</v>
      </c>
      <c r="AE650" s="1">
        <f t="shared" ca="1" si="322"/>
        <v>0</v>
      </c>
      <c r="AF650" s="1">
        <f t="shared" si="323"/>
        <v>0</v>
      </c>
      <c r="AG650" s="1">
        <f t="shared" si="324"/>
        <v>4.1236541726636543E+29</v>
      </c>
    </row>
    <row r="651" spans="4:33" s="5" customFormat="1" x14ac:dyDescent="0.2">
      <c r="D651" s="1">
        <f t="shared" si="326"/>
        <v>649</v>
      </c>
      <c r="E651" s="2">
        <f t="shared" si="327"/>
        <v>65.000000000000583</v>
      </c>
      <c r="F651" s="3">
        <f t="shared" ca="1" si="328"/>
        <v>91.513529885041038</v>
      </c>
      <c r="G651" s="3">
        <f t="shared" si="302"/>
        <v>414.67017811153619</v>
      </c>
      <c r="H651" s="3">
        <f t="shared" ca="1" si="303"/>
        <v>424.64818705261587</v>
      </c>
      <c r="I651" s="3">
        <f t="shared" ca="1" si="304"/>
        <v>5939.2280895392059</v>
      </c>
      <c r="J651" s="3">
        <f t="shared" si="305"/>
        <v>47348.115814535682</v>
      </c>
      <c r="K651" s="3">
        <f t="shared" ca="1" si="306"/>
        <v>47744.646250709724</v>
      </c>
      <c r="L651" s="3">
        <f t="shared" si="307"/>
        <v>-9.6659913248243594</v>
      </c>
      <c r="M651" s="3">
        <f t="shared" ca="1" si="308"/>
        <v>1.3535880443958437</v>
      </c>
      <c r="N651" s="3">
        <f t="shared" ca="1" si="309"/>
        <v>77.554882143248548</v>
      </c>
      <c r="O651" s="1">
        <f t="shared" ca="1" si="310"/>
        <v>13524456.207530508</v>
      </c>
      <c r="P651" s="1">
        <f t="shared" si="311"/>
        <v>-68649971.50651215</v>
      </c>
      <c r="Q651" s="1">
        <f t="shared" ca="1" si="312"/>
        <v>82174427.714042664</v>
      </c>
      <c r="R651" s="1">
        <f t="shared" ca="1" si="313"/>
        <v>63697.228057892382</v>
      </c>
      <c r="S651" s="3">
        <f t="shared" si="314"/>
        <v>2.4937735508659015E+29</v>
      </c>
      <c r="T651" s="12" t="str">
        <f t="shared" si="315"/>
        <v/>
      </c>
      <c r="U651" s="12" t="str">
        <f t="shared" si="316"/>
        <v/>
      </c>
      <c r="V651" s="5">
        <f t="shared" si="317"/>
        <v>0.52627457195753469</v>
      </c>
      <c r="W651" s="3" t="e">
        <f t="shared" ca="1" si="318"/>
        <v>#VALUE!</v>
      </c>
      <c r="X651" s="3" t="e">
        <f t="shared" ca="1" si="319"/>
        <v>#VALUE!</v>
      </c>
      <c r="Y651" s="3" t="e">
        <f t="shared" ca="1" si="320"/>
        <v>#VALUE!</v>
      </c>
      <c r="Z651" s="3">
        <f t="shared" ca="1" si="330"/>
        <v>-1.0796314255037853E-2</v>
      </c>
      <c r="AA651" s="3">
        <f t="shared" ca="1" si="331"/>
        <v>-0.12340243661213059</v>
      </c>
      <c r="AB651" s="1">
        <f t="shared" si="325"/>
        <v>150</v>
      </c>
      <c r="AC651" s="1">
        <f t="shared" si="329"/>
        <v>0</v>
      </c>
      <c r="AD651" s="1">
        <f t="shared" ca="1" si="321"/>
        <v>0</v>
      </c>
      <c r="AE651" s="1">
        <f t="shared" ca="1" si="322"/>
        <v>0</v>
      </c>
      <c r="AF651" s="1">
        <f t="shared" si="323"/>
        <v>0</v>
      </c>
      <c r="AG651" s="1">
        <f t="shared" si="324"/>
        <v>4.1563723772281981E+29</v>
      </c>
    </row>
    <row r="652" spans="4:33" s="5" customFormat="1" x14ac:dyDescent="0.2">
      <c r="D652" s="1">
        <f t="shared" si="326"/>
        <v>650</v>
      </c>
      <c r="E652" s="2">
        <f t="shared" si="327"/>
        <v>65.100000000000577</v>
      </c>
      <c r="F652" s="3">
        <f t="shared" ca="1" si="328"/>
        <v>91.513529885041038</v>
      </c>
      <c r="G652" s="3">
        <f t="shared" si="302"/>
        <v>413.70357897905376</v>
      </c>
      <c r="H652" s="3">
        <f t="shared" ca="1" si="303"/>
        <v>423.70435141982961</v>
      </c>
      <c r="I652" s="3">
        <f t="shared" ca="1" si="304"/>
        <v>5948.3794425277101</v>
      </c>
      <c r="J652" s="3">
        <f t="shared" si="305"/>
        <v>47389.534502390212</v>
      </c>
      <c r="K652" s="3">
        <f t="shared" ca="1" si="306"/>
        <v>47787.0638763518</v>
      </c>
      <c r="L652" s="3">
        <f t="shared" si="307"/>
        <v>-9.6658659631207779</v>
      </c>
      <c r="M652" s="3">
        <f t="shared" ca="1" si="308"/>
        <v>1.353096413092775</v>
      </c>
      <c r="N652" s="3">
        <f t="shared" ca="1" si="309"/>
        <v>77.526713744506196</v>
      </c>
      <c r="O652" s="1">
        <f t="shared" ca="1" si="310"/>
        <v>13464403.305907384</v>
      </c>
      <c r="P652" s="1">
        <f t="shared" si="311"/>
        <v>-68709133.283218697</v>
      </c>
      <c r="Q652" s="1">
        <f t="shared" ca="1" si="312"/>
        <v>82173536.58912608</v>
      </c>
      <c r="R652" s="1">
        <f t="shared" ca="1" si="313"/>
        <v>63555.652712974443</v>
      </c>
      <c r="S652" s="3">
        <f t="shared" si="314"/>
        <v>2.5134962178273384E+29</v>
      </c>
      <c r="T652" s="12" t="str">
        <f t="shared" si="315"/>
        <v/>
      </c>
      <c r="U652" s="12" t="str">
        <f t="shared" si="316"/>
        <v/>
      </c>
      <c r="V652" s="5">
        <f t="shared" si="317"/>
        <v>0.52627457195753469</v>
      </c>
      <c r="W652" s="3" t="e">
        <f t="shared" ca="1" si="318"/>
        <v>#VALUE!</v>
      </c>
      <c r="X652" s="3" t="e">
        <f t="shared" ca="1" si="319"/>
        <v>#VALUE!</v>
      </c>
      <c r="Y652" s="3" t="e">
        <f t="shared" ca="1" si="320"/>
        <v>#VALUE!</v>
      </c>
      <c r="Z652" s="3">
        <f t="shared" ca="1" si="330"/>
        <v>-1.0796314255037853E-2</v>
      </c>
      <c r="AA652" s="3">
        <f t="shared" ca="1" si="331"/>
        <v>-0.12340243661213059</v>
      </c>
      <c r="AB652" s="1">
        <f t="shared" si="325"/>
        <v>150</v>
      </c>
      <c r="AC652" s="1">
        <f t="shared" si="329"/>
        <v>0</v>
      </c>
      <c r="AD652" s="1">
        <f t="shared" ca="1" si="321"/>
        <v>0</v>
      </c>
      <c r="AE652" s="1">
        <f t="shared" ca="1" si="322"/>
        <v>0</v>
      </c>
      <c r="AF652" s="1">
        <f t="shared" si="323"/>
        <v>0</v>
      </c>
      <c r="AG652" s="1">
        <f t="shared" si="324"/>
        <v>4.189244146252825E+29</v>
      </c>
    </row>
    <row r="653" spans="4:33" s="5" customFormat="1" x14ac:dyDescent="0.2">
      <c r="D653" s="1">
        <f t="shared" si="326"/>
        <v>651</v>
      </c>
      <c r="E653" s="2">
        <f t="shared" si="327"/>
        <v>65.200000000000571</v>
      </c>
      <c r="F653" s="3">
        <f t="shared" ca="1" si="328"/>
        <v>91.513529885041038</v>
      </c>
      <c r="G653" s="3">
        <f t="shared" ref="G653:G716" si="332">G652 + L652*$B$2</f>
        <v>412.73699238274168</v>
      </c>
      <c r="H653" s="3">
        <f t="shared" ref="H653:H716" ca="1" si="333">SQRT(F653^2 + G653^2)</f>
        <v>422.76063089314698</v>
      </c>
      <c r="I653" s="3">
        <f t="shared" ref="I653:I716" ca="1" si="334">I652 + F652*($B$2)</f>
        <v>5957.5307955162143</v>
      </c>
      <c r="J653" s="3">
        <f t="shared" ref="J653:J716" si="335" xml:space="preserve"> J652 + G652*($B$2) + (0.5)*(L652)*($B$2)^2</f>
        <v>47430.856530958299</v>
      </c>
      <c r="K653" s="3">
        <f t="shared" ref="K653:K716" ca="1" si="336">K652+ SQRT( (I653-I652)^2 + (J653-J652)^2 )</f>
        <v>47829.387124177338</v>
      </c>
      <c r="L653" s="3">
        <f t="shared" ref="L653:L716" si="337">IF(J653&lt;10^6, (-(9.780327*(1+0.0053024*((SIN($B$7))^2) - (5.8*10^(-6))*(SIN(2*($B$7))^2)) - ((3.086*10^(-6))*J653)+((6.26*10^(-13))*(J653)^2))), (6.674*10^(-11))*(5.972*10^(24))*(1)^(-2))</f>
        <v>-9.6657408961156044</v>
      </c>
      <c r="M653" s="3">
        <f t="shared" ref="M653:M716" ca="1" si="338">ATAN(G653/F653)</f>
        <v>1.3526025931418417</v>
      </c>
      <c r="N653" s="3">
        <f t="shared" ref="N653:N716" ca="1" si="339">M653*(180/PI())</f>
        <v>77.498419945478361</v>
      </c>
      <c r="O653" s="1">
        <f t="shared" ref="O653:O716" ca="1" si="340">(0.5)*($B$8)*(H653^2)</f>
        <v>13404491.327487873</v>
      </c>
      <c r="P653" s="1">
        <f t="shared" ref="P653:P716" si="341">($B$8)*L653*J653</f>
        <v>-68768155.456361338</v>
      </c>
      <c r="Q653" s="1">
        <f t="shared" ref="Q653:Q716" ca="1" si="342" xml:space="preserve"> ABS(O653) + ABS(P653)</f>
        <v>82172646.78384921</v>
      </c>
      <c r="R653" s="1">
        <f t="shared" ref="R653:R716" ca="1" si="343" xml:space="preserve"> ($B$8)*H653</f>
        <v>63414.094633972047</v>
      </c>
      <c r="S653" s="3">
        <f t="shared" ref="S653:S716" si="344">IF(J653&lt;100000, IF(J653&gt;10000, (343.2)+(-4.313943*J653)+(-0.291943*J653^2)+(0.053721*J653^3)+((-3.039687*10^(-3))*J653^4)+((9.262166*10^(-5))*J653^5)+((-1.647967*10^(-6))*J653^6)+((1.694814*10^(-8))*J653^7)+((-9.299892*10^(-11))*J653^8)+((2.104694*10^(-13))*J653^9), ((-0.00406576*J653)+340.3)), "")</f>
        <v>2.5333109014973549E+29</v>
      </c>
      <c r="T653" s="12" t="str">
        <f t="shared" ref="T653:T716" si="345" xml:space="preserve"> IF(J653&lt;30000, H653/S653, "")</f>
        <v/>
      </c>
      <c r="U653" s="12" t="str">
        <f t="shared" ref="U653:U716" si="346" xml:space="preserve"> IF(J653&lt;30000, (( 359.01*(1 - (2.25577*10^(-5))*(J653))^(5.25588) ) / (298.15 - 0.0074545*J653)), "")</f>
        <v/>
      </c>
      <c r="V653" s="5">
        <f t="shared" ref="V653:V716" si="347">IF(T653&lt;0.92, -1.73136*10^(-3)*($B$2) + 1.79641*10^(-1), IF(T653&gt;1.05,1.007468*10^(-7)*($B$2)^6 - 7.447604*10^(-6)*($B$2)^5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653" s="3" t="e">
        <f t="shared" ref="W653:W716" ca="1" si="348">(0.5)*(U653)*(H653)*(V653)*($B$17)</f>
        <v>#VALUE!</v>
      </c>
      <c r="X653" s="3" t="e">
        <f t="shared" ref="X653:X716" ca="1" si="349" xml:space="preserve"> - W653*COS(M653)</f>
        <v>#VALUE!</v>
      </c>
      <c r="Y653" s="3" t="e">
        <f t="shared" ref="Y653:Y716" ca="1" si="350" xml:space="preserve"> - W653*SIN(M653)</f>
        <v>#VALUE!</v>
      </c>
      <c r="Z653" s="3">
        <f t="shared" ca="1" si="330"/>
        <v>-1.0796314255037853E-2</v>
      </c>
      <c r="AA653" s="3">
        <f t="shared" ca="1" si="331"/>
        <v>-0.12340243661213059</v>
      </c>
      <c r="AB653" s="1">
        <f t="shared" si="325"/>
        <v>150</v>
      </c>
      <c r="AC653" s="1">
        <f t="shared" si="329"/>
        <v>0</v>
      </c>
      <c r="AD653" s="1">
        <f t="shared" ref="AD653:AD716" ca="1" si="351" xml:space="preserve"> AC653*COS(M653)</f>
        <v>0</v>
      </c>
      <c r="AE653" s="1">
        <f t="shared" ref="AE653:AE716" ca="1" si="352" xml:space="preserve"> AC653*SIN(M653)</f>
        <v>0</v>
      </c>
      <c r="AF653" s="1">
        <f t="shared" ref="AF653:AF716" si="353">IF(J653&gt;38000,0,(101325*(1-(2.25577*10^(-5))*J653)^5.25588))</f>
        <v>0</v>
      </c>
      <c r="AG653" s="1">
        <f t="shared" ref="AG653:AG716" si="354">1.6667*S653-273.15</f>
        <v>4.2222692795256415E+29</v>
      </c>
    </row>
    <row r="654" spans="4:33" s="5" customFormat="1" x14ac:dyDescent="0.2">
      <c r="D654" s="1">
        <f t="shared" si="326"/>
        <v>652</v>
      </c>
      <c r="E654" s="2">
        <f t="shared" si="327"/>
        <v>65.300000000000566</v>
      </c>
      <c r="F654" s="3">
        <f t="shared" ca="1" si="328"/>
        <v>91.513529885041038</v>
      </c>
      <c r="G654" s="3">
        <f t="shared" si="332"/>
        <v>411.77041829313009</v>
      </c>
      <c r="H654" s="3">
        <f t="shared" ca="1" si="333"/>
        <v>421.81702613019263</v>
      </c>
      <c r="I654" s="3">
        <f t="shared" ca="1" si="334"/>
        <v>5966.6821485047185</v>
      </c>
      <c r="J654" s="3">
        <f t="shared" si="335"/>
        <v>47472.081901492093</v>
      </c>
      <c r="K654" s="3">
        <f t="shared" ca="1" si="336"/>
        <v>47871.61600572976</v>
      </c>
      <c r="L654" s="3">
        <f t="shared" si="337"/>
        <v>-9.6656161237900484</v>
      </c>
      <c r="M654" s="3">
        <f t="shared" ca="1" si="338"/>
        <v>1.3521065701227102</v>
      </c>
      <c r="N654" s="3">
        <f t="shared" ca="1" si="339"/>
        <v>77.46999991994079</v>
      </c>
      <c r="O654" s="1">
        <f t="shared" ca="1" si="340"/>
        <v>13344720.264998971</v>
      </c>
      <c r="P654" s="1">
        <f t="shared" si="341"/>
        <v>-68827038.038541555</v>
      </c>
      <c r="Q654" s="1">
        <f t="shared" ca="1" si="342"/>
        <v>82171758.303540528</v>
      </c>
      <c r="R654" s="1">
        <f t="shared" ca="1" si="343"/>
        <v>63272.553919528895</v>
      </c>
      <c r="S654" s="3">
        <f t="shared" si="344"/>
        <v>2.5532174766110429E+29</v>
      </c>
      <c r="T654" s="12" t="str">
        <f t="shared" si="345"/>
        <v/>
      </c>
      <c r="U654" s="12" t="str">
        <f t="shared" si="346"/>
        <v/>
      </c>
      <c r="V654" s="5">
        <f t="shared" si="347"/>
        <v>0.52627457195753469</v>
      </c>
      <c r="W654" s="3" t="e">
        <f t="shared" ca="1" si="348"/>
        <v>#VALUE!</v>
      </c>
      <c r="X654" s="3" t="e">
        <f t="shared" ca="1" si="349"/>
        <v>#VALUE!</v>
      </c>
      <c r="Y654" s="3" t="e">
        <f t="shared" ca="1" si="350"/>
        <v>#VALUE!</v>
      </c>
      <c r="Z654" s="3">
        <f t="shared" ca="1" si="330"/>
        <v>-1.0796314255037853E-2</v>
      </c>
      <c r="AA654" s="3">
        <f t="shared" ca="1" si="331"/>
        <v>-0.12340243661213059</v>
      </c>
      <c r="AB654" s="1">
        <f t="shared" si="325"/>
        <v>150</v>
      </c>
      <c r="AC654" s="1">
        <f t="shared" si="329"/>
        <v>0</v>
      </c>
      <c r="AD654" s="1">
        <f t="shared" ca="1" si="351"/>
        <v>0</v>
      </c>
      <c r="AE654" s="1">
        <f t="shared" ca="1" si="352"/>
        <v>0</v>
      </c>
      <c r="AF654" s="1">
        <f t="shared" si="353"/>
        <v>0</v>
      </c>
      <c r="AG654" s="1">
        <f t="shared" si="354"/>
        <v>4.255447568267625E+29</v>
      </c>
    </row>
    <row r="655" spans="4:33" s="5" customFormat="1" x14ac:dyDescent="0.2">
      <c r="D655" s="1">
        <f t="shared" si="326"/>
        <v>653</v>
      </c>
      <c r="E655" s="2">
        <f t="shared" si="327"/>
        <v>65.40000000000056</v>
      </c>
      <c r="F655" s="3">
        <f t="shared" ca="1" si="328"/>
        <v>91.513529885041038</v>
      </c>
      <c r="G655" s="3">
        <f t="shared" si="332"/>
        <v>410.8038566807511</v>
      </c>
      <c r="H655" s="3">
        <f t="shared" ca="1" si="333"/>
        <v>420.87353779466747</v>
      </c>
      <c r="I655" s="3">
        <f t="shared" ca="1" si="334"/>
        <v>5975.8335014932227</v>
      </c>
      <c r="J655" s="3">
        <f t="shared" si="335"/>
        <v>47513.210615240787</v>
      </c>
      <c r="K655" s="3">
        <f t="shared" ca="1" si="336"/>
        <v>47913.750532618549</v>
      </c>
      <c r="L655" s="3">
        <f t="shared" si="337"/>
        <v>-9.6654916461253588</v>
      </c>
      <c r="M655" s="3">
        <f t="shared" ca="1" si="338"/>
        <v>1.3516083294902959</v>
      </c>
      <c r="N655" s="3">
        <f t="shared" ca="1" si="339"/>
        <v>77.441452834521513</v>
      </c>
      <c r="O655" s="1">
        <f t="shared" ca="1" si="340"/>
        <v>13285090.111184955</v>
      </c>
      <c r="P655" s="1">
        <f t="shared" si="341"/>
        <v>-68885781.042330682</v>
      </c>
      <c r="Q655" s="1">
        <f t="shared" ca="1" si="342"/>
        <v>82170871.153515637</v>
      </c>
      <c r="R655" s="1">
        <f t="shared" ca="1" si="343"/>
        <v>63131.030669200118</v>
      </c>
      <c r="S655" s="3">
        <f t="shared" si="344"/>
        <v>2.5732158127486152E+29</v>
      </c>
      <c r="T655" s="12" t="str">
        <f t="shared" si="345"/>
        <v/>
      </c>
      <c r="U655" s="12" t="str">
        <f t="shared" si="346"/>
        <v/>
      </c>
      <c r="V655" s="5">
        <f t="shared" si="347"/>
        <v>0.52627457195753469</v>
      </c>
      <c r="W655" s="3" t="e">
        <f t="shared" ca="1" si="348"/>
        <v>#VALUE!</v>
      </c>
      <c r="X655" s="3" t="e">
        <f t="shared" ca="1" si="349"/>
        <v>#VALUE!</v>
      </c>
      <c r="Y655" s="3" t="e">
        <f t="shared" ca="1" si="350"/>
        <v>#VALUE!</v>
      </c>
      <c r="Z655" s="3">
        <f t="shared" ca="1" si="330"/>
        <v>-1.0796314255037853E-2</v>
      </c>
      <c r="AA655" s="3">
        <f t="shared" ca="1" si="331"/>
        <v>-0.12340243661213059</v>
      </c>
      <c r="AB655" s="1">
        <f t="shared" si="325"/>
        <v>150</v>
      </c>
      <c r="AC655" s="1">
        <f t="shared" si="329"/>
        <v>0</v>
      </c>
      <c r="AD655" s="1">
        <f t="shared" ca="1" si="351"/>
        <v>0</v>
      </c>
      <c r="AE655" s="1">
        <f t="shared" ca="1" si="352"/>
        <v>0</v>
      </c>
      <c r="AF655" s="1">
        <f t="shared" si="353"/>
        <v>0</v>
      </c>
      <c r="AG655" s="1">
        <f t="shared" si="354"/>
        <v>4.2887787951081175E+29</v>
      </c>
    </row>
    <row r="656" spans="4:33" s="5" customFormat="1" x14ac:dyDescent="0.2">
      <c r="D656" s="1">
        <f t="shared" si="326"/>
        <v>654</v>
      </c>
      <c r="E656" s="2">
        <f t="shared" si="327"/>
        <v>65.500000000000554</v>
      </c>
      <c r="F656" s="3">
        <f t="shared" ca="1" si="328"/>
        <v>91.513529885041038</v>
      </c>
      <c r="G656" s="3">
        <f t="shared" si="332"/>
        <v>409.83730751613854</v>
      </c>
      <c r="H656" s="3">
        <f t="shared" ca="1" si="333"/>
        <v>419.93016655641475</v>
      </c>
      <c r="I656" s="3">
        <f t="shared" ca="1" si="334"/>
        <v>5984.9848544817269</v>
      </c>
      <c r="J656" s="3">
        <f t="shared" si="335"/>
        <v>47554.24267345063</v>
      </c>
      <c r="K656" s="3">
        <f t="shared" ca="1" si="336"/>
        <v>47955.790716519863</v>
      </c>
      <c r="L656" s="3">
        <f t="shared" si="337"/>
        <v>-9.6653674631028341</v>
      </c>
      <c r="M656" s="3">
        <f t="shared" ca="1" si="338"/>
        <v>1.3511078565734367</v>
      </c>
      <c r="N656" s="3">
        <f t="shared" ca="1" si="339"/>
        <v>77.412777848624884</v>
      </c>
      <c r="O656" s="1">
        <f t="shared" ca="1" si="340"/>
        <v>13225600.858807368</v>
      </c>
      <c r="P656" s="1">
        <f t="shared" si="341"/>
        <v>-68944384.480269909</v>
      </c>
      <c r="Q656" s="1">
        <f t="shared" ca="1" si="342"/>
        <v>82169985.339077279</v>
      </c>
      <c r="R656" s="1">
        <f t="shared" ca="1" si="343"/>
        <v>62989.524983462215</v>
      </c>
      <c r="S656" s="3">
        <f t="shared" si="344"/>
        <v>2.593305774321008E+29</v>
      </c>
      <c r="T656" s="12" t="str">
        <f t="shared" si="345"/>
        <v/>
      </c>
      <c r="U656" s="12" t="str">
        <f t="shared" si="346"/>
        <v/>
      </c>
      <c r="V656" s="5">
        <f t="shared" si="347"/>
        <v>0.52627457195753469</v>
      </c>
      <c r="W656" s="3" t="e">
        <f t="shared" ca="1" si="348"/>
        <v>#VALUE!</v>
      </c>
      <c r="X656" s="3" t="e">
        <f t="shared" ca="1" si="349"/>
        <v>#VALUE!</v>
      </c>
      <c r="Y656" s="3" t="e">
        <f t="shared" ca="1" si="350"/>
        <v>#VALUE!</v>
      </c>
      <c r="Z656" s="3">
        <f t="shared" ca="1" si="330"/>
        <v>-1.0796314255037853E-2</v>
      </c>
      <c r="AA656" s="3">
        <f t="shared" ca="1" si="331"/>
        <v>-0.12340243661213059</v>
      </c>
      <c r="AB656" s="1">
        <f t="shared" si="325"/>
        <v>150</v>
      </c>
      <c r="AC656" s="1">
        <f t="shared" si="329"/>
        <v>0</v>
      </c>
      <c r="AD656" s="1">
        <f t="shared" ca="1" si="351"/>
        <v>0</v>
      </c>
      <c r="AE656" s="1">
        <f t="shared" ca="1" si="352"/>
        <v>0</v>
      </c>
      <c r="AF656" s="1">
        <f t="shared" si="353"/>
        <v>0</v>
      </c>
      <c r="AG656" s="1">
        <f t="shared" si="354"/>
        <v>4.3222627340608244E+29</v>
      </c>
    </row>
    <row r="657" spans="4:33" s="5" customFormat="1" x14ac:dyDescent="0.2">
      <c r="D657" s="1">
        <f t="shared" si="326"/>
        <v>655</v>
      </c>
      <c r="E657" s="2">
        <f t="shared" si="327"/>
        <v>65.600000000000549</v>
      </c>
      <c r="F657" s="3">
        <f t="shared" ca="1" si="328"/>
        <v>91.513529885041038</v>
      </c>
      <c r="G657" s="3">
        <f t="shared" si="332"/>
        <v>408.87077076982825</v>
      </c>
      <c r="H657" s="3">
        <f t="shared" ca="1" si="333"/>
        <v>418.98691309148757</v>
      </c>
      <c r="I657" s="3">
        <f t="shared" ca="1" si="334"/>
        <v>5994.1362074702311</v>
      </c>
      <c r="J657" s="3">
        <f t="shared" si="335"/>
        <v>47595.17807736493</v>
      </c>
      <c r="K657" s="3">
        <f t="shared" ca="1" si="336"/>
        <v>47997.736569177156</v>
      </c>
      <c r="L657" s="3">
        <f t="shared" si="337"/>
        <v>-9.6652435747038172</v>
      </c>
      <c r="M657" s="3">
        <f t="shared" ca="1" si="338"/>
        <v>1.3506051365735494</v>
      </c>
      <c r="N657" s="3">
        <f t="shared" ca="1" si="339"/>
        <v>77.38397411435453</v>
      </c>
      <c r="O657" s="1">
        <f t="shared" ca="1" si="340"/>
        <v>13166252.50064503</v>
      </c>
      <c r="P657" s="1">
        <f t="shared" si="341"/>
        <v>-69002848.364870295</v>
      </c>
      <c r="Q657" s="1">
        <f t="shared" ca="1" si="342"/>
        <v>82169100.865515321</v>
      </c>
      <c r="R657" s="1">
        <f t="shared" ca="1" si="343"/>
        <v>62848.036963723134</v>
      </c>
      <c r="S657" s="3">
        <f t="shared" si="344"/>
        <v>2.6134872205558173E+29</v>
      </c>
      <c r="T657" s="12" t="str">
        <f t="shared" si="345"/>
        <v/>
      </c>
      <c r="U657" s="12" t="str">
        <f t="shared" si="346"/>
        <v/>
      </c>
      <c r="V657" s="5">
        <f t="shared" si="347"/>
        <v>0.52627457195753469</v>
      </c>
      <c r="W657" s="3" t="e">
        <f t="shared" ca="1" si="348"/>
        <v>#VALUE!</v>
      </c>
      <c r="X657" s="3" t="e">
        <f t="shared" ca="1" si="349"/>
        <v>#VALUE!</v>
      </c>
      <c r="Y657" s="3" t="e">
        <f t="shared" ca="1" si="350"/>
        <v>#VALUE!</v>
      </c>
      <c r="Z657" s="3">
        <f t="shared" ca="1" si="330"/>
        <v>-1.0796314255037853E-2</v>
      </c>
      <c r="AA657" s="3">
        <f t="shared" ca="1" si="331"/>
        <v>-0.12340243661213059</v>
      </c>
      <c r="AB657" s="1">
        <f t="shared" si="325"/>
        <v>150</v>
      </c>
      <c r="AC657" s="1">
        <f t="shared" si="329"/>
        <v>0</v>
      </c>
      <c r="AD657" s="1">
        <f t="shared" ca="1" si="351"/>
        <v>0</v>
      </c>
      <c r="AE657" s="1">
        <f t="shared" ca="1" si="352"/>
        <v>0</v>
      </c>
      <c r="AF657" s="1">
        <f t="shared" si="353"/>
        <v>0</v>
      </c>
      <c r="AG657" s="1">
        <f t="shared" si="354"/>
        <v>4.3558991505003809E+29</v>
      </c>
    </row>
    <row r="658" spans="4:33" s="5" customFormat="1" x14ac:dyDescent="0.2">
      <c r="D658" s="1">
        <f t="shared" si="326"/>
        <v>656</v>
      </c>
      <c r="E658" s="2">
        <f t="shared" si="327"/>
        <v>65.700000000000543</v>
      </c>
      <c r="F658" s="3">
        <f t="shared" ca="1" si="328"/>
        <v>91.513529885041038</v>
      </c>
      <c r="G658" s="3">
        <f t="shared" si="332"/>
        <v>407.90424641235785</v>
      </c>
      <c r="H658" s="3">
        <f t="shared" ca="1" si="333"/>
        <v>418.04377808221693</v>
      </c>
      <c r="I658" s="3">
        <f t="shared" ca="1" si="334"/>
        <v>6003.2875604587352</v>
      </c>
      <c r="J658" s="3">
        <f t="shared" si="335"/>
        <v>47636.016828224041</v>
      </c>
      <c r="K658" s="3">
        <f t="shared" ca="1" si="336"/>
        <v>48039.588102401794</v>
      </c>
      <c r="L658" s="3">
        <f t="shared" si="337"/>
        <v>-9.6651199809096919</v>
      </c>
      <c r="M658" s="3">
        <f t="shared" ca="1" si="338"/>
        <v>1.35010015456327</v>
      </c>
      <c r="N658" s="3">
        <f t="shared" ca="1" si="339"/>
        <v>77.355040776435487</v>
      </c>
      <c r="O658" s="1">
        <f t="shared" ca="1" si="340"/>
        <v>13107045.029494038</v>
      </c>
      <c r="P658" s="1">
        <f t="shared" si="341"/>
        <v>-69061172.70861277</v>
      </c>
      <c r="Q658" s="1">
        <f t="shared" ca="1" si="342"/>
        <v>82168217.738106802</v>
      </c>
      <c r="R658" s="1">
        <f t="shared" ca="1" si="343"/>
        <v>62706.56671233254</v>
      </c>
      <c r="S658" s="3">
        <f t="shared" si="344"/>
        <v>2.633760005483533E+29</v>
      </c>
      <c r="T658" s="12" t="str">
        <f t="shared" si="345"/>
        <v/>
      </c>
      <c r="U658" s="12" t="str">
        <f t="shared" si="346"/>
        <v/>
      </c>
      <c r="V658" s="5">
        <f t="shared" si="347"/>
        <v>0.52627457195753469</v>
      </c>
      <c r="W658" s="3" t="e">
        <f t="shared" ca="1" si="348"/>
        <v>#VALUE!</v>
      </c>
      <c r="X658" s="3" t="e">
        <f t="shared" ca="1" si="349"/>
        <v>#VALUE!</v>
      </c>
      <c r="Y658" s="3" t="e">
        <f t="shared" ca="1" si="350"/>
        <v>#VALUE!</v>
      </c>
      <c r="Z658" s="3">
        <f t="shared" ca="1" si="330"/>
        <v>-1.0796314255037853E-2</v>
      </c>
      <c r="AA658" s="3">
        <f t="shared" ca="1" si="331"/>
        <v>-0.12340243661213059</v>
      </c>
      <c r="AB658" s="1">
        <f t="shared" si="325"/>
        <v>150</v>
      </c>
      <c r="AC658" s="1">
        <f t="shared" si="329"/>
        <v>0</v>
      </c>
      <c r="AD658" s="1">
        <f t="shared" ca="1" si="351"/>
        <v>0</v>
      </c>
      <c r="AE658" s="1">
        <f t="shared" ca="1" si="352"/>
        <v>0</v>
      </c>
      <c r="AF658" s="1">
        <f t="shared" si="353"/>
        <v>0</v>
      </c>
      <c r="AG658" s="1">
        <f t="shared" si="354"/>
        <v>4.3896878011394044E+29</v>
      </c>
    </row>
    <row r="659" spans="4:33" s="5" customFormat="1" x14ac:dyDescent="0.2">
      <c r="D659" s="1">
        <f t="shared" si="326"/>
        <v>657</v>
      </c>
      <c r="E659" s="2">
        <f t="shared" si="327"/>
        <v>65.800000000000537</v>
      </c>
      <c r="F659" s="3">
        <f t="shared" ca="1" si="328"/>
        <v>91.513529885041038</v>
      </c>
      <c r="G659" s="3">
        <f t="shared" si="332"/>
        <v>406.93773441426686</v>
      </c>
      <c r="H659" s="3">
        <f t="shared" ca="1" si="333"/>
        <v>417.10076221728087</v>
      </c>
      <c r="I659" s="3">
        <f t="shared" ca="1" si="334"/>
        <v>6012.4389134472394</v>
      </c>
      <c r="J659" s="3">
        <f t="shared" si="335"/>
        <v>47676.758927265371</v>
      </c>
      <c r="K659" s="3">
        <f t="shared" ca="1" si="336"/>
        <v>48081.345328073694</v>
      </c>
      <c r="L659" s="3">
        <f t="shared" si="337"/>
        <v>-9.6649966817018864</v>
      </c>
      <c r="M659" s="3">
        <f t="shared" ca="1" si="338"/>
        <v>1.3495928954850773</v>
      </c>
      <c r="N659" s="3">
        <f t="shared" ca="1" si="339"/>
        <v>77.325976972135351</v>
      </c>
      <c r="O659" s="1">
        <f t="shared" ca="1" si="340"/>
        <v>13047978.438167753</v>
      </c>
      <c r="P659" s="1">
        <f t="shared" si="341"/>
        <v>-69119357.523948088</v>
      </c>
      <c r="Q659" s="1">
        <f t="shared" ca="1" si="342"/>
        <v>82167335.962115839</v>
      </c>
      <c r="R659" s="1">
        <f t="shared" ca="1" si="343"/>
        <v>62565.114332592129</v>
      </c>
      <c r="S659" s="3">
        <f t="shared" si="344"/>
        <v>2.6541239779241278E+29</v>
      </c>
      <c r="T659" s="12" t="str">
        <f t="shared" si="345"/>
        <v/>
      </c>
      <c r="U659" s="12" t="str">
        <f t="shared" si="346"/>
        <v/>
      </c>
      <c r="V659" s="5">
        <f t="shared" si="347"/>
        <v>0.52627457195753469</v>
      </c>
      <c r="W659" s="3" t="e">
        <f t="shared" ca="1" si="348"/>
        <v>#VALUE!</v>
      </c>
      <c r="X659" s="3" t="e">
        <f t="shared" ca="1" si="349"/>
        <v>#VALUE!</v>
      </c>
      <c r="Y659" s="3" t="e">
        <f t="shared" ca="1" si="350"/>
        <v>#VALUE!</v>
      </c>
      <c r="Z659" s="3">
        <f t="shared" ca="1" si="330"/>
        <v>-1.0796314255037853E-2</v>
      </c>
      <c r="AA659" s="3">
        <f t="shared" ca="1" si="331"/>
        <v>-0.12340243661213059</v>
      </c>
      <c r="AB659" s="1">
        <f t="shared" si="325"/>
        <v>150</v>
      </c>
      <c r="AC659" s="1">
        <f t="shared" si="329"/>
        <v>0</v>
      </c>
      <c r="AD659" s="1">
        <f t="shared" ca="1" si="351"/>
        <v>0</v>
      </c>
      <c r="AE659" s="1">
        <f t="shared" ca="1" si="352"/>
        <v>0</v>
      </c>
      <c r="AF659" s="1">
        <f t="shared" si="353"/>
        <v>0</v>
      </c>
      <c r="AG659" s="1">
        <f t="shared" si="354"/>
        <v>4.4236284340061442E+29</v>
      </c>
    </row>
    <row r="660" spans="4:33" s="5" customFormat="1" x14ac:dyDescent="0.2">
      <c r="D660" s="1">
        <f t="shared" si="326"/>
        <v>658</v>
      </c>
      <c r="E660" s="2">
        <f t="shared" si="327"/>
        <v>65.900000000000531</v>
      </c>
      <c r="F660" s="3">
        <f t="shared" ca="1" si="328"/>
        <v>91.513529885041038</v>
      </c>
      <c r="G660" s="3">
        <f t="shared" si="332"/>
        <v>405.97123474609668</v>
      </c>
      <c r="H660" s="3">
        <f t="shared" ca="1" si="333"/>
        <v>416.15786619177419</v>
      </c>
      <c r="I660" s="3">
        <f t="shared" ca="1" si="334"/>
        <v>6021.5902664357436</v>
      </c>
      <c r="J660" s="3">
        <f t="shared" si="335"/>
        <v>47717.404375723389</v>
      </c>
      <c r="K660" s="3">
        <f t="shared" ca="1" si="336"/>
        <v>48123.008258141963</v>
      </c>
      <c r="L660" s="3">
        <f t="shared" si="337"/>
        <v>-9.6648736770618751</v>
      </c>
      <c r="M660" s="3">
        <f t="shared" ca="1" si="338"/>
        <v>1.3490833441498968</v>
      </c>
      <c r="N660" s="3">
        <f t="shared" ca="1" si="339"/>
        <v>77.296781831184248</v>
      </c>
      <c r="O660" s="1">
        <f t="shared" ca="1" si="340"/>
        <v>12989052.719496798</v>
      </c>
      <c r="P660" s="1">
        <f t="shared" si="341"/>
        <v>-69177402.823296919</v>
      </c>
      <c r="Q660" s="1">
        <f t="shared" ca="1" si="342"/>
        <v>82166455.542793721</v>
      </c>
      <c r="R660" s="1">
        <f t="shared" ca="1" si="343"/>
        <v>62423.679928766127</v>
      </c>
      <c r="S660" s="3">
        <f t="shared" si="344"/>
        <v>2.6745789814739314E+29</v>
      </c>
      <c r="T660" s="12" t="str">
        <f t="shared" si="345"/>
        <v/>
      </c>
      <c r="U660" s="12" t="str">
        <f t="shared" si="346"/>
        <v/>
      </c>
      <c r="V660" s="5">
        <f t="shared" si="347"/>
        <v>0.52627457195753469</v>
      </c>
      <c r="W660" s="3" t="e">
        <f t="shared" ca="1" si="348"/>
        <v>#VALUE!</v>
      </c>
      <c r="X660" s="3" t="e">
        <f t="shared" ca="1" si="349"/>
        <v>#VALUE!</v>
      </c>
      <c r="Y660" s="3" t="e">
        <f t="shared" ca="1" si="350"/>
        <v>#VALUE!</v>
      </c>
      <c r="Z660" s="3">
        <f t="shared" ca="1" si="330"/>
        <v>-1.0796314255037853E-2</v>
      </c>
      <c r="AA660" s="3">
        <f t="shared" ca="1" si="331"/>
        <v>-0.12340243661213059</v>
      </c>
      <c r="AB660" s="1">
        <f t="shared" si="325"/>
        <v>150</v>
      </c>
      <c r="AC660" s="1">
        <f t="shared" si="329"/>
        <v>0</v>
      </c>
      <c r="AD660" s="1">
        <f t="shared" ca="1" si="351"/>
        <v>0</v>
      </c>
      <c r="AE660" s="1">
        <f t="shared" ca="1" si="352"/>
        <v>0</v>
      </c>
      <c r="AF660" s="1">
        <f t="shared" si="353"/>
        <v>0</v>
      </c>
      <c r="AG660" s="1">
        <f t="shared" si="354"/>
        <v>4.4577207884226015E+29</v>
      </c>
    </row>
    <row r="661" spans="4:33" s="5" customFormat="1" x14ac:dyDescent="0.2">
      <c r="D661" s="1">
        <f t="shared" si="326"/>
        <v>659</v>
      </c>
      <c r="E661" s="2">
        <f t="shared" si="327"/>
        <v>66.000000000000526</v>
      </c>
      <c r="F661" s="3">
        <f t="shared" ca="1" si="328"/>
        <v>91.513529885041038</v>
      </c>
      <c r="G661" s="3">
        <f t="shared" si="332"/>
        <v>405.0047473783905</v>
      </c>
      <c r="H661" s="3">
        <f t="shared" ca="1" si="333"/>
        <v>415.21509070727933</v>
      </c>
      <c r="I661" s="3">
        <f t="shared" ca="1" si="334"/>
        <v>6030.7416194242478</v>
      </c>
      <c r="J661" s="3">
        <f t="shared" si="335"/>
        <v>47757.953174829614</v>
      </c>
      <c r="K661" s="3">
        <f t="shared" ca="1" si="336"/>
        <v>48164.576904625545</v>
      </c>
      <c r="L661" s="3">
        <f t="shared" si="337"/>
        <v>-9.6647509669711766</v>
      </c>
      <c r="M661" s="3">
        <f t="shared" ca="1" si="338"/>
        <v>1.34857148523569</v>
      </c>
      <c r="N661" s="3">
        <f t="shared" ca="1" si="339"/>
        <v>77.267454475694052</v>
      </c>
      <c r="O661" s="1">
        <f t="shared" ca="1" si="340"/>
        <v>12930267.866329065</v>
      </c>
      <c r="P661" s="1">
        <f t="shared" si="341"/>
        <v>-69235308.619049802</v>
      </c>
      <c r="Q661" s="1">
        <f t="shared" ca="1" si="342"/>
        <v>82165576.485378861</v>
      </c>
      <c r="R661" s="1">
        <f t="shared" ca="1" si="343"/>
        <v>62282.263606091903</v>
      </c>
      <c r="S661" s="3">
        <f t="shared" si="344"/>
        <v>2.6951248544928696E+29</v>
      </c>
      <c r="T661" s="12" t="str">
        <f t="shared" si="345"/>
        <v/>
      </c>
      <c r="U661" s="12" t="str">
        <f t="shared" si="346"/>
        <v/>
      </c>
      <c r="V661" s="5">
        <f t="shared" si="347"/>
        <v>0.52627457195753469</v>
      </c>
      <c r="W661" s="3" t="e">
        <f t="shared" ca="1" si="348"/>
        <v>#VALUE!</v>
      </c>
      <c r="X661" s="3" t="e">
        <f t="shared" ca="1" si="349"/>
        <v>#VALUE!</v>
      </c>
      <c r="Y661" s="3" t="e">
        <f t="shared" ca="1" si="350"/>
        <v>#VALUE!</v>
      </c>
      <c r="Z661" s="3">
        <f t="shared" ca="1" si="330"/>
        <v>-1.0796314255037853E-2</v>
      </c>
      <c r="AA661" s="3">
        <f t="shared" ca="1" si="331"/>
        <v>-0.12340243661213059</v>
      </c>
      <c r="AB661" s="1">
        <f t="shared" si="325"/>
        <v>150</v>
      </c>
      <c r="AC661" s="1">
        <f t="shared" si="329"/>
        <v>0</v>
      </c>
      <c r="AD661" s="1">
        <f t="shared" ca="1" si="351"/>
        <v>0</v>
      </c>
      <c r="AE661" s="1">
        <f t="shared" ca="1" si="352"/>
        <v>0</v>
      </c>
      <c r="AF661" s="1">
        <f t="shared" si="353"/>
        <v>0</v>
      </c>
      <c r="AG661" s="1">
        <f t="shared" si="354"/>
        <v>4.4919645949832657E+29</v>
      </c>
    </row>
    <row r="662" spans="4:33" s="5" customFormat="1" x14ac:dyDescent="0.2">
      <c r="D662" s="1">
        <f t="shared" si="326"/>
        <v>660</v>
      </c>
      <c r="E662" s="2">
        <f t="shared" si="327"/>
        <v>66.10000000000052</v>
      </c>
      <c r="F662" s="3">
        <f t="shared" ca="1" si="328"/>
        <v>91.513529885041038</v>
      </c>
      <c r="G662" s="3">
        <f t="shared" si="332"/>
        <v>404.03827228169337</v>
      </c>
      <c r="H662" s="3">
        <f t="shared" ca="1" si="333"/>
        <v>414.27243647193825</v>
      </c>
      <c r="I662" s="3">
        <f t="shared" ca="1" si="334"/>
        <v>6039.892972412752</v>
      </c>
      <c r="J662" s="3">
        <f t="shared" si="335"/>
        <v>47798.405325812622</v>
      </c>
      <c r="K662" s="3">
        <f t="shared" ca="1" si="336"/>
        <v>48206.051279613872</v>
      </c>
      <c r="L662" s="3">
        <f t="shared" si="337"/>
        <v>-9.6646285514113544</v>
      </c>
      <c r="M662" s="3">
        <f t="shared" ca="1" si="338"/>
        <v>1.3480573032860244</v>
      </c>
      <c r="N662" s="3">
        <f t="shared" ca="1" si="339"/>
        <v>77.2379940200764</v>
      </c>
      <c r="O662" s="1">
        <f t="shared" ca="1" si="340"/>
        <v>12871623.87152971</v>
      </c>
      <c r="P662" s="1">
        <f t="shared" si="341"/>
        <v>-69293074.923567176</v>
      </c>
      <c r="Q662" s="1">
        <f t="shared" ca="1" si="342"/>
        <v>82164698.795096889</v>
      </c>
      <c r="R662" s="1">
        <f t="shared" ca="1" si="343"/>
        <v>62140.865470790741</v>
      </c>
      <c r="S662" s="3">
        <f t="shared" si="344"/>
        <v>2.7157614300920056E+29</v>
      </c>
      <c r="T662" s="12" t="str">
        <f t="shared" si="345"/>
        <v/>
      </c>
      <c r="U662" s="12" t="str">
        <f t="shared" si="346"/>
        <v/>
      </c>
      <c r="V662" s="5">
        <f t="shared" si="347"/>
        <v>0.52627457195753469</v>
      </c>
      <c r="W662" s="3" t="e">
        <f t="shared" ca="1" si="348"/>
        <v>#VALUE!</v>
      </c>
      <c r="X662" s="3" t="e">
        <f t="shared" ca="1" si="349"/>
        <v>#VALUE!</v>
      </c>
      <c r="Y662" s="3" t="e">
        <f t="shared" ca="1" si="350"/>
        <v>#VALUE!</v>
      </c>
      <c r="Z662" s="3">
        <f t="shared" ca="1" si="330"/>
        <v>-1.0796314255037853E-2</v>
      </c>
      <c r="AA662" s="3">
        <f t="shared" ca="1" si="331"/>
        <v>-0.12340243661213059</v>
      </c>
      <c r="AB662" s="1">
        <f t="shared" si="325"/>
        <v>150</v>
      </c>
      <c r="AC662" s="1">
        <f t="shared" si="329"/>
        <v>0</v>
      </c>
      <c r="AD662" s="1">
        <f t="shared" ca="1" si="351"/>
        <v>0</v>
      </c>
      <c r="AE662" s="1">
        <f t="shared" ca="1" si="352"/>
        <v>0</v>
      </c>
      <c r="AF662" s="1">
        <f t="shared" si="353"/>
        <v>0</v>
      </c>
      <c r="AG662" s="1">
        <f t="shared" si="354"/>
        <v>4.5263595755343459E+29</v>
      </c>
    </row>
    <row r="663" spans="4:33" s="5" customFormat="1" x14ac:dyDescent="0.2">
      <c r="D663" s="1">
        <f t="shared" si="326"/>
        <v>661</v>
      </c>
      <c r="E663" s="2">
        <f t="shared" si="327"/>
        <v>66.200000000000514</v>
      </c>
      <c r="F663" s="3">
        <f t="shared" ca="1" si="328"/>
        <v>91.513529885041038</v>
      </c>
      <c r="G663" s="3">
        <f t="shared" si="332"/>
        <v>403.07180942655225</v>
      </c>
      <c r="H663" s="3">
        <f t="shared" ca="1" si="333"/>
        <v>413.32990420052499</v>
      </c>
      <c r="I663" s="3">
        <f t="shared" ca="1" si="334"/>
        <v>6049.0443254012562</v>
      </c>
      <c r="J663" s="3">
        <f t="shared" si="335"/>
        <v>47838.760829898034</v>
      </c>
      <c r="K663" s="3">
        <f t="shared" ca="1" si="336"/>
        <v>48247.4313952675</v>
      </c>
      <c r="L663" s="3">
        <f t="shared" si="337"/>
        <v>-9.664506430364014</v>
      </c>
      <c r="M663" s="3">
        <f t="shared" ca="1" si="338"/>
        <v>1.3475407827086243</v>
      </c>
      <c r="N663" s="3">
        <f t="shared" ca="1" si="339"/>
        <v>77.208399570959713</v>
      </c>
      <c r="O663" s="1">
        <f t="shared" ca="1" si="340"/>
        <v>12813120.727981137</v>
      </c>
      <c r="P663" s="1">
        <f t="shared" si="341"/>
        <v>-69350701.749179348</v>
      </c>
      <c r="Q663" s="1">
        <f t="shared" ca="1" si="342"/>
        <v>82163822.477160484</v>
      </c>
      <c r="R663" s="1">
        <f t="shared" ca="1" si="343"/>
        <v>61999.485630078751</v>
      </c>
      <c r="S663" s="3">
        <f t="shared" si="344"/>
        <v>2.7364885361214038E+29</v>
      </c>
      <c r="T663" s="12" t="str">
        <f t="shared" si="345"/>
        <v/>
      </c>
      <c r="U663" s="12" t="str">
        <f t="shared" si="346"/>
        <v/>
      </c>
      <c r="V663" s="5">
        <f t="shared" si="347"/>
        <v>0.52627457195753469</v>
      </c>
      <c r="W663" s="3" t="e">
        <f t="shared" ca="1" si="348"/>
        <v>#VALUE!</v>
      </c>
      <c r="X663" s="3" t="e">
        <f t="shared" ca="1" si="349"/>
        <v>#VALUE!</v>
      </c>
      <c r="Y663" s="3" t="e">
        <f t="shared" ca="1" si="350"/>
        <v>#VALUE!</v>
      </c>
      <c r="Z663" s="3">
        <f t="shared" ca="1" si="330"/>
        <v>-1.0796314255037853E-2</v>
      </c>
      <c r="AA663" s="3">
        <f t="shared" ca="1" si="331"/>
        <v>-0.12340243661213059</v>
      </c>
      <c r="AB663" s="1">
        <f t="shared" si="325"/>
        <v>150</v>
      </c>
      <c r="AC663" s="1">
        <f t="shared" si="329"/>
        <v>0</v>
      </c>
      <c r="AD663" s="1">
        <f t="shared" ca="1" si="351"/>
        <v>0</v>
      </c>
      <c r="AE663" s="1">
        <f t="shared" ca="1" si="352"/>
        <v>0</v>
      </c>
      <c r="AF663" s="1">
        <f t="shared" si="353"/>
        <v>0</v>
      </c>
      <c r="AG663" s="1">
        <f t="shared" si="354"/>
        <v>4.5609054431535436E+29</v>
      </c>
    </row>
    <row r="664" spans="4:33" s="5" customFormat="1" x14ac:dyDescent="0.2">
      <c r="D664" s="1">
        <f t="shared" si="326"/>
        <v>662</v>
      </c>
      <c r="E664" s="2">
        <f t="shared" si="327"/>
        <v>66.300000000000509</v>
      </c>
      <c r="F664" s="3">
        <f t="shared" ca="1" si="328"/>
        <v>91.513529885041038</v>
      </c>
      <c r="G664" s="3">
        <f t="shared" si="332"/>
        <v>402.10535878351584</v>
      </c>
      <c r="H664" s="3">
        <f t="shared" ca="1" si="333"/>
        <v>412.38749461451948</v>
      </c>
      <c r="I664" s="3">
        <f t="shared" ca="1" si="334"/>
        <v>6058.1956783897604</v>
      </c>
      <c r="J664" s="3">
        <f t="shared" si="335"/>
        <v>47879.019688308537</v>
      </c>
      <c r="K664" s="3">
        <f t="shared" ca="1" si="336"/>
        <v>48288.71726381882</v>
      </c>
      <c r="L664" s="3">
        <f t="shared" si="337"/>
        <v>-9.6643846038108059</v>
      </c>
      <c r="M664" s="3">
        <f t="shared" ca="1" si="338"/>
        <v>1.3470219077739063</v>
      </c>
      <c r="N664" s="3">
        <f t="shared" ca="1" si="339"/>
        <v>77.178670227105243</v>
      </c>
      <c r="O664" s="1">
        <f t="shared" ca="1" si="340"/>
        <v>12754758.428583026</v>
      </c>
      <c r="P664" s="1">
        <f t="shared" si="341"/>
        <v>-69408189.108186513</v>
      </c>
      <c r="Q664" s="1">
        <f t="shared" ca="1" si="342"/>
        <v>82162947.536769539</v>
      </c>
      <c r="R664" s="1">
        <f t="shared" ca="1" si="343"/>
        <v>61858.124192177922</v>
      </c>
      <c r="S664" s="3">
        <f t="shared" si="344"/>
        <v>2.7573059951583703E+29</v>
      </c>
      <c r="T664" s="12" t="str">
        <f t="shared" si="345"/>
        <v/>
      </c>
      <c r="U664" s="12" t="str">
        <f t="shared" si="346"/>
        <v/>
      </c>
      <c r="V664" s="5">
        <f t="shared" si="347"/>
        <v>0.52627457195753469</v>
      </c>
      <c r="W664" s="3" t="e">
        <f t="shared" ca="1" si="348"/>
        <v>#VALUE!</v>
      </c>
      <c r="X664" s="3" t="e">
        <f t="shared" ca="1" si="349"/>
        <v>#VALUE!</v>
      </c>
      <c r="Y664" s="3" t="e">
        <f t="shared" ca="1" si="350"/>
        <v>#VALUE!</v>
      </c>
      <c r="Z664" s="3">
        <f t="shared" ca="1" si="330"/>
        <v>-1.0796314255037853E-2</v>
      </c>
      <c r="AA664" s="3">
        <f t="shared" ca="1" si="331"/>
        <v>-0.12340243661213059</v>
      </c>
      <c r="AB664" s="1">
        <f t="shared" si="325"/>
        <v>150</v>
      </c>
      <c r="AC664" s="1">
        <f t="shared" si="329"/>
        <v>0</v>
      </c>
      <c r="AD664" s="1">
        <f t="shared" ca="1" si="351"/>
        <v>0</v>
      </c>
      <c r="AE664" s="1">
        <f t="shared" ca="1" si="352"/>
        <v>0</v>
      </c>
      <c r="AF664" s="1">
        <f t="shared" si="353"/>
        <v>0</v>
      </c>
      <c r="AG664" s="1">
        <f t="shared" si="354"/>
        <v>4.5956019021304562E+29</v>
      </c>
    </row>
    <row r="665" spans="4:33" s="5" customFormat="1" x14ac:dyDescent="0.2">
      <c r="D665" s="1">
        <f t="shared" si="326"/>
        <v>663</v>
      </c>
      <c r="E665" s="2">
        <f t="shared" si="327"/>
        <v>66.400000000000503</v>
      </c>
      <c r="F665" s="3">
        <f t="shared" ca="1" si="328"/>
        <v>91.513529885041038</v>
      </c>
      <c r="G665" s="3">
        <f t="shared" si="332"/>
        <v>401.13892032313476</v>
      </c>
      <c r="H665" s="3">
        <f t="shared" ca="1" si="333"/>
        <v>411.44520844218198</v>
      </c>
      <c r="I665" s="3">
        <f t="shared" ca="1" si="334"/>
        <v>6067.3470313782645</v>
      </c>
      <c r="J665" s="3">
        <f t="shared" si="335"/>
        <v>47919.181902263874</v>
      </c>
      <c r="K665" s="3">
        <f t="shared" ca="1" si="336"/>
        <v>48329.908897572706</v>
      </c>
      <c r="L665" s="3">
        <f t="shared" si="337"/>
        <v>-9.6642630717334264</v>
      </c>
      <c r="M665" s="3">
        <f t="shared" ca="1" si="338"/>
        <v>1.3465006626134932</v>
      </c>
      <c r="N665" s="3">
        <f t="shared" ca="1" si="339"/>
        <v>77.14880507932196</v>
      </c>
      <c r="O665" s="1">
        <f t="shared" ca="1" si="340"/>
        <v>12696536.966252293</v>
      </c>
      <c r="P665" s="1">
        <f t="shared" si="341"/>
        <v>-69465537.012858823</v>
      </c>
      <c r="Q665" s="1">
        <f t="shared" ca="1" si="342"/>
        <v>82162073.97911112</v>
      </c>
      <c r="R665" s="1">
        <f t="shared" ca="1" si="343"/>
        <v>61716.7812663273</v>
      </c>
      <c r="S665" s="3">
        <f t="shared" si="344"/>
        <v>2.7782136244959697E+29</v>
      </c>
      <c r="T665" s="12" t="str">
        <f t="shared" si="345"/>
        <v/>
      </c>
      <c r="U665" s="12" t="str">
        <f t="shared" si="346"/>
        <v/>
      </c>
      <c r="V665" s="5">
        <f t="shared" si="347"/>
        <v>0.52627457195753469</v>
      </c>
      <c r="W665" s="3" t="e">
        <f t="shared" ca="1" si="348"/>
        <v>#VALUE!</v>
      </c>
      <c r="X665" s="3" t="e">
        <f t="shared" ca="1" si="349"/>
        <v>#VALUE!</v>
      </c>
      <c r="Y665" s="3" t="e">
        <f t="shared" ca="1" si="350"/>
        <v>#VALUE!</v>
      </c>
      <c r="Z665" s="3">
        <f t="shared" ca="1" si="330"/>
        <v>-1.0796314255037853E-2</v>
      </c>
      <c r="AA665" s="3">
        <f t="shared" ca="1" si="331"/>
        <v>-0.12340243661213059</v>
      </c>
      <c r="AB665" s="1">
        <f t="shared" si="325"/>
        <v>150</v>
      </c>
      <c r="AC665" s="1">
        <f t="shared" si="329"/>
        <v>0</v>
      </c>
      <c r="AD665" s="1">
        <f t="shared" ca="1" si="351"/>
        <v>0</v>
      </c>
      <c r="AE665" s="1">
        <f t="shared" ca="1" si="352"/>
        <v>0</v>
      </c>
      <c r="AF665" s="1">
        <f t="shared" si="353"/>
        <v>0</v>
      </c>
      <c r="AG665" s="1">
        <f t="shared" si="354"/>
        <v>4.6304486479474329E+29</v>
      </c>
    </row>
    <row r="666" spans="4:33" s="5" customFormat="1" x14ac:dyDescent="0.2">
      <c r="D666" s="1">
        <f t="shared" si="326"/>
        <v>664</v>
      </c>
      <c r="E666" s="2">
        <f t="shared" si="327"/>
        <v>66.500000000000497</v>
      </c>
      <c r="F666" s="3">
        <f t="shared" ca="1" si="328"/>
        <v>91.513529885041038</v>
      </c>
      <c r="G666" s="3">
        <f t="shared" si="332"/>
        <v>400.17249401596143</v>
      </c>
      <c r="H666" s="3">
        <f t="shared" ca="1" si="333"/>
        <v>410.50304641862891</v>
      </c>
      <c r="I666" s="3">
        <f t="shared" ca="1" si="334"/>
        <v>6076.4983843667687</v>
      </c>
      <c r="J666" s="3">
        <f t="shared" si="335"/>
        <v>47959.247472980831</v>
      </c>
      <c r="K666" s="3">
        <f t="shared" ca="1" si="336"/>
        <v>48371.006308907192</v>
      </c>
      <c r="L666" s="3">
        <f t="shared" si="337"/>
        <v>-9.6641418341136127</v>
      </c>
      <c r="M666" s="3">
        <f t="shared" ca="1" si="338"/>
        <v>1.3459770312187105</v>
      </c>
      <c r="N666" s="3">
        <f t="shared" ca="1" si="339"/>
        <v>77.118803210380364</v>
      </c>
      <c r="O666" s="1">
        <f t="shared" ca="1" si="340"/>
        <v>12638456.333923124</v>
      </c>
      <c r="P666" s="1">
        <f t="shared" si="341"/>
        <v>-69522745.47543624</v>
      </c>
      <c r="Q666" s="1">
        <f t="shared" ca="1" si="342"/>
        <v>82161201.809359372</v>
      </c>
      <c r="R666" s="1">
        <f t="shared" ca="1" si="343"/>
        <v>61575.456962794335</v>
      </c>
      <c r="S666" s="3">
        <f t="shared" si="344"/>
        <v>2.7992112361319183E+29</v>
      </c>
      <c r="T666" s="12" t="str">
        <f t="shared" si="345"/>
        <v/>
      </c>
      <c r="U666" s="12" t="str">
        <f t="shared" si="346"/>
        <v/>
      </c>
      <c r="V666" s="5">
        <f t="shared" si="347"/>
        <v>0.52627457195753469</v>
      </c>
      <c r="W666" s="3" t="e">
        <f t="shared" ca="1" si="348"/>
        <v>#VALUE!</v>
      </c>
      <c r="X666" s="3" t="e">
        <f t="shared" ca="1" si="349"/>
        <v>#VALUE!</v>
      </c>
      <c r="Y666" s="3" t="e">
        <f t="shared" ca="1" si="350"/>
        <v>#VALUE!</v>
      </c>
      <c r="Z666" s="3">
        <f t="shared" ca="1" si="330"/>
        <v>-1.0796314255037853E-2</v>
      </c>
      <c r="AA666" s="3">
        <f t="shared" ca="1" si="331"/>
        <v>-0.12340243661213059</v>
      </c>
      <c r="AB666" s="1">
        <f t="shared" si="325"/>
        <v>150</v>
      </c>
      <c r="AC666" s="1">
        <f t="shared" si="329"/>
        <v>0</v>
      </c>
      <c r="AD666" s="1">
        <f t="shared" ca="1" si="351"/>
        <v>0</v>
      </c>
      <c r="AE666" s="1">
        <f t="shared" ca="1" si="352"/>
        <v>0</v>
      </c>
      <c r="AF666" s="1">
        <f t="shared" si="353"/>
        <v>0</v>
      </c>
      <c r="AG666" s="1">
        <f t="shared" si="354"/>
        <v>4.6654453672610686E+29</v>
      </c>
    </row>
    <row r="667" spans="4:33" s="5" customFormat="1" x14ac:dyDescent="0.2">
      <c r="D667" s="1">
        <f t="shared" si="326"/>
        <v>665</v>
      </c>
      <c r="E667" s="2">
        <f t="shared" si="327"/>
        <v>66.600000000000492</v>
      </c>
      <c r="F667" s="3">
        <f t="shared" ca="1" si="328"/>
        <v>91.513529885041038</v>
      </c>
      <c r="G667" s="3">
        <f t="shared" si="332"/>
        <v>399.20607983255007</v>
      </c>
      <c r="H667" s="3">
        <f t="shared" ca="1" si="333"/>
        <v>409.56100928590928</v>
      </c>
      <c r="I667" s="3">
        <f t="shared" ca="1" si="334"/>
        <v>6085.6497373552729</v>
      </c>
      <c r="J667" s="3">
        <f t="shared" si="335"/>
        <v>47999.216401673257</v>
      </c>
      <c r="K667" s="3">
        <f t="shared" ca="1" si="336"/>
        <v>48412.009510274162</v>
      </c>
      <c r="L667" s="3">
        <f t="shared" si="337"/>
        <v>-9.6640208909331502</v>
      </c>
      <c r="M667" s="3">
        <f t="shared" ca="1" si="338"/>
        <v>1.3454509974390629</v>
      </c>
      <c r="N667" s="3">
        <f t="shared" ca="1" si="339"/>
        <v>77.088663694925245</v>
      </c>
      <c r="O667" s="1">
        <f t="shared" ca="1" si="340"/>
        <v>12580516.524546949</v>
      </c>
      <c r="P667" s="1">
        <f t="shared" si="341"/>
        <v>-69579814.508128718</v>
      </c>
      <c r="Q667" s="1">
        <f t="shared" ca="1" si="342"/>
        <v>82160331.032675669</v>
      </c>
      <c r="R667" s="1">
        <f t="shared" ca="1" si="343"/>
        <v>61434.151392886393</v>
      </c>
      <c r="S667" s="3">
        <f t="shared" si="344"/>
        <v>2.8202986367577859E+29</v>
      </c>
      <c r="T667" s="12" t="str">
        <f t="shared" si="345"/>
        <v/>
      </c>
      <c r="U667" s="12" t="str">
        <f t="shared" si="346"/>
        <v/>
      </c>
      <c r="V667" s="5">
        <f t="shared" si="347"/>
        <v>0.52627457195753469</v>
      </c>
      <c r="W667" s="3" t="e">
        <f t="shared" ca="1" si="348"/>
        <v>#VALUE!</v>
      </c>
      <c r="X667" s="3" t="e">
        <f t="shared" ca="1" si="349"/>
        <v>#VALUE!</v>
      </c>
      <c r="Y667" s="3" t="e">
        <f t="shared" ca="1" si="350"/>
        <v>#VALUE!</v>
      </c>
      <c r="Z667" s="3">
        <f t="shared" ca="1" si="330"/>
        <v>-1.0796314255037853E-2</v>
      </c>
      <c r="AA667" s="3">
        <f t="shared" ca="1" si="331"/>
        <v>-0.12340243661213059</v>
      </c>
      <c r="AB667" s="1">
        <f t="shared" si="325"/>
        <v>150</v>
      </c>
      <c r="AC667" s="1">
        <f t="shared" si="329"/>
        <v>0</v>
      </c>
      <c r="AD667" s="1">
        <f t="shared" ca="1" si="351"/>
        <v>0</v>
      </c>
      <c r="AE667" s="1">
        <f t="shared" ca="1" si="352"/>
        <v>0</v>
      </c>
      <c r="AF667" s="1">
        <f t="shared" si="353"/>
        <v>0</v>
      </c>
      <c r="AG667" s="1">
        <f t="shared" si="354"/>
        <v>4.7005917378842018E+29</v>
      </c>
    </row>
    <row r="668" spans="4:33" s="5" customFormat="1" x14ac:dyDescent="0.2">
      <c r="D668" s="1">
        <f t="shared" si="326"/>
        <v>666</v>
      </c>
      <c r="E668" s="2">
        <f t="shared" si="327"/>
        <v>66.700000000000486</v>
      </c>
      <c r="F668" s="3">
        <f t="shared" ca="1" si="328"/>
        <v>91.513529885041038</v>
      </c>
      <c r="G668" s="3">
        <f t="shared" si="332"/>
        <v>398.23967774345675</v>
      </c>
      <c r="H668" s="3">
        <f t="shared" ca="1" si="333"/>
        <v>408.61909779308235</v>
      </c>
      <c r="I668" s="3">
        <f t="shared" ca="1" si="334"/>
        <v>6094.8010903437771</v>
      </c>
      <c r="J668" s="3">
        <f t="shared" si="335"/>
        <v>48039.08868955206</v>
      </c>
      <c r="K668" s="3">
        <f t="shared" ca="1" si="336"/>
        <v>48452.918514200072</v>
      </c>
      <c r="L668" s="3">
        <f t="shared" si="337"/>
        <v>-9.6639002421738649</v>
      </c>
      <c r="M668" s="3">
        <f t="shared" ca="1" si="338"/>
        <v>1.344922544980693</v>
      </c>
      <c r="N668" s="3">
        <f t="shared" ca="1" si="339"/>
        <v>77.058385599387321</v>
      </c>
      <c r="O668" s="1">
        <f t="shared" ca="1" si="340"/>
        <v>12522717.531092444</v>
      </c>
      <c r="P668" s="1">
        <f t="shared" si="341"/>
        <v>-69636744.123116091</v>
      </c>
      <c r="Q668" s="1">
        <f t="shared" ca="1" si="342"/>
        <v>82159461.654208541</v>
      </c>
      <c r="R668" s="1">
        <f t="shared" ca="1" si="343"/>
        <v>61292.864668962349</v>
      </c>
      <c r="S668" s="3">
        <f t="shared" si="344"/>
        <v>2.8414756277485739E+29</v>
      </c>
      <c r="T668" s="12" t="str">
        <f t="shared" si="345"/>
        <v/>
      </c>
      <c r="U668" s="12" t="str">
        <f t="shared" si="346"/>
        <v/>
      </c>
      <c r="V668" s="5">
        <f t="shared" si="347"/>
        <v>0.52627457195753469</v>
      </c>
      <c r="W668" s="3" t="e">
        <f t="shared" ca="1" si="348"/>
        <v>#VALUE!</v>
      </c>
      <c r="X668" s="3" t="e">
        <f t="shared" ca="1" si="349"/>
        <v>#VALUE!</v>
      </c>
      <c r="Y668" s="3" t="e">
        <f t="shared" ca="1" si="350"/>
        <v>#VALUE!</v>
      </c>
      <c r="Z668" s="3">
        <f t="shared" ca="1" si="330"/>
        <v>-1.0796314255037853E-2</v>
      </c>
      <c r="AA668" s="3">
        <f t="shared" ca="1" si="331"/>
        <v>-0.12340243661213059</v>
      </c>
      <c r="AB668" s="1">
        <f t="shared" si="325"/>
        <v>150</v>
      </c>
      <c r="AC668" s="1">
        <f t="shared" si="329"/>
        <v>0</v>
      </c>
      <c r="AD668" s="1">
        <f t="shared" ca="1" si="351"/>
        <v>0</v>
      </c>
      <c r="AE668" s="1">
        <f t="shared" ca="1" si="352"/>
        <v>0</v>
      </c>
      <c r="AF668" s="1">
        <f t="shared" si="353"/>
        <v>0</v>
      </c>
      <c r="AG668" s="1">
        <f t="shared" si="354"/>
        <v>4.7358874287685484E+29</v>
      </c>
    </row>
    <row r="669" spans="4:33" s="5" customFormat="1" x14ac:dyDescent="0.2">
      <c r="D669" s="1">
        <f t="shared" si="326"/>
        <v>667</v>
      </c>
      <c r="E669" s="2">
        <f t="shared" si="327"/>
        <v>66.80000000000048</v>
      </c>
      <c r="F669" s="3">
        <f t="shared" ca="1" si="328"/>
        <v>91.513529885041038</v>
      </c>
      <c r="G669" s="3">
        <f t="shared" si="332"/>
        <v>397.27328771923936</v>
      </c>
      <c r="H669" s="3">
        <f t="shared" ca="1" si="333"/>
        <v>407.67731269629638</v>
      </c>
      <c r="I669" s="3">
        <f t="shared" ca="1" si="334"/>
        <v>6103.9524433322813</v>
      </c>
      <c r="J669" s="3">
        <f t="shared" si="335"/>
        <v>48078.864337825195</v>
      </c>
      <c r="K669" s="3">
        <f t="shared" ca="1" si="336"/>
        <v>48493.733333286626</v>
      </c>
      <c r="L669" s="3">
        <f t="shared" si="337"/>
        <v>-9.6637798878176309</v>
      </c>
      <c r="M669" s="3">
        <f t="shared" ca="1" si="338"/>
        <v>1.3443916574048178</v>
      </c>
      <c r="N669" s="3">
        <f t="shared" ca="1" si="339"/>
        <v>77.027967981893752</v>
      </c>
      <c r="O669" s="1">
        <f t="shared" ca="1" si="340"/>
        <v>12465059.346545536</v>
      </c>
      <c r="P669" s="1">
        <f t="shared" si="341"/>
        <v>-69693534.332548112</v>
      </c>
      <c r="Q669" s="1">
        <f t="shared" ca="1" si="342"/>
        <v>82158593.679093644</v>
      </c>
      <c r="R669" s="1">
        <f t="shared" ca="1" si="343"/>
        <v>61151.596904444457</v>
      </c>
      <c r="S669" s="3">
        <f t="shared" si="344"/>
        <v>2.8627420051525772E+29</v>
      </c>
      <c r="T669" s="12" t="str">
        <f t="shared" si="345"/>
        <v/>
      </c>
      <c r="U669" s="12" t="str">
        <f t="shared" si="346"/>
        <v/>
      </c>
      <c r="V669" s="5">
        <f t="shared" si="347"/>
        <v>0.52627457195753469</v>
      </c>
      <c r="W669" s="3" t="e">
        <f t="shared" ca="1" si="348"/>
        <v>#VALUE!</v>
      </c>
      <c r="X669" s="3" t="e">
        <f t="shared" ca="1" si="349"/>
        <v>#VALUE!</v>
      </c>
      <c r="Y669" s="3" t="e">
        <f t="shared" ca="1" si="350"/>
        <v>#VALUE!</v>
      </c>
      <c r="Z669" s="3">
        <f t="shared" ca="1" si="330"/>
        <v>-1.0796314255037853E-2</v>
      </c>
      <c r="AA669" s="3">
        <f t="shared" ca="1" si="331"/>
        <v>-0.12340243661213059</v>
      </c>
      <c r="AB669" s="1">
        <f t="shared" si="325"/>
        <v>150</v>
      </c>
      <c r="AC669" s="1">
        <f t="shared" si="329"/>
        <v>0</v>
      </c>
      <c r="AD669" s="1">
        <f t="shared" ca="1" si="351"/>
        <v>0</v>
      </c>
      <c r="AE669" s="1">
        <f t="shared" ca="1" si="352"/>
        <v>0</v>
      </c>
      <c r="AF669" s="1">
        <f t="shared" si="353"/>
        <v>0</v>
      </c>
      <c r="AG669" s="1">
        <f t="shared" si="354"/>
        <v>4.7713320999878003E+29</v>
      </c>
    </row>
    <row r="670" spans="4:33" s="5" customFormat="1" x14ac:dyDescent="0.2">
      <c r="D670" s="1">
        <f t="shared" si="326"/>
        <v>668</v>
      </c>
      <c r="E670" s="2">
        <f t="shared" si="327"/>
        <v>66.900000000000475</v>
      </c>
      <c r="F670" s="3">
        <f t="shared" ca="1" si="328"/>
        <v>91.513529885041038</v>
      </c>
      <c r="G670" s="3">
        <f t="shared" si="332"/>
        <v>396.30690973045762</v>
      </c>
      <c r="H670" s="3">
        <f t="shared" ca="1" si="333"/>
        <v>406.73565475886841</v>
      </c>
      <c r="I670" s="3">
        <f t="shared" ca="1" si="334"/>
        <v>6113.1037963207855</v>
      </c>
      <c r="J670" s="3">
        <f t="shared" si="335"/>
        <v>48118.543347697676</v>
      </c>
      <c r="K670" s="3">
        <f t="shared" ca="1" si="336"/>
        <v>48534.453980211503</v>
      </c>
      <c r="L670" s="3">
        <f t="shared" si="337"/>
        <v>-9.663659827846363</v>
      </c>
      <c r="M670" s="3">
        <f t="shared" ca="1" si="338"/>
        <v>1.3438583181261474</v>
      </c>
      <c r="N670" s="3">
        <f t="shared" ca="1" si="339"/>
        <v>76.997409892177387</v>
      </c>
      <c r="O670" s="1">
        <f t="shared" ca="1" si="340"/>
        <v>12407541.963909404</v>
      </c>
      <c r="P670" s="1">
        <f t="shared" si="341"/>
        <v>-69750185.14854449</v>
      </c>
      <c r="Q670" s="1">
        <f t="shared" ca="1" si="342"/>
        <v>82157727.112453893</v>
      </c>
      <c r="R670" s="1">
        <f t="shared" ca="1" si="343"/>
        <v>61010.348213830264</v>
      </c>
      <c r="S670" s="3">
        <f t="shared" si="344"/>
        <v>2.8840975596816417E+29</v>
      </c>
      <c r="T670" s="12" t="str">
        <f t="shared" si="345"/>
        <v/>
      </c>
      <c r="U670" s="12" t="str">
        <f t="shared" si="346"/>
        <v/>
      </c>
      <c r="V670" s="5">
        <f t="shared" si="347"/>
        <v>0.52627457195753469</v>
      </c>
      <c r="W670" s="3" t="e">
        <f t="shared" ca="1" si="348"/>
        <v>#VALUE!</v>
      </c>
      <c r="X670" s="3" t="e">
        <f t="shared" ca="1" si="349"/>
        <v>#VALUE!</v>
      </c>
      <c r="Y670" s="3" t="e">
        <f t="shared" ca="1" si="350"/>
        <v>#VALUE!</v>
      </c>
      <c r="Z670" s="3">
        <f t="shared" ca="1" si="330"/>
        <v>-1.0796314255037853E-2</v>
      </c>
      <c r="AA670" s="3">
        <f t="shared" ca="1" si="331"/>
        <v>-0.12340243661213059</v>
      </c>
      <c r="AB670" s="1">
        <f t="shared" si="325"/>
        <v>150</v>
      </c>
      <c r="AC670" s="1">
        <f t="shared" si="329"/>
        <v>0</v>
      </c>
      <c r="AD670" s="1">
        <f t="shared" ca="1" si="351"/>
        <v>0</v>
      </c>
      <c r="AE670" s="1">
        <f t="shared" ca="1" si="352"/>
        <v>0</v>
      </c>
      <c r="AF670" s="1">
        <f t="shared" si="353"/>
        <v>0</v>
      </c>
      <c r="AG670" s="1">
        <f t="shared" si="354"/>
        <v>4.8069254027213924E+29</v>
      </c>
    </row>
    <row r="671" spans="4:33" s="5" customFormat="1" x14ac:dyDescent="0.2">
      <c r="D671" s="1">
        <f t="shared" si="326"/>
        <v>669</v>
      </c>
      <c r="E671" s="2">
        <f t="shared" si="327"/>
        <v>67.000000000000469</v>
      </c>
      <c r="F671" s="3">
        <f t="shared" ca="1" si="328"/>
        <v>91.513529885041038</v>
      </c>
      <c r="G671" s="3">
        <f t="shared" si="332"/>
        <v>395.340543747673</v>
      </c>
      <c r="H671" s="3">
        <f t="shared" ca="1" si="333"/>
        <v>405.79412475136462</v>
      </c>
      <c r="I671" s="3">
        <f t="shared" ca="1" si="334"/>
        <v>6122.2551493092897</v>
      </c>
      <c r="J671" s="3">
        <f t="shared" si="335"/>
        <v>48158.125720371587</v>
      </c>
      <c r="K671" s="3">
        <f t="shared" ca="1" si="336"/>
        <v>48575.080467729087</v>
      </c>
      <c r="L671" s="3">
        <f t="shared" si="337"/>
        <v>-9.6635400622420224</v>
      </c>
      <c r="M671" s="3">
        <f t="shared" ca="1" si="338"/>
        <v>1.3433225104112825</v>
      </c>
      <c r="N671" s="3">
        <f t="shared" ca="1" si="339"/>
        <v>76.966710371485078</v>
      </c>
      <c r="O671" s="1">
        <f t="shared" ca="1" si="340"/>
        <v>12350165.376204455</v>
      </c>
      <c r="P671" s="1">
        <f t="shared" si="341"/>
        <v>-69806696.583194822</v>
      </c>
      <c r="Q671" s="1">
        <f t="shared" ca="1" si="342"/>
        <v>82156861.959399283</v>
      </c>
      <c r="R671" s="1">
        <f t="shared" ca="1" si="343"/>
        <v>60869.118712704694</v>
      </c>
      <c r="S671" s="3">
        <f t="shared" si="344"/>
        <v>2.9055420767017517E+29</v>
      </c>
      <c r="T671" s="12" t="str">
        <f t="shared" si="345"/>
        <v/>
      </c>
      <c r="U671" s="12" t="str">
        <f t="shared" si="346"/>
        <v/>
      </c>
      <c r="V671" s="5">
        <f t="shared" si="347"/>
        <v>0.52627457195753469</v>
      </c>
      <c r="W671" s="3" t="e">
        <f t="shared" ca="1" si="348"/>
        <v>#VALUE!</v>
      </c>
      <c r="X671" s="3" t="e">
        <f t="shared" ca="1" si="349"/>
        <v>#VALUE!</v>
      </c>
      <c r="Y671" s="3" t="e">
        <f t="shared" ca="1" si="350"/>
        <v>#VALUE!</v>
      </c>
      <c r="Z671" s="3">
        <f t="shared" ca="1" si="330"/>
        <v>-1.0796314255037853E-2</v>
      </c>
      <c r="AA671" s="3">
        <f t="shared" ca="1" si="331"/>
        <v>-0.12340243661213059</v>
      </c>
      <c r="AB671" s="1">
        <f t="shared" si="325"/>
        <v>150</v>
      </c>
      <c r="AC671" s="1">
        <f t="shared" si="329"/>
        <v>0</v>
      </c>
      <c r="AD671" s="1">
        <f t="shared" ca="1" si="351"/>
        <v>0</v>
      </c>
      <c r="AE671" s="1">
        <f t="shared" ca="1" si="352"/>
        <v>0</v>
      </c>
      <c r="AF671" s="1">
        <f t="shared" si="353"/>
        <v>0</v>
      </c>
      <c r="AG671" s="1">
        <f t="shared" si="354"/>
        <v>4.8426669792388095E+29</v>
      </c>
    </row>
    <row r="672" spans="4:33" s="5" customFormat="1" x14ac:dyDescent="0.2">
      <c r="D672" s="1">
        <f t="shared" si="326"/>
        <v>670</v>
      </c>
      <c r="E672" s="2">
        <f t="shared" si="327"/>
        <v>67.100000000000463</v>
      </c>
      <c r="F672" s="3">
        <f t="shared" ca="1" si="328"/>
        <v>91.513529885041038</v>
      </c>
      <c r="G672" s="3">
        <f t="shared" si="332"/>
        <v>394.37418974144879</v>
      </c>
      <c r="H672" s="3">
        <f t="shared" ca="1" si="333"/>
        <v>404.85272345168255</v>
      </c>
      <c r="I672" s="3">
        <f t="shared" ca="1" si="334"/>
        <v>6131.4065022977938</v>
      </c>
      <c r="J672" s="3">
        <f t="shared" si="335"/>
        <v>48197.611457046041</v>
      </c>
      <c r="K672" s="3">
        <f t="shared" ca="1" si="336"/>
        <v>48615.612808671161</v>
      </c>
      <c r="L672" s="3">
        <f t="shared" si="337"/>
        <v>-9.6634205909866129</v>
      </c>
      <c r="M672" s="3">
        <f t="shared" ca="1" si="338"/>
        <v>1.3427842173770905</v>
      </c>
      <c r="N672" s="3">
        <f t="shared" ca="1" si="339"/>
        <v>76.935868452484584</v>
      </c>
      <c r="O672" s="1">
        <f t="shared" ca="1" si="340"/>
        <v>12292929.576468341</v>
      </c>
      <c r="P672" s="1">
        <f t="shared" si="341"/>
        <v>-69863068.648558646</v>
      </c>
      <c r="Q672" s="1">
        <f t="shared" ca="1" si="342"/>
        <v>82155998.225026995</v>
      </c>
      <c r="R672" s="1">
        <f t="shared" ca="1" si="343"/>
        <v>60727.908517752381</v>
      </c>
      <c r="S672" s="3">
        <f t="shared" si="344"/>
        <v>2.9270753362239159E+29</v>
      </c>
      <c r="T672" s="12" t="str">
        <f t="shared" si="345"/>
        <v/>
      </c>
      <c r="U672" s="12" t="str">
        <f t="shared" si="346"/>
        <v/>
      </c>
      <c r="V672" s="5">
        <f t="shared" si="347"/>
        <v>0.52627457195753469</v>
      </c>
      <c r="W672" s="3" t="e">
        <f t="shared" ca="1" si="348"/>
        <v>#VALUE!</v>
      </c>
      <c r="X672" s="3" t="e">
        <f t="shared" ca="1" si="349"/>
        <v>#VALUE!</v>
      </c>
      <c r="Y672" s="3" t="e">
        <f t="shared" ca="1" si="350"/>
        <v>#VALUE!</v>
      </c>
      <c r="Z672" s="3">
        <f t="shared" ca="1" si="330"/>
        <v>-1.0796314255037853E-2</v>
      </c>
      <c r="AA672" s="3">
        <f t="shared" ca="1" si="331"/>
        <v>-0.12340243661213059</v>
      </c>
      <c r="AB672" s="1">
        <f t="shared" si="325"/>
        <v>150</v>
      </c>
      <c r="AC672" s="1">
        <f t="shared" si="329"/>
        <v>0</v>
      </c>
      <c r="AD672" s="1">
        <f t="shared" ca="1" si="351"/>
        <v>0</v>
      </c>
      <c r="AE672" s="1">
        <f t="shared" ca="1" si="352"/>
        <v>0</v>
      </c>
      <c r="AF672" s="1">
        <f t="shared" si="353"/>
        <v>0</v>
      </c>
      <c r="AG672" s="1">
        <f t="shared" si="354"/>
        <v>4.8785564628844011E+29</v>
      </c>
    </row>
    <row r="673" spans="4:33" s="5" customFormat="1" x14ac:dyDescent="0.2">
      <c r="D673" s="1">
        <f t="shared" si="326"/>
        <v>671</v>
      </c>
      <c r="E673" s="2">
        <f t="shared" si="327"/>
        <v>67.200000000000458</v>
      </c>
      <c r="F673" s="3">
        <f t="shared" ca="1" si="328"/>
        <v>91.513529885041038</v>
      </c>
      <c r="G673" s="3">
        <f t="shared" si="332"/>
        <v>393.40784768235011</v>
      </c>
      <c r="H673" s="3">
        <f t="shared" ca="1" si="333"/>
        <v>403.91145164513409</v>
      </c>
      <c r="I673" s="3">
        <f t="shared" ca="1" si="334"/>
        <v>6140.557855286298</v>
      </c>
      <c r="J673" s="3">
        <f t="shared" si="335"/>
        <v>48237.000558917229</v>
      </c>
      <c r="K673" s="3">
        <f t="shared" ca="1" si="336"/>
        <v>48656.051015947683</v>
      </c>
      <c r="L673" s="3">
        <f t="shared" si="337"/>
        <v>-9.6633014140621842</v>
      </c>
      <c r="M673" s="3">
        <f t="shared" ca="1" si="338"/>
        <v>1.3422434219890629</v>
      </c>
      <c r="N673" s="3">
        <f t="shared" ca="1" si="339"/>
        <v>76.904883159170467</v>
      </c>
      <c r="O673" s="1">
        <f t="shared" ca="1" si="340"/>
        <v>12235834.557755962</v>
      </c>
      <c r="P673" s="1">
        <f t="shared" si="341"/>
        <v>-69919301.356665492</v>
      </c>
      <c r="Q673" s="1">
        <f t="shared" ca="1" si="342"/>
        <v>82155135.914421454</v>
      </c>
      <c r="R673" s="1">
        <f t="shared" ca="1" si="343"/>
        <v>60586.717746770111</v>
      </c>
      <c r="S673" s="3">
        <f t="shared" si="344"/>
        <v>2.9486971128954806E+29</v>
      </c>
      <c r="T673" s="12" t="str">
        <f t="shared" si="345"/>
        <v/>
      </c>
      <c r="U673" s="12" t="str">
        <f t="shared" si="346"/>
        <v/>
      </c>
      <c r="V673" s="5">
        <f t="shared" si="347"/>
        <v>0.52627457195753469</v>
      </c>
      <c r="W673" s="3" t="e">
        <f t="shared" ca="1" si="348"/>
        <v>#VALUE!</v>
      </c>
      <c r="X673" s="3" t="e">
        <f t="shared" ca="1" si="349"/>
        <v>#VALUE!</v>
      </c>
      <c r="Y673" s="3" t="e">
        <f t="shared" ca="1" si="350"/>
        <v>#VALUE!</v>
      </c>
      <c r="Z673" s="3">
        <f t="shared" ca="1" si="330"/>
        <v>-1.0796314255037853E-2</v>
      </c>
      <c r="AA673" s="3">
        <f t="shared" ca="1" si="331"/>
        <v>-0.12340243661213059</v>
      </c>
      <c r="AB673" s="1">
        <f t="shared" si="325"/>
        <v>150</v>
      </c>
      <c r="AC673" s="1">
        <f t="shared" si="329"/>
        <v>0</v>
      </c>
      <c r="AD673" s="1">
        <f t="shared" ca="1" si="351"/>
        <v>0</v>
      </c>
      <c r="AE673" s="1">
        <f t="shared" ca="1" si="352"/>
        <v>0</v>
      </c>
      <c r="AF673" s="1">
        <f t="shared" si="353"/>
        <v>0</v>
      </c>
      <c r="AG673" s="1">
        <f t="shared" si="354"/>
        <v>4.9145934780628973E+29</v>
      </c>
    </row>
    <row r="674" spans="4:33" s="5" customFormat="1" x14ac:dyDescent="0.2">
      <c r="D674" s="1">
        <f t="shared" si="326"/>
        <v>672</v>
      </c>
      <c r="E674" s="2">
        <f t="shared" si="327"/>
        <v>67.300000000000452</v>
      </c>
      <c r="F674" s="3">
        <f t="shared" ca="1" si="328"/>
        <v>91.513529885041038</v>
      </c>
      <c r="G674" s="3">
        <f t="shared" si="332"/>
        <v>392.44151754094389</v>
      </c>
      <c r="H674" s="3">
        <f t="shared" ca="1" si="333"/>
        <v>402.97031012452925</v>
      </c>
      <c r="I674" s="3">
        <f t="shared" ca="1" si="334"/>
        <v>6149.7092082748022</v>
      </c>
      <c r="J674" s="3">
        <f t="shared" si="335"/>
        <v>48276.293027178392</v>
      </c>
      <c r="K674" s="3">
        <f t="shared" ca="1" si="336"/>
        <v>48696.395102547518</v>
      </c>
      <c r="L674" s="3">
        <f t="shared" si="337"/>
        <v>-9.6631825314508291</v>
      </c>
      <c r="M674" s="3">
        <f t="shared" ca="1" si="338"/>
        <v>1.3417001070596484</v>
      </c>
      <c r="N674" s="3">
        <f t="shared" ca="1" si="339"/>
        <v>76.873753506768566</v>
      </c>
      <c r="O674" s="1">
        <f t="shared" ca="1" si="340"/>
        <v>12178880.313139446</v>
      </c>
      <c r="P674" s="1">
        <f t="shared" si="341"/>
        <v>-69975394.719514757</v>
      </c>
      <c r="Q674" s="1">
        <f t="shared" ca="1" si="342"/>
        <v>82154275.032654196</v>
      </c>
      <c r="R674" s="1">
        <f t="shared" ca="1" si="343"/>
        <v>60445.546518679388</v>
      </c>
      <c r="S674" s="3">
        <f t="shared" si="344"/>
        <v>2.9704071759917265E+29</v>
      </c>
      <c r="T674" s="12" t="str">
        <f t="shared" si="345"/>
        <v/>
      </c>
      <c r="U674" s="12" t="str">
        <f t="shared" si="346"/>
        <v/>
      </c>
      <c r="V674" s="5">
        <f t="shared" si="347"/>
        <v>0.52627457195753469</v>
      </c>
      <c r="W674" s="3" t="e">
        <f t="shared" ca="1" si="348"/>
        <v>#VALUE!</v>
      </c>
      <c r="X674" s="3" t="e">
        <f t="shared" ca="1" si="349"/>
        <v>#VALUE!</v>
      </c>
      <c r="Y674" s="3" t="e">
        <f t="shared" ca="1" si="350"/>
        <v>#VALUE!</v>
      </c>
      <c r="Z674" s="3">
        <f t="shared" ca="1" si="330"/>
        <v>-1.0796314255037853E-2</v>
      </c>
      <c r="AA674" s="3">
        <f t="shared" ca="1" si="331"/>
        <v>-0.12340243661213059</v>
      </c>
      <c r="AB674" s="1">
        <f t="shared" si="325"/>
        <v>150</v>
      </c>
      <c r="AC674" s="1">
        <f t="shared" si="329"/>
        <v>0</v>
      </c>
      <c r="AD674" s="1">
        <f t="shared" ca="1" si="351"/>
        <v>0</v>
      </c>
      <c r="AE674" s="1">
        <f t="shared" ca="1" si="352"/>
        <v>0</v>
      </c>
      <c r="AF674" s="1">
        <f t="shared" si="353"/>
        <v>0</v>
      </c>
      <c r="AG674" s="1">
        <f t="shared" si="354"/>
        <v>4.9507776402254109E+29</v>
      </c>
    </row>
    <row r="675" spans="4:33" s="5" customFormat="1" x14ac:dyDescent="0.2">
      <c r="D675" s="1">
        <f t="shared" si="326"/>
        <v>673</v>
      </c>
      <c r="E675" s="2">
        <f t="shared" si="327"/>
        <v>67.400000000000446</v>
      </c>
      <c r="F675" s="3">
        <f t="shared" ca="1" si="328"/>
        <v>91.513529885041038</v>
      </c>
      <c r="G675" s="3">
        <f t="shared" si="332"/>
        <v>391.47519928779883</v>
      </c>
      <c r="H675" s="3">
        <f t="shared" ca="1" si="333"/>
        <v>402.0292996902615</v>
      </c>
      <c r="I675" s="3">
        <f t="shared" ca="1" si="334"/>
        <v>6158.8605612633064</v>
      </c>
      <c r="J675" s="3">
        <f t="shared" si="335"/>
        <v>48315.488863019826</v>
      </c>
      <c r="K675" s="3">
        <f t="shared" ca="1" si="336"/>
        <v>48736.645081539173</v>
      </c>
      <c r="L675" s="3">
        <f t="shared" si="337"/>
        <v>-9.6630639431346843</v>
      </c>
      <c r="M675" s="3">
        <f t="shared" ca="1" si="338"/>
        <v>1.3411542552465681</v>
      </c>
      <c r="N675" s="3">
        <f t="shared" ca="1" si="339"/>
        <v>76.842478501639491</v>
      </c>
      <c r="O675" s="1">
        <f t="shared" ca="1" si="340"/>
        <v>12122066.835708156</v>
      </c>
      <c r="P675" s="1">
        <f t="shared" si="341"/>
        <v>-70031348.749075845</v>
      </c>
      <c r="Q675" s="1">
        <f t="shared" ca="1" si="342"/>
        <v>82153415.584784001</v>
      </c>
      <c r="R675" s="1">
        <f t="shared" ca="1" si="343"/>
        <v>60304.394953539224</v>
      </c>
      <c r="S675" s="3">
        <f t="shared" si="344"/>
        <v>2.9922052894078376E+29</v>
      </c>
      <c r="T675" s="12" t="str">
        <f t="shared" si="345"/>
        <v/>
      </c>
      <c r="U675" s="12" t="str">
        <f t="shared" si="346"/>
        <v/>
      </c>
      <c r="V675" s="5">
        <f t="shared" si="347"/>
        <v>0.52627457195753469</v>
      </c>
      <c r="W675" s="3" t="e">
        <f t="shared" ca="1" si="348"/>
        <v>#VALUE!</v>
      </c>
      <c r="X675" s="3" t="e">
        <f t="shared" ca="1" si="349"/>
        <v>#VALUE!</v>
      </c>
      <c r="Y675" s="3" t="e">
        <f t="shared" ca="1" si="350"/>
        <v>#VALUE!</v>
      </c>
      <c r="Z675" s="3">
        <f t="shared" ca="1" si="330"/>
        <v>-1.0796314255037853E-2</v>
      </c>
      <c r="AA675" s="3">
        <f t="shared" ca="1" si="331"/>
        <v>-0.12340243661213059</v>
      </c>
      <c r="AB675" s="1">
        <f t="shared" si="325"/>
        <v>150</v>
      </c>
      <c r="AC675" s="1">
        <f t="shared" si="329"/>
        <v>0</v>
      </c>
      <c r="AD675" s="1">
        <f t="shared" ca="1" si="351"/>
        <v>0</v>
      </c>
      <c r="AE675" s="1">
        <f t="shared" ca="1" si="352"/>
        <v>0</v>
      </c>
      <c r="AF675" s="1">
        <f t="shared" si="353"/>
        <v>0</v>
      </c>
      <c r="AG675" s="1">
        <f t="shared" si="354"/>
        <v>4.9871085558560434E+29</v>
      </c>
    </row>
    <row r="676" spans="4:33" s="5" customFormat="1" x14ac:dyDescent="0.2">
      <c r="D676" s="1">
        <f t="shared" si="326"/>
        <v>674</v>
      </c>
      <c r="E676" s="2">
        <f t="shared" si="327"/>
        <v>67.500000000000441</v>
      </c>
      <c r="F676" s="3">
        <f t="shared" ca="1" si="328"/>
        <v>91.513529885041038</v>
      </c>
      <c r="G676" s="3">
        <f t="shared" si="332"/>
        <v>390.50889289348538</v>
      </c>
      <c r="H676" s="3">
        <f t="shared" ca="1" si="333"/>
        <v>401.08842115039414</v>
      </c>
      <c r="I676" s="3">
        <f t="shared" ca="1" si="334"/>
        <v>6168.0119142518106</v>
      </c>
      <c r="J676" s="3">
        <f t="shared" si="335"/>
        <v>48354.588067628894</v>
      </c>
      <c r="K676" s="3">
        <f t="shared" ca="1" si="336"/>
        <v>48776.800966071605</v>
      </c>
      <c r="L676" s="3">
        <f t="shared" si="337"/>
        <v>-9.6629456490959313</v>
      </c>
      <c r="M676" s="3">
        <f t="shared" ca="1" si="338"/>
        <v>1.3406058490511052</v>
      </c>
      <c r="N676" s="3">
        <f t="shared" ca="1" si="339"/>
        <v>76.811057141180655</v>
      </c>
      <c r="O676" s="1">
        <f t="shared" ca="1" si="340"/>
        <v>12065394.118568696</v>
      </c>
      <c r="P676" s="1">
        <f t="shared" si="341"/>
        <v>-70087163.457288101</v>
      </c>
      <c r="Q676" s="1">
        <f t="shared" ca="1" si="342"/>
        <v>82152557.575856805</v>
      </c>
      <c r="R676" s="1">
        <f t="shared" ca="1" si="343"/>
        <v>60163.26317255912</v>
      </c>
      <c r="S676" s="3">
        <f t="shared" si="344"/>
        <v>3.0140912116512326E+29</v>
      </c>
      <c r="T676" s="12" t="str">
        <f t="shared" si="345"/>
        <v/>
      </c>
      <c r="U676" s="12" t="str">
        <f t="shared" si="346"/>
        <v/>
      </c>
      <c r="V676" s="5">
        <f t="shared" si="347"/>
        <v>0.52627457195753469</v>
      </c>
      <c r="W676" s="3" t="e">
        <f t="shared" ca="1" si="348"/>
        <v>#VALUE!</v>
      </c>
      <c r="X676" s="3" t="e">
        <f t="shared" ca="1" si="349"/>
        <v>#VALUE!</v>
      </c>
      <c r="Y676" s="3" t="e">
        <f t="shared" ca="1" si="350"/>
        <v>#VALUE!</v>
      </c>
      <c r="Z676" s="3">
        <f t="shared" ca="1" si="330"/>
        <v>-1.0796314255037853E-2</v>
      </c>
      <c r="AA676" s="3">
        <f t="shared" ca="1" si="331"/>
        <v>-0.12340243661213059</v>
      </c>
      <c r="AB676" s="1">
        <f t="shared" si="325"/>
        <v>150</v>
      </c>
      <c r="AC676" s="1">
        <f t="shared" si="329"/>
        <v>0</v>
      </c>
      <c r="AD676" s="1">
        <f t="shared" ca="1" si="351"/>
        <v>0</v>
      </c>
      <c r="AE676" s="1">
        <f t="shared" ca="1" si="352"/>
        <v>0</v>
      </c>
      <c r="AF676" s="1">
        <f t="shared" si="353"/>
        <v>0</v>
      </c>
      <c r="AG676" s="1">
        <f t="shared" si="354"/>
        <v>5.0235858224591093E+29</v>
      </c>
    </row>
    <row r="677" spans="4:33" s="5" customFormat="1" x14ac:dyDescent="0.2">
      <c r="D677" s="1">
        <f t="shared" si="326"/>
        <v>675</v>
      </c>
      <c r="E677" s="2">
        <f t="shared" si="327"/>
        <v>67.600000000000435</v>
      </c>
      <c r="F677" s="3">
        <f t="shared" ca="1" si="328"/>
        <v>91.513529885041038</v>
      </c>
      <c r="G677" s="3">
        <f t="shared" si="332"/>
        <v>389.54259832857576</v>
      </c>
      <c r="H677" s="3">
        <f t="shared" ca="1" si="333"/>
        <v>400.14767532074757</v>
      </c>
      <c r="I677" s="3">
        <f t="shared" ca="1" si="334"/>
        <v>6177.1632672403148</v>
      </c>
      <c r="J677" s="3">
        <f t="shared" si="335"/>
        <v>48393.59064219</v>
      </c>
      <c r="K677" s="3">
        <f t="shared" ca="1" si="336"/>
        <v>48816.862769374937</v>
      </c>
      <c r="L677" s="3">
        <f t="shared" si="337"/>
        <v>-9.6628276493167977</v>
      </c>
      <c r="M677" s="3">
        <f t="shared" ca="1" si="338"/>
        <v>1.3400548708163753</v>
      </c>
      <c r="N677" s="3">
        <f t="shared" ca="1" si="339"/>
        <v>76.779488413727051</v>
      </c>
      <c r="O677" s="1">
        <f t="shared" ca="1" si="340"/>
        <v>12008862.15484488</v>
      </c>
      <c r="P677" s="1">
        <f t="shared" si="341"/>
        <v>-70142838.856060818</v>
      </c>
      <c r="Q677" s="1">
        <f t="shared" ca="1" si="342"/>
        <v>82151701.010905698</v>
      </c>
      <c r="R677" s="1">
        <f t="shared" ca="1" si="343"/>
        <v>60022.151298112134</v>
      </c>
      <c r="S677" s="3">
        <f t="shared" si="344"/>
        <v>3.0360646958342124E+29</v>
      </c>
      <c r="T677" s="12" t="str">
        <f t="shared" si="345"/>
        <v/>
      </c>
      <c r="U677" s="12" t="str">
        <f t="shared" si="346"/>
        <v/>
      </c>
      <c r="V677" s="5">
        <f t="shared" si="347"/>
        <v>0.52627457195753469</v>
      </c>
      <c r="W677" s="3" t="e">
        <f t="shared" ca="1" si="348"/>
        <v>#VALUE!</v>
      </c>
      <c r="X677" s="3" t="e">
        <f t="shared" ca="1" si="349"/>
        <v>#VALUE!</v>
      </c>
      <c r="Y677" s="3" t="e">
        <f t="shared" ca="1" si="350"/>
        <v>#VALUE!</v>
      </c>
      <c r="Z677" s="3">
        <f t="shared" ca="1" si="330"/>
        <v>-1.0796314255037853E-2</v>
      </c>
      <c r="AA677" s="3">
        <f t="shared" ca="1" si="331"/>
        <v>-0.12340243661213059</v>
      </c>
      <c r="AB677" s="1">
        <f t="shared" si="325"/>
        <v>150</v>
      </c>
      <c r="AC677" s="1">
        <f t="shared" si="329"/>
        <v>0</v>
      </c>
      <c r="AD677" s="1">
        <f t="shared" ca="1" si="351"/>
        <v>0</v>
      </c>
      <c r="AE677" s="1">
        <f t="shared" ca="1" si="352"/>
        <v>0</v>
      </c>
      <c r="AF677" s="1">
        <f t="shared" si="353"/>
        <v>0</v>
      </c>
      <c r="AG677" s="1">
        <f t="shared" si="354"/>
        <v>5.0602090285468821E+29</v>
      </c>
    </row>
    <row r="678" spans="4:33" s="5" customFormat="1" x14ac:dyDescent="0.2">
      <c r="D678" s="1">
        <f t="shared" si="326"/>
        <v>676</v>
      </c>
      <c r="E678" s="2">
        <f t="shared" si="327"/>
        <v>67.700000000000429</v>
      </c>
      <c r="F678" s="3">
        <f t="shared" ca="1" si="328"/>
        <v>91.513529885041038</v>
      </c>
      <c r="G678" s="3">
        <f t="shared" si="332"/>
        <v>388.57631556364407</v>
      </c>
      <c r="H678" s="3">
        <f t="shared" ca="1" si="333"/>
        <v>399.20706302498832</v>
      </c>
      <c r="I678" s="3">
        <f t="shared" ca="1" si="334"/>
        <v>6186.314620228819</v>
      </c>
      <c r="J678" s="3">
        <f t="shared" si="335"/>
        <v>48432.496587884605</v>
      </c>
      <c r="K678" s="3">
        <f t="shared" ca="1" si="336"/>
        <v>48856.830504761267</v>
      </c>
      <c r="L678" s="3">
        <f t="shared" si="337"/>
        <v>-9.6627099437795536</v>
      </c>
      <c r="M678" s="3">
        <f t="shared" ca="1" si="338"/>
        <v>1.3395013027255731</v>
      </c>
      <c r="N678" s="3">
        <f t="shared" ca="1" si="339"/>
        <v>76.747771298450971</v>
      </c>
      <c r="O678" s="1">
        <f t="shared" ca="1" si="340"/>
        <v>11952470.937677775</v>
      </c>
      <c r="P678" s="1">
        <f t="shared" si="341"/>
        <v>-70198374.957273275</v>
      </c>
      <c r="Q678" s="1">
        <f t="shared" ca="1" si="342"/>
        <v>82150845.894951046</v>
      </c>
      <c r="R678" s="1">
        <f t="shared" ca="1" si="343"/>
        <v>59881.059453748247</v>
      </c>
      <c r="S678" s="3">
        <f t="shared" si="344"/>
        <v>3.0581254896670138E+29</v>
      </c>
      <c r="T678" s="12" t="str">
        <f t="shared" si="345"/>
        <v/>
      </c>
      <c r="U678" s="12" t="str">
        <f t="shared" si="346"/>
        <v/>
      </c>
      <c r="V678" s="5">
        <f t="shared" si="347"/>
        <v>0.52627457195753469</v>
      </c>
      <c r="W678" s="3" t="e">
        <f t="shared" ca="1" si="348"/>
        <v>#VALUE!</v>
      </c>
      <c r="X678" s="3" t="e">
        <f t="shared" ca="1" si="349"/>
        <v>#VALUE!</v>
      </c>
      <c r="Y678" s="3" t="e">
        <f t="shared" ca="1" si="350"/>
        <v>#VALUE!</v>
      </c>
      <c r="Z678" s="3">
        <f t="shared" ca="1" si="330"/>
        <v>-1.0796314255037853E-2</v>
      </c>
      <c r="AA678" s="3">
        <f t="shared" ca="1" si="331"/>
        <v>-0.12340243661213059</v>
      </c>
      <c r="AB678" s="1">
        <f t="shared" si="325"/>
        <v>150</v>
      </c>
      <c r="AC678" s="1">
        <f t="shared" si="329"/>
        <v>0</v>
      </c>
      <c r="AD678" s="1">
        <f t="shared" ca="1" si="351"/>
        <v>0</v>
      </c>
      <c r="AE678" s="1">
        <f t="shared" ca="1" si="352"/>
        <v>0</v>
      </c>
      <c r="AF678" s="1">
        <f t="shared" si="353"/>
        <v>0</v>
      </c>
      <c r="AG678" s="1">
        <f t="shared" si="354"/>
        <v>5.0969777536280119E+29</v>
      </c>
    </row>
    <row r="679" spans="4:33" s="5" customFormat="1" x14ac:dyDescent="0.2">
      <c r="D679" s="1">
        <f t="shared" si="326"/>
        <v>677</v>
      </c>
      <c r="E679" s="2">
        <f t="shared" si="327"/>
        <v>67.800000000000423</v>
      </c>
      <c r="F679" s="3">
        <f t="shared" ca="1" si="328"/>
        <v>91.513529885041038</v>
      </c>
      <c r="G679" s="3">
        <f t="shared" si="332"/>
        <v>387.61004456926611</v>
      </c>
      <c r="H679" s="3">
        <f t="shared" ca="1" si="333"/>
        <v>398.26658509471861</v>
      </c>
      <c r="I679" s="3">
        <f t="shared" ca="1" si="334"/>
        <v>6195.4659732173232</v>
      </c>
      <c r="J679" s="3">
        <f t="shared" si="335"/>
        <v>48471.305905891248</v>
      </c>
      <c r="K679" s="3">
        <f t="shared" ca="1" si="336"/>
        <v>48896.70418562548</v>
      </c>
      <c r="L679" s="3">
        <f t="shared" si="337"/>
        <v>-9.6625925324665101</v>
      </c>
      <c r="M679" s="3">
        <f t="shared" ca="1" si="338"/>
        <v>1.3389451268001964</v>
      </c>
      <c r="N679" s="3">
        <f t="shared" ca="1" si="339"/>
        <v>76.715904765260106</v>
      </c>
      <c r="O679" s="1">
        <f t="shared" ca="1" si="340"/>
        <v>11896220.460225655</v>
      </c>
      <c r="P679" s="1">
        <f t="shared" si="341"/>
        <v>-70253771.772774696</v>
      </c>
      <c r="Q679" s="1">
        <f t="shared" ca="1" si="342"/>
        <v>82149992.233000353</v>
      </c>
      <c r="R679" s="1">
        <f t="shared" ca="1" si="343"/>
        <v>59739.987764207792</v>
      </c>
      <c r="S679" s="3">
        <f t="shared" si="344"/>
        <v>3.0802733354511712E+29</v>
      </c>
      <c r="T679" s="12" t="str">
        <f t="shared" si="345"/>
        <v/>
      </c>
      <c r="U679" s="12" t="str">
        <f t="shared" si="346"/>
        <v/>
      </c>
      <c r="V679" s="5">
        <f t="shared" si="347"/>
        <v>0.52627457195753469</v>
      </c>
      <c r="W679" s="3" t="e">
        <f t="shared" ca="1" si="348"/>
        <v>#VALUE!</v>
      </c>
      <c r="X679" s="3" t="e">
        <f t="shared" ca="1" si="349"/>
        <v>#VALUE!</v>
      </c>
      <c r="Y679" s="3" t="e">
        <f t="shared" ca="1" si="350"/>
        <v>#VALUE!</v>
      </c>
      <c r="Z679" s="3">
        <f t="shared" ca="1" si="330"/>
        <v>-1.0796314255037853E-2</v>
      </c>
      <c r="AA679" s="3">
        <f t="shared" ca="1" si="331"/>
        <v>-0.12340243661213059</v>
      </c>
      <c r="AB679" s="1">
        <f t="shared" si="325"/>
        <v>150</v>
      </c>
      <c r="AC679" s="1">
        <f t="shared" si="329"/>
        <v>0</v>
      </c>
      <c r="AD679" s="1">
        <f t="shared" ca="1" si="351"/>
        <v>0</v>
      </c>
      <c r="AE679" s="1">
        <f t="shared" ca="1" si="352"/>
        <v>0</v>
      </c>
      <c r="AF679" s="1">
        <f t="shared" si="353"/>
        <v>0</v>
      </c>
      <c r="AG679" s="1">
        <f t="shared" si="354"/>
        <v>5.1338915681964675E+29</v>
      </c>
    </row>
    <row r="680" spans="4:33" s="5" customFormat="1" x14ac:dyDescent="0.2">
      <c r="D680" s="1">
        <f t="shared" si="326"/>
        <v>678</v>
      </c>
      <c r="E680" s="2">
        <f t="shared" si="327"/>
        <v>67.900000000000418</v>
      </c>
      <c r="F680" s="3">
        <f t="shared" ca="1" si="328"/>
        <v>91.513529885041038</v>
      </c>
      <c r="G680" s="3">
        <f t="shared" si="332"/>
        <v>386.64378531601943</v>
      </c>
      <c r="H680" s="3">
        <f t="shared" ca="1" si="333"/>
        <v>397.32624236956764</v>
      </c>
      <c r="I680" s="3">
        <f t="shared" ca="1" si="334"/>
        <v>6204.6173262058273</v>
      </c>
      <c r="J680" s="3">
        <f t="shared" si="335"/>
        <v>48510.018597385519</v>
      </c>
      <c r="K680" s="3">
        <f t="shared" ca="1" si="336"/>
        <v>48936.483825446005</v>
      </c>
      <c r="L680" s="3">
        <f t="shared" si="337"/>
        <v>-9.6624754153600261</v>
      </c>
      <c r="M680" s="3">
        <f t="shared" ca="1" si="338"/>
        <v>1.3383863248982459</v>
      </c>
      <c r="N680" s="3">
        <f t="shared" ca="1" si="339"/>
        <v>76.683887774694455</v>
      </c>
      <c r="O680" s="1">
        <f t="shared" ca="1" si="340"/>
        <v>11840110.715664029</v>
      </c>
      <c r="P680" s="1">
        <f t="shared" si="341"/>
        <v>-70309029.314384282</v>
      </c>
      <c r="Q680" s="1">
        <f t="shared" ca="1" si="342"/>
        <v>82149140.030048311</v>
      </c>
      <c r="R680" s="1">
        <f t="shared" ca="1" si="343"/>
        <v>59598.936355435144</v>
      </c>
      <c r="S680" s="3">
        <f t="shared" si="344"/>
        <v>3.1025079700732724E+29</v>
      </c>
      <c r="T680" s="12" t="str">
        <f t="shared" si="345"/>
        <v/>
      </c>
      <c r="U680" s="12" t="str">
        <f t="shared" si="346"/>
        <v/>
      </c>
      <c r="V680" s="5">
        <f t="shared" si="347"/>
        <v>0.52627457195753469</v>
      </c>
      <c r="W680" s="3" t="e">
        <f t="shared" ca="1" si="348"/>
        <v>#VALUE!</v>
      </c>
      <c r="X680" s="3" t="e">
        <f t="shared" ca="1" si="349"/>
        <v>#VALUE!</v>
      </c>
      <c r="Y680" s="3" t="e">
        <f t="shared" ca="1" si="350"/>
        <v>#VALUE!</v>
      </c>
      <c r="Z680" s="3">
        <f t="shared" ca="1" si="330"/>
        <v>-1.0796314255037853E-2</v>
      </c>
      <c r="AA680" s="3">
        <f t="shared" ca="1" si="331"/>
        <v>-0.12340243661213059</v>
      </c>
      <c r="AB680" s="1">
        <f t="shared" si="325"/>
        <v>150</v>
      </c>
      <c r="AC680" s="1">
        <f t="shared" si="329"/>
        <v>0</v>
      </c>
      <c r="AD680" s="1">
        <f t="shared" ca="1" si="351"/>
        <v>0</v>
      </c>
      <c r="AE680" s="1">
        <f t="shared" ca="1" si="352"/>
        <v>0</v>
      </c>
      <c r="AF680" s="1">
        <f t="shared" si="353"/>
        <v>0</v>
      </c>
      <c r="AG680" s="1">
        <f t="shared" si="354"/>
        <v>5.1709500337211236E+29</v>
      </c>
    </row>
    <row r="681" spans="4:33" s="5" customFormat="1" x14ac:dyDescent="0.2">
      <c r="D681" s="1">
        <f t="shared" si="326"/>
        <v>679</v>
      </c>
      <c r="E681" s="2">
        <f t="shared" si="327"/>
        <v>68.000000000000412</v>
      </c>
      <c r="F681" s="3">
        <f t="shared" ca="1" si="328"/>
        <v>91.513529885041038</v>
      </c>
      <c r="G681" s="3">
        <f t="shared" si="332"/>
        <v>385.67753777448343</v>
      </c>
      <c r="H681" s="3">
        <f t="shared" ca="1" si="333"/>
        <v>396.38603569728383</v>
      </c>
      <c r="I681" s="3">
        <f t="shared" ca="1" si="334"/>
        <v>6213.7686791943315</v>
      </c>
      <c r="J681" s="3">
        <f t="shared" si="335"/>
        <v>48548.634663540048</v>
      </c>
      <c r="K681" s="3">
        <f t="shared" ca="1" si="336"/>
        <v>48976.169437785633</v>
      </c>
      <c r="L681" s="3">
        <f t="shared" si="337"/>
        <v>-9.6623585924425068</v>
      </c>
      <c r="M681" s="3">
        <f t="shared" ca="1" si="338"/>
        <v>1.337824878712405</v>
      </c>
      <c r="N681" s="3">
        <f t="shared" ca="1" si="339"/>
        <v>76.651719277822053</v>
      </c>
      <c r="O681" s="1">
        <f t="shared" ca="1" si="340"/>
        <v>11784141.697185626</v>
      </c>
      <c r="P681" s="1">
        <f t="shared" si="341"/>
        <v>-70364147.593891248</v>
      </c>
      <c r="Q681" s="1">
        <f t="shared" ca="1" si="342"/>
        <v>82148289.291076869</v>
      </c>
      <c r="R681" s="1">
        <f t="shared" ca="1" si="343"/>
        <v>59457.905354592578</v>
      </c>
      <c r="S681" s="3">
        <f t="shared" si="344"/>
        <v>3.1248291249990295E+29</v>
      </c>
      <c r="T681" s="12" t="str">
        <f t="shared" si="345"/>
        <v/>
      </c>
      <c r="U681" s="12" t="str">
        <f t="shared" si="346"/>
        <v/>
      </c>
      <c r="V681" s="5">
        <f t="shared" si="347"/>
        <v>0.52627457195753469</v>
      </c>
      <c r="W681" s="3" t="e">
        <f t="shared" ca="1" si="348"/>
        <v>#VALUE!</v>
      </c>
      <c r="X681" s="3" t="e">
        <f t="shared" ca="1" si="349"/>
        <v>#VALUE!</v>
      </c>
      <c r="Y681" s="3" t="e">
        <f t="shared" ca="1" si="350"/>
        <v>#VALUE!</v>
      </c>
      <c r="Z681" s="3">
        <f t="shared" ca="1" si="330"/>
        <v>-1.0796314255037853E-2</v>
      </c>
      <c r="AA681" s="3">
        <f t="shared" ca="1" si="331"/>
        <v>-0.12340243661213059</v>
      </c>
      <c r="AB681" s="1">
        <f t="shared" si="325"/>
        <v>150</v>
      </c>
      <c r="AC681" s="1">
        <f t="shared" si="329"/>
        <v>0</v>
      </c>
      <c r="AD681" s="1">
        <f t="shared" ca="1" si="351"/>
        <v>0</v>
      </c>
      <c r="AE681" s="1">
        <f t="shared" ca="1" si="352"/>
        <v>0</v>
      </c>
      <c r="AF681" s="1">
        <f t="shared" si="353"/>
        <v>0</v>
      </c>
      <c r="AG681" s="1">
        <f t="shared" si="354"/>
        <v>5.2081527026358825E+29</v>
      </c>
    </row>
    <row r="682" spans="4:33" s="5" customFormat="1" x14ac:dyDescent="0.2">
      <c r="D682" s="1">
        <f t="shared" si="326"/>
        <v>680</v>
      </c>
      <c r="E682" s="2">
        <f t="shared" si="327"/>
        <v>68.100000000000406</v>
      </c>
      <c r="F682" s="3">
        <f t="shared" ca="1" si="328"/>
        <v>91.513529885041038</v>
      </c>
      <c r="G682" s="3">
        <f t="shared" si="332"/>
        <v>384.71130191523918</v>
      </c>
      <c r="H682" s="3">
        <f t="shared" ca="1" si="333"/>
        <v>395.44596593382846</v>
      </c>
      <c r="I682" s="3">
        <f t="shared" ca="1" si="334"/>
        <v>6222.9200321828357</v>
      </c>
      <c r="J682" s="3">
        <f t="shared" si="335"/>
        <v>48587.154105524532</v>
      </c>
      <c r="K682" s="3">
        <f t="shared" ca="1" si="336"/>
        <v>49015.761036292337</v>
      </c>
      <c r="L682" s="3">
        <f t="shared" si="337"/>
        <v>-9.6622420636963966</v>
      </c>
      <c r="M682" s="3">
        <f t="shared" ca="1" si="338"/>
        <v>1.3372607697681902</v>
      </c>
      <c r="N682" s="3">
        <f t="shared" ca="1" si="339"/>
        <v>76.619398216132964</v>
      </c>
      <c r="O682" s="1">
        <f t="shared" ca="1" si="340"/>
        <v>11728313.398000395</v>
      </c>
      <c r="P682" s="1">
        <f t="shared" si="341"/>
        <v>-70419126.623054743</v>
      </c>
      <c r="Q682" s="1">
        <f t="shared" ca="1" si="342"/>
        <v>82147440.021055132</v>
      </c>
      <c r="R682" s="1">
        <f t="shared" ca="1" si="343"/>
        <v>59316.894890074269</v>
      </c>
      <c r="S682" s="3">
        <f t="shared" si="344"/>
        <v>3.1472365262677486E+29</v>
      </c>
      <c r="T682" s="12" t="str">
        <f t="shared" si="345"/>
        <v/>
      </c>
      <c r="U682" s="12" t="str">
        <f t="shared" si="346"/>
        <v/>
      </c>
      <c r="V682" s="5">
        <f t="shared" si="347"/>
        <v>0.52627457195753469</v>
      </c>
      <c r="W682" s="3" t="e">
        <f t="shared" ca="1" si="348"/>
        <v>#VALUE!</v>
      </c>
      <c r="X682" s="3" t="e">
        <f t="shared" ca="1" si="349"/>
        <v>#VALUE!</v>
      </c>
      <c r="Y682" s="3" t="e">
        <f t="shared" ca="1" si="350"/>
        <v>#VALUE!</v>
      </c>
      <c r="Z682" s="3">
        <f t="shared" ca="1" si="330"/>
        <v>-1.0796314255037853E-2</v>
      </c>
      <c r="AA682" s="3">
        <f t="shared" ca="1" si="331"/>
        <v>-0.12340243661213059</v>
      </c>
      <c r="AB682" s="1">
        <f t="shared" si="325"/>
        <v>150</v>
      </c>
      <c r="AC682" s="1">
        <f t="shared" si="329"/>
        <v>0</v>
      </c>
      <c r="AD682" s="1">
        <f t="shared" ca="1" si="351"/>
        <v>0</v>
      </c>
      <c r="AE682" s="1">
        <f t="shared" ca="1" si="352"/>
        <v>0</v>
      </c>
      <c r="AF682" s="1">
        <f t="shared" si="353"/>
        <v>0</v>
      </c>
      <c r="AG682" s="1">
        <f t="shared" si="354"/>
        <v>5.2454991183304571E+29</v>
      </c>
    </row>
    <row r="683" spans="4:33" s="5" customFormat="1" x14ac:dyDescent="0.2">
      <c r="D683" s="1">
        <f t="shared" si="326"/>
        <v>681</v>
      </c>
      <c r="E683" s="2">
        <f t="shared" si="327"/>
        <v>68.200000000000401</v>
      </c>
      <c r="F683" s="3">
        <f t="shared" ca="1" si="328"/>
        <v>91.513529885041038</v>
      </c>
      <c r="G683" s="3">
        <f t="shared" si="332"/>
        <v>383.74507770886953</v>
      </c>
      <c r="H683" s="3">
        <f t="shared" ca="1" si="333"/>
        <v>394.50603394347041</v>
      </c>
      <c r="I683" s="3">
        <f t="shared" ca="1" si="334"/>
        <v>6232.0713851713399</v>
      </c>
      <c r="J683" s="3">
        <f t="shared" si="335"/>
        <v>48625.576924505738</v>
      </c>
      <c r="K683" s="3">
        <f t="shared" ca="1" si="336"/>
        <v>49055.25863470012</v>
      </c>
      <c r="L683" s="3">
        <f t="shared" si="337"/>
        <v>-9.6621258291041858</v>
      </c>
      <c r="M683" s="3">
        <f t="shared" ca="1" si="338"/>
        <v>1.3366939794220827</v>
      </c>
      <c r="N683" s="3">
        <f t="shared" ca="1" si="339"/>
        <v>76.586923521432254</v>
      </c>
      <c r="O683" s="1">
        <f t="shared" ca="1" si="340"/>
        <v>11672625.811335498</v>
      </c>
      <c r="P683" s="1">
        <f t="shared" si="341"/>
        <v>-70473966.413603902</v>
      </c>
      <c r="Q683" s="1">
        <f t="shared" ca="1" si="342"/>
        <v>82146592.224939406</v>
      </c>
      <c r="R683" s="1">
        <f t="shared" ca="1" si="343"/>
        <v>59175.905091520559</v>
      </c>
      <c r="S683" s="3">
        <f t="shared" si="344"/>
        <v>3.1697298944871531E+29</v>
      </c>
      <c r="T683" s="12" t="str">
        <f t="shared" si="345"/>
        <v/>
      </c>
      <c r="U683" s="12" t="str">
        <f t="shared" si="346"/>
        <v/>
      </c>
      <c r="V683" s="5">
        <f t="shared" si="347"/>
        <v>0.52627457195753469</v>
      </c>
      <c r="W683" s="3" t="e">
        <f t="shared" ca="1" si="348"/>
        <v>#VALUE!</v>
      </c>
      <c r="X683" s="3" t="e">
        <f t="shared" ca="1" si="349"/>
        <v>#VALUE!</v>
      </c>
      <c r="Y683" s="3" t="e">
        <f t="shared" ca="1" si="350"/>
        <v>#VALUE!</v>
      </c>
      <c r="Z683" s="3">
        <f t="shared" ca="1" si="330"/>
        <v>-1.0796314255037853E-2</v>
      </c>
      <c r="AA683" s="3">
        <f t="shared" ca="1" si="331"/>
        <v>-0.12340243661213059</v>
      </c>
      <c r="AB683" s="1">
        <f t="shared" si="325"/>
        <v>150</v>
      </c>
      <c r="AC683" s="1">
        <f t="shared" si="329"/>
        <v>0</v>
      </c>
      <c r="AD683" s="1">
        <f t="shared" ca="1" si="351"/>
        <v>0</v>
      </c>
      <c r="AE683" s="1">
        <f t="shared" ca="1" si="352"/>
        <v>0</v>
      </c>
      <c r="AF683" s="1">
        <f t="shared" si="353"/>
        <v>0</v>
      </c>
      <c r="AG683" s="1">
        <f t="shared" si="354"/>
        <v>5.2829888151417384E+29</v>
      </c>
    </row>
    <row r="684" spans="4:33" s="5" customFormat="1" x14ac:dyDescent="0.2">
      <c r="D684" s="1">
        <f t="shared" si="326"/>
        <v>682</v>
      </c>
      <c r="E684" s="2">
        <f t="shared" si="327"/>
        <v>68.300000000000395</v>
      </c>
      <c r="F684" s="3">
        <f t="shared" ca="1" si="328"/>
        <v>91.513529885041038</v>
      </c>
      <c r="G684" s="3">
        <f t="shared" si="332"/>
        <v>382.7788651259591</v>
      </c>
      <c r="H684" s="3">
        <f t="shared" ca="1" si="333"/>
        <v>393.56624059888253</v>
      </c>
      <c r="I684" s="3">
        <f t="shared" ca="1" si="334"/>
        <v>6241.2227381598441</v>
      </c>
      <c r="J684" s="3">
        <f t="shared" si="335"/>
        <v>48663.903121647483</v>
      </c>
      <c r="K684" s="3">
        <f t="shared" ca="1" si="336"/>
        <v>49094.662246829823</v>
      </c>
      <c r="L684" s="3">
        <f t="shared" si="337"/>
        <v>-9.6620098886484129</v>
      </c>
      <c r="M684" s="3">
        <f t="shared" ca="1" si="338"/>
        <v>1.3361244888596326</v>
      </c>
      <c r="N684" s="3">
        <f t="shared" ca="1" si="339"/>
        <v>76.554294115731324</v>
      </c>
      <c r="O684" s="1">
        <f t="shared" ca="1" si="340"/>
        <v>11617078.930435311</v>
      </c>
      <c r="P684" s="1">
        <f t="shared" si="341"/>
        <v>-70528666.977237955</v>
      </c>
      <c r="Q684" s="1">
        <f t="shared" ca="1" si="342"/>
        <v>82145745.90767327</v>
      </c>
      <c r="R684" s="1">
        <f t="shared" ca="1" si="343"/>
        <v>59034.936089832379</v>
      </c>
      <c r="S684" s="3">
        <f t="shared" si="344"/>
        <v>3.1923089448285463E+29</v>
      </c>
      <c r="T684" s="12" t="str">
        <f t="shared" si="345"/>
        <v/>
      </c>
      <c r="U684" s="12" t="str">
        <f t="shared" si="346"/>
        <v/>
      </c>
      <c r="V684" s="5">
        <f t="shared" si="347"/>
        <v>0.52627457195753469</v>
      </c>
      <c r="W684" s="3" t="e">
        <f t="shared" ca="1" si="348"/>
        <v>#VALUE!</v>
      </c>
      <c r="X684" s="3" t="e">
        <f t="shared" ca="1" si="349"/>
        <v>#VALUE!</v>
      </c>
      <c r="Y684" s="3" t="e">
        <f t="shared" ca="1" si="350"/>
        <v>#VALUE!</v>
      </c>
      <c r="Z684" s="3">
        <f t="shared" ca="1" si="330"/>
        <v>-1.0796314255037853E-2</v>
      </c>
      <c r="AA684" s="3">
        <f t="shared" ca="1" si="331"/>
        <v>-0.12340243661213059</v>
      </c>
      <c r="AB684" s="1">
        <f t="shared" si="325"/>
        <v>150</v>
      </c>
      <c r="AC684" s="1">
        <f t="shared" si="329"/>
        <v>0</v>
      </c>
      <c r="AD684" s="1">
        <f t="shared" ca="1" si="351"/>
        <v>0</v>
      </c>
      <c r="AE684" s="1">
        <f t="shared" ca="1" si="352"/>
        <v>0</v>
      </c>
      <c r="AF684" s="1">
        <f t="shared" si="353"/>
        <v>0</v>
      </c>
      <c r="AG684" s="1">
        <f t="shared" si="354"/>
        <v>5.3206213183457386E+29</v>
      </c>
    </row>
    <row r="685" spans="4:33" s="5" customFormat="1" x14ac:dyDescent="0.2">
      <c r="D685" s="1">
        <f t="shared" si="326"/>
        <v>683</v>
      </c>
      <c r="E685" s="2">
        <f t="shared" si="327"/>
        <v>68.400000000000389</v>
      </c>
      <c r="F685" s="3">
        <f t="shared" ca="1" si="328"/>
        <v>91.513529885041038</v>
      </c>
      <c r="G685" s="3">
        <f t="shared" si="332"/>
        <v>381.81266413709426</v>
      </c>
      <c r="H685" s="3">
        <f t="shared" ca="1" si="333"/>
        <v>392.62658678123904</v>
      </c>
      <c r="I685" s="3">
        <f t="shared" ca="1" si="334"/>
        <v>6250.3740911483483</v>
      </c>
      <c r="J685" s="3">
        <f t="shared" si="335"/>
        <v>48702.132698110632</v>
      </c>
      <c r="K685" s="3">
        <f t="shared" ca="1" si="336"/>
        <v>49133.971886589963</v>
      </c>
      <c r="L685" s="3">
        <f t="shared" si="337"/>
        <v>-9.6618942423116536</v>
      </c>
      <c r="M685" s="3">
        <f t="shared" ca="1" si="338"/>
        <v>1.3355522790935379</v>
      </c>
      <c r="N685" s="3">
        <f t="shared" ca="1" si="339"/>
        <v>76.521508911137929</v>
      </c>
      <c r="O685" s="1">
        <f t="shared" ca="1" si="340"/>
        <v>11561672.748561438</v>
      </c>
      <c r="P685" s="1">
        <f t="shared" si="341"/>
        <v>-70583228.325625986</v>
      </c>
      <c r="Q685" s="1">
        <f t="shared" ca="1" si="342"/>
        <v>82144901.074187428</v>
      </c>
      <c r="R685" s="1">
        <f t="shared" ca="1" si="343"/>
        <v>58893.988017185853</v>
      </c>
      <c r="S685" s="3">
        <f t="shared" si="344"/>
        <v>3.2149733870223585E+29</v>
      </c>
      <c r="T685" s="12" t="str">
        <f t="shared" si="345"/>
        <v/>
      </c>
      <c r="U685" s="12" t="str">
        <f t="shared" si="346"/>
        <v/>
      </c>
      <c r="V685" s="5">
        <f t="shared" si="347"/>
        <v>0.52627457195753469</v>
      </c>
      <c r="W685" s="3" t="e">
        <f t="shared" ca="1" si="348"/>
        <v>#VALUE!</v>
      </c>
      <c r="X685" s="3" t="e">
        <f t="shared" ca="1" si="349"/>
        <v>#VALUE!</v>
      </c>
      <c r="Y685" s="3" t="e">
        <f t="shared" ca="1" si="350"/>
        <v>#VALUE!</v>
      </c>
      <c r="Z685" s="3">
        <f t="shared" ca="1" si="330"/>
        <v>-1.0796314255037853E-2</v>
      </c>
      <c r="AA685" s="3">
        <f t="shared" ca="1" si="331"/>
        <v>-0.12340243661213059</v>
      </c>
      <c r="AB685" s="1">
        <f t="shared" si="325"/>
        <v>150</v>
      </c>
      <c r="AC685" s="1">
        <f t="shared" si="329"/>
        <v>0</v>
      </c>
      <c r="AD685" s="1">
        <f t="shared" ca="1" si="351"/>
        <v>0</v>
      </c>
      <c r="AE685" s="1">
        <f t="shared" ca="1" si="352"/>
        <v>0</v>
      </c>
      <c r="AF685" s="1">
        <f t="shared" si="353"/>
        <v>0</v>
      </c>
      <c r="AG685" s="1">
        <f t="shared" si="354"/>
        <v>5.3583961441501651E+29</v>
      </c>
    </row>
    <row r="686" spans="4:33" s="5" customFormat="1" x14ac:dyDescent="0.2">
      <c r="D686" s="1">
        <f t="shared" si="326"/>
        <v>684</v>
      </c>
      <c r="E686" s="2">
        <f t="shared" si="327"/>
        <v>68.500000000000384</v>
      </c>
      <c r="F686" s="3">
        <f t="shared" ca="1" si="328"/>
        <v>91.513529885041038</v>
      </c>
      <c r="G686" s="3">
        <f t="shared" si="332"/>
        <v>380.84647471286308</v>
      </c>
      <c r="H686" s="3">
        <f t="shared" ca="1" si="333"/>
        <v>391.68707338031436</v>
      </c>
      <c r="I686" s="3">
        <f t="shared" ca="1" si="334"/>
        <v>6259.5254441368525</v>
      </c>
      <c r="J686" s="3">
        <f t="shared" si="335"/>
        <v>48740.265655053132</v>
      </c>
      <c r="K686" s="3">
        <f t="shared" ca="1" si="336"/>
        <v>49173.187567977628</v>
      </c>
      <c r="L686" s="3">
        <f t="shared" si="337"/>
        <v>-9.6617788900765351</v>
      </c>
      <c r="M686" s="3">
        <f t="shared" ca="1" si="338"/>
        <v>1.3349773309616999</v>
      </c>
      <c r="N686" s="3">
        <f t="shared" ca="1" si="339"/>
        <v>76.488566809744682</v>
      </c>
      <c r="O686" s="1">
        <f t="shared" ca="1" si="340"/>
        <v>11506407.258992681</v>
      </c>
      <c r="P686" s="1">
        <f t="shared" si="341"/>
        <v>-70637650.470407203</v>
      </c>
      <c r="Q686" s="1">
        <f t="shared" ca="1" si="342"/>
        <v>82144057.72939989</v>
      </c>
      <c r="R686" s="1">
        <f t="shared" ca="1" si="343"/>
        <v>58753.061007047152</v>
      </c>
      <c r="S686" s="3">
        <f t="shared" si="344"/>
        <v>3.2377229253540524E+29</v>
      </c>
      <c r="T686" s="12" t="str">
        <f t="shared" si="345"/>
        <v/>
      </c>
      <c r="U686" s="12" t="str">
        <f t="shared" si="346"/>
        <v/>
      </c>
      <c r="V686" s="5">
        <f t="shared" si="347"/>
        <v>0.52627457195753469</v>
      </c>
      <c r="W686" s="3" t="e">
        <f t="shared" ca="1" si="348"/>
        <v>#VALUE!</v>
      </c>
      <c r="X686" s="3" t="e">
        <f t="shared" ca="1" si="349"/>
        <v>#VALUE!</v>
      </c>
      <c r="Y686" s="3" t="e">
        <f t="shared" ca="1" si="350"/>
        <v>#VALUE!</v>
      </c>
      <c r="Z686" s="3">
        <f t="shared" ca="1" si="330"/>
        <v>-1.0796314255037853E-2</v>
      </c>
      <c r="AA686" s="3">
        <f t="shared" ca="1" si="331"/>
        <v>-0.12340243661213059</v>
      </c>
      <c r="AB686" s="1">
        <f t="shared" si="325"/>
        <v>150</v>
      </c>
      <c r="AC686" s="1">
        <f t="shared" si="329"/>
        <v>0</v>
      </c>
      <c r="AD686" s="1">
        <f t="shared" ca="1" si="351"/>
        <v>0</v>
      </c>
      <c r="AE686" s="1">
        <f t="shared" ca="1" si="352"/>
        <v>0</v>
      </c>
      <c r="AF686" s="1">
        <f t="shared" si="353"/>
        <v>0</v>
      </c>
      <c r="AG686" s="1">
        <f t="shared" si="354"/>
        <v>5.3963127996875996E+29</v>
      </c>
    </row>
    <row r="687" spans="4:33" s="5" customFormat="1" x14ac:dyDescent="0.2">
      <c r="D687" s="1">
        <f t="shared" si="326"/>
        <v>685</v>
      </c>
      <c r="E687" s="2">
        <f t="shared" si="327"/>
        <v>68.600000000000378</v>
      </c>
      <c r="F687" s="3">
        <f t="shared" ca="1" si="328"/>
        <v>91.513529885041038</v>
      </c>
      <c r="G687" s="3">
        <f t="shared" si="332"/>
        <v>379.88029682385542</v>
      </c>
      <c r="H687" s="3">
        <f t="shared" ca="1" si="333"/>
        <v>390.74770129458318</v>
      </c>
      <c r="I687" s="3">
        <f t="shared" ca="1" si="334"/>
        <v>6268.6767971253566</v>
      </c>
      <c r="J687" s="3">
        <f t="shared" si="335"/>
        <v>48778.301993629968</v>
      </c>
      <c r="K687" s="3">
        <f t="shared" ca="1" si="336"/>
        <v>49212.309305079296</v>
      </c>
      <c r="L687" s="3">
        <f t="shared" si="337"/>
        <v>-9.6616638319257202</v>
      </c>
      <c r="M687" s="3">
        <f t="shared" ca="1" si="338"/>
        <v>1.3343996251252515</v>
      </c>
      <c r="N687" s="3">
        <f t="shared" ca="1" si="339"/>
        <v>76.455466703516109</v>
      </c>
      <c r="O687" s="1">
        <f t="shared" ca="1" si="340"/>
        <v>11451282.45502506</v>
      </c>
      <c r="P687" s="1">
        <f t="shared" si="341"/>
        <v>-70691933.423190743</v>
      </c>
      <c r="Q687" s="1">
        <f t="shared" ca="1" si="342"/>
        <v>82143215.878215805</v>
      </c>
      <c r="R687" s="1">
        <f t="shared" ca="1" si="343"/>
        <v>58612.155194187479</v>
      </c>
      <c r="S687" s="3">
        <f t="shared" si="344"/>
        <v>3.2605572586603856E+29</v>
      </c>
      <c r="T687" s="12" t="str">
        <f t="shared" si="345"/>
        <v/>
      </c>
      <c r="U687" s="12" t="str">
        <f t="shared" si="346"/>
        <v/>
      </c>
      <c r="V687" s="5">
        <f t="shared" si="347"/>
        <v>0.52627457195753469</v>
      </c>
      <c r="W687" s="3" t="e">
        <f t="shared" ca="1" si="348"/>
        <v>#VALUE!</v>
      </c>
      <c r="X687" s="3" t="e">
        <f t="shared" ca="1" si="349"/>
        <v>#VALUE!</v>
      </c>
      <c r="Y687" s="3" t="e">
        <f t="shared" ca="1" si="350"/>
        <v>#VALUE!</v>
      </c>
      <c r="Z687" s="3">
        <f t="shared" ca="1" si="330"/>
        <v>-1.0796314255037853E-2</v>
      </c>
      <c r="AA687" s="3">
        <f t="shared" ca="1" si="331"/>
        <v>-0.12340243661213059</v>
      </c>
      <c r="AB687" s="1">
        <f t="shared" si="325"/>
        <v>150</v>
      </c>
      <c r="AC687" s="1">
        <f t="shared" si="329"/>
        <v>0</v>
      </c>
      <c r="AD687" s="1">
        <f t="shared" ca="1" si="351"/>
        <v>0</v>
      </c>
      <c r="AE687" s="1">
        <f t="shared" ca="1" si="352"/>
        <v>0</v>
      </c>
      <c r="AF687" s="1">
        <f t="shared" si="353"/>
        <v>0</v>
      </c>
      <c r="AG687" s="1">
        <f t="shared" si="354"/>
        <v>5.4343707830092651E+29</v>
      </c>
    </row>
    <row r="688" spans="4:33" s="5" customFormat="1" x14ac:dyDescent="0.2">
      <c r="D688" s="1">
        <f t="shared" si="326"/>
        <v>686</v>
      </c>
      <c r="E688" s="2">
        <f t="shared" si="327"/>
        <v>68.700000000000372</v>
      </c>
      <c r="F688" s="3">
        <f t="shared" ca="1" si="328"/>
        <v>91.513529885041038</v>
      </c>
      <c r="G688" s="3">
        <f t="shared" si="332"/>
        <v>378.91413044066286</v>
      </c>
      <c r="H688" s="3">
        <f t="shared" ca="1" si="333"/>
        <v>389.80847143132223</v>
      </c>
      <c r="I688" s="3">
        <f t="shared" ca="1" si="334"/>
        <v>6277.8281501138608</v>
      </c>
      <c r="J688" s="3">
        <f t="shared" si="335"/>
        <v>48816.241714993193</v>
      </c>
      <c r="K688" s="3">
        <f t="shared" ca="1" si="336"/>
        <v>49251.337112071742</v>
      </c>
      <c r="L688" s="3">
        <f t="shared" si="337"/>
        <v>-9.6615490678419267</v>
      </c>
      <c r="M688" s="3">
        <f t="shared" ca="1" si="338"/>
        <v>1.3338191420665604</v>
      </c>
      <c r="N688" s="3">
        <f t="shared" ca="1" si="339"/>
        <v>76.422207474174272</v>
      </c>
      <c r="O688" s="1">
        <f t="shared" ca="1" si="340"/>
        <v>11396298.329971798</v>
      </c>
      <c r="P688" s="1">
        <f t="shared" si="341"/>
        <v>-70746077.195555791</v>
      </c>
      <c r="Q688" s="1">
        <f t="shared" ca="1" si="342"/>
        <v>82142375.525527596</v>
      </c>
      <c r="R688" s="1">
        <f t="shared" ca="1" si="343"/>
        <v>58471.270714698338</v>
      </c>
      <c r="S688" s="3">
        <f t="shared" si="344"/>
        <v>3.2834760803260626E+29</v>
      </c>
      <c r="T688" s="12" t="str">
        <f t="shared" si="345"/>
        <v/>
      </c>
      <c r="U688" s="12" t="str">
        <f t="shared" si="346"/>
        <v/>
      </c>
      <c r="V688" s="5">
        <f t="shared" si="347"/>
        <v>0.52627457195753469</v>
      </c>
      <c r="W688" s="3" t="e">
        <f t="shared" ca="1" si="348"/>
        <v>#VALUE!</v>
      </c>
      <c r="X688" s="3" t="e">
        <f t="shared" ca="1" si="349"/>
        <v>#VALUE!</v>
      </c>
      <c r="Y688" s="3" t="e">
        <f t="shared" ca="1" si="350"/>
        <v>#VALUE!</v>
      </c>
      <c r="Z688" s="3">
        <f t="shared" ca="1" si="330"/>
        <v>-1.0796314255037853E-2</v>
      </c>
      <c r="AA688" s="3">
        <f t="shared" ca="1" si="331"/>
        <v>-0.12340243661213059</v>
      </c>
      <c r="AB688" s="1">
        <f t="shared" si="325"/>
        <v>150</v>
      </c>
      <c r="AC688" s="1">
        <f t="shared" si="329"/>
        <v>0</v>
      </c>
      <c r="AD688" s="1">
        <f t="shared" ca="1" si="351"/>
        <v>0</v>
      </c>
      <c r="AE688" s="1">
        <f t="shared" ca="1" si="352"/>
        <v>0</v>
      </c>
      <c r="AF688" s="1">
        <f t="shared" si="353"/>
        <v>0</v>
      </c>
      <c r="AG688" s="1">
        <f t="shared" si="354"/>
        <v>5.4725695830794489E+29</v>
      </c>
    </row>
    <row r="689" spans="4:33" s="5" customFormat="1" x14ac:dyDescent="0.2">
      <c r="D689" s="1">
        <f t="shared" si="326"/>
        <v>687</v>
      </c>
      <c r="E689" s="2">
        <f t="shared" si="327"/>
        <v>68.800000000000367</v>
      </c>
      <c r="F689" s="3">
        <f t="shared" ca="1" si="328"/>
        <v>91.513529885041038</v>
      </c>
      <c r="G689" s="3">
        <f t="shared" si="332"/>
        <v>377.94797553387866</v>
      </c>
      <c r="H689" s="3">
        <f t="shared" ca="1" si="333"/>
        <v>388.86938470671311</v>
      </c>
      <c r="I689" s="3">
        <f t="shared" ca="1" si="334"/>
        <v>6286.979503102365</v>
      </c>
      <c r="J689" s="3">
        <f t="shared" si="335"/>
        <v>48854.084820291922</v>
      </c>
      <c r="K689" s="3">
        <f t="shared" ca="1" si="336"/>
        <v>49290.271003222908</v>
      </c>
      <c r="L689" s="3">
        <f t="shared" si="337"/>
        <v>-9.6614345978079044</v>
      </c>
      <c r="M689" s="3">
        <f t="shared" ca="1" si="338"/>
        <v>1.3332358620872053</v>
      </c>
      <c r="N689" s="3">
        <f t="shared" ca="1" si="339"/>
        <v>76.388787993082744</v>
      </c>
      <c r="O689" s="1">
        <f t="shared" ca="1" si="340"/>
        <v>11341454.877163323</v>
      </c>
      <c r="P689" s="1">
        <f t="shared" si="341"/>
        <v>-70800081.799051553</v>
      </c>
      <c r="Q689" s="1">
        <f t="shared" ca="1" si="342"/>
        <v>82141536.676214874</v>
      </c>
      <c r="R689" s="1">
        <f t="shared" ca="1" si="343"/>
        <v>58330.407706006969</v>
      </c>
      <c r="S689" s="3">
        <f t="shared" si="344"/>
        <v>3.3064790782807302E+29</v>
      </c>
      <c r="T689" s="12" t="str">
        <f t="shared" si="345"/>
        <v/>
      </c>
      <c r="U689" s="12" t="str">
        <f t="shared" si="346"/>
        <v/>
      </c>
      <c r="V689" s="5">
        <f t="shared" si="347"/>
        <v>0.52627457195753469</v>
      </c>
      <c r="W689" s="3" t="e">
        <f t="shared" ca="1" si="348"/>
        <v>#VALUE!</v>
      </c>
      <c r="X689" s="3" t="e">
        <f t="shared" ca="1" si="349"/>
        <v>#VALUE!</v>
      </c>
      <c r="Y689" s="3" t="e">
        <f t="shared" ca="1" si="350"/>
        <v>#VALUE!</v>
      </c>
      <c r="Z689" s="3">
        <f t="shared" ca="1" si="330"/>
        <v>-1.0796314255037853E-2</v>
      </c>
      <c r="AA689" s="3">
        <f t="shared" ca="1" si="331"/>
        <v>-0.12340243661213059</v>
      </c>
      <c r="AB689" s="1">
        <f t="shared" si="325"/>
        <v>150</v>
      </c>
      <c r="AC689" s="1">
        <f t="shared" si="329"/>
        <v>0</v>
      </c>
      <c r="AD689" s="1">
        <f t="shared" ca="1" si="351"/>
        <v>0</v>
      </c>
      <c r="AE689" s="1">
        <f t="shared" ca="1" si="352"/>
        <v>0</v>
      </c>
      <c r="AF689" s="1">
        <f t="shared" si="353"/>
        <v>0</v>
      </c>
      <c r="AG689" s="1">
        <f t="shared" si="354"/>
        <v>5.510908679770493E+29</v>
      </c>
    </row>
    <row r="690" spans="4:33" s="5" customFormat="1" x14ac:dyDescent="0.2">
      <c r="D690" s="1">
        <f t="shared" si="326"/>
        <v>688</v>
      </c>
      <c r="E690" s="2">
        <f t="shared" si="327"/>
        <v>68.900000000000361</v>
      </c>
      <c r="F690" s="3">
        <f t="shared" ca="1" si="328"/>
        <v>91.513529885041038</v>
      </c>
      <c r="G690" s="3">
        <f t="shared" si="332"/>
        <v>376.98183207409789</v>
      </c>
      <c r="H690" s="3">
        <f t="shared" ca="1" si="333"/>
        <v>387.93044204594673</v>
      </c>
      <c r="I690" s="3">
        <f t="shared" ca="1" si="334"/>
        <v>6296.1308560908692</v>
      </c>
      <c r="J690" s="3">
        <f t="shared" si="335"/>
        <v>48891.831310672322</v>
      </c>
      <c r="K690" s="3">
        <f t="shared" ca="1" si="336"/>
        <v>49329.110992892805</v>
      </c>
      <c r="L690" s="3">
        <f t="shared" si="337"/>
        <v>-9.6613204218064581</v>
      </c>
      <c r="M690" s="3">
        <f t="shared" ca="1" si="338"/>
        <v>1.3326497653059248</v>
      </c>
      <c r="N690" s="3">
        <f t="shared" ca="1" si="339"/>
        <v>76.355207121129169</v>
      </c>
      <c r="O690" s="1">
        <f t="shared" ca="1" si="340"/>
        <v>11286752.089947272</v>
      </c>
      <c r="P690" s="1">
        <f t="shared" si="341"/>
        <v>-70853947.245197237</v>
      </c>
      <c r="Q690" s="1">
        <f t="shared" ca="1" si="342"/>
        <v>82140699.335144505</v>
      </c>
      <c r="R690" s="1">
        <f t="shared" ca="1" si="343"/>
        <v>58189.566306892011</v>
      </c>
      <c r="S690" s="3">
        <f t="shared" si="344"/>
        <v>3.3295659349963388E+29</v>
      </c>
      <c r="T690" s="12" t="str">
        <f t="shared" si="345"/>
        <v/>
      </c>
      <c r="U690" s="12" t="str">
        <f t="shared" si="346"/>
        <v/>
      </c>
      <c r="V690" s="5">
        <f t="shared" si="347"/>
        <v>0.52627457195753469</v>
      </c>
      <c r="W690" s="3" t="e">
        <f t="shared" ca="1" si="348"/>
        <v>#VALUE!</v>
      </c>
      <c r="X690" s="3" t="e">
        <f t="shared" ca="1" si="349"/>
        <v>#VALUE!</v>
      </c>
      <c r="Y690" s="3" t="e">
        <f t="shared" ca="1" si="350"/>
        <v>#VALUE!</v>
      </c>
      <c r="Z690" s="3">
        <f t="shared" ca="1" si="330"/>
        <v>-1.0796314255037853E-2</v>
      </c>
      <c r="AA690" s="3">
        <f t="shared" ca="1" si="331"/>
        <v>-0.12340243661213059</v>
      </c>
      <c r="AB690" s="1">
        <f t="shared" si="325"/>
        <v>150</v>
      </c>
      <c r="AC690" s="1">
        <f t="shared" si="329"/>
        <v>0</v>
      </c>
      <c r="AD690" s="1">
        <f t="shared" ca="1" si="351"/>
        <v>0</v>
      </c>
      <c r="AE690" s="1">
        <f t="shared" ca="1" si="352"/>
        <v>0</v>
      </c>
      <c r="AF690" s="1">
        <f t="shared" si="353"/>
        <v>0</v>
      </c>
      <c r="AG690" s="1">
        <f t="shared" si="354"/>
        <v>5.5493875438583979E+29</v>
      </c>
    </row>
    <row r="691" spans="4:33" s="5" customFormat="1" x14ac:dyDescent="0.2">
      <c r="D691" s="1">
        <f t="shared" si="326"/>
        <v>689</v>
      </c>
      <c r="E691" s="2">
        <f t="shared" si="327"/>
        <v>69.000000000000355</v>
      </c>
      <c r="F691" s="3">
        <f t="shared" ca="1" si="328"/>
        <v>91.513529885041038</v>
      </c>
      <c r="G691" s="3">
        <f t="shared" si="332"/>
        <v>376.01570003191728</v>
      </c>
      <c r="H691" s="3">
        <f t="shared" ca="1" si="333"/>
        <v>386.99164438332917</v>
      </c>
      <c r="I691" s="3">
        <f t="shared" ca="1" si="334"/>
        <v>6305.2822090793734</v>
      </c>
      <c r="J691" s="3">
        <f t="shared" si="335"/>
        <v>48929.481187277619</v>
      </c>
      <c r="K691" s="3">
        <f t="shared" ca="1" si="336"/>
        <v>49367.857095534418</v>
      </c>
      <c r="L691" s="3">
        <f t="shared" si="337"/>
        <v>-9.6612065398204301</v>
      </c>
      <c r="M691" s="3">
        <f t="shared" ca="1" si="338"/>
        <v>1.3320608316565401</v>
      </c>
      <c r="N691" s="3">
        <f t="shared" ca="1" si="339"/>
        <v>76.321463708606188</v>
      </c>
      <c r="O691" s="1">
        <f t="shared" ca="1" si="340"/>
        <v>11232189.961688483</v>
      </c>
      <c r="P691" s="1">
        <f t="shared" si="341"/>
        <v>-70907673.545482084</v>
      </c>
      <c r="Q691" s="1">
        <f t="shared" ca="1" si="342"/>
        <v>82139863.507170573</v>
      </c>
      <c r="R691" s="1">
        <f t="shared" ca="1" si="343"/>
        <v>58048.746657499374</v>
      </c>
      <c r="S691" s="3">
        <f t="shared" si="344"/>
        <v>3.3527363274849105E+29</v>
      </c>
      <c r="T691" s="12" t="str">
        <f t="shared" si="345"/>
        <v/>
      </c>
      <c r="U691" s="12" t="str">
        <f t="shared" si="346"/>
        <v/>
      </c>
      <c r="V691" s="5">
        <f t="shared" si="347"/>
        <v>0.52627457195753469</v>
      </c>
      <c r="W691" s="3" t="e">
        <f t="shared" ca="1" si="348"/>
        <v>#VALUE!</v>
      </c>
      <c r="X691" s="3" t="e">
        <f t="shared" ca="1" si="349"/>
        <v>#VALUE!</v>
      </c>
      <c r="Y691" s="3" t="e">
        <f t="shared" ca="1" si="350"/>
        <v>#VALUE!</v>
      </c>
      <c r="Z691" s="3">
        <f t="shared" ca="1" si="330"/>
        <v>-1.0796314255037853E-2</v>
      </c>
      <c r="AA691" s="3">
        <f t="shared" ca="1" si="331"/>
        <v>-0.12340243661213059</v>
      </c>
      <c r="AB691" s="1">
        <f t="shared" si="325"/>
        <v>150</v>
      </c>
      <c r="AC691" s="1">
        <f t="shared" si="329"/>
        <v>0</v>
      </c>
      <c r="AD691" s="1">
        <f t="shared" ca="1" si="351"/>
        <v>0</v>
      </c>
      <c r="AE691" s="1">
        <f t="shared" ca="1" si="352"/>
        <v>0</v>
      </c>
      <c r="AF691" s="1">
        <f t="shared" si="353"/>
        <v>0</v>
      </c>
      <c r="AG691" s="1">
        <f t="shared" si="354"/>
        <v>5.5880056370191004E+29</v>
      </c>
    </row>
    <row r="692" spans="4:33" s="5" customFormat="1" x14ac:dyDescent="0.2">
      <c r="D692" s="1">
        <f t="shared" si="326"/>
        <v>690</v>
      </c>
      <c r="E692" s="2">
        <f t="shared" si="327"/>
        <v>69.10000000000035</v>
      </c>
      <c r="F692" s="3">
        <f t="shared" ca="1" si="328"/>
        <v>91.513529885041038</v>
      </c>
      <c r="G692" s="3">
        <f t="shared" si="332"/>
        <v>375.04957937793523</v>
      </c>
      <c r="H692" s="3">
        <f t="shared" ca="1" si="333"/>
        <v>386.05299266238882</v>
      </c>
      <c r="I692" s="3">
        <f t="shared" ca="1" si="334"/>
        <v>6314.4335620678776</v>
      </c>
      <c r="J692" s="3">
        <f t="shared" si="335"/>
        <v>48967.03445124811</v>
      </c>
      <c r="K692" s="3">
        <f t="shared" ca="1" si="336"/>
        <v>49406.509325694627</v>
      </c>
      <c r="L692" s="3">
        <f t="shared" si="337"/>
        <v>-9.6610929518327087</v>
      </c>
      <c r="M692" s="3">
        <f t="shared" ca="1" si="338"/>
        <v>1.3314690408858501</v>
      </c>
      <c r="N692" s="3">
        <f t="shared" ca="1" si="339"/>
        <v>76.287556595090862</v>
      </c>
      <c r="O692" s="1">
        <f t="shared" ca="1" si="340"/>
        <v>11177768.485768981</v>
      </c>
      <c r="P692" s="1">
        <f t="shared" si="341"/>
        <v>-70961260.711365372</v>
      </c>
      <c r="Q692" s="1">
        <f t="shared" ca="1" si="342"/>
        <v>82139029.197134346</v>
      </c>
      <c r="R692" s="1">
        <f t="shared" ca="1" si="343"/>
        <v>57907.948899358322</v>
      </c>
      <c r="S692" s="3">
        <f t="shared" si="344"/>
        <v>3.3759899272966353E+29</v>
      </c>
      <c r="T692" s="12" t="str">
        <f t="shared" si="345"/>
        <v/>
      </c>
      <c r="U692" s="12" t="str">
        <f t="shared" si="346"/>
        <v/>
      </c>
      <c r="V692" s="5">
        <f t="shared" si="347"/>
        <v>0.52627457195753469</v>
      </c>
      <c r="W692" s="3" t="e">
        <f t="shared" ca="1" si="348"/>
        <v>#VALUE!</v>
      </c>
      <c r="X692" s="3" t="e">
        <f t="shared" ca="1" si="349"/>
        <v>#VALUE!</v>
      </c>
      <c r="Y692" s="3" t="e">
        <f t="shared" ca="1" si="350"/>
        <v>#VALUE!</v>
      </c>
      <c r="Z692" s="3">
        <f t="shared" ca="1" si="330"/>
        <v>-1.0796314255037853E-2</v>
      </c>
      <c r="AA692" s="3">
        <f t="shared" ca="1" si="331"/>
        <v>-0.12340243661213059</v>
      </c>
      <c r="AB692" s="1">
        <f t="shared" si="325"/>
        <v>150</v>
      </c>
      <c r="AC692" s="1">
        <f t="shared" si="329"/>
        <v>0</v>
      </c>
      <c r="AD692" s="1">
        <f t="shared" ca="1" si="351"/>
        <v>0</v>
      </c>
      <c r="AE692" s="1">
        <f t="shared" ca="1" si="352"/>
        <v>0</v>
      </c>
      <c r="AF692" s="1">
        <f t="shared" si="353"/>
        <v>0</v>
      </c>
      <c r="AG692" s="1">
        <f t="shared" si="354"/>
        <v>5.6267624118253026E+29</v>
      </c>
    </row>
    <row r="693" spans="4:33" s="5" customFormat="1" x14ac:dyDescent="0.2">
      <c r="D693" s="1">
        <f t="shared" si="326"/>
        <v>691</v>
      </c>
      <c r="E693" s="2">
        <f t="shared" si="327"/>
        <v>69.200000000000344</v>
      </c>
      <c r="F693" s="3">
        <f t="shared" ca="1" si="328"/>
        <v>91.513529885041038</v>
      </c>
      <c r="G693" s="3">
        <f t="shared" si="332"/>
        <v>374.08347008275194</v>
      </c>
      <c r="H693" s="3">
        <f t="shared" ca="1" si="333"/>
        <v>385.11448783598553</v>
      </c>
      <c r="I693" s="3">
        <f t="shared" ca="1" si="334"/>
        <v>6323.5849150563818</v>
      </c>
      <c r="J693" s="3">
        <f t="shared" si="335"/>
        <v>49004.49110372115</v>
      </c>
      <c r="K693" s="3">
        <f t="shared" ca="1" si="336"/>
        <v>49445.067698015126</v>
      </c>
      <c r="L693" s="3">
        <f t="shared" si="337"/>
        <v>-9.6609796578262284</v>
      </c>
      <c r="M693" s="3">
        <f t="shared" ca="1" si="338"/>
        <v>1.3308743725514962</v>
      </c>
      <c r="N693" s="3">
        <f t="shared" ca="1" si="339"/>
        <v>76.253484609322314</v>
      </c>
      <c r="O693" s="1">
        <f t="shared" ca="1" si="340"/>
        <v>11123487.655588007</v>
      </c>
      <c r="P693" s="1">
        <f t="shared" si="341"/>
        <v>-71014708.754276454</v>
      </c>
      <c r="Q693" s="1">
        <f t="shared" ca="1" si="342"/>
        <v>82138196.409864455</v>
      </c>
      <c r="R693" s="1">
        <f t="shared" ca="1" si="343"/>
        <v>57767.173175397831</v>
      </c>
      <c r="S693" s="3">
        <f t="shared" si="344"/>
        <v>3.3993264005183662E+29</v>
      </c>
      <c r="T693" s="12" t="str">
        <f t="shared" si="345"/>
        <v/>
      </c>
      <c r="U693" s="12" t="str">
        <f t="shared" si="346"/>
        <v/>
      </c>
      <c r="V693" s="5">
        <f t="shared" si="347"/>
        <v>0.52627457195753469</v>
      </c>
      <c r="W693" s="3" t="e">
        <f t="shared" ca="1" si="348"/>
        <v>#VALUE!</v>
      </c>
      <c r="X693" s="3" t="e">
        <f t="shared" ca="1" si="349"/>
        <v>#VALUE!</v>
      </c>
      <c r="Y693" s="3" t="e">
        <f t="shared" ca="1" si="350"/>
        <v>#VALUE!</v>
      </c>
      <c r="Z693" s="3">
        <f t="shared" ca="1" si="330"/>
        <v>-1.0796314255037853E-2</v>
      </c>
      <c r="AA693" s="3">
        <f t="shared" ca="1" si="331"/>
        <v>-0.12340243661213059</v>
      </c>
      <c r="AB693" s="1">
        <f t="shared" si="325"/>
        <v>150</v>
      </c>
      <c r="AC693" s="1">
        <f t="shared" si="329"/>
        <v>0</v>
      </c>
      <c r="AD693" s="1">
        <f t="shared" ca="1" si="351"/>
        <v>0</v>
      </c>
      <c r="AE693" s="1">
        <f t="shared" ca="1" si="352"/>
        <v>0</v>
      </c>
      <c r="AF693" s="1">
        <f t="shared" si="353"/>
        <v>0</v>
      </c>
      <c r="AG693" s="1">
        <f t="shared" si="354"/>
        <v>5.6656573117439612E+29</v>
      </c>
    </row>
    <row r="694" spans="4:33" s="5" customFormat="1" x14ac:dyDescent="0.2">
      <c r="D694" s="1">
        <f t="shared" si="326"/>
        <v>692</v>
      </c>
      <c r="E694" s="2">
        <f t="shared" si="327"/>
        <v>69.300000000000338</v>
      </c>
      <c r="F694" s="3">
        <f t="shared" ca="1" si="328"/>
        <v>91.513529885041038</v>
      </c>
      <c r="G694" s="3">
        <f t="shared" si="332"/>
        <v>373.11737211696931</v>
      </c>
      <c r="H694" s="3">
        <f t="shared" ca="1" si="333"/>
        <v>384.17613086642075</v>
      </c>
      <c r="I694" s="3">
        <f t="shared" ca="1" si="334"/>
        <v>6332.7362680448859</v>
      </c>
      <c r="J694" s="3">
        <f t="shared" si="335"/>
        <v>49041.85114583114</v>
      </c>
      <c r="K694" s="3">
        <f t="shared" ca="1" si="336"/>
        <v>49483.532227233358</v>
      </c>
      <c r="L694" s="3">
        <f t="shared" si="337"/>
        <v>-9.6608666577839646</v>
      </c>
      <c r="M694" s="3">
        <f t="shared" ca="1" si="338"/>
        <v>1.3302768060198022</v>
      </c>
      <c r="N694" s="3">
        <f t="shared" ca="1" si="339"/>
        <v>76.219246569077967</v>
      </c>
      <c r="O694" s="1">
        <f t="shared" ca="1" si="340"/>
        <v>11069347.464561993</v>
      </c>
      <c r="P694" s="1">
        <f t="shared" si="341"/>
        <v>-71068017.68561466</v>
      </c>
      <c r="Q694" s="1">
        <f t="shared" ca="1" si="342"/>
        <v>82137365.150176659</v>
      </c>
      <c r="R694" s="1">
        <f t="shared" ca="1" si="343"/>
        <v>57626.419629963115</v>
      </c>
      <c r="S694" s="3">
        <f t="shared" si="344"/>
        <v>3.4227454077724665E+29</v>
      </c>
      <c r="T694" s="12" t="str">
        <f t="shared" si="345"/>
        <v/>
      </c>
      <c r="U694" s="12" t="str">
        <f t="shared" si="346"/>
        <v/>
      </c>
      <c r="V694" s="5">
        <f t="shared" si="347"/>
        <v>0.52627457195753469</v>
      </c>
      <c r="W694" s="3" t="e">
        <f t="shared" ca="1" si="348"/>
        <v>#VALUE!</v>
      </c>
      <c r="X694" s="3" t="e">
        <f t="shared" ca="1" si="349"/>
        <v>#VALUE!</v>
      </c>
      <c r="Y694" s="3" t="e">
        <f t="shared" ca="1" si="350"/>
        <v>#VALUE!</v>
      </c>
      <c r="Z694" s="3">
        <f t="shared" ca="1" si="330"/>
        <v>-1.0796314255037853E-2</v>
      </c>
      <c r="AA694" s="3">
        <f t="shared" ca="1" si="331"/>
        <v>-0.12340243661213059</v>
      </c>
      <c r="AB694" s="1">
        <f t="shared" si="325"/>
        <v>150</v>
      </c>
      <c r="AC694" s="1">
        <f t="shared" si="329"/>
        <v>0</v>
      </c>
      <c r="AD694" s="1">
        <f t="shared" ca="1" si="351"/>
        <v>0</v>
      </c>
      <c r="AE694" s="1">
        <f t="shared" ca="1" si="352"/>
        <v>0</v>
      </c>
      <c r="AF694" s="1">
        <f t="shared" si="353"/>
        <v>0</v>
      </c>
      <c r="AG694" s="1">
        <f t="shared" si="354"/>
        <v>5.7046897711343699E+29</v>
      </c>
    </row>
    <row r="695" spans="4:33" s="5" customFormat="1" x14ac:dyDescent="0.2">
      <c r="D695" s="1">
        <f t="shared" si="326"/>
        <v>693</v>
      </c>
      <c r="E695" s="2">
        <f t="shared" si="327"/>
        <v>69.400000000000333</v>
      </c>
      <c r="F695" s="3">
        <f t="shared" ca="1" si="328"/>
        <v>91.513529885041038</v>
      </c>
      <c r="G695" s="3">
        <f t="shared" si="332"/>
        <v>372.15128545119092</v>
      </c>
      <c r="H695" s="3">
        <f t="shared" ca="1" si="333"/>
        <v>383.23792272554925</v>
      </c>
      <c r="I695" s="3">
        <f t="shared" ca="1" si="334"/>
        <v>6341.8876210333901</v>
      </c>
      <c r="J695" s="3">
        <f t="shared" si="335"/>
        <v>49079.114578709552</v>
      </c>
      <c r="K695" s="3">
        <f t="shared" ca="1" si="336"/>
        <v>49521.902928183488</v>
      </c>
      <c r="L695" s="3">
        <f t="shared" si="337"/>
        <v>-9.6607539516889389</v>
      </c>
      <c r="M695" s="3">
        <f t="shared" ca="1" si="338"/>
        <v>1.3296763204635818</v>
      </c>
      <c r="N695" s="3">
        <f t="shared" ca="1" si="339"/>
        <v>76.184841281047966</v>
      </c>
      <c r="O695" s="1">
        <f t="shared" ca="1" si="340"/>
        <v>11015347.906124555</v>
      </c>
      <c r="P695" s="1">
        <f t="shared" si="341"/>
        <v>-71121187.516749382</v>
      </c>
      <c r="Q695" s="1">
        <f t="shared" ca="1" si="342"/>
        <v>82136535.422873944</v>
      </c>
      <c r="R695" s="1">
        <f t="shared" ca="1" si="343"/>
        <v>57485.688408832386</v>
      </c>
      <c r="S695" s="3">
        <f t="shared" si="344"/>
        <v>3.4462466042160481E+29</v>
      </c>
      <c r="T695" s="12" t="str">
        <f t="shared" si="345"/>
        <v/>
      </c>
      <c r="U695" s="12" t="str">
        <f t="shared" si="346"/>
        <v/>
      </c>
      <c r="V695" s="5">
        <f t="shared" si="347"/>
        <v>0.52627457195753469</v>
      </c>
      <c r="W695" s="3" t="e">
        <f t="shared" ca="1" si="348"/>
        <v>#VALUE!</v>
      </c>
      <c r="X695" s="3" t="e">
        <f t="shared" ca="1" si="349"/>
        <v>#VALUE!</v>
      </c>
      <c r="Y695" s="3" t="e">
        <f t="shared" ca="1" si="350"/>
        <v>#VALUE!</v>
      </c>
      <c r="Z695" s="3">
        <f t="shared" ca="1" si="330"/>
        <v>-1.0796314255037853E-2</v>
      </c>
      <c r="AA695" s="3">
        <f t="shared" ca="1" si="331"/>
        <v>-0.12340243661213059</v>
      </c>
      <c r="AB695" s="1">
        <f t="shared" si="325"/>
        <v>150</v>
      </c>
      <c r="AC695" s="1">
        <f t="shared" si="329"/>
        <v>0</v>
      </c>
      <c r="AD695" s="1">
        <f t="shared" ca="1" si="351"/>
        <v>0</v>
      </c>
      <c r="AE695" s="1">
        <f t="shared" ca="1" si="352"/>
        <v>0</v>
      </c>
      <c r="AF695" s="1">
        <f t="shared" si="353"/>
        <v>0</v>
      </c>
      <c r="AG695" s="1">
        <f t="shared" si="354"/>
        <v>5.7438592152468874E+29</v>
      </c>
    </row>
    <row r="696" spans="4:33" s="5" customFormat="1" x14ac:dyDescent="0.2">
      <c r="D696" s="1">
        <f t="shared" si="326"/>
        <v>694</v>
      </c>
      <c r="E696" s="2">
        <f t="shared" si="327"/>
        <v>69.500000000000327</v>
      </c>
      <c r="F696" s="3">
        <f t="shared" ca="1" si="328"/>
        <v>91.513529885041038</v>
      </c>
      <c r="G696" s="3">
        <f t="shared" si="332"/>
        <v>371.18521005602202</v>
      </c>
      <c r="H696" s="3">
        <f t="shared" ca="1" si="333"/>
        <v>382.29986439489289</v>
      </c>
      <c r="I696" s="3">
        <f t="shared" ca="1" si="334"/>
        <v>6351.0389740218943</v>
      </c>
      <c r="J696" s="3">
        <f t="shared" si="335"/>
        <v>49116.281403484914</v>
      </c>
      <c r="K696" s="3">
        <f t="shared" ca="1" si="336"/>
        <v>49560.179815797332</v>
      </c>
      <c r="L696" s="3">
        <f t="shared" si="337"/>
        <v>-9.6606415395242156</v>
      </c>
      <c r="M696" s="3">
        <f t="shared" ca="1" si="338"/>
        <v>1.3290728948599189</v>
      </c>
      <c r="N696" s="3">
        <f t="shared" ca="1" si="339"/>
        <v>76.150267540707958</v>
      </c>
      <c r="O696" s="1">
        <f t="shared" ca="1" si="340"/>
        <v>10961488.973726513</v>
      </c>
      <c r="P696" s="1">
        <f t="shared" si="341"/>
        <v>-71174218.259020075</v>
      </c>
      <c r="Q696" s="1">
        <f t="shared" ca="1" si="342"/>
        <v>82135707.232746586</v>
      </c>
      <c r="R696" s="1">
        <f t="shared" ca="1" si="343"/>
        <v>57344.979659233933</v>
      </c>
      <c r="S696" s="3">
        <f t="shared" si="344"/>
        <v>3.4698296395405842E+29</v>
      </c>
      <c r="T696" s="12" t="str">
        <f t="shared" si="345"/>
        <v/>
      </c>
      <c r="U696" s="12" t="str">
        <f t="shared" si="346"/>
        <v/>
      </c>
      <c r="V696" s="5">
        <f t="shared" si="347"/>
        <v>0.52627457195753469</v>
      </c>
      <c r="W696" s="3" t="e">
        <f t="shared" ca="1" si="348"/>
        <v>#VALUE!</v>
      </c>
      <c r="X696" s="3" t="e">
        <f t="shared" ca="1" si="349"/>
        <v>#VALUE!</v>
      </c>
      <c r="Y696" s="3" t="e">
        <f t="shared" ca="1" si="350"/>
        <v>#VALUE!</v>
      </c>
      <c r="Z696" s="3">
        <f t="shared" ca="1" si="330"/>
        <v>-1.0796314255037853E-2</v>
      </c>
      <c r="AA696" s="3">
        <f t="shared" ca="1" si="331"/>
        <v>-0.12340243661213059</v>
      </c>
      <c r="AB696" s="1">
        <f t="shared" si="325"/>
        <v>150</v>
      </c>
      <c r="AC696" s="1">
        <f t="shared" si="329"/>
        <v>0</v>
      </c>
      <c r="AD696" s="1">
        <f t="shared" ca="1" si="351"/>
        <v>0</v>
      </c>
      <c r="AE696" s="1">
        <f t="shared" ca="1" si="352"/>
        <v>0</v>
      </c>
      <c r="AF696" s="1">
        <f t="shared" si="353"/>
        <v>0</v>
      </c>
      <c r="AG696" s="1">
        <f t="shared" si="354"/>
        <v>5.7831650602222921E+29</v>
      </c>
    </row>
    <row r="697" spans="4:33" s="5" customFormat="1" x14ac:dyDescent="0.2">
      <c r="D697" s="1">
        <f t="shared" si="326"/>
        <v>695</v>
      </c>
      <c r="E697" s="2">
        <f t="shared" si="327"/>
        <v>69.600000000000321</v>
      </c>
      <c r="F697" s="3">
        <f t="shared" ca="1" si="328"/>
        <v>91.513529885041038</v>
      </c>
      <c r="G697" s="3">
        <f t="shared" si="332"/>
        <v>370.21914590206961</v>
      </c>
      <c r="H697" s="3">
        <f t="shared" ca="1" si="333"/>
        <v>381.3619568657553</v>
      </c>
      <c r="I697" s="3">
        <f t="shared" ca="1" si="334"/>
        <v>6360.1903270103985</v>
      </c>
      <c r="J697" s="3">
        <f t="shared" si="335"/>
        <v>49153.351621282818</v>
      </c>
      <c r="K697" s="3">
        <f t="shared" ca="1" si="336"/>
        <v>49598.36290510535</v>
      </c>
      <c r="L697" s="3">
        <f t="shared" si="337"/>
        <v>-9.6605294212729049</v>
      </c>
      <c r="M697" s="3">
        <f t="shared" ca="1" si="338"/>
        <v>1.3284665079879177</v>
      </c>
      <c r="N697" s="3">
        <f t="shared" ca="1" si="339"/>
        <v>76.115524132190146</v>
      </c>
      <c r="O697" s="1">
        <f t="shared" ca="1" si="340"/>
        <v>10907770.660835866</v>
      </c>
      <c r="P697" s="1">
        <f t="shared" si="341"/>
        <v>-71227109.923736244</v>
      </c>
      <c r="Q697" s="1">
        <f t="shared" ca="1" si="342"/>
        <v>82134880.584572107</v>
      </c>
      <c r="R697" s="1">
        <f t="shared" ca="1" si="343"/>
        <v>57204.293529863295</v>
      </c>
      <c r="S697" s="3">
        <f t="shared" si="344"/>
        <v>3.4934941579718839E+29</v>
      </c>
      <c r="T697" s="12" t="str">
        <f t="shared" si="345"/>
        <v/>
      </c>
      <c r="U697" s="12" t="str">
        <f t="shared" si="346"/>
        <v/>
      </c>
      <c r="V697" s="5">
        <f t="shared" si="347"/>
        <v>0.52627457195753469</v>
      </c>
      <c r="W697" s="3" t="e">
        <f t="shared" ca="1" si="348"/>
        <v>#VALUE!</v>
      </c>
      <c r="X697" s="3" t="e">
        <f t="shared" ca="1" si="349"/>
        <v>#VALUE!</v>
      </c>
      <c r="Y697" s="3" t="e">
        <f t="shared" ca="1" si="350"/>
        <v>#VALUE!</v>
      </c>
      <c r="Z697" s="3">
        <f t="shared" ca="1" si="330"/>
        <v>-1.0796314255037853E-2</v>
      </c>
      <c r="AA697" s="3">
        <f t="shared" ca="1" si="331"/>
        <v>-0.12340243661213059</v>
      </c>
      <c r="AB697" s="1">
        <f t="shared" si="325"/>
        <v>150</v>
      </c>
      <c r="AC697" s="1">
        <f t="shared" si="329"/>
        <v>0</v>
      </c>
      <c r="AD697" s="1">
        <f t="shared" ca="1" si="351"/>
        <v>0</v>
      </c>
      <c r="AE697" s="1">
        <f t="shared" ca="1" si="352"/>
        <v>0</v>
      </c>
      <c r="AF697" s="1">
        <f t="shared" si="353"/>
        <v>0</v>
      </c>
      <c r="AG697" s="1">
        <f t="shared" si="354"/>
        <v>5.822606713091739E+29</v>
      </c>
    </row>
    <row r="698" spans="4:33" s="5" customFormat="1" x14ac:dyDescent="0.2">
      <c r="D698" s="1">
        <f t="shared" si="326"/>
        <v>696</v>
      </c>
      <c r="E698" s="2">
        <f t="shared" si="327"/>
        <v>69.700000000000315</v>
      </c>
      <c r="F698" s="3">
        <f t="shared" ca="1" si="328"/>
        <v>91.513529885041038</v>
      </c>
      <c r="G698" s="3">
        <f t="shared" si="332"/>
        <v>369.25309295994231</v>
      </c>
      <c r="H698" s="3">
        <f t="shared" ca="1" si="333"/>
        <v>380.42420113933878</v>
      </c>
      <c r="I698" s="3">
        <f t="shared" ca="1" si="334"/>
        <v>6369.3416799989027</v>
      </c>
      <c r="J698" s="3">
        <f t="shared" si="335"/>
        <v>49190.325233225922</v>
      </c>
      <c r="K698" s="3">
        <f t="shared" ca="1" si="336"/>
        <v>49636.452211237643</v>
      </c>
      <c r="L698" s="3">
        <f t="shared" si="337"/>
        <v>-9.66041759691816</v>
      </c>
      <c r="M698" s="3">
        <f t="shared" ca="1" si="338"/>
        <v>1.3278571384264206</v>
      </c>
      <c r="N698" s="3">
        <f t="shared" ca="1" si="339"/>
        <v>76.080609828152632</v>
      </c>
      <c r="O698" s="1">
        <f t="shared" ca="1" si="340"/>
        <v>10854192.960937805</v>
      </c>
      <c r="P698" s="1">
        <f t="shared" si="341"/>
        <v>-71279862.522177458</v>
      </c>
      <c r="Q698" s="1">
        <f t="shared" ca="1" si="342"/>
        <v>82134055.483115256</v>
      </c>
      <c r="R698" s="1">
        <f t="shared" ca="1" si="343"/>
        <v>57063.630170900818</v>
      </c>
      <c r="S698" s="3">
        <f t="shared" si="344"/>
        <v>3.5172397982704621E+29</v>
      </c>
      <c r="T698" s="12" t="str">
        <f t="shared" si="345"/>
        <v/>
      </c>
      <c r="U698" s="12" t="str">
        <f t="shared" si="346"/>
        <v/>
      </c>
      <c r="V698" s="5">
        <f t="shared" si="347"/>
        <v>0.52627457195753469</v>
      </c>
      <c r="W698" s="3" t="e">
        <f t="shared" ca="1" si="348"/>
        <v>#VALUE!</v>
      </c>
      <c r="X698" s="3" t="e">
        <f t="shared" ca="1" si="349"/>
        <v>#VALUE!</v>
      </c>
      <c r="Y698" s="3" t="e">
        <f t="shared" ca="1" si="350"/>
        <v>#VALUE!</v>
      </c>
      <c r="Z698" s="3">
        <f t="shared" ca="1" si="330"/>
        <v>-1.0796314255037853E-2</v>
      </c>
      <c r="AA698" s="3">
        <f t="shared" ca="1" si="331"/>
        <v>-0.12340243661213059</v>
      </c>
      <c r="AB698" s="1">
        <f t="shared" si="325"/>
        <v>150</v>
      </c>
      <c r="AC698" s="1">
        <f t="shared" si="329"/>
        <v>0</v>
      </c>
      <c r="AD698" s="1">
        <f t="shared" ca="1" si="351"/>
        <v>0</v>
      </c>
      <c r="AE698" s="1">
        <f t="shared" ca="1" si="352"/>
        <v>0</v>
      </c>
      <c r="AF698" s="1">
        <f t="shared" si="353"/>
        <v>0</v>
      </c>
      <c r="AG698" s="1">
        <f t="shared" si="354"/>
        <v>5.8621835717773797E+29</v>
      </c>
    </row>
    <row r="699" spans="4:33" s="5" customFormat="1" x14ac:dyDescent="0.2">
      <c r="D699" s="1">
        <f t="shared" si="326"/>
        <v>697</v>
      </c>
      <c r="E699" s="2">
        <f t="shared" si="327"/>
        <v>69.80000000000031</v>
      </c>
      <c r="F699" s="3">
        <f t="shared" ca="1" si="328"/>
        <v>91.513529885041038</v>
      </c>
      <c r="G699" s="3">
        <f t="shared" si="332"/>
        <v>368.28705120025052</v>
      </c>
      <c r="H699" s="3">
        <f t="shared" ca="1" si="333"/>
        <v>379.48659822686261</v>
      </c>
      <c r="I699" s="3">
        <f t="shared" ca="1" si="334"/>
        <v>6378.4930329874069</v>
      </c>
      <c r="J699" s="3">
        <f t="shared" si="335"/>
        <v>49227.20224043393</v>
      </c>
      <c r="K699" s="3">
        <f t="shared" ca="1" si="336"/>
        <v>49674.447749424908</v>
      </c>
      <c r="L699" s="3">
        <f t="shared" si="337"/>
        <v>-9.6603060664431784</v>
      </c>
      <c r="M699" s="3">
        <f t="shared" ca="1" si="338"/>
        <v>1.3272447645516996</v>
      </c>
      <c r="N699" s="3">
        <f t="shared" ca="1" si="339"/>
        <v>76.045523389647045</v>
      </c>
      <c r="O699" s="1">
        <f t="shared" ca="1" si="340"/>
        <v>10800755.867534719</v>
      </c>
      <c r="P699" s="1">
        <f t="shared" si="341"/>
        <v>-71332476.065593362</v>
      </c>
      <c r="Q699" s="1">
        <f t="shared" ca="1" si="342"/>
        <v>82133231.933128089</v>
      </c>
      <c r="R699" s="1">
        <f t="shared" ca="1" si="343"/>
        <v>56922.98973402939</v>
      </c>
      <c r="S699" s="3">
        <f t="shared" si="344"/>
        <v>3.5410661937322537E+29</v>
      </c>
      <c r="T699" s="12" t="str">
        <f t="shared" si="345"/>
        <v/>
      </c>
      <c r="U699" s="12" t="str">
        <f t="shared" si="346"/>
        <v/>
      </c>
      <c r="V699" s="5">
        <f t="shared" si="347"/>
        <v>0.52627457195753469</v>
      </c>
      <c r="W699" s="3" t="e">
        <f t="shared" ca="1" si="348"/>
        <v>#VALUE!</v>
      </c>
      <c r="X699" s="3" t="e">
        <f t="shared" ca="1" si="349"/>
        <v>#VALUE!</v>
      </c>
      <c r="Y699" s="3" t="e">
        <f t="shared" ca="1" si="350"/>
        <v>#VALUE!</v>
      </c>
      <c r="Z699" s="3">
        <f t="shared" ca="1" si="330"/>
        <v>-1.0796314255037853E-2</v>
      </c>
      <c r="AA699" s="3">
        <f t="shared" ca="1" si="331"/>
        <v>-0.12340243661213059</v>
      </c>
      <c r="AB699" s="1">
        <f t="shared" si="325"/>
        <v>150</v>
      </c>
      <c r="AC699" s="1">
        <f t="shared" si="329"/>
        <v>0</v>
      </c>
      <c r="AD699" s="1">
        <f t="shared" ca="1" si="351"/>
        <v>0</v>
      </c>
      <c r="AE699" s="1">
        <f t="shared" ca="1" si="352"/>
        <v>0</v>
      </c>
      <c r="AF699" s="1">
        <f t="shared" si="353"/>
        <v>0</v>
      </c>
      <c r="AG699" s="1">
        <f t="shared" si="354"/>
        <v>5.9018950250935477E+29</v>
      </c>
    </row>
    <row r="700" spans="4:33" s="5" customFormat="1" x14ac:dyDescent="0.2">
      <c r="D700" s="1">
        <f t="shared" si="326"/>
        <v>698</v>
      </c>
      <c r="E700" s="2">
        <f t="shared" si="327"/>
        <v>69.900000000000304</v>
      </c>
      <c r="F700" s="3">
        <f t="shared" ca="1" si="328"/>
        <v>91.513529885041038</v>
      </c>
      <c r="G700" s="3">
        <f t="shared" si="332"/>
        <v>367.32102059360619</v>
      </c>
      <c r="H700" s="3">
        <f t="shared" ca="1" si="333"/>
        <v>378.54914914968276</v>
      </c>
      <c r="I700" s="3">
        <f t="shared" ca="1" si="334"/>
        <v>6387.6443859759111</v>
      </c>
      <c r="J700" s="3">
        <f t="shared" si="335"/>
        <v>49263.982644023621</v>
      </c>
      <c r="K700" s="3">
        <f t="shared" ca="1" si="336"/>
        <v>49712.349534999477</v>
      </c>
      <c r="L700" s="3">
        <f t="shared" si="337"/>
        <v>-9.6601948298312035</v>
      </c>
      <c r="M700" s="3">
        <f t="shared" ca="1" si="338"/>
        <v>1.3266293645351115</v>
      </c>
      <c r="N700" s="3">
        <f t="shared" ca="1" si="339"/>
        <v>76.01026356598426</v>
      </c>
      <c r="O700" s="1">
        <f t="shared" ca="1" si="340"/>
        <v>10747459.374146158</v>
      </c>
      <c r="P700" s="1">
        <f t="shared" si="341"/>
        <v>-71384950.565203682</v>
      </c>
      <c r="Q700" s="1">
        <f t="shared" ca="1" si="342"/>
        <v>82132409.939349845</v>
      </c>
      <c r="R700" s="1">
        <f t="shared" ca="1" si="343"/>
        <v>56782.372372452417</v>
      </c>
      <c r="S700" s="3">
        <f t="shared" si="344"/>
        <v>3.5649729721897584E+29</v>
      </c>
      <c r="T700" s="12" t="str">
        <f t="shared" si="345"/>
        <v/>
      </c>
      <c r="U700" s="12" t="str">
        <f t="shared" si="346"/>
        <v/>
      </c>
      <c r="V700" s="5">
        <f t="shared" si="347"/>
        <v>0.52627457195753469</v>
      </c>
      <c r="W700" s="3" t="e">
        <f t="shared" ca="1" si="348"/>
        <v>#VALUE!</v>
      </c>
      <c r="X700" s="3" t="e">
        <f t="shared" ca="1" si="349"/>
        <v>#VALUE!</v>
      </c>
      <c r="Y700" s="3" t="e">
        <f t="shared" ca="1" si="350"/>
        <v>#VALUE!</v>
      </c>
      <c r="Z700" s="3">
        <f t="shared" ca="1" si="330"/>
        <v>-1.0796314255037853E-2</v>
      </c>
      <c r="AA700" s="3">
        <f t="shared" ca="1" si="331"/>
        <v>-0.12340243661213059</v>
      </c>
      <c r="AB700" s="1">
        <f t="shared" si="325"/>
        <v>150</v>
      </c>
      <c r="AC700" s="1">
        <f t="shared" si="329"/>
        <v>0</v>
      </c>
      <c r="AD700" s="1">
        <f t="shared" ca="1" si="351"/>
        <v>0</v>
      </c>
      <c r="AE700" s="1">
        <f t="shared" ca="1" si="352"/>
        <v>0</v>
      </c>
      <c r="AF700" s="1">
        <f t="shared" si="353"/>
        <v>0</v>
      </c>
      <c r="AG700" s="1">
        <f t="shared" si="354"/>
        <v>5.9417404527486703E+29</v>
      </c>
    </row>
    <row r="701" spans="4:33" s="5" customFormat="1" x14ac:dyDescent="0.2">
      <c r="D701" s="1">
        <f t="shared" si="326"/>
        <v>699</v>
      </c>
      <c r="E701" s="2">
        <f t="shared" si="327"/>
        <v>70.000000000000298</v>
      </c>
      <c r="F701" s="3">
        <f t="shared" ca="1" si="328"/>
        <v>91.513529885041038</v>
      </c>
      <c r="G701" s="3">
        <f t="shared" si="332"/>
        <v>366.35500111062305</v>
      </c>
      <c r="H701" s="3">
        <f t="shared" ca="1" si="333"/>
        <v>377.61185493941383</v>
      </c>
      <c r="I701" s="3">
        <f t="shared" ca="1" si="334"/>
        <v>6396.7957389644152</v>
      </c>
      <c r="J701" s="3">
        <f t="shared" si="335"/>
        <v>49300.666445108829</v>
      </c>
      <c r="K701" s="3">
        <f t="shared" ca="1" si="336"/>
        <v>49750.157583396336</v>
      </c>
      <c r="L701" s="3">
        <f t="shared" si="337"/>
        <v>-9.6600838870655164</v>
      </c>
      <c r="M701" s="3">
        <f t="shared" ca="1" si="338"/>
        <v>1.326010916340725</v>
      </c>
      <c r="N701" s="3">
        <f t="shared" ca="1" si="339"/>
        <v>75.974829094598434</v>
      </c>
      <c r="O701" s="1">
        <f t="shared" ca="1" si="340"/>
        <v>10694303.474308867</v>
      </c>
      <c r="P701" s="1">
        <f t="shared" si="341"/>
        <v>-71437286.032198101</v>
      </c>
      <c r="Q701" s="1">
        <f t="shared" ca="1" si="342"/>
        <v>82131589.506506965</v>
      </c>
      <c r="R701" s="1">
        <f t="shared" ca="1" si="343"/>
        <v>56641.778240912077</v>
      </c>
      <c r="S701" s="3">
        <f t="shared" si="344"/>
        <v>3.5889597560134972E+29</v>
      </c>
      <c r="T701" s="12" t="str">
        <f t="shared" si="345"/>
        <v/>
      </c>
      <c r="U701" s="12" t="str">
        <f t="shared" si="346"/>
        <v/>
      </c>
      <c r="V701" s="5">
        <f t="shared" si="347"/>
        <v>0.52627457195753469</v>
      </c>
      <c r="W701" s="3" t="e">
        <f t="shared" ca="1" si="348"/>
        <v>#VALUE!</v>
      </c>
      <c r="X701" s="3" t="e">
        <f t="shared" ca="1" si="349"/>
        <v>#VALUE!</v>
      </c>
      <c r="Y701" s="3" t="e">
        <f t="shared" ca="1" si="350"/>
        <v>#VALUE!</v>
      </c>
      <c r="Z701" s="3">
        <f t="shared" ca="1" si="330"/>
        <v>-1.0796314255037853E-2</v>
      </c>
      <c r="AA701" s="3">
        <f t="shared" ca="1" si="331"/>
        <v>-0.12340243661213059</v>
      </c>
      <c r="AB701" s="1">
        <f t="shared" si="325"/>
        <v>150</v>
      </c>
      <c r="AC701" s="1">
        <f t="shared" si="329"/>
        <v>0</v>
      </c>
      <c r="AD701" s="1">
        <f t="shared" ca="1" si="351"/>
        <v>0</v>
      </c>
      <c r="AE701" s="1">
        <f t="shared" ca="1" si="352"/>
        <v>0</v>
      </c>
      <c r="AF701" s="1">
        <f t="shared" si="353"/>
        <v>0</v>
      </c>
      <c r="AG701" s="1">
        <f t="shared" si="354"/>
        <v>5.9817192253476958E+29</v>
      </c>
    </row>
    <row r="702" spans="4:33" s="5" customFormat="1" x14ac:dyDescent="0.2">
      <c r="D702" s="1">
        <f t="shared" si="326"/>
        <v>700</v>
      </c>
      <c r="E702" s="2">
        <f t="shared" si="327"/>
        <v>70.100000000000293</v>
      </c>
      <c r="F702" s="3">
        <f t="shared" ca="1" si="328"/>
        <v>91.513529885041038</v>
      </c>
      <c r="G702" s="3">
        <f t="shared" si="332"/>
        <v>365.38899272191651</v>
      </c>
      <c r="H702" s="3">
        <f t="shared" ca="1" si="333"/>
        <v>376.67471663805236</v>
      </c>
      <c r="I702" s="3">
        <f t="shared" ca="1" si="334"/>
        <v>6405.9470919529194</v>
      </c>
      <c r="J702" s="3">
        <f t="shared" si="335"/>
        <v>49337.253644800461</v>
      </c>
      <c r="K702" s="3">
        <f t="shared" ca="1" si="336"/>
        <v>49787.871910154157</v>
      </c>
      <c r="L702" s="3">
        <f t="shared" si="337"/>
        <v>-9.6599732381294547</v>
      </c>
      <c r="M702" s="3">
        <f t="shared" ca="1" si="338"/>
        <v>1.3253893977229136</v>
      </c>
      <c r="N702" s="3">
        <f t="shared" ca="1" si="339"/>
        <v>75.939218700909038</v>
      </c>
      <c r="O702" s="1">
        <f t="shared" ca="1" si="340"/>
        <v>10641288.161576778</v>
      </c>
      <c r="P702" s="1">
        <f t="shared" si="341"/>
        <v>-71489482.477736607</v>
      </c>
      <c r="Q702" s="1">
        <f t="shared" ca="1" si="342"/>
        <v>82130770.639313385</v>
      </c>
      <c r="R702" s="1">
        <f t="shared" ca="1" si="343"/>
        <v>56501.207495707851</v>
      </c>
      <c r="S702" s="3">
        <f t="shared" si="344"/>
        <v>3.6130261621139285E+29</v>
      </c>
      <c r="T702" s="12" t="str">
        <f t="shared" si="345"/>
        <v/>
      </c>
      <c r="U702" s="12" t="str">
        <f t="shared" si="346"/>
        <v/>
      </c>
      <c r="V702" s="5">
        <f t="shared" si="347"/>
        <v>0.52627457195753469</v>
      </c>
      <c r="W702" s="3" t="e">
        <f t="shared" ca="1" si="348"/>
        <v>#VALUE!</v>
      </c>
      <c r="X702" s="3" t="e">
        <f t="shared" ca="1" si="349"/>
        <v>#VALUE!</v>
      </c>
      <c r="Y702" s="3" t="e">
        <f t="shared" ca="1" si="350"/>
        <v>#VALUE!</v>
      </c>
      <c r="Z702" s="3">
        <f t="shared" ca="1" si="330"/>
        <v>-1.0796314255037853E-2</v>
      </c>
      <c r="AA702" s="3">
        <f t="shared" ca="1" si="331"/>
        <v>-0.12340243661213059</v>
      </c>
      <c r="AB702" s="1">
        <f t="shared" si="325"/>
        <v>150</v>
      </c>
      <c r="AC702" s="1">
        <f t="shared" si="329"/>
        <v>0</v>
      </c>
      <c r="AD702" s="1">
        <f t="shared" ca="1" si="351"/>
        <v>0</v>
      </c>
      <c r="AE702" s="1">
        <f t="shared" ca="1" si="352"/>
        <v>0</v>
      </c>
      <c r="AF702" s="1">
        <f t="shared" si="353"/>
        <v>0</v>
      </c>
      <c r="AG702" s="1">
        <f t="shared" si="354"/>
        <v>6.0218307043952851E+29</v>
      </c>
    </row>
    <row r="703" spans="4:33" s="5" customFormat="1" x14ac:dyDescent="0.2">
      <c r="D703" s="1">
        <f t="shared" si="326"/>
        <v>701</v>
      </c>
      <c r="E703" s="2">
        <f t="shared" si="327"/>
        <v>70.200000000000287</v>
      </c>
      <c r="F703" s="3">
        <f t="shared" ca="1" si="328"/>
        <v>91.513529885041038</v>
      </c>
      <c r="G703" s="3">
        <f t="shared" si="332"/>
        <v>364.42299539810358</v>
      </c>
      <c r="H703" s="3">
        <f t="shared" ca="1" si="333"/>
        <v>375.73773529810194</v>
      </c>
      <c r="I703" s="3">
        <f t="shared" ca="1" si="334"/>
        <v>6415.0984449414236</v>
      </c>
      <c r="J703" s="3">
        <f t="shared" si="335"/>
        <v>49373.744244206464</v>
      </c>
      <c r="K703" s="3">
        <f t="shared" ca="1" si="336"/>
        <v>49825.492530916308</v>
      </c>
      <c r="L703" s="3">
        <f t="shared" si="337"/>
        <v>-9.6598628830063866</v>
      </c>
      <c r="M703" s="3">
        <f t="shared" ca="1" si="338"/>
        <v>1.324764786223918</v>
      </c>
      <c r="N703" s="3">
        <f t="shared" ca="1" si="339"/>
        <v>75.903431098181244</v>
      </c>
      <c r="O703" s="1">
        <f t="shared" ca="1" si="340"/>
        <v>10588413.429520989</v>
      </c>
      <c r="P703" s="1">
        <f t="shared" si="341"/>
        <v>-71541539.912949041</v>
      </c>
      <c r="Q703" s="1">
        <f t="shared" ca="1" si="342"/>
        <v>82129953.342470035</v>
      </c>
      <c r="R703" s="1">
        <f t="shared" ca="1" si="343"/>
        <v>56360.660294715293</v>
      </c>
      <c r="S703" s="3">
        <f t="shared" si="344"/>
        <v>3.6371718019436572E+29</v>
      </c>
      <c r="T703" s="12" t="str">
        <f t="shared" si="345"/>
        <v/>
      </c>
      <c r="U703" s="12" t="str">
        <f t="shared" si="346"/>
        <v/>
      </c>
      <c r="V703" s="5">
        <f t="shared" si="347"/>
        <v>0.52627457195753469</v>
      </c>
      <c r="W703" s="3" t="e">
        <f t="shared" ca="1" si="348"/>
        <v>#VALUE!</v>
      </c>
      <c r="X703" s="3" t="e">
        <f t="shared" ca="1" si="349"/>
        <v>#VALUE!</v>
      </c>
      <c r="Y703" s="3" t="e">
        <f t="shared" ca="1" si="350"/>
        <v>#VALUE!</v>
      </c>
      <c r="Z703" s="3">
        <f t="shared" ca="1" si="330"/>
        <v>-1.0796314255037853E-2</v>
      </c>
      <c r="AA703" s="3">
        <f t="shared" ca="1" si="331"/>
        <v>-0.12340243661213059</v>
      </c>
      <c r="AB703" s="1">
        <f t="shared" si="325"/>
        <v>150</v>
      </c>
      <c r="AC703" s="1">
        <f t="shared" si="329"/>
        <v>0</v>
      </c>
      <c r="AD703" s="1">
        <f t="shared" ca="1" si="351"/>
        <v>0</v>
      </c>
      <c r="AE703" s="1">
        <f t="shared" ca="1" si="352"/>
        <v>0</v>
      </c>
      <c r="AF703" s="1">
        <f t="shared" si="353"/>
        <v>0</v>
      </c>
      <c r="AG703" s="1">
        <f t="shared" si="354"/>
        <v>6.0620742422994941E+29</v>
      </c>
    </row>
    <row r="704" spans="4:33" s="5" customFormat="1" x14ac:dyDescent="0.2">
      <c r="D704" s="1">
        <f t="shared" si="326"/>
        <v>702</v>
      </c>
      <c r="E704" s="2">
        <f t="shared" si="327"/>
        <v>70.300000000000281</v>
      </c>
      <c r="F704" s="3">
        <f t="shared" ca="1" si="328"/>
        <v>91.513529885041038</v>
      </c>
      <c r="G704" s="3">
        <f t="shared" si="332"/>
        <v>363.45700910980293</v>
      </c>
      <c r="H704" s="3">
        <f t="shared" ca="1" si="333"/>
        <v>374.80091198270009</v>
      </c>
      <c r="I704" s="3">
        <f t="shared" ca="1" si="334"/>
        <v>6424.2497979299278</v>
      </c>
      <c r="J704" s="3">
        <f t="shared" si="335"/>
        <v>49410.138244431859</v>
      </c>
      <c r="K704" s="3">
        <f t="shared" ca="1" si="336"/>
        <v>49863.019461431955</v>
      </c>
      <c r="L704" s="3">
        <f t="shared" si="337"/>
        <v>-9.6597528216797333</v>
      </c>
      <c r="M704" s="3">
        <f t="shared" ca="1" si="338"/>
        <v>1.3241370591713721</v>
      </c>
      <c r="N704" s="3">
        <f t="shared" ca="1" si="339"/>
        <v>75.867464987384182</v>
      </c>
      <c r="O704" s="1">
        <f t="shared" ca="1" si="340"/>
        <v>10535679.271729778</v>
      </c>
      <c r="P704" s="1">
        <f t="shared" si="341"/>
        <v>-71593458.348935455</v>
      </c>
      <c r="Q704" s="1">
        <f t="shared" ca="1" si="342"/>
        <v>82129137.620665237</v>
      </c>
      <c r="R704" s="1">
        <f t="shared" ca="1" si="343"/>
        <v>56220.136797405015</v>
      </c>
      <c r="S704" s="3">
        <f t="shared" si="344"/>
        <v>3.6613962815000923E+29</v>
      </c>
      <c r="T704" s="12" t="str">
        <f t="shared" si="345"/>
        <v/>
      </c>
      <c r="U704" s="12" t="str">
        <f t="shared" si="346"/>
        <v/>
      </c>
      <c r="V704" s="5">
        <f t="shared" si="347"/>
        <v>0.52627457195753469</v>
      </c>
      <c r="W704" s="3" t="e">
        <f t="shared" ca="1" si="348"/>
        <v>#VALUE!</v>
      </c>
      <c r="X704" s="3" t="e">
        <f t="shared" ca="1" si="349"/>
        <v>#VALUE!</v>
      </c>
      <c r="Y704" s="3" t="e">
        <f t="shared" ca="1" si="350"/>
        <v>#VALUE!</v>
      </c>
      <c r="Z704" s="3">
        <f t="shared" ca="1" si="330"/>
        <v>-1.0796314255037853E-2</v>
      </c>
      <c r="AA704" s="3">
        <f t="shared" ca="1" si="331"/>
        <v>-0.12340243661213059</v>
      </c>
      <c r="AB704" s="1">
        <f t="shared" si="325"/>
        <v>150</v>
      </c>
      <c r="AC704" s="1">
        <f t="shared" si="329"/>
        <v>0</v>
      </c>
      <c r="AD704" s="1">
        <f t="shared" ca="1" si="351"/>
        <v>0</v>
      </c>
      <c r="AE704" s="1">
        <f t="shared" ca="1" si="352"/>
        <v>0</v>
      </c>
      <c r="AF704" s="1">
        <f t="shared" si="353"/>
        <v>0</v>
      </c>
      <c r="AG704" s="1">
        <f t="shared" si="354"/>
        <v>6.1024491823762039E+29</v>
      </c>
    </row>
    <row r="705" spans="4:33" s="5" customFormat="1" x14ac:dyDescent="0.2">
      <c r="D705" s="1">
        <f t="shared" si="326"/>
        <v>703</v>
      </c>
      <c r="E705" s="2">
        <f t="shared" si="327"/>
        <v>70.400000000000276</v>
      </c>
      <c r="F705" s="3">
        <f t="shared" ca="1" si="328"/>
        <v>91.513529885041038</v>
      </c>
      <c r="G705" s="3">
        <f t="shared" si="332"/>
        <v>362.49103382763496</v>
      </c>
      <c r="H705" s="3">
        <f t="shared" ca="1" si="333"/>
        <v>373.86424776574705</v>
      </c>
      <c r="I705" s="3">
        <f t="shared" ca="1" si="334"/>
        <v>6433.401150918432</v>
      </c>
      <c r="J705" s="3">
        <f t="shared" si="335"/>
        <v>49446.435646578728</v>
      </c>
      <c r="K705" s="3">
        <f t="shared" ca="1" si="336"/>
        <v>49900.452717557113</v>
      </c>
      <c r="L705" s="3">
        <f t="shared" si="337"/>
        <v>-9.659643054132955</v>
      </c>
      <c r="M705" s="3">
        <f t="shared" ca="1" si="338"/>
        <v>1.323506193675799</v>
      </c>
      <c r="N705" s="3">
        <f t="shared" ca="1" si="339"/>
        <v>75.831319057047409</v>
      </c>
      <c r="O705" s="1">
        <f t="shared" ca="1" si="340"/>
        <v>10483085.681808591</v>
      </c>
      <c r="P705" s="1">
        <f t="shared" si="341"/>
        <v>-71645237.796765953</v>
      </c>
      <c r="Q705" s="1">
        <f t="shared" ca="1" si="342"/>
        <v>82128323.478574544</v>
      </c>
      <c r="R705" s="1">
        <f t="shared" ca="1" si="343"/>
        <v>56079.637164862055</v>
      </c>
      <c r="S705" s="3">
        <f t="shared" si="344"/>
        <v>3.6856992013284547E+29</v>
      </c>
      <c r="T705" s="12" t="str">
        <f t="shared" si="345"/>
        <v/>
      </c>
      <c r="U705" s="12" t="str">
        <f t="shared" si="346"/>
        <v/>
      </c>
      <c r="V705" s="5">
        <f t="shared" si="347"/>
        <v>0.52627457195753469</v>
      </c>
      <c r="W705" s="3" t="e">
        <f t="shared" ca="1" si="348"/>
        <v>#VALUE!</v>
      </c>
      <c r="X705" s="3" t="e">
        <f t="shared" ca="1" si="349"/>
        <v>#VALUE!</v>
      </c>
      <c r="Y705" s="3" t="e">
        <f t="shared" ca="1" si="350"/>
        <v>#VALUE!</v>
      </c>
      <c r="Z705" s="3">
        <f t="shared" ca="1" si="330"/>
        <v>-1.0796314255037853E-2</v>
      </c>
      <c r="AA705" s="3">
        <f t="shared" ca="1" si="331"/>
        <v>-0.12340243661213059</v>
      </c>
      <c r="AB705" s="1">
        <f t="shared" si="325"/>
        <v>150</v>
      </c>
      <c r="AC705" s="1">
        <f t="shared" si="329"/>
        <v>0</v>
      </c>
      <c r="AD705" s="1">
        <f t="shared" ca="1" si="351"/>
        <v>0</v>
      </c>
      <c r="AE705" s="1">
        <f t="shared" ca="1" si="352"/>
        <v>0</v>
      </c>
      <c r="AF705" s="1">
        <f t="shared" si="353"/>
        <v>0</v>
      </c>
      <c r="AG705" s="1">
        <f t="shared" si="354"/>
        <v>6.1429548588541355E+29</v>
      </c>
    </row>
    <row r="706" spans="4:33" s="5" customFormat="1" x14ac:dyDescent="0.2">
      <c r="D706" s="1">
        <f t="shared" si="326"/>
        <v>704</v>
      </c>
      <c r="E706" s="2">
        <f t="shared" si="327"/>
        <v>70.50000000000027</v>
      </c>
      <c r="F706" s="3">
        <f t="shared" ca="1" si="328"/>
        <v>91.513529885041038</v>
      </c>
      <c r="G706" s="3">
        <f t="shared" si="332"/>
        <v>361.52506952222166</v>
      </c>
      <c r="H706" s="3">
        <f t="shared" ca="1" si="333"/>
        <v>372.9277437320365</v>
      </c>
      <c r="I706" s="3">
        <f t="shared" ca="1" si="334"/>
        <v>6442.5525039069362</v>
      </c>
      <c r="J706" s="3">
        <f t="shared" si="335"/>
        <v>49482.636451746221</v>
      </c>
      <c r="K706" s="3">
        <f t="shared" ca="1" si="336"/>
        <v>49937.792315255734</v>
      </c>
      <c r="L706" s="3">
        <f t="shared" si="337"/>
        <v>-9.6595335803495601</v>
      </c>
      <c r="M706" s="3">
        <f t="shared" ca="1" si="338"/>
        <v>1.3228721666280694</v>
      </c>
      <c r="N706" s="3">
        <f t="shared" ca="1" si="339"/>
        <v>75.794991983115366</v>
      </c>
      <c r="O706" s="1">
        <f t="shared" ca="1" si="340"/>
        <v>10430632.653380062</v>
      </c>
      <c r="P706" s="1">
        <f t="shared" si="341"/>
        <v>-71696878.267480776</v>
      </c>
      <c r="Q706" s="1">
        <f t="shared" ca="1" si="342"/>
        <v>82127510.920860842</v>
      </c>
      <c r="R706" s="1">
        <f t="shared" ca="1" si="343"/>
        <v>55939.161559805478</v>
      </c>
      <c r="S706" s="3">
        <f t="shared" si="344"/>
        <v>3.7100801565251883E+29</v>
      </c>
      <c r="T706" s="12" t="str">
        <f t="shared" si="345"/>
        <v/>
      </c>
      <c r="U706" s="12" t="str">
        <f t="shared" si="346"/>
        <v/>
      </c>
      <c r="V706" s="5">
        <f t="shared" si="347"/>
        <v>0.52627457195753469</v>
      </c>
      <c r="W706" s="3" t="e">
        <f t="shared" ca="1" si="348"/>
        <v>#VALUE!</v>
      </c>
      <c r="X706" s="3" t="e">
        <f t="shared" ca="1" si="349"/>
        <v>#VALUE!</v>
      </c>
      <c r="Y706" s="3" t="e">
        <f t="shared" ca="1" si="350"/>
        <v>#VALUE!</v>
      </c>
      <c r="Z706" s="3">
        <f t="shared" ca="1" si="330"/>
        <v>-1.0796314255037853E-2</v>
      </c>
      <c r="AA706" s="3">
        <f t="shared" ca="1" si="331"/>
        <v>-0.12340243661213059</v>
      </c>
      <c r="AB706" s="1">
        <f t="shared" si="325"/>
        <v>150</v>
      </c>
      <c r="AC706" s="1">
        <f t="shared" si="329"/>
        <v>0</v>
      </c>
      <c r="AD706" s="1">
        <f t="shared" ca="1" si="351"/>
        <v>0</v>
      </c>
      <c r="AE706" s="1">
        <f t="shared" ca="1" si="352"/>
        <v>0</v>
      </c>
      <c r="AF706" s="1">
        <f t="shared" si="353"/>
        <v>0</v>
      </c>
      <c r="AG706" s="1">
        <f t="shared" si="354"/>
        <v>6.1835905968805312E+29</v>
      </c>
    </row>
    <row r="707" spans="4:33" s="5" customFormat="1" x14ac:dyDescent="0.2">
      <c r="D707" s="1">
        <f t="shared" si="326"/>
        <v>705</v>
      </c>
      <c r="E707" s="2">
        <f t="shared" si="327"/>
        <v>70.600000000000264</v>
      </c>
      <c r="F707" s="3">
        <f t="shared" ca="1" si="328"/>
        <v>91.513529885041038</v>
      </c>
      <c r="G707" s="3">
        <f t="shared" si="332"/>
        <v>360.55911616418672</v>
      </c>
      <c r="H707" s="3">
        <f t="shared" ca="1" si="333"/>
        <v>371.99140097738791</v>
      </c>
      <c r="I707" s="3">
        <f t="shared" ca="1" si="334"/>
        <v>6451.7038568954404</v>
      </c>
      <c r="J707" s="3">
        <f t="shared" si="335"/>
        <v>49518.740661030541</v>
      </c>
      <c r="K707" s="3">
        <f t="shared" ca="1" si="336"/>
        <v>49975.038270600795</v>
      </c>
      <c r="L707" s="3">
        <f t="shared" si="337"/>
        <v>-9.6594244003130996</v>
      </c>
      <c r="M707" s="3">
        <f t="shared" ca="1" si="338"/>
        <v>1.3222349546968282</v>
      </c>
      <c r="N707" s="3">
        <f t="shared" ca="1" si="339"/>
        <v>75.758482428799866</v>
      </c>
      <c r="O707" s="1">
        <f t="shared" ca="1" si="340"/>
        <v>10378320.180083985</v>
      </c>
      <c r="P707" s="1">
        <f t="shared" si="341"/>
        <v>-71748379.772090226</v>
      </c>
      <c r="Q707" s="1">
        <f t="shared" ca="1" si="342"/>
        <v>82126699.952174217</v>
      </c>
      <c r="R707" s="1">
        <f t="shared" ca="1" si="343"/>
        <v>55798.710146608188</v>
      </c>
      <c r="S707" s="3">
        <f t="shared" si="344"/>
        <v>3.7345387367417132E+29</v>
      </c>
      <c r="T707" s="12" t="str">
        <f t="shared" si="345"/>
        <v/>
      </c>
      <c r="U707" s="12" t="str">
        <f t="shared" si="346"/>
        <v/>
      </c>
      <c r="V707" s="5">
        <f t="shared" si="347"/>
        <v>0.52627457195753469</v>
      </c>
      <c r="W707" s="3" t="e">
        <f t="shared" ca="1" si="348"/>
        <v>#VALUE!</v>
      </c>
      <c r="X707" s="3" t="e">
        <f t="shared" ca="1" si="349"/>
        <v>#VALUE!</v>
      </c>
      <c r="Y707" s="3" t="e">
        <f t="shared" ca="1" si="350"/>
        <v>#VALUE!</v>
      </c>
      <c r="Z707" s="3">
        <f t="shared" ca="1" si="330"/>
        <v>-1.0796314255037853E-2</v>
      </c>
      <c r="AA707" s="3">
        <f t="shared" ca="1" si="331"/>
        <v>-0.12340243661213059</v>
      </c>
      <c r="AB707" s="1">
        <f t="shared" ref="AB707:AB770" si="355">IF(AB706 &gt;( $B$8 + $B$18*$B$2), AB706 -( $B$18*$B$2), $B$8)</f>
        <v>150</v>
      </c>
      <c r="AC707" s="1">
        <f t="shared" si="329"/>
        <v>0</v>
      </c>
      <c r="AD707" s="1">
        <f t="shared" ca="1" si="351"/>
        <v>0</v>
      </c>
      <c r="AE707" s="1">
        <f t="shared" ca="1" si="352"/>
        <v>0</v>
      </c>
      <c r="AF707" s="1">
        <f t="shared" si="353"/>
        <v>0</v>
      </c>
      <c r="AG707" s="1">
        <f t="shared" si="354"/>
        <v>6.2243557125274134E+29</v>
      </c>
    </row>
    <row r="708" spans="4:33" s="5" customFormat="1" x14ac:dyDescent="0.2">
      <c r="D708" s="1">
        <f t="shared" ref="D708:D771" si="356">D707 + 1</f>
        <v>706</v>
      </c>
      <c r="E708" s="2">
        <f t="shared" ref="E708:E771" si="357" xml:space="preserve"> E707 + $B$2</f>
        <v>70.700000000000259</v>
      </c>
      <c r="F708" s="3">
        <f t="shared" ref="F708:F771" ca="1" si="358">INDIRECT(ADDRESS(ROW()-1,COLUMN()))</f>
        <v>91.513529885041038</v>
      </c>
      <c r="G708" s="3">
        <f t="shared" si="332"/>
        <v>359.59317372415541</v>
      </c>
      <c r="H708" s="3">
        <f t="shared" ca="1" si="333"/>
        <v>371.0552206087807</v>
      </c>
      <c r="I708" s="3">
        <f t="shared" ca="1" si="334"/>
        <v>6460.8552098839446</v>
      </c>
      <c r="J708" s="3">
        <f t="shared" si="335"/>
        <v>49554.748275524958</v>
      </c>
      <c r="K708" s="3">
        <f t="shared" ca="1" si="336"/>
        <v>50012.190599775407</v>
      </c>
      <c r="L708" s="3">
        <f t="shared" si="337"/>
        <v>-9.6593155140071669</v>
      </c>
      <c r="M708" s="3">
        <f t="shared" ca="1" si="338"/>
        <v>1.3215945343258837</v>
      </c>
      <c r="N708" s="3">
        <f t="shared" ca="1" si="339"/>
        <v>75.721789044430537</v>
      </c>
      <c r="O708" s="1">
        <f t="shared" ca="1" si="340"/>
        <v>10326148.255577318</v>
      </c>
      <c r="P708" s="1">
        <f t="shared" si="341"/>
        <v>-71799742.321574718</v>
      </c>
      <c r="Q708" s="1">
        <f t="shared" ca="1" si="342"/>
        <v>82125890.577152044</v>
      </c>
      <c r="R708" s="1">
        <f t="shared" ca="1" si="343"/>
        <v>55658.283091317106</v>
      </c>
      <c r="S708" s="3">
        <f t="shared" si="344"/>
        <v>3.7590745261886095E+29</v>
      </c>
      <c r="T708" s="12" t="str">
        <f t="shared" si="345"/>
        <v/>
      </c>
      <c r="U708" s="12" t="str">
        <f t="shared" si="346"/>
        <v/>
      </c>
      <c r="V708" s="5">
        <f t="shared" si="347"/>
        <v>0.52627457195753469</v>
      </c>
      <c r="W708" s="3" t="e">
        <f t="shared" ca="1" si="348"/>
        <v>#VALUE!</v>
      </c>
      <c r="X708" s="3" t="e">
        <f t="shared" ca="1" si="349"/>
        <v>#VALUE!</v>
      </c>
      <c r="Y708" s="3" t="e">
        <f t="shared" ca="1" si="350"/>
        <v>#VALUE!</v>
      </c>
      <c r="Z708" s="3">
        <f t="shared" ca="1" si="330"/>
        <v>-1.0796314255037853E-2</v>
      </c>
      <c r="AA708" s="3">
        <f t="shared" ca="1" si="331"/>
        <v>-0.12340243661213059</v>
      </c>
      <c r="AB708" s="1">
        <f t="shared" si="355"/>
        <v>150</v>
      </c>
      <c r="AC708" s="1">
        <f t="shared" ref="AC708:AC771" si="359">IF(AB707&gt;$B$8, IF(J708&gt;($B$21), $B$19*$B$13*$B$18, 0), 0)</f>
        <v>0</v>
      </c>
      <c r="AD708" s="1">
        <f t="shared" ca="1" si="351"/>
        <v>0</v>
      </c>
      <c r="AE708" s="1">
        <f t="shared" ca="1" si="352"/>
        <v>0</v>
      </c>
      <c r="AF708" s="1">
        <f t="shared" si="353"/>
        <v>0</v>
      </c>
      <c r="AG708" s="1">
        <f t="shared" si="354"/>
        <v>6.2652495127985556E+29</v>
      </c>
    </row>
    <row r="709" spans="4:33" s="5" customFormat="1" x14ac:dyDescent="0.2">
      <c r="D709" s="1">
        <f t="shared" si="356"/>
        <v>707</v>
      </c>
      <c r="E709" s="2">
        <f t="shared" si="357"/>
        <v>70.800000000000253</v>
      </c>
      <c r="F709" s="3">
        <f t="shared" ca="1" si="358"/>
        <v>91.513529885041038</v>
      </c>
      <c r="G709" s="3">
        <f t="shared" si="332"/>
        <v>358.62724217275468</v>
      </c>
      <c r="H709" s="3">
        <f t="shared" ca="1" si="333"/>
        <v>370.11920374449085</v>
      </c>
      <c r="I709" s="3">
        <f t="shared" ca="1" si="334"/>
        <v>6470.0065628724487</v>
      </c>
      <c r="J709" s="3">
        <f t="shared" si="335"/>
        <v>49590.659296319798</v>
      </c>
      <c r="K709" s="3">
        <f t="shared" ca="1" si="336"/>
        <v>50049.249319073941</v>
      </c>
      <c r="L709" s="3">
        <f t="shared" si="337"/>
        <v>-9.6592069214154019</v>
      </c>
      <c r="M709" s="3">
        <f t="shared" ca="1" si="338"/>
        <v>1.3209508817315618</v>
      </c>
      <c r="N709" s="3">
        <f t="shared" ca="1" si="339"/>
        <v>75.684910467303254</v>
      </c>
      <c r="O709" s="1">
        <f t="shared" ca="1" si="340"/>
        <v>10274116.873534195</v>
      </c>
      <c r="P709" s="1">
        <f t="shared" si="341"/>
        <v>-71850965.926884785</v>
      </c>
      <c r="Q709" s="1">
        <f t="shared" ca="1" si="342"/>
        <v>82125082.800418973</v>
      </c>
      <c r="R709" s="1">
        <f t="shared" ca="1" si="343"/>
        <v>55517.880561673628</v>
      </c>
      <c r="S709" s="3">
        <f t="shared" si="344"/>
        <v>3.7836871036401536E+29</v>
      </c>
      <c r="T709" s="12" t="str">
        <f t="shared" si="345"/>
        <v/>
      </c>
      <c r="U709" s="12" t="str">
        <f t="shared" si="346"/>
        <v/>
      </c>
      <c r="V709" s="5">
        <f t="shared" si="347"/>
        <v>0.52627457195753469</v>
      </c>
      <c r="W709" s="3" t="e">
        <f t="shared" ca="1" si="348"/>
        <v>#VALUE!</v>
      </c>
      <c r="X709" s="3" t="e">
        <f t="shared" ca="1" si="349"/>
        <v>#VALUE!</v>
      </c>
      <c r="Y709" s="3" t="e">
        <f t="shared" ca="1" si="350"/>
        <v>#VALUE!</v>
      </c>
      <c r="Z709" s="3">
        <f t="shared" ca="1" si="330"/>
        <v>-1.0796314255037853E-2</v>
      </c>
      <c r="AA709" s="3">
        <f t="shared" ca="1" si="331"/>
        <v>-0.12340243661213059</v>
      </c>
      <c r="AB709" s="1">
        <f t="shared" si="355"/>
        <v>150</v>
      </c>
      <c r="AC709" s="1">
        <f t="shared" si="359"/>
        <v>0</v>
      </c>
      <c r="AD709" s="1">
        <f t="shared" ca="1" si="351"/>
        <v>0</v>
      </c>
      <c r="AE709" s="1">
        <f t="shared" ca="1" si="352"/>
        <v>0</v>
      </c>
      <c r="AF709" s="1">
        <f t="shared" si="353"/>
        <v>0</v>
      </c>
      <c r="AG709" s="1">
        <f t="shared" si="354"/>
        <v>6.3062712956370443E+29</v>
      </c>
    </row>
    <row r="710" spans="4:33" s="5" customFormat="1" x14ac:dyDescent="0.2">
      <c r="D710" s="1">
        <f t="shared" si="356"/>
        <v>708</v>
      </c>
      <c r="E710" s="2">
        <f t="shared" si="357"/>
        <v>70.900000000000247</v>
      </c>
      <c r="F710" s="3">
        <f t="shared" ca="1" si="358"/>
        <v>91.513529885041038</v>
      </c>
      <c r="G710" s="3">
        <f t="shared" si="332"/>
        <v>357.66132148061314</v>
      </c>
      <c r="H710" s="3">
        <f t="shared" ca="1" si="333"/>
        <v>369.18335151422906</v>
      </c>
      <c r="I710" s="3">
        <f t="shared" ca="1" si="334"/>
        <v>6479.1579158609529</v>
      </c>
      <c r="J710" s="3">
        <f t="shared" si="335"/>
        <v>49626.473724502466</v>
      </c>
      <c r="K710" s="3">
        <f t="shared" ca="1" si="336"/>
        <v>50086.214444903184</v>
      </c>
      <c r="L710" s="3">
        <f t="shared" si="337"/>
        <v>-9.6590986225214888</v>
      </c>
      <c r="M710" s="3">
        <f t="shared" ca="1" si="338"/>
        <v>1.3203039729000245</v>
      </c>
      <c r="N710" s="3">
        <f t="shared" ca="1" si="339"/>
        <v>75.647845321526418</v>
      </c>
      <c r="O710" s="1">
        <f t="shared" ca="1" si="340"/>
        <v>10222226.027645912</v>
      </c>
      <c r="P710" s="1">
        <f t="shared" si="341"/>
        <v>-71902050.598941103</v>
      </c>
      <c r="Q710" s="1">
        <f t="shared" ca="1" si="342"/>
        <v>82124276.626587018</v>
      </c>
      <c r="R710" s="1">
        <f t="shared" ca="1" si="343"/>
        <v>55377.502727134357</v>
      </c>
      <c r="S710" s="3">
        <f t="shared" si="344"/>
        <v>3.8083760424392576E+29</v>
      </c>
      <c r="T710" s="12" t="str">
        <f t="shared" si="345"/>
        <v/>
      </c>
      <c r="U710" s="12" t="str">
        <f t="shared" si="346"/>
        <v/>
      </c>
      <c r="V710" s="5">
        <f t="shared" si="347"/>
        <v>0.52627457195753469</v>
      </c>
      <c r="W710" s="3" t="e">
        <f t="shared" ca="1" si="348"/>
        <v>#VALUE!</v>
      </c>
      <c r="X710" s="3" t="e">
        <f t="shared" ca="1" si="349"/>
        <v>#VALUE!</v>
      </c>
      <c r="Y710" s="3" t="e">
        <f t="shared" ca="1" si="350"/>
        <v>#VALUE!</v>
      </c>
      <c r="Z710" s="3">
        <f t="shared" ref="Z710:Z773" ca="1" si="360" xml:space="preserve"> (X710+AD710)/(AB710)</f>
        <v>-1.0796314255037853E-2</v>
      </c>
      <c r="AA710" s="3">
        <f t="shared" ref="AA710:AA773" ca="1" si="361" xml:space="preserve"> (Y710+AE710)/(AB710)</f>
        <v>-0.12340243661213059</v>
      </c>
      <c r="AB710" s="1">
        <f t="shared" si="355"/>
        <v>150</v>
      </c>
      <c r="AC710" s="1">
        <f t="shared" si="359"/>
        <v>0</v>
      </c>
      <c r="AD710" s="1">
        <f t="shared" ca="1" si="351"/>
        <v>0</v>
      </c>
      <c r="AE710" s="1">
        <f t="shared" ca="1" si="352"/>
        <v>0</v>
      </c>
      <c r="AF710" s="1">
        <f t="shared" si="353"/>
        <v>0</v>
      </c>
      <c r="AG710" s="1">
        <f t="shared" si="354"/>
        <v>6.3474203499335105E+29</v>
      </c>
    </row>
    <row r="711" spans="4:33" s="5" customFormat="1" x14ac:dyDescent="0.2">
      <c r="D711" s="1">
        <f t="shared" si="356"/>
        <v>709</v>
      </c>
      <c r="E711" s="2">
        <f t="shared" si="357"/>
        <v>71.000000000000242</v>
      </c>
      <c r="F711" s="3">
        <f t="shared" ca="1" si="358"/>
        <v>91.513529885041038</v>
      </c>
      <c r="G711" s="3">
        <f t="shared" si="332"/>
        <v>356.69541161836099</v>
      </c>
      <c r="H711" s="3">
        <f t="shared" ca="1" si="333"/>
        <v>368.24766505928085</v>
      </c>
      <c r="I711" s="3">
        <f t="shared" ca="1" si="334"/>
        <v>6488.3092688494571</v>
      </c>
      <c r="J711" s="3">
        <f t="shared" si="335"/>
        <v>49662.191561157415</v>
      </c>
      <c r="K711" s="3">
        <f t="shared" ca="1" si="336"/>
        <v>50123.085993783447</v>
      </c>
      <c r="L711" s="3">
        <f t="shared" si="337"/>
        <v>-9.6589906173091524</v>
      </c>
      <c r="M711" s="3">
        <f t="shared" ca="1" si="338"/>
        <v>1.3196537835845501</v>
      </c>
      <c r="N711" s="3">
        <f t="shared" ca="1" si="339"/>
        <v>75.610592217865232</v>
      </c>
      <c r="O711" s="1">
        <f t="shared" ca="1" si="340"/>
        <v>10170475.711620921</v>
      </c>
      <c r="P711" s="1">
        <f t="shared" si="341"/>
        <v>-71952996.348634377</v>
      </c>
      <c r="Q711" s="1">
        <f t="shared" ca="1" si="342"/>
        <v>82123472.060255304</v>
      </c>
      <c r="R711" s="1">
        <f t="shared" ca="1" si="343"/>
        <v>55237.149758892127</v>
      </c>
      <c r="S711" s="3">
        <f t="shared" si="344"/>
        <v>3.8331409105027819E+29</v>
      </c>
      <c r="T711" s="12" t="str">
        <f t="shared" si="345"/>
        <v/>
      </c>
      <c r="U711" s="12" t="str">
        <f t="shared" si="346"/>
        <v/>
      </c>
      <c r="V711" s="5">
        <f t="shared" si="347"/>
        <v>0.52627457195753469</v>
      </c>
      <c r="W711" s="3" t="e">
        <f t="shared" ca="1" si="348"/>
        <v>#VALUE!</v>
      </c>
      <c r="X711" s="3" t="e">
        <f t="shared" ca="1" si="349"/>
        <v>#VALUE!</v>
      </c>
      <c r="Y711" s="3" t="e">
        <f t="shared" ca="1" si="350"/>
        <v>#VALUE!</v>
      </c>
      <c r="Z711" s="3">
        <f t="shared" ca="1" si="360"/>
        <v>-1.0796314255037853E-2</v>
      </c>
      <c r="AA711" s="3">
        <f t="shared" ca="1" si="361"/>
        <v>-0.12340243661213059</v>
      </c>
      <c r="AB711" s="1">
        <f t="shared" si="355"/>
        <v>150</v>
      </c>
      <c r="AC711" s="1">
        <f t="shared" si="359"/>
        <v>0</v>
      </c>
      <c r="AD711" s="1">
        <f t="shared" ca="1" si="351"/>
        <v>0</v>
      </c>
      <c r="AE711" s="1">
        <f t="shared" ca="1" si="352"/>
        <v>0</v>
      </c>
      <c r="AF711" s="1">
        <f t="shared" si="353"/>
        <v>0</v>
      </c>
      <c r="AG711" s="1">
        <f t="shared" si="354"/>
        <v>6.388695955534987E+29</v>
      </c>
    </row>
    <row r="712" spans="4:33" s="5" customFormat="1" x14ac:dyDescent="0.2">
      <c r="D712" s="1">
        <f t="shared" si="356"/>
        <v>710</v>
      </c>
      <c r="E712" s="2">
        <f t="shared" si="357"/>
        <v>71.100000000000236</v>
      </c>
      <c r="F712" s="3">
        <f t="shared" ca="1" si="358"/>
        <v>91.513529885041038</v>
      </c>
      <c r="G712" s="3">
        <f t="shared" si="332"/>
        <v>355.72951255663008</v>
      </c>
      <c r="H712" s="3">
        <f t="shared" ca="1" si="333"/>
        <v>367.31214553264903</v>
      </c>
      <c r="I712" s="3">
        <f t="shared" ca="1" si="334"/>
        <v>6497.4606218379613</v>
      </c>
      <c r="J712" s="3">
        <f t="shared" si="335"/>
        <v>49697.812807366165</v>
      </c>
      <c r="K712" s="3">
        <f t="shared" ca="1" si="336"/>
        <v>50159.863982349772</v>
      </c>
      <c r="L712" s="3">
        <f t="shared" si="337"/>
        <v>-9.6588829057621677</v>
      </c>
      <c r="M712" s="3">
        <f t="shared" ca="1" si="338"/>
        <v>1.3190002893027772</v>
      </c>
      <c r="N712" s="3">
        <f t="shared" ca="1" si="339"/>
        <v>75.573149753583721</v>
      </c>
      <c r="O712" s="1">
        <f t="shared" ca="1" si="340"/>
        <v>10118865.919184845</v>
      </c>
      <c r="P712" s="1">
        <f t="shared" si="341"/>
        <v>-72003803.186825573</v>
      </c>
      <c r="Q712" s="1">
        <f t="shared" ca="1" si="342"/>
        <v>82122669.106010422</v>
      </c>
      <c r="R712" s="1">
        <f t="shared" ca="1" si="343"/>
        <v>55096.821829897352</v>
      </c>
      <c r="S712" s="3">
        <f t="shared" si="344"/>
        <v>3.85798127032722E+29</v>
      </c>
      <c r="T712" s="12" t="str">
        <f t="shared" si="345"/>
        <v/>
      </c>
      <c r="U712" s="12" t="str">
        <f t="shared" si="346"/>
        <v/>
      </c>
      <c r="V712" s="5">
        <f t="shared" si="347"/>
        <v>0.52627457195753469</v>
      </c>
      <c r="W712" s="3" t="e">
        <f t="shared" ca="1" si="348"/>
        <v>#VALUE!</v>
      </c>
      <c r="X712" s="3" t="e">
        <f t="shared" ca="1" si="349"/>
        <v>#VALUE!</v>
      </c>
      <c r="Y712" s="3" t="e">
        <f t="shared" ca="1" si="350"/>
        <v>#VALUE!</v>
      </c>
      <c r="Z712" s="3">
        <f t="shared" ca="1" si="360"/>
        <v>-1.0796314255037853E-2</v>
      </c>
      <c r="AA712" s="3">
        <f t="shared" ca="1" si="361"/>
        <v>-0.12340243661213059</v>
      </c>
      <c r="AB712" s="1">
        <f t="shared" si="355"/>
        <v>150</v>
      </c>
      <c r="AC712" s="1">
        <f t="shared" si="359"/>
        <v>0</v>
      </c>
      <c r="AD712" s="1">
        <f t="shared" ca="1" si="351"/>
        <v>0</v>
      </c>
      <c r="AE712" s="1">
        <f t="shared" ca="1" si="352"/>
        <v>0</v>
      </c>
      <c r="AF712" s="1">
        <f t="shared" si="353"/>
        <v>0</v>
      </c>
      <c r="AG712" s="1">
        <f t="shared" si="354"/>
        <v>6.4300973832543778E+29</v>
      </c>
    </row>
    <row r="713" spans="4:33" s="5" customFormat="1" x14ac:dyDescent="0.2">
      <c r="D713" s="1">
        <f t="shared" si="356"/>
        <v>711</v>
      </c>
      <c r="E713" s="2">
        <f t="shared" si="357"/>
        <v>71.20000000000023</v>
      </c>
      <c r="F713" s="3">
        <f t="shared" ca="1" si="358"/>
        <v>91.513529885041038</v>
      </c>
      <c r="G713" s="3">
        <f t="shared" si="332"/>
        <v>354.76362426605385</v>
      </c>
      <c r="H713" s="3">
        <f t="shared" ca="1" si="333"/>
        <v>366.37679409919798</v>
      </c>
      <c r="I713" s="3">
        <f t="shared" ca="1" si="334"/>
        <v>6506.6119748264655</v>
      </c>
      <c r="J713" s="3">
        <f t="shared" si="335"/>
        <v>49733.337464207303</v>
      </c>
      <c r="K713" s="3">
        <f t="shared" ca="1" si="336"/>
        <v>50196.548427353082</v>
      </c>
      <c r="L713" s="3">
        <f t="shared" si="337"/>
        <v>-9.6587754878643466</v>
      </c>
      <c r="M713" s="3">
        <f t="shared" ca="1" si="338"/>
        <v>1.3183434653339097</v>
      </c>
      <c r="N713" s="3">
        <f t="shared" ca="1" si="339"/>
        <v>75.535516512284573</v>
      </c>
      <c r="O713" s="1">
        <f t="shared" ca="1" si="340"/>
        <v>10067396.644080458</v>
      </c>
      <c r="P713" s="1">
        <f t="shared" si="341"/>
        <v>-72054471.12434566</v>
      </c>
      <c r="Q713" s="1">
        <f t="shared" ca="1" si="342"/>
        <v>82121867.76842612</v>
      </c>
      <c r="R713" s="1">
        <f t="shared" ca="1" si="343"/>
        <v>54956.519114879695</v>
      </c>
      <c r="S713" s="3">
        <f t="shared" si="344"/>
        <v>3.8828966789948102E+29</v>
      </c>
      <c r="T713" s="12" t="str">
        <f t="shared" si="345"/>
        <v/>
      </c>
      <c r="U713" s="12" t="str">
        <f t="shared" si="346"/>
        <v/>
      </c>
      <c r="V713" s="5">
        <f t="shared" si="347"/>
        <v>0.52627457195753469</v>
      </c>
      <c r="W713" s="3" t="e">
        <f t="shared" ca="1" si="348"/>
        <v>#VALUE!</v>
      </c>
      <c r="X713" s="3" t="e">
        <f t="shared" ca="1" si="349"/>
        <v>#VALUE!</v>
      </c>
      <c r="Y713" s="3" t="e">
        <f t="shared" ca="1" si="350"/>
        <v>#VALUE!</v>
      </c>
      <c r="Z713" s="3">
        <f t="shared" ca="1" si="360"/>
        <v>-1.0796314255037853E-2</v>
      </c>
      <c r="AA713" s="3">
        <f t="shared" ca="1" si="361"/>
        <v>-0.12340243661213059</v>
      </c>
      <c r="AB713" s="1">
        <f t="shared" si="355"/>
        <v>150</v>
      </c>
      <c r="AC713" s="1">
        <f t="shared" si="359"/>
        <v>0</v>
      </c>
      <c r="AD713" s="1">
        <f t="shared" ca="1" si="351"/>
        <v>0</v>
      </c>
      <c r="AE713" s="1">
        <f t="shared" ca="1" si="352"/>
        <v>0</v>
      </c>
      <c r="AF713" s="1">
        <f t="shared" si="353"/>
        <v>0</v>
      </c>
      <c r="AG713" s="1">
        <f t="shared" si="354"/>
        <v>6.4716238948806499E+29</v>
      </c>
    </row>
    <row r="714" spans="4:33" s="5" customFormat="1" x14ac:dyDescent="0.2">
      <c r="D714" s="1">
        <f t="shared" si="356"/>
        <v>712</v>
      </c>
      <c r="E714" s="2">
        <f t="shared" si="357"/>
        <v>71.300000000000225</v>
      </c>
      <c r="F714" s="3">
        <f t="shared" ca="1" si="358"/>
        <v>91.513529885041038</v>
      </c>
      <c r="G714" s="3">
        <f t="shared" si="332"/>
        <v>353.79774671726744</v>
      </c>
      <c r="H714" s="3">
        <f t="shared" ca="1" si="333"/>
        <v>365.44161193580027</v>
      </c>
      <c r="I714" s="3">
        <f t="shared" ca="1" si="334"/>
        <v>6515.7633278149697</v>
      </c>
      <c r="J714" s="3">
        <f t="shared" si="335"/>
        <v>49768.765532756472</v>
      </c>
      <c r="K714" s="3">
        <f t="shared" ca="1" si="336"/>
        <v>50233.139345661381</v>
      </c>
      <c r="L714" s="3">
        <f t="shared" si="337"/>
        <v>-9.6586683635995509</v>
      </c>
      <c r="M714" s="3">
        <f t="shared" ca="1" si="338"/>
        <v>1.317683286715883</v>
      </c>
      <c r="N714" s="3">
        <f t="shared" ca="1" si="339"/>
        <v>75.497691063746871</v>
      </c>
      <c r="O714" s="1">
        <f t="shared" ca="1" si="340"/>
        <v>10016067.880067702</v>
      </c>
      <c r="P714" s="1">
        <f t="shared" si="341"/>
        <v>-72105000.171995804</v>
      </c>
      <c r="Q714" s="1">
        <f t="shared" ca="1" si="342"/>
        <v>82121068.05206351</v>
      </c>
      <c r="R714" s="1">
        <f t="shared" ca="1" si="343"/>
        <v>54816.241790370041</v>
      </c>
      <c r="S714" s="3">
        <f t="shared" si="344"/>
        <v>3.9078866881799848E+29</v>
      </c>
      <c r="T714" s="12" t="str">
        <f t="shared" si="345"/>
        <v/>
      </c>
      <c r="U714" s="12" t="str">
        <f t="shared" si="346"/>
        <v/>
      </c>
      <c r="V714" s="5">
        <f t="shared" si="347"/>
        <v>0.52627457195753469</v>
      </c>
      <c r="W714" s="3" t="e">
        <f t="shared" ca="1" si="348"/>
        <v>#VALUE!</v>
      </c>
      <c r="X714" s="3" t="e">
        <f t="shared" ca="1" si="349"/>
        <v>#VALUE!</v>
      </c>
      <c r="Y714" s="3" t="e">
        <f t="shared" ca="1" si="350"/>
        <v>#VALUE!</v>
      </c>
      <c r="Z714" s="3">
        <f t="shared" ca="1" si="360"/>
        <v>-1.0796314255037853E-2</v>
      </c>
      <c r="AA714" s="3">
        <f t="shared" ca="1" si="361"/>
        <v>-0.12340243661213059</v>
      </c>
      <c r="AB714" s="1">
        <f t="shared" si="355"/>
        <v>150</v>
      </c>
      <c r="AC714" s="1">
        <f t="shared" si="359"/>
        <v>0</v>
      </c>
      <c r="AD714" s="1">
        <f t="shared" ca="1" si="351"/>
        <v>0</v>
      </c>
      <c r="AE714" s="1">
        <f t="shared" ca="1" si="352"/>
        <v>0</v>
      </c>
      <c r="AF714" s="1">
        <f t="shared" si="353"/>
        <v>0</v>
      </c>
      <c r="AG714" s="1">
        <f t="shared" si="354"/>
        <v>6.5132747431895812E+29</v>
      </c>
    </row>
    <row r="715" spans="4:33" s="5" customFormat="1" x14ac:dyDescent="0.2">
      <c r="D715" s="1">
        <f t="shared" si="356"/>
        <v>713</v>
      </c>
      <c r="E715" s="2">
        <f t="shared" si="357"/>
        <v>71.400000000000219</v>
      </c>
      <c r="F715" s="3">
        <f t="shared" ca="1" si="358"/>
        <v>91.513529885041038</v>
      </c>
      <c r="G715" s="3">
        <f t="shared" si="332"/>
        <v>352.83187988090748</v>
      </c>
      <c r="H715" s="3">
        <f t="shared" ca="1" si="333"/>
        <v>364.5066002314847</v>
      </c>
      <c r="I715" s="3">
        <f t="shared" ca="1" si="334"/>
        <v>6524.9146808034739</v>
      </c>
      <c r="J715" s="3">
        <f t="shared" si="335"/>
        <v>49804.097014086379</v>
      </c>
      <c r="K715" s="3">
        <f t="shared" ca="1" si="336"/>
        <v>50269.636754260973</v>
      </c>
      <c r="L715" s="3">
        <f t="shared" si="337"/>
        <v>-9.6585615329516799</v>
      </c>
      <c r="M715" s="3">
        <f t="shared" ca="1" si="338"/>
        <v>1.3170197282424927</v>
      </c>
      <c r="N715" s="3">
        <f t="shared" ca="1" si="339"/>
        <v>75.459671963761465</v>
      </c>
      <c r="O715" s="1">
        <f t="shared" ca="1" si="340"/>
        <v>9964879.6209236532</v>
      </c>
      <c r="P715" s="1">
        <f t="shared" si="341"/>
        <v>-72155390.340547249</v>
      </c>
      <c r="Q715" s="1">
        <f t="shared" ca="1" si="342"/>
        <v>82120269.961470902</v>
      </c>
      <c r="R715" s="1">
        <f t="shared" ca="1" si="343"/>
        <v>54675.990034722701</v>
      </c>
      <c r="S715" s="3">
        <f t="shared" si="344"/>
        <v>3.9329508441562482E+29</v>
      </c>
      <c r="T715" s="12" t="str">
        <f t="shared" si="345"/>
        <v/>
      </c>
      <c r="U715" s="12" t="str">
        <f t="shared" si="346"/>
        <v/>
      </c>
      <c r="V715" s="5">
        <f t="shared" si="347"/>
        <v>0.52627457195753469</v>
      </c>
      <c r="W715" s="3" t="e">
        <f t="shared" ca="1" si="348"/>
        <v>#VALUE!</v>
      </c>
      <c r="X715" s="3" t="e">
        <f t="shared" ca="1" si="349"/>
        <v>#VALUE!</v>
      </c>
      <c r="Y715" s="3" t="e">
        <f t="shared" ca="1" si="350"/>
        <v>#VALUE!</v>
      </c>
      <c r="Z715" s="3">
        <f t="shared" ca="1" si="360"/>
        <v>-1.0796314255037853E-2</v>
      </c>
      <c r="AA715" s="3">
        <f t="shared" ca="1" si="361"/>
        <v>-0.12340243661213059</v>
      </c>
      <c r="AB715" s="1">
        <f t="shared" si="355"/>
        <v>150</v>
      </c>
      <c r="AC715" s="1">
        <f t="shared" si="359"/>
        <v>0</v>
      </c>
      <c r="AD715" s="1">
        <f t="shared" ca="1" si="351"/>
        <v>0</v>
      </c>
      <c r="AE715" s="1">
        <f t="shared" ca="1" si="352"/>
        <v>0</v>
      </c>
      <c r="AF715" s="1">
        <f t="shared" si="353"/>
        <v>0</v>
      </c>
      <c r="AG715" s="1">
        <f t="shared" si="354"/>
        <v>6.5550491719552194E+29</v>
      </c>
    </row>
    <row r="716" spans="4:33" s="5" customFormat="1" x14ac:dyDescent="0.2">
      <c r="D716" s="1">
        <f t="shared" si="356"/>
        <v>714</v>
      </c>
      <c r="E716" s="2">
        <f t="shared" si="357"/>
        <v>71.500000000000213</v>
      </c>
      <c r="F716" s="3">
        <f t="shared" ca="1" si="358"/>
        <v>91.513529885041038</v>
      </c>
      <c r="G716" s="3">
        <f t="shared" si="332"/>
        <v>351.86602372761229</v>
      </c>
      <c r="H716" s="3">
        <f t="shared" ca="1" si="333"/>
        <v>363.57176018758787</v>
      </c>
      <c r="I716" s="3">
        <f t="shared" ca="1" si="334"/>
        <v>6534.066033791978</v>
      </c>
      <c r="J716" s="3">
        <f t="shared" si="335"/>
        <v>49839.331909266803</v>
      </c>
      <c r="K716" s="3">
        <f t="shared" ca="1" si="336"/>
        <v>50306.040670257687</v>
      </c>
      <c r="L716" s="3">
        <f t="shared" si="337"/>
        <v>-9.6584549959046893</v>
      </c>
      <c r="M716" s="3">
        <f t="shared" ca="1" si="338"/>
        <v>1.3163527644604813</v>
      </c>
      <c r="N716" s="3">
        <f t="shared" ca="1" si="339"/>
        <v>75.42145775396412</v>
      </c>
      <c r="O716" s="1">
        <f t="shared" ca="1" si="340"/>
        <v>9913831.8604425676</v>
      </c>
      <c r="P716" s="1">
        <f t="shared" si="341"/>
        <v>-72205641.640741497</v>
      </c>
      <c r="Q716" s="1">
        <f t="shared" ca="1" si="342"/>
        <v>82119473.501184061</v>
      </c>
      <c r="R716" s="1">
        <f t="shared" ca="1" si="343"/>
        <v>54535.764028138183</v>
      </c>
      <c r="S716" s="3">
        <f t="shared" si="344"/>
        <v>3.9580886878034043E+29</v>
      </c>
      <c r="T716" s="12" t="str">
        <f t="shared" si="345"/>
        <v/>
      </c>
      <c r="U716" s="12" t="str">
        <f t="shared" si="346"/>
        <v/>
      </c>
      <c r="V716" s="5">
        <f t="shared" si="347"/>
        <v>0.52627457195753469</v>
      </c>
      <c r="W716" s="3" t="e">
        <f t="shared" ca="1" si="348"/>
        <v>#VALUE!</v>
      </c>
      <c r="X716" s="3" t="e">
        <f t="shared" ca="1" si="349"/>
        <v>#VALUE!</v>
      </c>
      <c r="Y716" s="3" t="e">
        <f t="shared" ca="1" si="350"/>
        <v>#VALUE!</v>
      </c>
      <c r="Z716" s="3">
        <f t="shared" ca="1" si="360"/>
        <v>-1.0796314255037853E-2</v>
      </c>
      <c r="AA716" s="3">
        <f t="shared" ca="1" si="361"/>
        <v>-0.12340243661213059</v>
      </c>
      <c r="AB716" s="1">
        <f t="shared" si="355"/>
        <v>150</v>
      </c>
      <c r="AC716" s="1">
        <f t="shared" si="359"/>
        <v>0</v>
      </c>
      <c r="AD716" s="1">
        <f t="shared" ca="1" si="351"/>
        <v>0</v>
      </c>
      <c r="AE716" s="1">
        <f t="shared" ca="1" si="352"/>
        <v>0</v>
      </c>
      <c r="AF716" s="1">
        <f t="shared" si="353"/>
        <v>0</v>
      </c>
      <c r="AG716" s="1">
        <f t="shared" si="354"/>
        <v>6.5969464159619348E+29</v>
      </c>
    </row>
    <row r="717" spans="4:33" s="5" customFormat="1" x14ac:dyDescent="0.2">
      <c r="D717" s="1">
        <f t="shared" si="356"/>
        <v>715</v>
      </c>
      <c r="E717" s="2">
        <f t="shared" si="357"/>
        <v>71.600000000000207</v>
      </c>
      <c r="F717" s="3">
        <f t="shared" ca="1" si="358"/>
        <v>91.513529885041038</v>
      </c>
      <c r="G717" s="3">
        <f t="shared" ref="G717:G780" si="362">G716 + L716*$B$2</f>
        <v>350.90017822802184</v>
      </c>
      <c r="H717" s="3">
        <f t="shared" ref="H717:H780" ca="1" si="363">SQRT(F717^2 + G717^2)</f>
        <v>362.63709301790652</v>
      </c>
      <c r="I717" s="3">
        <f t="shared" ref="I717:I780" ca="1" si="364">I716 + F716*($B$2)</f>
        <v>6543.2173867804822</v>
      </c>
      <c r="J717" s="3">
        <f t="shared" ref="J717:J780" si="365" xml:space="preserve"> J716 + G716*($B$2) + (0.5)*(L716)*($B$2)^2</f>
        <v>49874.470219364586</v>
      </c>
      <c r="K717" s="3">
        <f t="shared" ref="K717:K780" ca="1" si="366">K716+ SQRT( (I717-I716)^2 + (J717-J716)^2 )</f>
        <v>50342.351110878095</v>
      </c>
      <c r="L717" s="3">
        <f t="shared" ref="L717:L780" si="367">IF(J717&lt;10^6, (-(9.780327*(1+0.0053024*((SIN($B$7))^2) - (5.8*10^(-6))*(SIN(2*($B$7))^2)) - ((3.086*10^(-6))*J717)+((6.26*10^(-13))*(J717)^2))), (6.674*10^(-11))*(5.972*10^(24))*(1)^(-2))</f>
        <v>-9.6583487524425653</v>
      </c>
      <c r="M717" s="3">
        <f t="shared" ref="M717:M780" ca="1" si="368">ATAN(G717/F717)</f>
        <v>1.3156823696665847</v>
      </c>
      <c r="N717" s="3">
        <f t="shared" ref="N717:N780" ca="1" si="369">M717*(180/PI())</f>
        <v>75.383046961666309</v>
      </c>
      <c r="O717" s="1">
        <f t="shared" ref="O717:O780" ca="1" si="370">(0.5)*($B$8)*(H717^2)</f>
        <v>9862924.5924358331</v>
      </c>
      <c r="P717" s="1">
        <f t="shared" ref="P717:P780" si="371">($B$8)*L717*J717</f>
        <v>-72255754.08329007</v>
      </c>
      <c r="Q717" s="1">
        <f t="shared" ref="Q717:Q780" ca="1" si="372" xml:space="preserve"> ABS(O717) + ABS(P717)</f>
        <v>82118678.675725907</v>
      </c>
      <c r="R717" s="1">
        <f t="shared" ref="R717:R780" ca="1" si="373" xml:space="preserve"> ($B$8)*H717</f>
        <v>54395.563952685981</v>
      </c>
      <c r="S717" s="3">
        <f t="shared" ref="S717:S780" si="374">IF(J717&lt;100000, IF(J717&gt;10000, (343.2)+(-4.313943*J717)+(-0.291943*J717^2)+(0.053721*J717^3)+((-3.039687*10^(-3))*J717^4)+((9.262166*10^(-5))*J717^5)+((-1.647967*10^(-6))*J717^6)+((1.694814*10^(-8))*J717^7)+((-9.299892*10^(-11))*J717^8)+((2.104694*10^(-13))*J717^9), ((-0.00406576*J717)+340.3)), "")</f>
        <v>3.9832997546152001E+29</v>
      </c>
      <c r="T717" s="12" t="str">
        <f t="shared" ref="T717:T780" si="375" xml:space="preserve"> IF(J717&lt;30000, H717/S717, "")</f>
        <v/>
      </c>
      <c r="U717" s="12" t="str">
        <f t="shared" ref="U717:U780" si="376" xml:space="preserve"> IF(J717&lt;30000, (( 359.01*(1 - (2.25577*10^(-5))*(J717))^(5.25588) ) / (298.15 - 0.0074545*J717)), "")</f>
        <v/>
      </c>
      <c r="V717" s="5">
        <f t="shared" ref="V717:V780" si="377">IF(T717&lt;0.92, -1.73136*10^(-3)*($B$2) + 1.79641*10^(-1), IF(T717&gt;1.05,1.007468*10^(-7)*($B$2)^6 - 7.447604*10^(-6)*($B$2)^5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717" s="3" t="e">
        <f t="shared" ref="W717:W780" ca="1" si="378">(0.5)*(U717)*(H717)*(V717)*($B$17)</f>
        <v>#VALUE!</v>
      </c>
      <c r="X717" s="3" t="e">
        <f t="shared" ref="X717:X780" ca="1" si="379" xml:space="preserve"> - W717*COS(M717)</f>
        <v>#VALUE!</v>
      </c>
      <c r="Y717" s="3" t="e">
        <f t="shared" ref="Y717:Y780" ca="1" si="380" xml:space="preserve"> - W717*SIN(M717)</f>
        <v>#VALUE!</v>
      </c>
      <c r="Z717" s="3">
        <f t="shared" ca="1" si="360"/>
        <v>-1.0796314255037853E-2</v>
      </c>
      <c r="AA717" s="3">
        <f t="shared" ca="1" si="361"/>
        <v>-0.12340243661213059</v>
      </c>
      <c r="AB717" s="1">
        <f t="shared" si="355"/>
        <v>150</v>
      </c>
      <c r="AC717" s="1">
        <f t="shared" si="359"/>
        <v>0</v>
      </c>
      <c r="AD717" s="1">
        <f t="shared" ref="AD717:AD780" ca="1" si="381" xml:space="preserve"> AC717*COS(M717)</f>
        <v>0</v>
      </c>
      <c r="AE717" s="1">
        <f t="shared" ref="AE717:AE780" ca="1" si="382" xml:space="preserve"> AC717*SIN(M717)</f>
        <v>0</v>
      </c>
      <c r="AF717" s="1">
        <f t="shared" ref="AF717:AF780" si="383">IF(J717&gt;38000,0,(101325*(1-(2.25577*10^(-5))*J717)^5.25588))</f>
        <v>0</v>
      </c>
      <c r="AG717" s="1">
        <f t="shared" ref="AG717:AG780" si="384">1.6667*S717-273.15</f>
        <v>6.6389657010171541E+29</v>
      </c>
    </row>
    <row r="718" spans="4:33" s="5" customFormat="1" x14ac:dyDescent="0.2">
      <c r="D718" s="1">
        <f t="shared" si="356"/>
        <v>716</v>
      </c>
      <c r="E718" s="2">
        <f t="shared" si="357"/>
        <v>71.700000000000202</v>
      </c>
      <c r="F718" s="3">
        <f t="shared" ca="1" si="358"/>
        <v>91.513529885041038</v>
      </c>
      <c r="G718" s="3">
        <f t="shared" si="362"/>
        <v>349.9343433527776</v>
      </c>
      <c r="H718" s="3">
        <f t="shared" ca="1" si="363"/>
        <v>361.70259994885294</v>
      </c>
      <c r="I718" s="3">
        <f t="shared" ca="1" si="364"/>
        <v>6552.3687397689864</v>
      </c>
      <c r="J718" s="3">
        <f t="shared" si="365"/>
        <v>49909.511945443628</v>
      </c>
      <c r="K718" s="3">
        <f t="shared" ca="1" si="366"/>
        <v>50378.568093470778</v>
      </c>
      <c r="L718" s="3">
        <f t="shared" si="367"/>
        <v>-9.6582428025493421</v>
      </c>
      <c r="M718" s="3">
        <f t="shared" ca="1" si="368"/>
        <v>1.3150085179045388</v>
      </c>
      <c r="N718" s="3">
        <f t="shared" ca="1" si="369"/>
        <v>75.344438099683614</v>
      </c>
      <c r="O718" s="1">
        <f t="shared" ca="1" si="370"/>
        <v>9812157.8107319959</v>
      </c>
      <c r="P718" s="1">
        <f t="shared" si="371"/>
        <v>-72305727.678874701</v>
      </c>
      <c r="Q718" s="1">
        <f t="shared" ca="1" si="372"/>
        <v>82117885.489606693</v>
      </c>
      <c r="R718" s="1">
        <f t="shared" ca="1" si="373"/>
        <v>54255.389992327939</v>
      </c>
      <c r="S718" s="3">
        <f t="shared" si="374"/>
        <v>4.0085835747073353E+29</v>
      </c>
      <c r="T718" s="12" t="str">
        <f t="shared" si="375"/>
        <v/>
      </c>
      <c r="U718" s="12" t="str">
        <f t="shared" si="376"/>
        <v/>
      </c>
      <c r="V718" s="5">
        <f t="shared" si="377"/>
        <v>0.52627457195753469</v>
      </c>
      <c r="W718" s="3" t="e">
        <f t="shared" ca="1" si="378"/>
        <v>#VALUE!</v>
      </c>
      <c r="X718" s="3" t="e">
        <f t="shared" ca="1" si="379"/>
        <v>#VALUE!</v>
      </c>
      <c r="Y718" s="3" t="e">
        <f t="shared" ca="1" si="380"/>
        <v>#VALUE!</v>
      </c>
      <c r="Z718" s="3">
        <f t="shared" ca="1" si="360"/>
        <v>-1.0796314255037853E-2</v>
      </c>
      <c r="AA718" s="3">
        <f t="shared" ca="1" si="361"/>
        <v>-0.12340243661213059</v>
      </c>
      <c r="AB718" s="1">
        <f t="shared" si="355"/>
        <v>150</v>
      </c>
      <c r="AC718" s="1">
        <f t="shared" si="359"/>
        <v>0</v>
      </c>
      <c r="AD718" s="1">
        <f t="shared" ca="1" si="381"/>
        <v>0</v>
      </c>
      <c r="AE718" s="1">
        <f t="shared" ca="1" si="382"/>
        <v>0</v>
      </c>
      <c r="AF718" s="1">
        <f t="shared" si="383"/>
        <v>0</v>
      </c>
      <c r="AG718" s="1">
        <f t="shared" si="384"/>
        <v>6.6811062439647165E+29</v>
      </c>
    </row>
    <row r="719" spans="4:33" s="5" customFormat="1" x14ac:dyDescent="0.2">
      <c r="D719" s="1">
        <f t="shared" si="356"/>
        <v>717</v>
      </c>
      <c r="E719" s="2">
        <f t="shared" si="357"/>
        <v>71.800000000000196</v>
      </c>
      <c r="F719" s="3">
        <f t="shared" ca="1" si="358"/>
        <v>91.513529885041038</v>
      </c>
      <c r="G719" s="3">
        <f t="shared" si="362"/>
        <v>348.96851907252267</v>
      </c>
      <c r="H719" s="3">
        <f t="shared" ca="1" si="363"/>
        <v>360.76828221961244</v>
      </c>
      <c r="I719" s="3">
        <f t="shared" ca="1" si="364"/>
        <v>6561.5200927574906</v>
      </c>
      <c r="J719" s="3">
        <f t="shared" si="365"/>
        <v>49944.457088564894</v>
      </c>
      <c r="K719" s="3">
        <f t="shared" ca="1" si="366"/>
        <v>50414.691635507595</v>
      </c>
      <c r="L719" s="3">
        <f t="shared" si="367"/>
        <v>-9.6581371462091052</v>
      </c>
      <c r="M719" s="3">
        <f t="shared" ca="1" si="368"/>
        <v>1.3143311829620439</v>
      </c>
      <c r="N719" s="3">
        <f t="shared" ca="1" si="369"/>
        <v>75.305629666161934</v>
      </c>
      <c r="O719" s="1">
        <f t="shared" ca="1" si="370"/>
        <v>9761531.5091767441</v>
      </c>
      <c r="P719" s="1">
        <f t="shared" si="371"/>
        <v>-72355562.438147292</v>
      </c>
      <c r="Q719" s="1">
        <f t="shared" ca="1" si="372"/>
        <v>82117093.947324038</v>
      </c>
      <c r="R719" s="1">
        <f t="shared" ca="1" si="373"/>
        <v>54115.242332941867</v>
      </c>
      <c r="S719" s="3">
        <f t="shared" si="374"/>
        <v>4.0339396728258705E+29</v>
      </c>
      <c r="T719" s="12" t="str">
        <f t="shared" si="375"/>
        <v/>
      </c>
      <c r="U719" s="12" t="str">
        <f t="shared" si="376"/>
        <v/>
      </c>
      <c r="V719" s="5">
        <f t="shared" si="377"/>
        <v>0.52627457195753469</v>
      </c>
      <c r="W719" s="3" t="e">
        <f t="shared" ca="1" si="378"/>
        <v>#VALUE!</v>
      </c>
      <c r="X719" s="3" t="e">
        <f t="shared" ca="1" si="379"/>
        <v>#VALUE!</v>
      </c>
      <c r="Y719" s="3" t="e">
        <f t="shared" ca="1" si="380"/>
        <v>#VALUE!</v>
      </c>
      <c r="Z719" s="3">
        <f t="shared" ca="1" si="360"/>
        <v>-1.0796314255037853E-2</v>
      </c>
      <c r="AA719" s="3">
        <f t="shared" ca="1" si="361"/>
        <v>-0.12340243661213059</v>
      </c>
      <c r="AB719" s="1">
        <f t="shared" si="355"/>
        <v>150</v>
      </c>
      <c r="AC719" s="1">
        <f t="shared" si="359"/>
        <v>0</v>
      </c>
      <c r="AD719" s="1">
        <f t="shared" ca="1" si="381"/>
        <v>0</v>
      </c>
      <c r="AE719" s="1">
        <f t="shared" ca="1" si="382"/>
        <v>0</v>
      </c>
      <c r="AF719" s="1">
        <f t="shared" si="383"/>
        <v>0</v>
      </c>
      <c r="AG719" s="1">
        <f t="shared" si="384"/>
        <v>6.7233672526988786E+29</v>
      </c>
    </row>
    <row r="720" spans="4:33" s="5" customFormat="1" x14ac:dyDescent="0.2">
      <c r="D720" s="1">
        <f t="shared" si="356"/>
        <v>718</v>
      </c>
      <c r="E720" s="2">
        <f t="shared" si="357"/>
        <v>71.90000000000019</v>
      </c>
      <c r="F720" s="3">
        <f t="shared" ca="1" si="358"/>
        <v>91.513529885041038</v>
      </c>
      <c r="G720" s="3">
        <f t="shared" si="362"/>
        <v>348.00270535790173</v>
      </c>
      <c r="H720" s="3">
        <f t="shared" ca="1" si="363"/>
        <v>359.83414108230318</v>
      </c>
      <c r="I720" s="3">
        <f t="shared" ca="1" si="364"/>
        <v>6570.6714457459948</v>
      </c>
      <c r="J720" s="3">
        <f t="shared" si="365"/>
        <v>49979.305649786416</v>
      </c>
      <c r="K720" s="3">
        <f t="shared" ca="1" si="366"/>
        <v>50450.721754584978</v>
      </c>
      <c r="L720" s="3">
        <f t="shared" si="367"/>
        <v>-9.6580317834059777</v>
      </c>
      <c r="M720" s="3">
        <f t="shared" ca="1" si="368"/>
        <v>1.3136503383676847</v>
      </c>
      <c r="N720" s="3">
        <f t="shared" ca="1" si="369"/>
        <v>75.266620144400846</v>
      </c>
      <c r="O720" s="1">
        <f t="shared" ca="1" si="370"/>
        <v>9711045.6816329155</v>
      </c>
      <c r="P720" s="1">
        <f t="shared" si="371"/>
        <v>-72405258.371729866</v>
      </c>
      <c r="Q720" s="1">
        <f t="shared" ca="1" si="372"/>
        <v>82116304.053362787</v>
      </c>
      <c r="R720" s="1">
        <f t="shared" ca="1" si="373"/>
        <v>53975.121162345473</v>
      </c>
      <c r="S720" s="3">
        <f t="shared" si="374"/>
        <v>4.0593675683560194E+29</v>
      </c>
      <c r="T720" s="12" t="str">
        <f t="shared" si="375"/>
        <v/>
      </c>
      <c r="U720" s="12" t="str">
        <f t="shared" si="376"/>
        <v/>
      </c>
      <c r="V720" s="5">
        <f t="shared" si="377"/>
        <v>0.52627457195753469</v>
      </c>
      <c r="W720" s="3" t="e">
        <f t="shared" ca="1" si="378"/>
        <v>#VALUE!</v>
      </c>
      <c r="X720" s="3" t="e">
        <f t="shared" ca="1" si="379"/>
        <v>#VALUE!</v>
      </c>
      <c r="Y720" s="3" t="e">
        <f t="shared" ca="1" si="380"/>
        <v>#VALUE!</v>
      </c>
      <c r="Z720" s="3">
        <f t="shared" ca="1" si="360"/>
        <v>-1.0796314255037853E-2</v>
      </c>
      <c r="AA720" s="3">
        <f t="shared" ca="1" si="361"/>
        <v>-0.12340243661213059</v>
      </c>
      <c r="AB720" s="1">
        <f t="shared" si="355"/>
        <v>150</v>
      </c>
      <c r="AC720" s="1">
        <f t="shared" si="359"/>
        <v>0</v>
      </c>
      <c r="AD720" s="1">
        <f t="shared" ca="1" si="381"/>
        <v>0</v>
      </c>
      <c r="AE720" s="1">
        <f t="shared" ca="1" si="382"/>
        <v>0</v>
      </c>
      <c r="AF720" s="1">
        <f t="shared" si="383"/>
        <v>0</v>
      </c>
      <c r="AG720" s="1">
        <f t="shared" si="384"/>
        <v>6.7657479261789775E+29</v>
      </c>
    </row>
    <row r="721" spans="4:33" s="5" customFormat="1" x14ac:dyDescent="0.2">
      <c r="D721" s="1">
        <f t="shared" si="356"/>
        <v>719</v>
      </c>
      <c r="E721" s="2">
        <f t="shared" si="357"/>
        <v>72.000000000000185</v>
      </c>
      <c r="F721" s="3">
        <f t="shared" ca="1" si="358"/>
        <v>91.513529885041038</v>
      </c>
      <c r="G721" s="3">
        <f t="shared" si="362"/>
        <v>347.03690217956114</v>
      </c>
      <c r="H721" s="3">
        <f t="shared" ca="1" si="363"/>
        <v>358.90017780213844</v>
      </c>
      <c r="I721" s="3">
        <f t="shared" ca="1" si="364"/>
        <v>6579.822798734499</v>
      </c>
      <c r="J721" s="3">
        <f t="shared" si="365"/>
        <v>50014.057630163283</v>
      </c>
      <c r="K721" s="3">
        <f t="shared" ca="1" si="366"/>
        <v>50486.658468425201</v>
      </c>
      <c r="L721" s="3">
        <f t="shared" si="367"/>
        <v>-9.6579267141241267</v>
      </c>
      <c r="M721" s="3">
        <f t="shared" ca="1" si="368"/>
        <v>1.3129659573878112</v>
      </c>
      <c r="N721" s="3">
        <f t="shared" ca="1" si="369"/>
        <v>75.227408002675077</v>
      </c>
      <c r="O721" s="1">
        <f t="shared" ca="1" si="370"/>
        <v>9660700.321980495</v>
      </c>
      <c r="P721" s="1">
        <f t="shared" si="371"/>
        <v>-72454815.490214631</v>
      </c>
      <c r="Q721" s="1">
        <f t="shared" ca="1" si="372"/>
        <v>82115515.812195122</v>
      </c>
      <c r="R721" s="1">
        <f t="shared" ca="1" si="373"/>
        <v>53835.026670320767</v>
      </c>
      <c r="S721" s="3">
        <f t="shared" si="374"/>
        <v>4.0848667753313261E+29</v>
      </c>
      <c r="T721" s="12" t="str">
        <f t="shared" si="375"/>
        <v/>
      </c>
      <c r="U721" s="12" t="str">
        <f t="shared" si="376"/>
        <v/>
      </c>
      <c r="V721" s="5">
        <f t="shared" si="377"/>
        <v>0.52627457195753469</v>
      </c>
      <c r="W721" s="3" t="e">
        <f t="shared" ca="1" si="378"/>
        <v>#VALUE!</v>
      </c>
      <c r="X721" s="3" t="e">
        <f t="shared" ca="1" si="379"/>
        <v>#VALUE!</v>
      </c>
      <c r="Y721" s="3" t="e">
        <f t="shared" ca="1" si="380"/>
        <v>#VALUE!</v>
      </c>
      <c r="Z721" s="3">
        <f t="shared" ca="1" si="360"/>
        <v>-1.0796314255037853E-2</v>
      </c>
      <c r="AA721" s="3">
        <f t="shared" ca="1" si="361"/>
        <v>-0.12340243661213059</v>
      </c>
      <c r="AB721" s="1">
        <f t="shared" si="355"/>
        <v>150</v>
      </c>
      <c r="AC721" s="1">
        <f t="shared" si="359"/>
        <v>0</v>
      </c>
      <c r="AD721" s="1">
        <f t="shared" ca="1" si="381"/>
        <v>0</v>
      </c>
      <c r="AE721" s="1">
        <f t="shared" ca="1" si="382"/>
        <v>0</v>
      </c>
      <c r="AF721" s="1">
        <f t="shared" si="383"/>
        <v>0</v>
      </c>
      <c r="AG721" s="1">
        <f t="shared" si="384"/>
        <v>6.8082474544447222E+29</v>
      </c>
    </row>
    <row r="722" spans="4:33" s="5" customFormat="1" x14ac:dyDescent="0.2">
      <c r="D722" s="1">
        <f t="shared" si="356"/>
        <v>720</v>
      </c>
      <c r="E722" s="2">
        <f t="shared" si="357"/>
        <v>72.100000000000179</v>
      </c>
      <c r="F722" s="3">
        <f t="shared" ca="1" si="358"/>
        <v>91.513529885041038</v>
      </c>
      <c r="G722" s="3">
        <f t="shared" si="362"/>
        <v>346.07110950814871</v>
      </c>
      <c r="H722" s="3">
        <f t="shared" ca="1" si="363"/>
        <v>357.96639365759091</v>
      </c>
      <c r="I722" s="3">
        <f t="shared" ca="1" si="364"/>
        <v>6588.9741517230032</v>
      </c>
      <c r="J722" s="3">
        <f t="shared" si="365"/>
        <v>50048.713030747669</v>
      </c>
      <c r="K722" s="3">
        <f t="shared" ca="1" si="366"/>
        <v>50522.50179487776</v>
      </c>
      <c r="L722" s="3">
        <f t="shared" si="367"/>
        <v>-9.6578219383477641</v>
      </c>
      <c r="M722" s="3">
        <f t="shared" ca="1" si="368"/>
        <v>1.3122780130233707</v>
      </c>
      <c r="N722" s="3">
        <f t="shared" ca="1" si="369"/>
        <v>75.187991694052812</v>
      </c>
      <c r="O722" s="1">
        <f t="shared" ca="1" si="370"/>
        <v>9610495.4241166003</v>
      </c>
      <c r="P722" s="1">
        <f t="shared" si="371"/>
        <v>-72504233.804163963</v>
      </c>
      <c r="Q722" s="1">
        <f t="shared" ca="1" si="372"/>
        <v>82114729.228280559</v>
      </c>
      <c r="R722" s="1">
        <f t="shared" ca="1" si="373"/>
        <v>53694.959048638637</v>
      </c>
      <c r="S722" s="3">
        <f t="shared" si="374"/>
        <v>4.1104368024432538E+29</v>
      </c>
      <c r="T722" s="12" t="str">
        <f t="shared" si="375"/>
        <v/>
      </c>
      <c r="U722" s="12" t="str">
        <f t="shared" si="376"/>
        <v/>
      </c>
      <c r="V722" s="5">
        <f t="shared" si="377"/>
        <v>0.52627457195753469</v>
      </c>
      <c r="W722" s="3" t="e">
        <f t="shared" ca="1" si="378"/>
        <v>#VALUE!</v>
      </c>
      <c r="X722" s="3" t="e">
        <f t="shared" ca="1" si="379"/>
        <v>#VALUE!</v>
      </c>
      <c r="Y722" s="3" t="e">
        <f t="shared" ca="1" si="380"/>
        <v>#VALUE!</v>
      </c>
      <c r="Z722" s="3">
        <f t="shared" ca="1" si="360"/>
        <v>-1.0796314255037853E-2</v>
      </c>
      <c r="AA722" s="3">
        <f t="shared" ca="1" si="361"/>
        <v>-0.12340243661213059</v>
      </c>
      <c r="AB722" s="1">
        <f t="shared" si="355"/>
        <v>150</v>
      </c>
      <c r="AC722" s="1">
        <f t="shared" si="359"/>
        <v>0</v>
      </c>
      <c r="AD722" s="1">
        <f t="shared" ca="1" si="381"/>
        <v>0</v>
      </c>
      <c r="AE722" s="1">
        <f t="shared" ca="1" si="382"/>
        <v>0</v>
      </c>
      <c r="AF722" s="1">
        <f t="shared" si="383"/>
        <v>0</v>
      </c>
      <c r="AG722" s="1">
        <f t="shared" si="384"/>
        <v>6.8508650186321717E+29</v>
      </c>
    </row>
    <row r="723" spans="4:33" s="5" customFormat="1" x14ac:dyDescent="0.2">
      <c r="D723" s="1">
        <f t="shared" si="356"/>
        <v>721</v>
      </c>
      <c r="E723" s="2">
        <f t="shared" si="357"/>
        <v>72.200000000000173</v>
      </c>
      <c r="F723" s="3">
        <f t="shared" ca="1" si="358"/>
        <v>91.513529885041038</v>
      </c>
      <c r="G723" s="3">
        <f t="shared" si="362"/>
        <v>345.10532731431391</v>
      </c>
      <c r="H723" s="3">
        <f t="shared" ca="1" si="363"/>
        <v>357.03278994056001</v>
      </c>
      <c r="I723" s="3">
        <f t="shared" ca="1" si="364"/>
        <v>6598.1255047115073</v>
      </c>
      <c r="J723" s="3">
        <f t="shared" si="365"/>
        <v>50083.27185258879</v>
      </c>
      <c r="K723" s="3">
        <f t="shared" ca="1" si="366"/>
        <v>50558.251751920623</v>
      </c>
      <c r="L723" s="3">
        <f t="shared" si="367"/>
        <v>-9.6577174560611478</v>
      </c>
      <c r="M723" s="3">
        <f t="shared" ca="1" si="368"/>
        <v>1.3115864780066999</v>
      </c>
      <c r="N723" s="3">
        <f t="shared" ca="1" si="369"/>
        <v>75.148369656212083</v>
      </c>
      <c r="O723" s="1">
        <f t="shared" ca="1" si="370"/>
        <v>9560430.981955504</v>
      </c>
      <c r="P723" s="1">
        <f t="shared" si="371"/>
        <v>-72553513.324110404</v>
      </c>
      <c r="Q723" s="1">
        <f t="shared" ca="1" si="372"/>
        <v>82113944.306065902</v>
      </c>
      <c r="R723" s="1">
        <f t="shared" ca="1" si="373"/>
        <v>53554.918491083998</v>
      </c>
      <c r="S723" s="3">
        <f t="shared" si="374"/>
        <v>4.1360771530510997E+29</v>
      </c>
      <c r="T723" s="12" t="str">
        <f t="shared" si="375"/>
        <v/>
      </c>
      <c r="U723" s="12" t="str">
        <f t="shared" si="376"/>
        <v/>
      </c>
      <c r="V723" s="5">
        <f t="shared" si="377"/>
        <v>0.52627457195753469</v>
      </c>
      <c r="W723" s="3" t="e">
        <f t="shared" ca="1" si="378"/>
        <v>#VALUE!</v>
      </c>
      <c r="X723" s="3" t="e">
        <f t="shared" ca="1" si="379"/>
        <v>#VALUE!</v>
      </c>
      <c r="Y723" s="3" t="e">
        <f t="shared" ca="1" si="380"/>
        <v>#VALUE!</v>
      </c>
      <c r="Z723" s="3">
        <f t="shared" ca="1" si="360"/>
        <v>-1.0796314255037853E-2</v>
      </c>
      <c r="AA723" s="3">
        <f t="shared" ca="1" si="361"/>
        <v>-0.12340243661213059</v>
      </c>
      <c r="AB723" s="1">
        <f t="shared" si="355"/>
        <v>150</v>
      </c>
      <c r="AC723" s="1">
        <f t="shared" si="359"/>
        <v>0</v>
      </c>
      <c r="AD723" s="1">
        <f t="shared" ca="1" si="381"/>
        <v>0</v>
      </c>
      <c r="AE723" s="1">
        <f t="shared" ca="1" si="382"/>
        <v>0</v>
      </c>
      <c r="AF723" s="1">
        <f t="shared" si="383"/>
        <v>0</v>
      </c>
      <c r="AG723" s="1">
        <f t="shared" si="384"/>
        <v>6.8935997909902682E+29</v>
      </c>
    </row>
    <row r="724" spans="4:33" s="5" customFormat="1" x14ac:dyDescent="0.2">
      <c r="D724" s="1">
        <f t="shared" si="356"/>
        <v>722</v>
      </c>
      <c r="E724" s="2">
        <f t="shared" si="357"/>
        <v>72.300000000000168</v>
      </c>
      <c r="F724" s="3">
        <f t="shared" ca="1" si="358"/>
        <v>91.513529885041038</v>
      </c>
      <c r="G724" s="3">
        <f t="shared" si="362"/>
        <v>344.13955556870781</v>
      </c>
      <c r="H724" s="3">
        <f t="shared" ca="1" si="363"/>
        <v>356.09936795654107</v>
      </c>
      <c r="I724" s="3">
        <f t="shared" ca="1" si="364"/>
        <v>6607.2768577000115</v>
      </c>
      <c r="J724" s="3">
        <f t="shared" si="365"/>
        <v>50117.734096732944</v>
      </c>
      <c r="K724" s="3">
        <f t="shared" ca="1" si="366"/>
        <v>50593.908357661654</v>
      </c>
      <c r="L724" s="3">
        <f t="shared" si="367"/>
        <v>-9.6576132672485766</v>
      </c>
      <c r="M724" s="3">
        <f t="shared" ca="1" si="368"/>
        <v>1.3108913247982699</v>
      </c>
      <c r="N724" s="3">
        <f t="shared" ca="1" si="369"/>
        <v>75.10854031125406</v>
      </c>
      <c r="O724" s="1">
        <f t="shared" ca="1" si="370"/>
        <v>9510506.9894286022</v>
      </c>
      <c r="P724" s="1">
        <f t="shared" si="371"/>
        <v>-72602654.060556665</v>
      </c>
      <c r="Q724" s="1">
        <f t="shared" ca="1" si="372"/>
        <v>82113161.04998526</v>
      </c>
      <c r="R724" s="1">
        <f t="shared" ca="1" si="373"/>
        <v>53414.905193481158</v>
      </c>
      <c r="S724" s="3">
        <f t="shared" si="374"/>
        <v>4.1617873251923844E+29</v>
      </c>
      <c r="T724" s="12" t="str">
        <f t="shared" si="375"/>
        <v/>
      </c>
      <c r="U724" s="12" t="str">
        <f t="shared" si="376"/>
        <v/>
      </c>
      <c r="V724" s="5">
        <f t="shared" si="377"/>
        <v>0.52627457195753469</v>
      </c>
      <c r="W724" s="3" t="e">
        <f t="shared" ca="1" si="378"/>
        <v>#VALUE!</v>
      </c>
      <c r="X724" s="3" t="e">
        <f t="shared" ca="1" si="379"/>
        <v>#VALUE!</v>
      </c>
      <c r="Y724" s="3" t="e">
        <f t="shared" ca="1" si="380"/>
        <v>#VALUE!</v>
      </c>
      <c r="Z724" s="3">
        <f t="shared" ca="1" si="360"/>
        <v>-1.0796314255037853E-2</v>
      </c>
      <c r="AA724" s="3">
        <f t="shared" ca="1" si="361"/>
        <v>-0.12340243661213059</v>
      </c>
      <c r="AB724" s="1">
        <f t="shared" si="355"/>
        <v>150</v>
      </c>
      <c r="AC724" s="1">
        <f t="shared" si="359"/>
        <v>0</v>
      </c>
      <c r="AD724" s="1">
        <f t="shared" ca="1" si="381"/>
        <v>0</v>
      </c>
      <c r="AE724" s="1">
        <f t="shared" ca="1" si="382"/>
        <v>0</v>
      </c>
      <c r="AF724" s="1">
        <f t="shared" si="383"/>
        <v>0</v>
      </c>
      <c r="AG724" s="1">
        <f t="shared" si="384"/>
        <v>6.9364509348981471E+29</v>
      </c>
    </row>
    <row r="725" spans="4:33" s="5" customFormat="1" x14ac:dyDescent="0.2">
      <c r="D725" s="1">
        <f t="shared" si="356"/>
        <v>723</v>
      </c>
      <c r="E725" s="2">
        <f t="shared" si="357"/>
        <v>72.400000000000162</v>
      </c>
      <c r="F725" s="3">
        <f t="shared" ca="1" si="358"/>
        <v>91.513529885041038</v>
      </c>
      <c r="G725" s="3">
        <f t="shared" si="362"/>
        <v>343.17379424198293</v>
      </c>
      <c r="H725" s="3">
        <f t="shared" ca="1" si="363"/>
        <v>355.16612902479756</v>
      </c>
      <c r="I725" s="3">
        <f t="shared" ca="1" si="364"/>
        <v>6616.4282106885157</v>
      </c>
      <c r="J725" s="3">
        <f t="shared" si="365"/>
        <v>50152.09976422348</v>
      </c>
      <c r="K725" s="3">
        <f t="shared" ca="1" si="366"/>
        <v>50629.47163033994</v>
      </c>
      <c r="L725" s="3">
        <f t="shared" si="367"/>
        <v>-9.6575093718943972</v>
      </c>
      <c r="M725" s="3">
        <f t="shared" ca="1" si="368"/>
        <v>1.3101925255833835</v>
      </c>
      <c r="N725" s="3">
        <f t="shared" ca="1" si="369"/>
        <v>75.068502065514011</v>
      </c>
      <c r="O725" s="1">
        <f t="shared" ca="1" si="370"/>
        <v>9460723.4404844362</v>
      </c>
      <c r="P725" s="1">
        <f t="shared" si="371"/>
        <v>-72651656.023975655</v>
      </c>
      <c r="Q725" s="1">
        <f t="shared" ca="1" si="372"/>
        <v>82112379.46446009</v>
      </c>
      <c r="R725" s="1">
        <f t="shared" ca="1" si="373"/>
        <v>53274.919353719633</v>
      </c>
      <c r="S725" s="3">
        <f t="shared" si="374"/>
        <v>4.1875668115935394E+29</v>
      </c>
      <c r="T725" s="12" t="str">
        <f t="shared" si="375"/>
        <v/>
      </c>
      <c r="U725" s="12" t="str">
        <f t="shared" si="376"/>
        <v/>
      </c>
      <c r="V725" s="5">
        <f t="shared" si="377"/>
        <v>0.52627457195753469</v>
      </c>
      <c r="W725" s="3" t="e">
        <f t="shared" ca="1" si="378"/>
        <v>#VALUE!</v>
      </c>
      <c r="X725" s="3" t="e">
        <f t="shared" ca="1" si="379"/>
        <v>#VALUE!</v>
      </c>
      <c r="Y725" s="3" t="e">
        <f t="shared" ca="1" si="380"/>
        <v>#VALUE!</v>
      </c>
      <c r="Z725" s="3">
        <f t="shared" ca="1" si="360"/>
        <v>-1.0796314255037853E-2</v>
      </c>
      <c r="AA725" s="3">
        <f t="shared" ca="1" si="361"/>
        <v>-0.12340243661213059</v>
      </c>
      <c r="AB725" s="1">
        <f t="shared" si="355"/>
        <v>150</v>
      </c>
      <c r="AC725" s="1">
        <f t="shared" si="359"/>
        <v>0</v>
      </c>
      <c r="AD725" s="1">
        <f t="shared" ca="1" si="381"/>
        <v>0</v>
      </c>
      <c r="AE725" s="1">
        <f t="shared" ca="1" si="382"/>
        <v>0</v>
      </c>
      <c r="AF725" s="1">
        <f t="shared" si="383"/>
        <v>0</v>
      </c>
      <c r="AG725" s="1">
        <f t="shared" si="384"/>
        <v>6.9794176048829524E+29</v>
      </c>
    </row>
    <row r="726" spans="4:33" s="5" customFormat="1" x14ac:dyDescent="0.2">
      <c r="D726" s="1">
        <f t="shared" si="356"/>
        <v>724</v>
      </c>
      <c r="E726" s="2">
        <f t="shared" si="357"/>
        <v>72.500000000000156</v>
      </c>
      <c r="F726" s="3">
        <f t="shared" ca="1" si="358"/>
        <v>91.513529885041038</v>
      </c>
      <c r="G726" s="3">
        <f t="shared" si="362"/>
        <v>342.20804330479348</v>
      </c>
      <c r="H726" s="3">
        <f t="shared" ca="1" si="363"/>
        <v>354.23307447853551</v>
      </c>
      <c r="I726" s="3">
        <f t="shared" ca="1" si="364"/>
        <v>6625.5795636770199</v>
      </c>
      <c r="J726" s="3">
        <f t="shared" si="365"/>
        <v>50186.368856100817</v>
      </c>
      <c r="K726" s="3">
        <f t="shared" ca="1" si="366"/>
        <v>50664.941588327194</v>
      </c>
      <c r="L726" s="3">
        <f t="shared" si="367"/>
        <v>-9.6574057699829954</v>
      </c>
      <c r="M726" s="3">
        <f t="shared" ca="1" si="368"/>
        <v>1.3094900522688298</v>
      </c>
      <c r="N726" s="3">
        <f t="shared" ca="1" si="369"/>
        <v>75.028253309369518</v>
      </c>
      <c r="O726" s="1">
        <f t="shared" ca="1" si="370"/>
        <v>9411080.3290886767</v>
      </c>
      <c r="P726" s="1">
        <f t="shared" si="371"/>
        <v>-72700519.224810436</v>
      </c>
      <c r="Q726" s="1">
        <f t="shared" ca="1" si="372"/>
        <v>82111599.553899109</v>
      </c>
      <c r="R726" s="1">
        <f t="shared" ca="1" si="373"/>
        <v>53134.961171780327</v>
      </c>
      <c r="S726" s="3">
        <f t="shared" si="374"/>
        <v>4.2134150996810556E+29</v>
      </c>
      <c r="T726" s="12" t="str">
        <f t="shared" si="375"/>
        <v/>
      </c>
      <c r="U726" s="12" t="str">
        <f t="shared" si="376"/>
        <v/>
      </c>
      <c r="V726" s="5">
        <f t="shared" si="377"/>
        <v>0.52627457195753469</v>
      </c>
      <c r="W726" s="3" t="e">
        <f t="shared" ca="1" si="378"/>
        <v>#VALUE!</v>
      </c>
      <c r="X726" s="3" t="e">
        <f t="shared" ca="1" si="379"/>
        <v>#VALUE!</v>
      </c>
      <c r="Y726" s="3" t="e">
        <f t="shared" ca="1" si="380"/>
        <v>#VALUE!</v>
      </c>
      <c r="Z726" s="3">
        <f t="shared" ca="1" si="360"/>
        <v>-1.0796314255037853E-2</v>
      </c>
      <c r="AA726" s="3">
        <f t="shared" ca="1" si="361"/>
        <v>-0.12340243661213059</v>
      </c>
      <c r="AB726" s="1">
        <f t="shared" si="355"/>
        <v>150</v>
      </c>
      <c r="AC726" s="1">
        <f t="shared" si="359"/>
        <v>0</v>
      </c>
      <c r="AD726" s="1">
        <f t="shared" ca="1" si="381"/>
        <v>0</v>
      </c>
      <c r="AE726" s="1">
        <f t="shared" ca="1" si="382"/>
        <v>0</v>
      </c>
      <c r="AF726" s="1">
        <f t="shared" si="383"/>
        <v>0</v>
      </c>
      <c r="AG726" s="1">
        <f t="shared" si="384"/>
        <v>7.0224989466384161E+29</v>
      </c>
    </row>
    <row r="727" spans="4:33" s="5" customFormat="1" x14ac:dyDescent="0.2">
      <c r="D727" s="1">
        <f t="shared" si="356"/>
        <v>725</v>
      </c>
      <c r="E727" s="2">
        <f t="shared" si="357"/>
        <v>72.600000000000151</v>
      </c>
      <c r="F727" s="3">
        <f t="shared" ca="1" si="358"/>
        <v>91.513529885041038</v>
      </c>
      <c r="G727" s="3">
        <f t="shared" si="362"/>
        <v>341.24230272779516</v>
      </c>
      <c r="H727" s="3">
        <f t="shared" ca="1" si="363"/>
        <v>353.30020566508097</v>
      </c>
      <c r="I727" s="3">
        <f t="shared" ca="1" si="364"/>
        <v>6634.7309166655241</v>
      </c>
      <c r="J727" s="3">
        <f t="shared" si="365"/>
        <v>50220.541373402448</v>
      </c>
      <c r="K727" s="3">
        <f t="shared" ca="1" si="366"/>
        <v>50700.318250129159</v>
      </c>
      <c r="L727" s="3">
        <f t="shared" si="367"/>
        <v>-9.6573024614988086</v>
      </c>
      <c r="M727" s="3">
        <f t="shared" ca="1" si="368"/>
        <v>1.3087838764794881</v>
      </c>
      <c r="N727" s="3">
        <f t="shared" ca="1" si="369"/>
        <v>74.987792417045924</v>
      </c>
      <c r="O727" s="1">
        <f t="shared" ca="1" si="370"/>
        <v>9361577.6492241379</v>
      </c>
      <c r="P727" s="1">
        <f t="shared" si="371"/>
        <v>-72749243.673474327</v>
      </c>
      <c r="Q727" s="1">
        <f t="shared" ca="1" si="372"/>
        <v>82110821.322698459</v>
      </c>
      <c r="R727" s="1">
        <f t="shared" ca="1" si="373"/>
        <v>52995.030849762144</v>
      </c>
      <c r="S727" s="3">
        <f t="shared" si="374"/>
        <v>4.2393316715929834E+29</v>
      </c>
      <c r="T727" s="12" t="str">
        <f t="shared" si="375"/>
        <v/>
      </c>
      <c r="U727" s="12" t="str">
        <f t="shared" si="376"/>
        <v/>
      </c>
      <c r="V727" s="5">
        <f t="shared" si="377"/>
        <v>0.52627457195753469</v>
      </c>
      <c r="W727" s="3" t="e">
        <f t="shared" ca="1" si="378"/>
        <v>#VALUE!</v>
      </c>
      <c r="X727" s="3" t="e">
        <f t="shared" ca="1" si="379"/>
        <v>#VALUE!</v>
      </c>
      <c r="Y727" s="3" t="e">
        <f t="shared" ca="1" si="380"/>
        <v>#VALUE!</v>
      </c>
      <c r="Z727" s="3">
        <f t="shared" ca="1" si="360"/>
        <v>-1.0796314255037853E-2</v>
      </c>
      <c r="AA727" s="3">
        <f t="shared" ca="1" si="361"/>
        <v>-0.12340243661213059</v>
      </c>
      <c r="AB727" s="1">
        <f t="shared" si="355"/>
        <v>150</v>
      </c>
      <c r="AC727" s="1">
        <f t="shared" si="359"/>
        <v>0</v>
      </c>
      <c r="AD727" s="1">
        <f t="shared" ca="1" si="381"/>
        <v>0</v>
      </c>
      <c r="AE727" s="1">
        <f t="shared" ca="1" si="382"/>
        <v>0</v>
      </c>
      <c r="AF727" s="1">
        <f t="shared" si="383"/>
        <v>0</v>
      </c>
      <c r="AG727" s="1">
        <f t="shared" si="384"/>
        <v>7.0656940970440259E+29</v>
      </c>
    </row>
    <row r="728" spans="4:33" s="5" customFormat="1" x14ac:dyDescent="0.2">
      <c r="D728" s="1">
        <f t="shared" si="356"/>
        <v>726</v>
      </c>
      <c r="E728" s="2">
        <f t="shared" si="357"/>
        <v>72.700000000000145</v>
      </c>
      <c r="F728" s="3">
        <f t="shared" ca="1" si="358"/>
        <v>91.513529885041038</v>
      </c>
      <c r="G728" s="3">
        <f t="shared" si="362"/>
        <v>340.2765724816453</v>
      </c>
      <c r="H728" s="3">
        <f t="shared" ca="1" si="363"/>
        <v>352.36752394605935</v>
      </c>
      <c r="I728" s="3">
        <f t="shared" ca="1" si="364"/>
        <v>6643.8822696540283</v>
      </c>
      <c r="J728" s="3">
        <f t="shared" si="365"/>
        <v>50254.61731716292</v>
      </c>
      <c r="K728" s="3">
        <f t="shared" ca="1" si="366"/>
        <v>50735.601634387007</v>
      </c>
      <c r="L728" s="3">
        <f t="shared" si="367"/>
        <v>-9.6571994464263096</v>
      </c>
      <c r="M728" s="3">
        <f t="shared" ca="1" si="368"/>
        <v>1.3080739695548851</v>
      </c>
      <c r="N728" s="3">
        <f t="shared" ca="1" si="369"/>
        <v>74.947117746419053</v>
      </c>
      <c r="O728" s="1">
        <f t="shared" ca="1" si="370"/>
        <v>9312215.3948907536</v>
      </c>
      <c r="P728" s="1">
        <f t="shared" si="371"/>
        <v>-72797829.380350769</v>
      </c>
      <c r="Q728" s="1">
        <f t="shared" ca="1" si="372"/>
        <v>82110044.775241524</v>
      </c>
      <c r="R728" s="1">
        <f t="shared" ca="1" si="373"/>
        <v>52855.128591908906</v>
      </c>
      <c r="S728" s="3">
        <f t="shared" si="374"/>
        <v>4.2653160041908261E+29</v>
      </c>
      <c r="T728" s="12" t="str">
        <f t="shared" si="375"/>
        <v/>
      </c>
      <c r="U728" s="12" t="str">
        <f t="shared" si="376"/>
        <v/>
      </c>
      <c r="V728" s="5">
        <f t="shared" si="377"/>
        <v>0.52627457195753469</v>
      </c>
      <c r="W728" s="3" t="e">
        <f t="shared" ca="1" si="378"/>
        <v>#VALUE!</v>
      </c>
      <c r="X728" s="3" t="e">
        <f t="shared" ca="1" si="379"/>
        <v>#VALUE!</v>
      </c>
      <c r="Y728" s="3" t="e">
        <f t="shared" ca="1" si="380"/>
        <v>#VALUE!</v>
      </c>
      <c r="Z728" s="3">
        <f t="shared" ca="1" si="360"/>
        <v>-1.0796314255037853E-2</v>
      </c>
      <c r="AA728" s="3">
        <f t="shared" ca="1" si="361"/>
        <v>-0.12340243661213059</v>
      </c>
      <c r="AB728" s="1">
        <f t="shared" si="355"/>
        <v>150</v>
      </c>
      <c r="AC728" s="1">
        <f t="shared" si="359"/>
        <v>0</v>
      </c>
      <c r="AD728" s="1">
        <f t="shared" ca="1" si="381"/>
        <v>0</v>
      </c>
      <c r="AE728" s="1">
        <f t="shared" ca="1" si="382"/>
        <v>0</v>
      </c>
      <c r="AF728" s="1">
        <f t="shared" si="383"/>
        <v>0</v>
      </c>
      <c r="AG728" s="1">
        <f t="shared" si="384"/>
        <v>7.1090021841848501E+29</v>
      </c>
    </row>
    <row r="729" spans="4:33" s="5" customFormat="1" x14ac:dyDescent="0.2">
      <c r="D729" s="1">
        <f t="shared" si="356"/>
        <v>727</v>
      </c>
      <c r="E729" s="2">
        <f t="shared" si="357"/>
        <v>72.800000000000139</v>
      </c>
      <c r="F729" s="3">
        <f t="shared" ca="1" si="358"/>
        <v>91.513529885041038</v>
      </c>
      <c r="G729" s="3">
        <f t="shared" si="362"/>
        <v>339.31085253700269</v>
      </c>
      <c r="H729" s="3">
        <f t="shared" ca="1" si="363"/>
        <v>351.43503069757838</v>
      </c>
      <c r="I729" s="3">
        <f t="shared" ca="1" si="364"/>
        <v>6653.0336226425325</v>
      </c>
      <c r="J729" s="3">
        <f t="shared" si="365"/>
        <v>50288.596688413854</v>
      </c>
      <c r="K729" s="3">
        <f t="shared" ca="1" si="366"/>
        <v>50770.791759878812</v>
      </c>
      <c r="L729" s="3">
        <f t="shared" si="367"/>
        <v>-9.657096724750021</v>
      </c>
      <c r="M729" s="3">
        <f t="shared" ca="1" si="368"/>
        <v>1.3073603025457032</v>
      </c>
      <c r="N729" s="3">
        <f t="shared" ca="1" si="369"/>
        <v>74.90622763881521</v>
      </c>
      <c r="O729" s="1">
        <f t="shared" ca="1" si="370"/>
        <v>9262993.5601055901</v>
      </c>
      <c r="P729" s="1">
        <f t="shared" si="371"/>
        <v>-72846276.355793431</v>
      </c>
      <c r="Q729" s="1">
        <f t="shared" ca="1" si="372"/>
        <v>82109269.915899023</v>
      </c>
      <c r="R729" s="1">
        <f t="shared" ca="1" si="373"/>
        <v>52715.254604636757</v>
      </c>
      <c r="S729" s="3">
        <f t="shared" si="374"/>
        <v>4.2913675690718113E+29</v>
      </c>
      <c r="T729" s="12" t="str">
        <f t="shared" si="375"/>
        <v/>
      </c>
      <c r="U729" s="12" t="str">
        <f t="shared" si="376"/>
        <v/>
      </c>
      <c r="V729" s="5">
        <f t="shared" si="377"/>
        <v>0.52627457195753469</v>
      </c>
      <c r="W729" s="3" t="e">
        <f t="shared" ca="1" si="378"/>
        <v>#VALUE!</v>
      </c>
      <c r="X729" s="3" t="e">
        <f t="shared" ca="1" si="379"/>
        <v>#VALUE!</v>
      </c>
      <c r="Y729" s="3" t="e">
        <f t="shared" ca="1" si="380"/>
        <v>#VALUE!</v>
      </c>
      <c r="Z729" s="3">
        <f t="shared" ca="1" si="360"/>
        <v>-1.0796314255037853E-2</v>
      </c>
      <c r="AA729" s="3">
        <f t="shared" ca="1" si="361"/>
        <v>-0.12340243661213059</v>
      </c>
      <c r="AB729" s="1">
        <f t="shared" si="355"/>
        <v>150</v>
      </c>
      <c r="AC729" s="1">
        <f t="shared" si="359"/>
        <v>0</v>
      </c>
      <c r="AD729" s="1">
        <f t="shared" ca="1" si="381"/>
        <v>0</v>
      </c>
      <c r="AE729" s="1">
        <f t="shared" ca="1" si="382"/>
        <v>0</v>
      </c>
      <c r="AF729" s="1">
        <f t="shared" si="383"/>
        <v>0</v>
      </c>
      <c r="AG729" s="1">
        <f t="shared" si="384"/>
        <v>7.1524223273719876E+29</v>
      </c>
    </row>
    <row r="730" spans="4:33" s="5" customFormat="1" x14ac:dyDescent="0.2">
      <c r="D730" s="1">
        <f t="shared" si="356"/>
        <v>728</v>
      </c>
      <c r="E730" s="2">
        <f t="shared" si="357"/>
        <v>72.900000000000134</v>
      </c>
      <c r="F730" s="3">
        <f t="shared" ca="1" si="358"/>
        <v>91.513529885041038</v>
      </c>
      <c r="G730" s="3">
        <f t="shared" si="362"/>
        <v>338.3451428645277</v>
      </c>
      <c r="H730" s="3">
        <f t="shared" ca="1" si="363"/>
        <v>350.50272731041332</v>
      </c>
      <c r="I730" s="3">
        <f t="shared" ca="1" si="364"/>
        <v>6662.1849756310367</v>
      </c>
      <c r="J730" s="3">
        <f t="shared" si="365"/>
        <v>50322.479488183933</v>
      </c>
      <c r="K730" s="3">
        <f t="shared" ca="1" si="366"/>
        <v>50805.888645520979</v>
      </c>
      <c r="L730" s="3">
        <f t="shared" si="367"/>
        <v>-9.6569942964545099</v>
      </c>
      <c r="M730" s="3">
        <f t="shared" ca="1" si="368"/>
        <v>1.3066428462102389</v>
      </c>
      <c r="N730" s="3">
        <f t="shared" ca="1" si="369"/>
        <v>74.865120418808175</v>
      </c>
      <c r="O730" s="1">
        <f t="shared" ca="1" si="370"/>
        <v>9213912.1389028467</v>
      </c>
      <c r="P730" s="1">
        <f t="shared" si="371"/>
        <v>-72894584.610126197</v>
      </c>
      <c r="Q730" s="1">
        <f t="shared" ca="1" si="372"/>
        <v>82108496.74902904</v>
      </c>
      <c r="R730" s="1">
        <f t="shared" ca="1" si="373"/>
        <v>52575.409096561998</v>
      </c>
      <c r="S730" s="3">
        <f t="shared" si="374"/>
        <v>4.3174858325815747E+29</v>
      </c>
      <c r="T730" s="12" t="str">
        <f t="shared" si="375"/>
        <v/>
      </c>
      <c r="U730" s="12" t="str">
        <f t="shared" si="376"/>
        <v/>
      </c>
      <c r="V730" s="5">
        <f t="shared" si="377"/>
        <v>0.52627457195753469</v>
      </c>
      <c r="W730" s="3" t="e">
        <f t="shared" ca="1" si="378"/>
        <v>#VALUE!</v>
      </c>
      <c r="X730" s="3" t="e">
        <f t="shared" ca="1" si="379"/>
        <v>#VALUE!</v>
      </c>
      <c r="Y730" s="3" t="e">
        <f t="shared" ca="1" si="380"/>
        <v>#VALUE!</v>
      </c>
      <c r="Z730" s="3">
        <f t="shared" ca="1" si="360"/>
        <v>-1.0796314255037853E-2</v>
      </c>
      <c r="AA730" s="3">
        <f t="shared" ca="1" si="361"/>
        <v>-0.12340243661213059</v>
      </c>
      <c r="AB730" s="1">
        <f t="shared" si="355"/>
        <v>150</v>
      </c>
      <c r="AC730" s="1">
        <f t="shared" si="359"/>
        <v>0</v>
      </c>
      <c r="AD730" s="1">
        <f t="shared" ca="1" si="381"/>
        <v>0</v>
      </c>
      <c r="AE730" s="1">
        <f t="shared" ca="1" si="382"/>
        <v>0</v>
      </c>
      <c r="AF730" s="1">
        <f t="shared" si="383"/>
        <v>0</v>
      </c>
      <c r="AG730" s="1">
        <f t="shared" si="384"/>
        <v>7.1959536371637102E+29</v>
      </c>
    </row>
    <row r="731" spans="4:33" s="5" customFormat="1" x14ac:dyDescent="0.2">
      <c r="D731" s="1">
        <f t="shared" si="356"/>
        <v>729</v>
      </c>
      <c r="E731" s="2">
        <f t="shared" si="357"/>
        <v>73.000000000000128</v>
      </c>
      <c r="F731" s="3">
        <f t="shared" ca="1" si="358"/>
        <v>91.513529885041038</v>
      </c>
      <c r="G731" s="3">
        <f t="shared" si="362"/>
        <v>337.37944343488226</v>
      </c>
      <c r="H731" s="3">
        <f t="shared" ca="1" si="363"/>
        <v>349.57061519019476</v>
      </c>
      <c r="I731" s="3">
        <f t="shared" ca="1" si="364"/>
        <v>6671.3363286195408</v>
      </c>
      <c r="J731" s="3">
        <f t="shared" si="365"/>
        <v>50356.265717498907</v>
      </c>
      <c r="K731" s="3">
        <f t="shared" ca="1" si="366"/>
        <v>50840.892310369738</v>
      </c>
      <c r="L731" s="3">
        <f t="shared" si="367"/>
        <v>-9.6568921615243823</v>
      </c>
      <c r="M731" s="3">
        <f t="shared" ca="1" si="368"/>
        <v>1.3059215710108096</v>
      </c>
      <c r="N731" s="3">
        <f t="shared" ca="1" si="369"/>
        <v>74.823794394013433</v>
      </c>
      <c r="O731" s="1">
        <f t="shared" ca="1" si="370"/>
        <v>9164971.1253338419</v>
      </c>
      <c r="P731" s="1">
        <f t="shared" si="371"/>
        <v>-72942754.153643116</v>
      </c>
      <c r="Q731" s="1">
        <f t="shared" ca="1" si="372"/>
        <v>82107725.278976962</v>
      </c>
      <c r="R731" s="1">
        <f t="shared" ca="1" si="373"/>
        <v>52435.592278529213</v>
      </c>
      <c r="S731" s="3">
        <f t="shared" si="374"/>
        <v>4.343670255827212E+29</v>
      </c>
      <c r="T731" s="12" t="str">
        <f t="shared" si="375"/>
        <v/>
      </c>
      <c r="U731" s="12" t="str">
        <f t="shared" si="376"/>
        <v/>
      </c>
      <c r="V731" s="5">
        <f t="shared" si="377"/>
        <v>0.52627457195753469</v>
      </c>
      <c r="W731" s="3" t="e">
        <f t="shared" ca="1" si="378"/>
        <v>#VALUE!</v>
      </c>
      <c r="X731" s="3" t="e">
        <f t="shared" ca="1" si="379"/>
        <v>#VALUE!</v>
      </c>
      <c r="Y731" s="3" t="e">
        <f t="shared" ca="1" si="380"/>
        <v>#VALUE!</v>
      </c>
      <c r="Z731" s="3">
        <f t="shared" ca="1" si="360"/>
        <v>-1.0796314255037853E-2</v>
      </c>
      <c r="AA731" s="3">
        <f t="shared" ca="1" si="361"/>
        <v>-0.12340243661213059</v>
      </c>
      <c r="AB731" s="1">
        <f t="shared" si="355"/>
        <v>150</v>
      </c>
      <c r="AC731" s="1">
        <f t="shared" si="359"/>
        <v>0</v>
      </c>
      <c r="AD731" s="1">
        <f t="shared" ca="1" si="381"/>
        <v>0</v>
      </c>
      <c r="AE731" s="1">
        <f t="shared" ca="1" si="382"/>
        <v>0</v>
      </c>
      <c r="AF731" s="1">
        <f t="shared" si="383"/>
        <v>0</v>
      </c>
      <c r="AG731" s="1">
        <f t="shared" si="384"/>
        <v>7.2395952153872143E+29</v>
      </c>
    </row>
    <row r="732" spans="4:33" s="5" customFormat="1" x14ac:dyDescent="0.2">
      <c r="D732" s="1">
        <f t="shared" si="356"/>
        <v>730</v>
      </c>
      <c r="E732" s="2">
        <f t="shared" si="357"/>
        <v>73.100000000000122</v>
      </c>
      <c r="F732" s="3">
        <f t="shared" ca="1" si="358"/>
        <v>91.513529885041038</v>
      </c>
      <c r="G732" s="3">
        <f t="shared" si="362"/>
        <v>336.41375421872982</v>
      </c>
      <c r="H732" s="3">
        <f t="shared" ca="1" si="363"/>
        <v>348.63869575759986</v>
      </c>
      <c r="I732" s="3">
        <f t="shared" ca="1" si="364"/>
        <v>6680.487681608045</v>
      </c>
      <c r="J732" s="3">
        <f t="shared" si="365"/>
        <v>50389.955377381593</v>
      </c>
      <c r="K732" s="3">
        <f t="shared" ca="1" si="366"/>
        <v>50875.802773622629</v>
      </c>
      <c r="L732" s="3">
        <f t="shared" si="367"/>
        <v>-9.6567903199442924</v>
      </c>
      <c r="M732" s="3">
        <f t="shared" ca="1" si="368"/>
        <v>1.3051964471101127</v>
      </c>
      <c r="N732" s="3">
        <f t="shared" ca="1" si="369"/>
        <v>74.782247854879429</v>
      </c>
      <c r="O732" s="1">
        <f t="shared" ca="1" si="370"/>
        <v>9116170.5134670213</v>
      </c>
      <c r="P732" s="1">
        <f t="shared" si="371"/>
        <v>-72990784.996608511</v>
      </c>
      <c r="Q732" s="1">
        <f t="shared" ca="1" si="372"/>
        <v>82106955.510075539</v>
      </c>
      <c r="R732" s="1">
        <f t="shared" ca="1" si="373"/>
        <v>52295.804363639982</v>
      </c>
      <c r="S732" s="3">
        <f t="shared" si="374"/>
        <v>4.3699202946907131E+29</v>
      </c>
      <c r="T732" s="12" t="str">
        <f t="shared" si="375"/>
        <v/>
      </c>
      <c r="U732" s="12" t="str">
        <f t="shared" si="376"/>
        <v/>
      </c>
      <c r="V732" s="5">
        <f t="shared" si="377"/>
        <v>0.52627457195753469</v>
      </c>
      <c r="W732" s="3" t="e">
        <f t="shared" ca="1" si="378"/>
        <v>#VALUE!</v>
      </c>
      <c r="X732" s="3" t="e">
        <f t="shared" ca="1" si="379"/>
        <v>#VALUE!</v>
      </c>
      <c r="Y732" s="3" t="e">
        <f t="shared" ca="1" si="380"/>
        <v>#VALUE!</v>
      </c>
      <c r="Z732" s="3">
        <f t="shared" ca="1" si="360"/>
        <v>-1.0796314255037853E-2</v>
      </c>
      <c r="AA732" s="3">
        <f t="shared" ca="1" si="361"/>
        <v>-0.12340243661213059</v>
      </c>
      <c r="AB732" s="1">
        <f t="shared" si="355"/>
        <v>150</v>
      </c>
      <c r="AC732" s="1">
        <f t="shared" si="359"/>
        <v>0</v>
      </c>
      <c r="AD732" s="1">
        <f t="shared" ca="1" si="381"/>
        <v>0</v>
      </c>
      <c r="AE732" s="1">
        <f t="shared" ca="1" si="382"/>
        <v>0</v>
      </c>
      <c r="AF732" s="1">
        <f t="shared" si="383"/>
        <v>0</v>
      </c>
      <c r="AG732" s="1">
        <f t="shared" si="384"/>
        <v>7.2833461551610112E+29</v>
      </c>
    </row>
    <row r="733" spans="4:33" s="5" customFormat="1" x14ac:dyDescent="0.2">
      <c r="D733" s="1">
        <f t="shared" si="356"/>
        <v>731</v>
      </c>
      <c r="E733" s="2">
        <f t="shared" si="357"/>
        <v>73.200000000000117</v>
      </c>
      <c r="F733" s="3">
        <f t="shared" ca="1" si="358"/>
        <v>91.513529885041038</v>
      </c>
      <c r="G733" s="3">
        <f t="shared" si="362"/>
        <v>335.44807518673537</v>
      </c>
      <c r="H733" s="3">
        <f t="shared" ca="1" si="363"/>
        <v>347.70697044854592</v>
      </c>
      <c r="I733" s="3">
        <f t="shared" ca="1" si="364"/>
        <v>6689.6390345965492</v>
      </c>
      <c r="J733" s="3">
        <f t="shared" si="365"/>
        <v>50423.54846885187</v>
      </c>
      <c r="K733" s="3">
        <f t="shared" ca="1" si="366"/>
        <v>50910.620054620013</v>
      </c>
      <c r="L733" s="3">
        <f t="shared" si="367"/>
        <v>-9.6566887716989367</v>
      </c>
      <c r="M733" s="3">
        <f t="shared" ca="1" si="368"/>
        <v>1.3044674443675277</v>
      </c>
      <c r="N733" s="3">
        <f t="shared" ca="1" si="369"/>
        <v>74.740479074475843</v>
      </c>
      <c r="O733" s="1">
        <f t="shared" ca="1" si="370"/>
        <v>9067510.2973879483</v>
      </c>
      <c r="P733" s="1">
        <f t="shared" si="371"/>
        <v>-73038677.14925684</v>
      </c>
      <c r="Q733" s="1">
        <f t="shared" ca="1" si="372"/>
        <v>82106187.446644783</v>
      </c>
      <c r="R733" s="1">
        <f t="shared" ca="1" si="373"/>
        <v>52156.045567281886</v>
      </c>
      <c r="S733" s="3">
        <f t="shared" si="374"/>
        <v>4.3962353998428014E+29</v>
      </c>
      <c r="T733" s="12" t="str">
        <f t="shared" si="375"/>
        <v/>
      </c>
      <c r="U733" s="12" t="str">
        <f t="shared" si="376"/>
        <v/>
      </c>
      <c r="V733" s="5">
        <f t="shared" si="377"/>
        <v>0.52627457195753469</v>
      </c>
      <c r="W733" s="3" t="e">
        <f t="shared" ca="1" si="378"/>
        <v>#VALUE!</v>
      </c>
      <c r="X733" s="3" t="e">
        <f t="shared" ca="1" si="379"/>
        <v>#VALUE!</v>
      </c>
      <c r="Y733" s="3" t="e">
        <f t="shared" ca="1" si="380"/>
        <v>#VALUE!</v>
      </c>
      <c r="Z733" s="3">
        <f t="shared" ca="1" si="360"/>
        <v>-1.0796314255037853E-2</v>
      </c>
      <c r="AA733" s="3">
        <f t="shared" ca="1" si="361"/>
        <v>-0.12340243661213059</v>
      </c>
      <c r="AB733" s="1">
        <f t="shared" si="355"/>
        <v>150</v>
      </c>
      <c r="AC733" s="1">
        <f t="shared" si="359"/>
        <v>0</v>
      </c>
      <c r="AD733" s="1">
        <f t="shared" ca="1" si="381"/>
        <v>0</v>
      </c>
      <c r="AE733" s="1">
        <f t="shared" ca="1" si="382"/>
        <v>0</v>
      </c>
      <c r="AF733" s="1">
        <f t="shared" si="383"/>
        <v>0</v>
      </c>
      <c r="AG733" s="1">
        <f t="shared" si="384"/>
        <v>7.327205540917998E+29</v>
      </c>
    </row>
    <row r="734" spans="4:33" s="5" customFormat="1" x14ac:dyDescent="0.2">
      <c r="D734" s="1">
        <f t="shared" si="356"/>
        <v>732</v>
      </c>
      <c r="E734" s="2">
        <f t="shared" si="357"/>
        <v>73.300000000000111</v>
      </c>
      <c r="F734" s="3">
        <f t="shared" ca="1" si="358"/>
        <v>91.513529885041038</v>
      </c>
      <c r="G734" s="3">
        <f t="shared" si="362"/>
        <v>334.48240630956548</v>
      </c>
      <c r="H734" s="3">
        <f t="shared" ca="1" si="363"/>
        <v>346.77544071438734</v>
      </c>
      <c r="I734" s="3">
        <f t="shared" ca="1" si="364"/>
        <v>6698.7903875850534</v>
      </c>
      <c r="J734" s="3">
        <f t="shared" si="365"/>
        <v>50457.044992926683</v>
      </c>
      <c r="K734" s="3">
        <f t="shared" ca="1" si="366"/>
        <v>50945.344172846613</v>
      </c>
      <c r="L734" s="3">
        <f t="shared" si="367"/>
        <v>-9.6565875167730582</v>
      </c>
      <c r="M734" s="3">
        <f t="shared" ca="1" si="368"/>
        <v>1.3037345323353695</v>
      </c>
      <c r="N734" s="3">
        <f t="shared" ca="1" si="369"/>
        <v>74.698486308278831</v>
      </c>
      <c r="O734" s="1">
        <f t="shared" ca="1" si="370"/>
        <v>9018990.4711993188</v>
      </c>
      <c r="P734" s="1">
        <f t="shared" si="371"/>
        <v>-73086430.621792853</v>
      </c>
      <c r="Q734" s="1">
        <f t="shared" ca="1" si="372"/>
        <v>82105421.092992172</v>
      </c>
      <c r="R734" s="1">
        <f t="shared" ca="1" si="373"/>
        <v>52016.316107158098</v>
      </c>
      <c r="S734" s="3">
        <f t="shared" si="374"/>
        <v>4.4226150167571511E+29</v>
      </c>
      <c r="T734" s="12" t="str">
        <f t="shared" si="375"/>
        <v/>
      </c>
      <c r="U734" s="12" t="str">
        <f t="shared" si="376"/>
        <v/>
      </c>
      <c r="V734" s="5">
        <f t="shared" si="377"/>
        <v>0.52627457195753469</v>
      </c>
      <c r="W734" s="3" t="e">
        <f t="shared" ca="1" si="378"/>
        <v>#VALUE!</v>
      </c>
      <c r="X734" s="3" t="e">
        <f t="shared" ca="1" si="379"/>
        <v>#VALUE!</v>
      </c>
      <c r="Y734" s="3" t="e">
        <f t="shared" ca="1" si="380"/>
        <v>#VALUE!</v>
      </c>
      <c r="Z734" s="3">
        <f t="shared" ca="1" si="360"/>
        <v>-1.0796314255037853E-2</v>
      </c>
      <c r="AA734" s="3">
        <f t="shared" ca="1" si="361"/>
        <v>-0.12340243661213059</v>
      </c>
      <c r="AB734" s="1">
        <f t="shared" si="355"/>
        <v>150</v>
      </c>
      <c r="AC734" s="1">
        <f t="shared" si="359"/>
        <v>0</v>
      </c>
      <c r="AD734" s="1">
        <f t="shared" ca="1" si="381"/>
        <v>0</v>
      </c>
      <c r="AE734" s="1">
        <f t="shared" ca="1" si="382"/>
        <v>0</v>
      </c>
      <c r="AF734" s="1">
        <f t="shared" si="383"/>
        <v>0</v>
      </c>
      <c r="AG734" s="1">
        <f t="shared" si="384"/>
        <v>7.371172448429144E+29</v>
      </c>
    </row>
    <row r="735" spans="4:33" s="5" customFormat="1" x14ac:dyDescent="0.2">
      <c r="D735" s="1">
        <f t="shared" si="356"/>
        <v>733</v>
      </c>
      <c r="E735" s="2">
        <f t="shared" si="357"/>
        <v>73.400000000000105</v>
      </c>
      <c r="F735" s="3">
        <f t="shared" ca="1" si="358"/>
        <v>91.513529885041038</v>
      </c>
      <c r="G735" s="3">
        <f t="shared" si="362"/>
        <v>333.51674755788815</v>
      </c>
      <c r="H735" s="3">
        <f t="shared" ca="1" si="363"/>
        <v>345.84410802211505</v>
      </c>
      <c r="I735" s="3">
        <f t="shared" ca="1" si="364"/>
        <v>6707.9417405735576</v>
      </c>
      <c r="J735" s="3">
        <f t="shared" si="365"/>
        <v>50490.444950620054</v>
      </c>
      <c r="K735" s="3">
        <f t="shared" ca="1" si="366"/>
        <v>50979.975147933073</v>
      </c>
      <c r="L735" s="3">
        <f t="shared" si="367"/>
        <v>-9.6564865551514405</v>
      </c>
      <c r="M735" s="3">
        <f t="shared" ca="1" si="368"/>
        <v>1.3029976802550853</v>
      </c>
      <c r="N735" s="3">
        <f t="shared" ca="1" si="369"/>
        <v>74.656267793953106</v>
      </c>
      <c r="O735" s="1">
        <f t="shared" ca="1" si="370"/>
        <v>8970611.0290209278</v>
      </c>
      <c r="P735" s="1">
        <f t="shared" si="371"/>
        <v>-73134045.424391463</v>
      </c>
      <c r="Q735" s="1">
        <f t="shared" ca="1" si="372"/>
        <v>82104656.453412384</v>
      </c>
      <c r="R735" s="1">
        <f t="shared" ca="1" si="373"/>
        <v>51876.616203317259</v>
      </c>
      <c r="S735" s="3">
        <f t="shared" si="374"/>
        <v>4.4490585857249877E+29</v>
      </c>
      <c r="T735" s="12" t="str">
        <f t="shared" si="375"/>
        <v/>
      </c>
      <c r="U735" s="12" t="str">
        <f t="shared" si="376"/>
        <v/>
      </c>
      <c r="V735" s="5">
        <f t="shared" si="377"/>
        <v>0.52627457195753469</v>
      </c>
      <c r="W735" s="3" t="e">
        <f t="shared" ca="1" si="378"/>
        <v>#VALUE!</v>
      </c>
      <c r="X735" s="3" t="e">
        <f t="shared" ca="1" si="379"/>
        <v>#VALUE!</v>
      </c>
      <c r="Y735" s="3" t="e">
        <f t="shared" ca="1" si="380"/>
        <v>#VALUE!</v>
      </c>
      <c r="Z735" s="3">
        <f t="shared" ca="1" si="360"/>
        <v>-1.0796314255037853E-2</v>
      </c>
      <c r="AA735" s="3">
        <f t="shared" ca="1" si="361"/>
        <v>-0.12340243661213059</v>
      </c>
      <c r="AB735" s="1">
        <f t="shared" si="355"/>
        <v>150</v>
      </c>
      <c r="AC735" s="1">
        <f t="shared" si="359"/>
        <v>0</v>
      </c>
      <c r="AD735" s="1">
        <f t="shared" ca="1" si="381"/>
        <v>0</v>
      </c>
      <c r="AE735" s="1">
        <f t="shared" ca="1" si="382"/>
        <v>0</v>
      </c>
      <c r="AF735" s="1">
        <f t="shared" si="383"/>
        <v>0</v>
      </c>
      <c r="AG735" s="1">
        <f t="shared" si="384"/>
        <v>7.4152459448278367E+29</v>
      </c>
    </row>
    <row r="736" spans="4:33" s="5" customFormat="1" x14ac:dyDescent="0.2">
      <c r="D736" s="1">
        <f t="shared" si="356"/>
        <v>734</v>
      </c>
      <c r="E736" s="2">
        <f t="shared" si="357"/>
        <v>73.500000000000099</v>
      </c>
      <c r="F736" s="3">
        <f t="shared" ca="1" si="358"/>
        <v>91.513529885041038</v>
      </c>
      <c r="G736" s="3">
        <f t="shared" si="362"/>
        <v>332.55109890237298</v>
      </c>
      <c r="H736" s="3">
        <f t="shared" ca="1" si="363"/>
        <v>344.91297385455965</v>
      </c>
      <c r="I736" s="3">
        <f t="shared" ca="1" si="364"/>
        <v>6717.0930935620618</v>
      </c>
      <c r="J736" s="3">
        <f t="shared" si="365"/>
        <v>50523.748342943065</v>
      </c>
      <c r="K736" s="3">
        <f t="shared" ca="1" si="366"/>
        <v>51014.512999657527</v>
      </c>
      <c r="L736" s="3">
        <f t="shared" si="367"/>
        <v>-9.6563858868189172</v>
      </c>
      <c r="M736" s="3">
        <f t="shared" ca="1" si="368"/>
        <v>1.3022568570533986</v>
      </c>
      <c r="N736" s="3">
        <f t="shared" ca="1" si="369"/>
        <v>74.613821751131084</v>
      </c>
      <c r="O736" s="1">
        <f t="shared" ca="1" si="370"/>
        <v>8922371.9649897106</v>
      </c>
      <c r="P736" s="1">
        <f t="shared" si="371"/>
        <v>-73181521.567197919</v>
      </c>
      <c r="Q736" s="1">
        <f t="shared" ca="1" si="372"/>
        <v>82103893.532187626</v>
      </c>
      <c r="R736" s="1">
        <f t="shared" ca="1" si="373"/>
        <v>51736.946078183944</v>
      </c>
      <c r="S736" s="3">
        <f t="shared" si="374"/>
        <v>4.4755655418700816E+29</v>
      </c>
      <c r="T736" s="12" t="str">
        <f t="shared" si="375"/>
        <v/>
      </c>
      <c r="U736" s="12" t="str">
        <f t="shared" si="376"/>
        <v/>
      </c>
      <c r="V736" s="5">
        <f t="shared" si="377"/>
        <v>0.52627457195753469</v>
      </c>
      <c r="W736" s="3" t="e">
        <f t="shared" ca="1" si="378"/>
        <v>#VALUE!</v>
      </c>
      <c r="X736" s="3" t="e">
        <f t="shared" ca="1" si="379"/>
        <v>#VALUE!</v>
      </c>
      <c r="Y736" s="3" t="e">
        <f t="shared" ca="1" si="380"/>
        <v>#VALUE!</v>
      </c>
      <c r="Z736" s="3">
        <f t="shared" ca="1" si="360"/>
        <v>-1.0796314255037853E-2</v>
      </c>
      <c r="AA736" s="3">
        <f t="shared" ca="1" si="361"/>
        <v>-0.12340243661213059</v>
      </c>
      <c r="AB736" s="1">
        <f t="shared" si="355"/>
        <v>150</v>
      </c>
      <c r="AC736" s="1">
        <f t="shared" si="359"/>
        <v>0</v>
      </c>
      <c r="AD736" s="1">
        <f t="shared" ca="1" si="381"/>
        <v>0</v>
      </c>
      <c r="AE736" s="1">
        <f t="shared" ca="1" si="382"/>
        <v>0</v>
      </c>
      <c r="AF736" s="1">
        <f t="shared" si="383"/>
        <v>0</v>
      </c>
      <c r="AG736" s="1">
        <f t="shared" si="384"/>
        <v>7.4594250886348653E+29</v>
      </c>
    </row>
    <row r="737" spans="4:33" s="5" customFormat="1" x14ac:dyDescent="0.2">
      <c r="D737" s="1">
        <f t="shared" si="356"/>
        <v>735</v>
      </c>
      <c r="E737" s="2">
        <f t="shared" si="357"/>
        <v>73.600000000000094</v>
      </c>
      <c r="F737" s="3">
        <f t="shared" ca="1" si="358"/>
        <v>91.513529885041038</v>
      </c>
      <c r="G737" s="3">
        <f t="shared" si="362"/>
        <v>331.5854603136911</v>
      </c>
      <c r="H737" s="3">
        <f t="shared" ca="1" si="363"/>
        <v>343.98203971059701</v>
      </c>
      <c r="I737" s="3">
        <f t="shared" ca="1" si="364"/>
        <v>6726.244446550566</v>
      </c>
      <c r="J737" s="3">
        <f t="shared" si="365"/>
        <v>50556.955170903871</v>
      </c>
      <c r="K737" s="3">
        <f t="shared" ca="1" si="366"/>
        <v>51048.957747947199</v>
      </c>
      <c r="L737" s="3">
        <f t="shared" si="367"/>
        <v>-9.6562855117603572</v>
      </c>
      <c r="M737" s="3">
        <f t="shared" ca="1" si="368"/>
        <v>1.3015120313383965</v>
      </c>
      <c r="N737" s="3">
        <f t="shared" ca="1" si="369"/>
        <v>74.571146381188655</v>
      </c>
      <c r="O737" s="1">
        <f t="shared" ca="1" si="370"/>
        <v>8874273.2732597049</v>
      </c>
      <c r="P737" s="1">
        <f t="shared" si="371"/>
        <v>-73228859.06032753</v>
      </c>
      <c r="Q737" s="1">
        <f t="shared" ca="1" si="372"/>
        <v>82103132.333587229</v>
      </c>
      <c r="R737" s="1">
        <f t="shared" ca="1" si="373"/>
        <v>51597.305956589553</v>
      </c>
      <c r="S737" s="3">
        <f t="shared" si="374"/>
        <v>4.5021353151641099E+29</v>
      </c>
      <c r="T737" s="12" t="str">
        <f t="shared" si="375"/>
        <v/>
      </c>
      <c r="U737" s="12" t="str">
        <f t="shared" si="376"/>
        <v/>
      </c>
      <c r="V737" s="5">
        <f t="shared" si="377"/>
        <v>0.52627457195753469</v>
      </c>
      <c r="W737" s="3" t="e">
        <f t="shared" ca="1" si="378"/>
        <v>#VALUE!</v>
      </c>
      <c r="X737" s="3" t="e">
        <f t="shared" ca="1" si="379"/>
        <v>#VALUE!</v>
      </c>
      <c r="Y737" s="3" t="e">
        <f t="shared" ca="1" si="380"/>
        <v>#VALUE!</v>
      </c>
      <c r="Z737" s="3">
        <f t="shared" ca="1" si="360"/>
        <v>-1.0796314255037853E-2</v>
      </c>
      <c r="AA737" s="3">
        <f t="shared" ca="1" si="361"/>
        <v>-0.12340243661213059</v>
      </c>
      <c r="AB737" s="1">
        <f t="shared" si="355"/>
        <v>150</v>
      </c>
      <c r="AC737" s="1">
        <f t="shared" si="359"/>
        <v>0</v>
      </c>
      <c r="AD737" s="1">
        <f t="shared" ca="1" si="381"/>
        <v>0</v>
      </c>
      <c r="AE737" s="1">
        <f t="shared" ca="1" si="382"/>
        <v>0</v>
      </c>
      <c r="AF737" s="1">
        <f t="shared" si="383"/>
        <v>0</v>
      </c>
      <c r="AG737" s="1">
        <f t="shared" si="384"/>
        <v>7.5037089297840227E+29</v>
      </c>
    </row>
    <row r="738" spans="4:33" s="5" customFormat="1" x14ac:dyDescent="0.2">
      <c r="D738" s="1">
        <f t="shared" si="356"/>
        <v>736</v>
      </c>
      <c r="E738" s="2">
        <f t="shared" si="357"/>
        <v>73.700000000000088</v>
      </c>
      <c r="F738" s="3">
        <f t="shared" ca="1" si="358"/>
        <v>91.513529885041038</v>
      </c>
      <c r="G738" s="3">
        <f t="shared" si="362"/>
        <v>330.61983176251505</v>
      </c>
      <c r="H738" s="3">
        <f t="shared" ca="1" si="363"/>
        <v>343.05130710535713</v>
      </c>
      <c r="I738" s="3">
        <f t="shared" ca="1" si="364"/>
        <v>6735.3957995390701</v>
      </c>
      <c r="J738" s="3">
        <f t="shared" si="365"/>
        <v>50590.065435507684</v>
      </c>
      <c r="K738" s="3">
        <f t="shared" ca="1" si="366"/>
        <v>51083.309412879986</v>
      </c>
      <c r="L738" s="3">
        <f t="shared" si="367"/>
        <v>-9.6561854299606775</v>
      </c>
      <c r="M738" s="3">
        <f t="shared" ca="1" si="368"/>
        <v>1.3007631713955614</v>
      </c>
      <c r="N738" s="3">
        <f t="shared" ca="1" si="369"/>
        <v>74.528239867017803</v>
      </c>
      <c r="O738" s="1">
        <f t="shared" ca="1" si="370"/>
        <v>8826314.9480020534</v>
      </c>
      <c r="P738" s="1">
        <f t="shared" si="371"/>
        <v>-73276057.913865983</v>
      </c>
      <c r="Q738" s="1">
        <f t="shared" ca="1" si="372"/>
        <v>82102372.861868039</v>
      </c>
      <c r="R738" s="1">
        <f t="shared" ca="1" si="373"/>
        <v>51457.696065803568</v>
      </c>
      <c r="S738" s="3">
        <f t="shared" si="374"/>
        <v>4.5287673304424253E+29</v>
      </c>
      <c r="T738" s="12" t="str">
        <f t="shared" si="375"/>
        <v/>
      </c>
      <c r="U738" s="12" t="str">
        <f t="shared" si="376"/>
        <v/>
      </c>
      <c r="V738" s="5">
        <f t="shared" si="377"/>
        <v>0.52627457195753469</v>
      </c>
      <c r="W738" s="3" t="e">
        <f t="shared" ca="1" si="378"/>
        <v>#VALUE!</v>
      </c>
      <c r="X738" s="3" t="e">
        <f t="shared" ca="1" si="379"/>
        <v>#VALUE!</v>
      </c>
      <c r="Y738" s="3" t="e">
        <f t="shared" ca="1" si="380"/>
        <v>#VALUE!</v>
      </c>
      <c r="Z738" s="3">
        <f t="shared" ca="1" si="360"/>
        <v>-1.0796314255037853E-2</v>
      </c>
      <c r="AA738" s="3">
        <f t="shared" ca="1" si="361"/>
        <v>-0.12340243661213059</v>
      </c>
      <c r="AB738" s="1">
        <f t="shared" si="355"/>
        <v>150</v>
      </c>
      <c r="AC738" s="1">
        <f t="shared" si="359"/>
        <v>0</v>
      </c>
      <c r="AD738" s="1">
        <f t="shared" ca="1" si="381"/>
        <v>0</v>
      </c>
      <c r="AE738" s="1">
        <f t="shared" ca="1" si="382"/>
        <v>0</v>
      </c>
      <c r="AF738" s="1">
        <f t="shared" si="383"/>
        <v>0</v>
      </c>
      <c r="AG738" s="1">
        <f t="shared" si="384"/>
        <v>7.5480965096483907E+29</v>
      </c>
    </row>
    <row r="739" spans="4:33" s="5" customFormat="1" x14ac:dyDescent="0.2">
      <c r="D739" s="1">
        <f t="shared" si="356"/>
        <v>737</v>
      </c>
      <c r="E739" s="2">
        <f t="shared" si="357"/>
        <v>73.800000000000082</v>
      </c>
      <c r="F739" s="3">
        <f t="shared" ca="1" si="358"/>
        <v>91.513529885041038</v>
      </c>
      <c r="G739" s="3">
        <f t="shared" si="362"/>
        <v>329.65421321951897</v>
      </c>
      <c r="H739" s="3">
        <f t="shared" ca="1" si="363"/>
        <v>342.12077757043693</v>
      </c>
      <c r="I739" s="3">
        <f t="shared" ca="1" si="364"/>
        <v>6744.5471525275743</v>
      </c>
      <c r="J739" s="3">
        <f t="shared" si="365"/>
        <v>50623.079137756788</v>
      </c>
      <c r="K739" s="3">
        <f t="shared" ca="1" si="366"/>
        <v>51117.568014686141</v>
      </c>
      <c r="L739" s="3">
        <f t="shared" si="367"/>
        <v>-9.6560856414048448</v>
      </c>
      <c r="M739" s="3">
        <f t="shared" ca="1" si="368"/>
        <v>1.300010245183745</v>
      </c>
      <c r="N739" s="3">
        <f t="shared" ca="1" si="369"/>
        <v>74.485100372795941</v>
      </c>
      <c r="O739" s="1">
        <f t="shared" ca="1" si="370"/>
        <v>8778496.9834050294</v>
      </c>
      <c r="P739" s="1">
        <f t="shared" si="371"/>
        <v>-73323118.137869164</v>
      </c>
      <c r="Q739" s="1">
        <f t="shared" ca="1" si="372"/>
        <v>82101615.121274188</v>
      </c>
      <c r="R739" s="1">
        <f t="shared" ca="1" si="373"/>
        <v>51318.116635565537</v>
      </c>
      <c r="S739" s="3">
        <f t="shared" si="374"/>
        <v>4.5554610074201972E+29</v>
      </c>
      <c r="T739" s="12" t="str">
        <f t="shared" si="375"/>
        <v/>
      </c>
      <c r="U739" s="12" t="str">
        <f t="shared" si="376"/>
        <v/>
      </c>
      <c r="V739" s="5">
        <f t="shared" si="377"/>
        <v>0.52627457195753469</v>
      </c>
      <c r="W739" s="3" t="e">
        <f t="shared" ca="1" si="378"/>
        <v>#VALUE!</v>
      </c>
      <c r="X739" s="3" t="e">
        <f t="shared" ca="1" si="379"/>
        <v>#VALUE!</v>
      </c>
      <c r="Y739" s="3" t="e">
        <f t="shared" ca="1" si="380"/>
        <v>#VALUE!</v>
      </c>
      <c r="Z739" s="3">
        <f t="shared" ca="1" si="360"/>
        <v>-1.0796314255037853E-2</v>
      </c>
      <c r="AA739" s="3">
        <f t="shared" ca="1" si="361"/>
        <v>-0.12340243661213059</v>
      </c>
      <c r="AB739" s="1">
        <f t="shared" si="355"/>
        <v>150</v>
      </c>
      <c r="AC739" s="1">
        <f t="shared" si="359"/>
        <v>0</v>
      </c>
      <c r="AD739" s="1">
        <f t="shared" ca="1" si="381"/>
        <v>0</v>
      </c>
      <c r="AE739" s="1">
        <f t="shared" ca="1" si="382"/>
        <v>0</v>
      </c>
      <c r="AF739" s="1">
        <f t="shared" si="383"/>
        <v>0</v>
      </c>
      <c r="AG739" s="1">
        <f t="shared" si="384"/>
        <v>7.5925868610672436E+29</v>
      </c>
    </row>
    <row r="740" spans="4:33" s="5" customFormat="1" x14ac:dyDescent="0.2">
      <c r="D740" s="1">
        <f t="shared" si="356"/>
        <v>738</v>
      </c>
      <c r="E740" s="2">
        <f t="shared" si="357"/>
        <v>73.900000000000077</v>
      </c>
      <c r="F740" s="3">
        <f t="shared" ca="1" si="358"/>
        <v>91.513529885041038</v>
      </c>
      <c r="G740" s="3">
        <f t="shared" si="362"/>
        <v>328.68860465537847</v>
      </c>
      <c r="H740" s="3">
        <f t="shared" ca="1" si="363"/>
        <v>341.19045265411518</v>
      </c>
      <c r="I740" s="3">
        <f t="shared" ca="1" si="364"/>
        <v>6753.6985055160785</v>
      </c>
      <c r="J740" s="3">
        <f t="shared" si="365"/>
        <v>50655.996278650535</v>
      </c>
      <c r="K740" s="3">
        <f t="shared" ca="1" si="366"/>
        <v>51151.733573749894</v>
      </c>
      <c r="L740" s="3">
        <f t="shared" si="367"/>
        <v>-9.6559861460778613</v>
      </c>
      <c r="M740" s="3">
        <f t="shared" ca="1" si="368"/>
        <v>1.2992532203310831</v>
      </c>
      <c r="N740" s="3">
        <f t="shared" ca="1" si="369"/>
        <v>74.441726043751913</v>
      </c>
      <c r="O740" s="1">
        <f t="shared" ca="1" si="370"/>
        <v>8730819.3736739997</v>
      </c>
      <c r="P740" s="1">
        <f t="shared" si="371"/>
        <v>-73370039.7423632</v>
      </c>
      <c r="Q740" s="1">
        <f t="shared" ca="1" si="372"/>
        <v>82100859.116037205</v>
      </c>
      <c r="R740" s="1">
        <f t="shared" ca="1" si="373"/>
        <v>51178.567898117275</v>
      </c>
      <c r="S740" s="3">
        <f t="shared" si="374"/>
        <v>4.5822157607089438E+29</v>
      </c>
      <c r="T740" s="12" t="str">
        <f t="shared" si="375"/>
        <v/>
      </c>
      <c r="U740" s="12" t="str">
        <f t="shared" si="376"/>
        <v/>
      </c>
      <c r="V740" s="5">
        <f t="shared" si="377"/>
        <v>0.52627457195753469</v>
      </c>
      <c r="W740" s="3" t="e">
        <f t="shared" ca="1" si="378"/>
        <v>#VALUE!</v>
      </c>
      <c r="X740" s="3" t="e">
        <f t="shared" ca="1" si="379"/>
        <v>#VALUE!</v>
      </c>
      <c r="Y740" s="3" t="e">
        <f t="shared" ca="1" si="380"/>
        <v>#VALUE!</v>
      </c>
      <c r="Z740" s="3">
        <f t="shared" ca="1" si="360"/>
        <v>-1.0796314255037853E-2</v>
      </c>
      <c r="AA740" s="3">
        <f t="shared" ca="1" si="361"/>
        <v>-0.12340243661213059</v>
      </c>
      <c r="AB740" s="1">
        <f t="shared" si="355"/>
        <v>150</v>
      </c>
      <c r="AC740" s="1">
        <f t="shared" si="359"/>
        <v>0</v>
      </c>
      <c r="AD740" s="1">
        <f t="shared" ca="1" si="381"/>
        <v>0</v>
      </c>
      <c r="AE740" s="1">
        <f t="shared" ca="1" si="382"/>
        <v>0</v>
      </c>
      <c r="AF740" s="1">
        <f t="shared" si="383"/>
        <v>0</v>
      </c>
      <c r="AG740" s="1">
        <f t="shared" si="384"/>
        <v>7.6371790083735974E+29</v>
      </c>
    </row>
    <row r="741" spans="4:33" s="5" customFormat="1" x14ac:dyDescent="0.2">
      <c r="D741" s="1">
        <f t="shared" si="356"/>
        <v>739</v>
      </c>
      <c r="E741" s="2">
        <f t="shared" si="357"/>
        <v>74.000000000000071</v>
      </c>
      <c r="F741" s="3">
        <f t="shared" ca="1" si="358"/>
        <v>91.513529885041038</v>
      </c>
      <c r="G741" s="3">
        <f t="shared" si="362"/>
        <v>327.72300604077066</v>
      </c>
      <c r="H741" s="3">
        <f t="shared" ca="1" si="363"/>
        <v>340.26033392157143</v>
      </c>
      <c r="I741" s="3">
        <f t="shared" ca="1" si="364"/>
        <v>6762.8498585045827</v>
      </c>
      <c r="J741" s="3">
        <f t="shared" si="365"/>
        <v>50688.816859185346</v>
      </c>
      <c r="K741" s="3">
        <f t="shared" ca="1" si="366"/>
        <v>51185.806110611156</v>
      </c>
      <c r="L741" s="3">
        <f t="shared" si="367"/>
        <v>-9.655886943964779</v>
      </c>
      <c r="M741" s="3">
        <f t="shared" ca="1" si="368"/>
        <v>1.2984920641308544</v>
      </c>
      <c r="N741" s="3">
        <f t="shared" ca="1" si="369"/>
        <v>74.398115005928588</v>
      </c>
      <c r="O741" s="1">
        <f t="shared" ca="1" si="370"/>
        <v>8683282.1130314469</v>
      </c>
      <c r="P741" s="1">
        <f t="shared" si="371"/>
        <v>-73416822.737344429</v>
      </c>
      <c r="Q741" s="1">
        <f t="shared" ca="1" si="372"/>
        <v>82100104.850375876</v>
      </c>
      <c r="R741" s="1">
        <f t="shared" ca="1" si="373"/>
        <v>51039.050088235716</v>
      </c>
      <c r="S741" s="3">
        <f t="shared" si="374"/>
        <v>4.6090309998334431E+29</v>
      </c>
      <c r="T741" s="12" t="str">
        <f t="shared" si="375"/>
        <v/>
      </c>
      <c r="U741" s="12" t="str">
        <f t="shared" si="376"/>
        <v/>
      </c>
      <c r="V741" s="5">
        <f t="shared" si="377"/>
        <v>0.52627457195753469</v>
      </c>
      <c r="W741" s="3" t="e">
        <f t="shared" ca="1" si="378"/>
        <v>#VALUE!</v>
      </c>
      <c r="X741" s="3" t="e">
        <f t="shared" ca="1" si="379"/>
        <v>#VALUE!</v>
      </c>
      <c r="Y741" s="3" t="e">
        <f t="shared" ca="1" si="380"/>
        <v>#VALUE!</v>
      </c>
      <c r="Z741" s="3">
        <f t="shared" ca="1" si="360"/>
        <v>-1.0796314255037853E-2</v>
      </c>
      <c r="AA741" s="3">
        <f t="shared" ca="1" si="361"/>
        <v>-0.12340243661213059</v>
      </c>
      <c r="AB741" s="1">
        <f t="shared" si="355"/>
        <v>150</v>
      </c>
      <c r="AC741" s="1">
        <f t="shared" si="359"/>
        <v>0</v>
      </c>
      <c r="AD741" s="1">
        <f t="shared" ca="1" si="381"/>
        <v>0</v>
      </c>
      <c r="AE741" s="1">
        <f t="shared" ca="1" si="382"/>
        <v>0</v>
      </c>
      <c r="AF741" s="1">
        <f t="shared" si="383"/>
        <v>0</v>
      </c>
      <c r="AG741" s="1">
        <f t="shared" si="384"/>
        <v>7.6818719674223996E+29</v>
      </c>
    </row>
    <row r="742" spans="4:33" s="5" customFormat="1" x14ac:dyDescent="0.2">
      <c r="D742" s="1">
        <f t="shared" si="356"/>
        <v>740</v>
      </c>
      <c r="E742" s="2">
        <f t="shared" si="357"/>
        <v>74.100000000000065</v>
      </c>
      <c r="F742" s="3">
        <f t="shared" ca="1" si="358"/>
        <v>91.513529885041038</v>
      </c>
      <c r="G742" s="3">
        <f t="shared" si="362"/>
        <v>326.75741734637415</v>
      </c>
      <c r="H742" s="3">
        <f t="shared" ca="1" si="363"/>
        <v>339.33042295510853</v>
      </c>
      <c r="I742" s="3">
        <f t="shared" ca="1" si="364"/>
        <v>6772.0012114930869</v>
      </c>
      <c r="J742" s="3">
        <f t="shared" si="365"/>
        <v>50721.540880354703</v>
      </c>
      <c r="K742" s="3">
        <f t="shared" ca="1" si="366"/>
        <v>51219.785645967204</v>
      </c>
      <c r="L742" s="3">
        <f t="shared" si="367"/>
        <v>-9.6557880350506871</v>
      </c>
      <c r="M742" s="3">
        <f t="shared" ca="1" si="368"/>
        <v>1.2977267435372748</v>
      </c>
      <c r="N742" s="3">
        <f t="shared" ca="1" si="369"/>
        <v>74.354265365942027</v>
      </c>
      <c r="O742" s="1">
        <f t="shared" ca="1" si="370"/>
        <v>8635885.1957169622</v>
      </c>
      <c r="P742" s="1">
        <f t="shared" si="371"/>
        <v>-73463467.132779479</v>
      </c>
      <c r="Q742" s="1">
        <f t="shared" ca="1" si="372"/>
        <v>82099352.328496441</v>
      </c>
      <c r="R742" s="1">
        <f t="shared" ca="1" si="373"/>
        <v>50899.563443266277</v>
      </c>
      <c r="S742" s="3">
        <f t="shared" si="374"/>
        <v>4.635906129249021E+29</v>
      </c>
      <c r="T742" s="12" t="str">
        <f t="shared" si="375"/>
        <v/>
      </c>
      <c r="U742" s="12" t="str">
        <f t="shared" si="376"/>
        <v/>
      </c>
      <c r="V742" s="5">
        <f t="shared" si="377"/>
        <v>0.52627457195753469</v>
      </c>
      <c r="W742" s="3" t="e">
        <f t="shared" ca="1" si="378"/>
        <v>#VALUE!</v>
      </c>
      <c r="X742" s="3" t="e">
        <f t="shared" ca="1" si="379"/>
        <v>#VALUE!</v>
      </c>
      <c r="Y742" s="3" t="e">
        <f t="shared" ca="1" si="380"/>
        <v>#VALUE!</v>
      </c>
      <c r="Z742" s="3">
        <f t="shared" ca="1" si="360"/>
        <v>-1.0796314255037853E-2</v>
      </c>
      <c r="AA742" s="3">
        <f t="shared" ca="1" si="361"/>
        <v>-0.12340243661213059</v>
      </c>
      <c r="AB742" s="1">
        <f t="shared" si="355"/>
        <v>150</v>
      </c>
      <c r="AC742" s="1">
        <f t="shared" si="359"/>
        <v>0</v>
      </c>
      <c r="AD742" s="1">
        <f t="shared" ca="1" si="381"/>
        <v>0</v>
      </c>
      <c r="AE742" s="1">
        <f t="shared" ca="1" si="382"/>
        <v>0</v>
      </c>
      <c r="AF742" s="1">
        <f t="shared" si="383"/>
        <v>0</v>
      </c>
      <c r="AG742" s="1">
        <f t="shared" si="384"/>
        <v>7.7266647456193436E+29</v>
      </c>
    </row>
    <row r="743" spans="4:33" s="5" customFormat="1" x14ac:dyDescent="0.2">
      <c r="D743" s="1">
        <f t="shared" si="356"/>
        <v>741</v>
      </c>
      <c r="E743" s="2">
        <f t="shared" si="357"/>
        <v>74.20000000000006</v>
      </c>
      <c r="F743" s="3">
        <f t="shared" ca="1" si="358"/>
        <v>91.513529885041038</v>
      </c>
      <c r="G743" s="3">
        <f t="shared" si="362"/>
        <v>325.79183854286907</v>
      </c>
      <c r="H743" s="3">
        <f t="shared" ca="1" si="363"/>
        <v>338.40072135437771</v>
      </c>
      <c r="I743" s="3">
        <f t="shared" ca="1" si="364"/>
        <v>6781.1525644815911</v>
      </c>
      <c r="J743" s="3">
        <f t="shared" si="365"/>
        <v>50754.168343149169</v>
      </c>
      <c r="K743" s="3">
        <f t="shared" ca="1" si="366"/>
        <v>51253.672200674409</v>
      </c>
      <c r="L743" s="3">
        <f t="shared" si="367"/>
        <v>-9.6556894193207281</v>
      </c>
      <c r="M743" s="3">
        <f t="shared" ca="1" si="368"/>
        <v>1.296957225161234</v>
      </c>
      <c r="N743" s="3">
        <f t="shared" ca="1" si="369"/>
        <v>74.310175210737128</v>
      </c>
      <c r="O743" s="1">
        <f t="shared" ca="1" si="370"/>
        <v>8588628.6159872394</v>
      </c>
      <c r="P743" s="1">
        <f t="shared" si="371"/>
        <v>-73509972.938605264</v>
      </c>
      <c r="Q743" s="1">
        <f t="shared" ca="1" si="372"/>
        <v>82098601.554592505</v>
      </c>
      <c r="R743" s="1">
        <f t="shared" ca="1" si="373"/>
        <v>50760.108203156655</v>
      </c>
      <c r="S743" s="3">
        <f t="shared" si="374"/>
        <v>4.6628405483592511E+29</v>
      </c>
      <c r="T743" s="12" t="str">
        <f t="shared" si="375"/>
        <v/>
      </c>
      <c r="U743" s="12" t="str">
        <f t="shared" si="376"/>
        <v/>
      </c>
      <c r="V743" s="5">
        <f t="shared" si="377"/>
        <v>0.52627457195753469</v>
      </c>
      <c r="W743" s="3" t="e">
        <f t="shared" ca="1" si="378"/>
        <v>#VALUE!</v>
      </c>
      <c r="X743" s="3" t="e">
        <f t="shared" ca="1" si="379"/>
        <v>#VALUE!</v>
      </c>
      <c r="Y743" s="3" t="e">
        <f t="shared" ca="1" si="380"/>
        <v>#VALUE!</v>
      </c>
      <c r="Z743" s="3">
        <f t="shared" ca="1" si="360"/>
        <v>-1.0796314255037853E-2</v>
      </c>
      <c r="AA743" s="3">
        <f t="shared" ca="1" si="361"/>
        <v>-0.12340243661213059</v>
      </c>
      <c r="AB743" s="1">
        <f t="shared" si="355"/>
        <v>150</v>
      </c>
      <c r="AC743" s="1">
        <f t="shared" si="359"/>
        <v>0</v>
      </c>
      <c r="AD743" s="1">
        <f t="shared" ca="1" si="381"/>
        <v>0</v>
      </c>
      <c r="AE743" s="1">
        <f t="shared" ca="1" si="382"/>
        <v>0</v>
      </c>
      <c r="AF743" s="1">
        <f t="shared" si="383"/>
        <v>0</v>
      </c>
      <c r="AG743" s="1">
        <f t="shared" si="384"/>
        <v>7.7715563419503636E+29</v>
      </c>
    </row>
    <row r="744" spans="4:33" s="5" customFormat="1" x14ac:dyDescent="0.2">
      <c r="D744" s="1">
        <f t="shared" si="356"/>
        <v>742</v>
      </c>
      <c r="E744" s="2">
        <f t="shared" si="357"/>
        <v>74.300000000000054</v>
      </c>
      <c r="F744" s="3">
        <f t="shared" ca="1" si="358"/>
        <v>91.513529885041038</v>
      </c>
      <c r="G744" s="3">
        <f t="shared" si="362"/>
        <v>324.826269600937</v>
      </c>
      <c r="H744" s="3">
        <f t="shared" ca="1" si="363"/>
        <v>337.47123073660799</v>
      </c>
      <c r="I744" s="3">
        <f t="shared" ca="1" si="364"/>
        <v>6790.3039174700953</v>
      </c>
      <c r="J744" s="3">
        <f t="shared" si="365"/>
        <v>50786.699248556361</v>
      </c>
      <c r="K744" s="3">
        <f t="shared" ca="1" si="366"/>
        <v>51287.46579574998</v>
      </c>
      <c r="L744" s="3">
        <f t="shared" si="367"/>
        <v>-9.655591096760082</v>
      </c>
      <c r="M744" s="3">
        <f t="shared" ca="1" si="368"/>
        <v>1.2961834752659684</v>
      </c>
      <c r="N744" s="3">
        <f t="shared" ca="1" si="369"/>
        <v>74.265842607339721</v>
      </c>
      <c r="O744" s="1">
        <f t="shared" ca="1" si="370"/>
        <v>8541512.3681160677</v>
      </c>
      <c r="P744" s="1">
        <f t="shared" si="371"/>
        <v>-73556340.16472891</v>
      </c>
      <c r="Q744" s="1">
        <f t="shared" ca="1" si="372"/>
        <v>82097852.532844976</v>
      </c>
      <c r="R744" s="1">
        <f t="shared" ca="1" si="373"/>
        <v>50620.684610491197</v>
      </c>
      <c r="S744" s="3">
        <f t="shared" si="374"/>
        <v>4.6898336515339807E+29</v>
      </c>
      <c r="T744" s="12" t="str">
        <f t="shared" si="375"/>
        <v/>
      </c>
      <c r="U744" s="12" t="str">
        <f t="shared" si="376"/>
        <v/>
      </c>
      <c r="V744" s="5">
        <f t="shared" si="377"/>
        <v>0.52627457195753469</v>
      </c>
      <c r="W744" s="3" t="e">
        <f t="shared" ca="1" si="378"/>
        <v>#VALUE!</v>
      </c>
      <c r="X744" s="3" t="e">
        <f t="shared" ca="1" si="379"/>
        <v>#VALUE!</v>
      </c>
      <c r="Y744" s="3" t="e">
        <f t="shared" ca="1" si="380"/>
        <v>#VALUE!</v>
      </c>
      <c r="Z744" s="3">
        <f t="shared" ca="1" si="360"/>
        <v>-1.0796314255037853E-2</v>
      </c>
      <c r="AA744" s="3">
        <f t="shared" ca="1" si="361"/>
        <v>-0.12340243661213059</v>
      </c>
      <c r="AB744" s="1">
        <f t="shared" si="355"/>
        <v>150</v>
      </c>
      <c r="AC744" s="1">
        <f t="shared" si="359"/>
        <v>0</v>
      </c>
      <c r="AD744" s="1">
        <f t="shared" ca="1" si="381"/>
        <v>0</v>
      </c>
      <c r="AE744" s="1">
        <f t="shared" ca="1" si="382"/>
        <v>0</v>
      </c>
      <c r="AF744" s="1">
        <f t="shared" si="383"/>
        <v>0</v>
      </c>
      <c r="AG744" s="1">
        <f t="shared" si="384"/>
        <v>7.8165457470116855E+29</v>
      </c>
    </row>
    <row r="745" spans="4:33" s="5" customFormat="1" x14ac:dyDescent="0.2">
      <c r="D745" s="1">
        <f t="shared" si="356"/>
        <v>743</v>
      </c>
      <c r="E745" s="2">
        <f t="shared" si="357"/>
        <v>74.400000000000048</v>
      </c>
      <c r="F745" s="3">
        <f t="shared" ca="1" si="358"/>
        <v>91.513529885041038</v>
      </c>
      <c r="G745" s="3">
        <f t="shared" si="362"/>
        <v>323.86071049126099</v>
      </c>
      <c r="H745" s="3">
        <f t="shared" ca="1" si="363"/>
        <v>336.54195273683882</v>
      </c>
      <c r="I745" s="3">
        <f t="shared" ca="1" si="364"/>
        <v>6799.4552704585994</v>
      </c>
      <c r="J745" s="3">
        <f t="shared" si="365"/>
        <v>50819.133597560976</v>
      </c>
      <c r="K745" s="3">
        <f t="shared" ca="1" si="366"/>
        <v>51321.166452373756</v>
      </c>
      <c r="L745" s="3">
        <f t="shared" si="367"/>
        <v>-9.6554930673539747</v>
      </c>
      <c r="M745" s="3">
        <f t="shared" ca="1" si="368"/>
        <v>1.2954054597626719</v>
      </c>
      <c r="N745" s="3">
        <f t="shared" ca="1" si="369"/>
        <v>74.221265602605087</v>
      </c>
      <c r="O745" s="1">
        <f t="shared" ca="1" si="370"/>
        <v>8494536.4463943485</v>
      </c>
      <c r="P745" s="1">
        <f t="shared" si="371"/>
        <v>-73602568.821027815</v>
      </c>
      <c r="Q745" s="1">
        <f t="shared" ca="1" si="372"/>
        <v>82097105.267422169</v>
      </c>
      <c r="R745" s="1">
        <f t="shared" ca="1" si="373"/>
        <v>50481.292910525823</v>
      </c>
      <c r="S745" s="3">
        <f t="shared" si="374"/>
        <v>4.7168848281278106E+29</v>
      </c>
      <c r="T745" s="12" t="str">
        <f t="shared" si="375"/>
        <v/>
      </c>
      <c r="U745" s="12" t="str">
        <f t="shared" si="376"/>
        <v/>
      </c>
      <c r="V745" s="5">
        <f t="shared" si="377"/>
        <v>0.52627457195753469</v>
      </c>
      <c r="W745" s="3" t="e">
        <f t="shared" ca="1" si="378"/>
        <v>#VALUE!</v>
      </c>
      <c r="X745" s="3" t="e">
        <f t="shared" ca="1" si="379"/>
        <v>#VALUE!</v>
      </c>
      <c r="Y745" s="3" t="e">
        <f t="shared" ca="1" si="380"/>
        <v>#VALUE!</v>
      </c>
      <c r="Z745" s="3">
        <f t="shared" ca="1" si="360"/>
        <v>-1.0796314255037853E-2</v>
      </c>
      <c r="AA745" s="3">
        <f t="shared" ca="1" si="361"/>
        <v>-0.12340243661213059</v>
      </c>
      <c r="AB745" s="1">
        <f t="shared" si="355"/>
        <v>150</v>
      </c>
      <c r="AC745" s="1">
        <f t="shared" si="359"/>
        <v>0</v>
      </c>
      <c r="AD745" s="1">
        <f t="shared" ca="1" si="381"/>
        <v>0</v>
      </c>
      <c r="AE745" s="1">
        <f t="shared" ca="1" si="382"/>
        <v>0</v>
      </c>
      <c r="AF745" s="1">
        <f t="shared" si="383"/>
        <v>0</v>
      </c>
      <c r="AG745" s="1">
        <f t="shared" si="384"/>
        <v>7.8616319430406225E+29</v>
      </c>
    </row>
    <row r="746" spans="4:33" s="5" customFormat="1" x14ac:dyDescent="0.2">
      <c r="D746" s="1">
        <f t="shared" si="356"/>
        <v>744</v>
      </c>
      <c r="E746" s="2">
        <f t="shared" si="357"/>
        <v>74.500000000000043</v>
      </c>
      <c r="F746" s="3">
        <f t="shared" ca="1" si="358"/>
        <v>91.513529885041038</v>
      </c>
      <c r="G746" s="3">
        <f t="shared" si="362"/>
        <v>322.89516118452559</v>
      </c>
      <c r="H746" s="3">
        <f t="shared" ca="1" si="363"/>
        <v>335.61288900815634</v>
      </c>
      <c r="I746" s="3">
        <f t="shared" ca="1" si="364"/>
        <v>6808.6066234471036</v>
      </c>
      <c r="J746" s="3">
        <f t="shared" si="365"/>
        <v>50851.471391144769</v>
      </c>
      <c r="K746" s="3">
        <f t="shared" ca="1" si="366"/>
        <v>51354.774191889948</v>
      </c>
      <c r="L746" s="3">
        <f t="shared" si="367"/>
        <v>-9.6553953310876768</v>
      </c>
      <c r="M746" s="3">
        <f t="shared" ca="1" si="368"/>
        <v>1.2946231442060405</v>
      </c>
      <c r="N746" s="3">
        <f t="shared" ca="1" si="369"/>
        <v>74.176442222962677</v>
      </c>
      <c r="O746" s="1">
        <f t="shared" ca="1" si="370"/>
        <v>8447700.8451300804</v>
      </c>
      <c r="P746" s="1">
        <f t="shared" si="371"/>
        <v>-73648658.917349666</v>
      </c>
      <c r="Q746" s="1">
        <f t="shared" ca="1" si="372"/>
        <v>82096359.762479752</v>
      </c>
      <c r="R746" s="1">
        <f t="shared" ca="1" si="373"/>
        <v>50341.933351223452</v>
      </c>
      <c r="S746" s="3">
        <f t="shared" si="374"/>
        <v>4.7439934624988843E+29</v>
      </c>
      <c r="T746" s="12" t="str">
        <f t="shared" si="375"/>
        <v/>
      </c>
      <c r="U746" s="12" t="str">
        <f t="shared" si="376"/>
        <v/>
      </c>
      <c r="V746" s="5">
        <f t="shared" si="377"/>
        <v>0.52627457195753469</v>
      </c>
      <c r="W746" s="3" t="e">
        <f t="shared" ca="1" si="378"/>
        <v>#VALUE!</v>
      </c>
      <c r="X746" s="3" t="e">
        <f t="shared" ca="1" si="379"/>
        <v>#VALUE!</v>
      </c>
      <c r="Y746" s="3" t="e">
        <f t="shared" ca="1" si="380"/>
        <v>#VALUE!</v>
      </c>
      <c r="Z746" s="3">
        <f t="shared" ca="1" si="360"/>
        <v>-1.0796314255037853E-2</v>
      </c>
      <c r="AA746" s="3">
        <f t="shared" ca="1" si="361"/>
        <v>-0.12340243661213059</v>
      </c>
      <c r="AB746" s="1">
        <f t="shared" si="355"/>
        <v>150</v>
      </c>
      <c r="AC746" s="1">
        <f t="shared" si="359"/>
        <v>0</v>
      </c>
      <c r="AD746" s="1">
        <f t="shared" ca="1" si="381"/>
        <v>0</v>
      </c>
      <c r="AE746" s="1">
        <f t="shared" ca="1" si="382"/>
        <v>0</v>
      </c>
      <c r="AF746" s="1">
        <f t="shared" si="383"/>
        <v>0</v>
      </c>
      <c r="AG746" s="1">
        <f t="shared" si="384"/>
        <v>7.9068139039468911E+29</v>
      </c>
    </row>
    <row r="747" spans="4:33" s="5" customFormat="1" x14ac:dyDescent="0.2">
      <c r="D747" s="1">
        <f t="shared" si="356"/>
        <v>745</v>
      </c>
      <c r="E747" s="2">
        <f t="shared" si="357"/>
        <v>74.600000000000037</v>
      </c>
      <c r="F747" s="3">
        <f t="shared" ca="1" si="358"/>
        <v>91.513529885041038</v>
      </c>
      <c r="G747" s="3">
        <f t="shared" si="362"/>
        <v>321.92962165141682</v>
      </c>
      <c r="H747" s="3">
        <f t="shared" ca="1" si="363"/>
        <v>334.68404122193323</v>
      </c>
      <c r="I747" s="3">
        <f t="shared" ca="1" si="364"/>
        <v>6817.7579764356078</v>
      </c>
      <c r="J747" s="3">
        <f t="shared" si="365"/>
        <v>50883.712630286565</v>
      </c>
      <c r="K747" s="3">
        <f t="shared" ca="1" si="366"/>
        <v>51388.289035809008</v>
      </c>
      <c r="L747" s="3">
        <f t="shared" si="367"/>
        <v>-9.655297887946503</v>
      </c>
      <c r="M747" s="3">
        <f t="shared" ca="1" si="368"/>
        <v>1.2938364937897551</v>
      </c>
      <c r="N747" s="3">
        <f t="shared" ca="1" si="369"/>
        <v>74.131370474157308</v>
      </c>
      <c r="O747" s="1">
        <f t="shared" ca="1" si="370"/>
        <v>8401005.5586483534</v>
      </c>
      <c r="P747" s="1">
        <f t="shared" si="371"/>
        <v>-73694610.463512406</v>
      </c>
      <c r="Q747" s="1">
        <f t="shared" ca="1" si="372"/>
        <v>82095616.022160754</v>
      </c>
      <c r="R747" s="1">
        <f t="shared" ca="1" si="373"/>
        <v>50202.606183289987</v>
      </c>
      <c r="S747" s="3">
        <f t="shared" si="374"/>
        <v>4.7711589340281161E+29</v>
      </c>
      <c r="T747" s="12" t="str">
        <f t="shared" si="375"/>
        <v/>
      </c>
      <c r="U747" s="12" t="str">
        <f t="shared" si="376"/>
        <v/>
      </c>
      <c r="V747" s="5">
        <f t="shared" si="377"/>
        <v>0.52627457195753469</v>
      </c>
      <c r="W747" s="3" t="e">
        <f t="shared" ca="1" si="378"/>
        <v>#VALUE!</v>
      </c>
      <c r="X747" s="3" t="e">
        <f t="shared" ca="1" si="379"/>
        <v>#VALUE!</v>
      </c>
      <c r="Y747" s="3" t="e">
        <f t="shared" ca="1" si="380"/>
        <v>#VALUE!</v>
      </c>
      <c r="Z747" s="3">
        <f t="shared" ca="1" si="360"/>
        <v>-1.0796314255037853E-2</v>
      </c>
      <c r="AA747" s="3">
        <f t="shared" ca="1" si="361"/>
        <v>-0.12340243661213059</v>
      </c>
      <c r="AB747" s="1">
        <f t="shared" si="355"/>
        <v>150</v>
      </c>
      <c r="AC747" s="1">
        <f t="shared" si="359"/>
        <v>0</v>
      </c>
      <c r="AD747" s="1">
        <f t="shared" ca="1" si="381"/>
        <v>0</v>
      </c>
      <c r="AE747" s="1">
        <f t="shared" ca="1" si="382"/>
        <v>0</v>
      </c>
      <c r="AF747" s="1">
        <f t="shared" si="383"/>
        <v>0</v>
      </c>
      <c r="AG747" s="1">
        <f t="shared" si="384"/>
        <v>7.9520905953446621E+29</v>
      </c>
    </row>
    <row r="748" spans="4:33" s="5" customFormat="1" x14ac:dyDescent="0.2">
      <c r="D748" s="1">
        <f t="shared" si="356"/>
        <v>746</v>
      </c>
      <c r="E748" s="2">
        <f t="shared" si="357"/>
        <v>74.700000000000031</v>
      </c>
      <c r="F748" s="3">
        <f t="shared" ca="1" si="358"/>
        <v>91.513529885041038</v>
      </c>
      <c r="G748" s="3">
        <f t="shared" si="362"/>
        <v>320.96409186262218</v>
      </c>
      <c r="H748" s="3">
        <f t="shared" ca="1" si="363"/>
        <v>333.75541106807253</v>
      </c>
      <c r="I748" s="3">
        <f t="shared" ca="1" si="364"/>
        <v>6826.909329424112</v>
      </c>
      <c r="J748" s="3">
        <f t="shared" si="365"/>
        <v>50915.857315962268</v>
      </c>
      <c r="K748" s="3">
        <f t="shared" ca="1" si="366"/>
        <v>51421.71100580944</v>
      </c>
      <c r="L748" s="3">
        <f t="shared" si="367"/>
        <v>-9.6552007379158074</v>
      </c>
      <c r="M748" s="3">
        <f t="shared" ca="1" si="368"/>
        <v>1.2930454733418946</v>
      </c>
      <c r="N748" s="3">
        <f t="shared" ca="1" si="369"/>
        <v>74.086048340986352</v>
      </c>
      <c r="O748" s="1">
        <f t="shared" ca="1" si="370"/>
        <v>8354450.5812913561</v>
      </c>
      <c r="P748" s="1">
        <f t="shared" si="371"/>
        <v>-73740423.469304219</v>
      </c>
      <c r="Q748" s="1">
        <f t="shared" ca="1" si="372"/>
        <v>82094874.050595582</v>
      </c>
      <c r="R748" s="1">
        <f t="shared" ca="1" si="373"/>
        <v>50063.311660210878</v>
      </c>
      <c r="S748" s="3">
        <f t="shared" si="374"/>
        <v>4.7983806171387693E+29</v>
      </c>
      <c r="T748" s="12" t="str">
        <f t="shared" si="375"/>
        <v/>
      </c>
      <c r="U748" s="12" t="str">
        <f t="shared" si="376"/>
        <v/>
      </c>
      <c r="V748" s="5">
        <f t="shared" si="377"/>
        <v>0.52627457195753469</v>
      </c>
      <c r="W748" s="3" t="e">
        <f t="shared" ca="1" si="378"/>
        <v>#VALUE!</v>
      </c>
      <c r="X748" s="3" t="e">
        <f t="shared" ca="1" si="379"/>
        <v>#VALUE!</v>
      </c>
      <c r="Y748" s="3" t="e">
        <f t="shared" ca="1" si="380"/>
        <v>#VALUE!</v>
      </c>
      <c r="Z748" s="3">
        <f t="shared" ca="1" si="360"/>
        <v>-1.0796314255037853E-2</v>
      </c>
      <c r="AA748" s="3">
        <f t="shared" ca="1" si="361"/>
        <v>-0.12340243661213059</v>
      </c>
      <c r="AB748" s="1">
        <f t="shared" si="355"/>
        <v>150</v>
      </c>
      <c r="AC748" s="1">
        <f t="shared" si="359"/>
        <v>0</v>
      </c>
      <c r="AD748" s="1">
        <f t="shared" ca="1" si="381"/>
        <v>0</v>
      </c>
      <c r="AE748" s="1">
        <f t="shared" ca="1" si="382"/>
        <v>0</v>
      </c>
      <c r="AF748" s="1">
        <f t="shared" si="383"/>
        <v>0</v>
      </c>
      <c r="AG748" s="1">
        <f t="shared" si="384"/>
        <v>7.9974609745851872E+29</v>
      </c>
    </row>
    <row r="749" spans="4:33" s="5" customFormat="1" x14ac:dyDescent="0.2">
      <c r="D749" s="1">
        <f t="shared" si="356"/>
        <v>747</v>
      </c>
      <c r="E749" s="2">
        <f t="shared" si="357"/>
        <v>74.800000000000026</v>
      </c>
      <c r="F749" s="3">
        <f t="shared" ca="1" si="358"/>
        <v>91.513529885041038</v>
      </c>
      <c r="G749" s="3">
        <f t="shared" si="362"/>
        <v>319.99857178883059</v>
      </c>
      <c r="H749" s="3">
        <f t="shared" ca="1" si="363"/>
        <v>332.82700025525526</v>
      </c>
      <c r="I749" s="3">
        <f t="shared" ca="1" si="364"/>
        <v>6836.0606824126162</v>
      </c>
      <c r="J749" s="3">
        <f t="shared" si="365"/>
        <v>50947.905449144841</v>
      </c>
      <c r="K749" s="3">
        <f t="shared" ca="1" si="366"/>
        <v>51455.040123739687</v>
      </c>
      <c r="L749" s="3">
        <f t="shared" si="367"/>
        <v>-9.655103880980997</v>
      </c>
      <c r="M749" s="3">
        <f t="shared" ca="1" si="368"/>
        <v>1.2922500473202845</v>
      </c>
      <c r="N749" s="3">
        <f t="shared" ca="1" si="369"/>
        <v>74.040473787033221</v>
      </c>
      <c r="O749" s="1">
        <f t="shared" ca="1" si="370"/>
        <v>8308035.9074183768</v>
      </c>
      <c r="P749" s="1">
        <f t="shared" si="371"/>
        <v>-73786097.944483697</v>
      </c>
      <c r="Q749" s="1">
        <f t="shared" ca="1" si="372"/>
        <v>82094133.851902068</v>
      </c>
      <c r="R749" s="1">
        <f t="shared" ca="1" si="373"/>
        <v>49924.050038288289</v>
      </c>
      <c r="S749" s="3">
        <f t="shared" si="374"/>
        <v>4.8256578813164025E+29</v>
      </c>
      <c r="T749" s="12" t="str">
        <f t="shared" si="375"/>
        <v/>
      </c>
      <c r="U749" s="12" t="str">
        <f t="shared" si="376"/>
        <v/>
      </c>
      <c r="V749" s="5">
        <f t="shared" si="377"/>
        <v>0.52627457195753469</v>
      </c>
      <c r="W749" s="3" t="e">
        <f t="shared" ca="1" si="378"/>
        <v>#VALUE!</v>
      </c>
      <c r="X749" s="3" t="e">
        <f t="shared" ca="1" si="379"/>
        <v>#VALUE!</v>
      </c>
      <c r="Y749" s="3" t="e">
        <f t="shared" ca="1" si="380"/>
        <v>#VALUE!</v>
      </c>
      <c r="Z749" s="3">
        <f t="shared" ca="1" si="360"/>
        <v>-1.0796314255037853E-2</v>
      </c>
      <c r="AA749" s="3">
        <f t="shared" ca="1" si="361"/>
        <v>-0.12340243661213059</v>
      </c>
      <c r="AB749" s="1">
        <f t="shared" si="355"/>
        <v>150</v>
      </c>
      <c r="AC749" s="1">
        <f t="shared" si="359"/>
        <v>0</v>
      </c>
      <c r="AD749" s="1">
        <f t="shared" ca="1" si="381"/>
        <v>0</v>
      </c>
      <c r="AE749" s="1">
        <f t="shared" ca="1" si="382"/>
        <v>0</v>
      </c>
      <c r="AF749" s="1">
        <f t="shared" si="383"/>
        <v>0</v>
      </c>
      <c r="AG749" s="1">
        <f t="shared" si="384"/>
        <v>8.0429239907900487E+29</v>
      </c>
    </row>
    <row r="750" spans="4:33" s="5" customFormat="1" x14ac:dyDescent="0.2">
      <c r="D750" s="1">
        <f t="shared" si="356"/>
        <v>748</v>
      </c>
      <c r="E750" s="2">
        <f t="shared" si="357"/>
        <v>74.90000000000002</v>
      </c>
      <c r="F750" s="3">
        <f t="shared" ca="1" si="358"/>
        <v>91.513529885041038</v>
      </c>
      <c r="G750" s="3">
        <f t="shared" si="362"/>
        <v>319.03306140073249</v>
      </c>
      <c r="H750" s="3">
        <f t="shared" ca="1" si="363"/>
        <v>331.89881051119158</v>
      </c>
      <c r="I750" s="3">
        <f t="shared" ca="1" si="364"/>
        <v>6845.2120354011204</v>
      </c>
      <c r="J750" s="3">
        <f t="shared" si="365"/>
        <v>50979.85703080432</v>
      </c>
      <c r="K750" s="3">
        <f t="shared" ca="1" si="366"/>
        <v>51488.276411619991</v>
      </c>
      <c r="L750" s="3">
        <f t="shared" si="367"/>
        <v>-9.6550073171275166</v>
      </c>
      <c r="M750" s="3">
        <f t="shared" ca="1" si="368"/>
        <v>1.2914501798077742</v>
      </c>
      <c r="N750" s="3">
        <f t="shared" ca="1" si="369"/>
        <v>73.994644754396745</v>
      </c>
      <c r="O750" s="1">
        <f t="shared" ca="1" si="370"/>
        <v>8261761.5314057888</v>
      </c>
      <c r="P750" s="1">
        <f t="shared" si="371"/>
        <v>-73831633.898779556</v>
      </c>
      <c r="Q750" s="1">
        <f t="shared" ca="1" si="372"/>
        <v>82093395.430185348</v>
      </c>
      <c r="R750" s="1">
        <f t="shared" ca="1" si="373"/>
        <v>49784.82157667874</v>
      </c>
      <c r="S750" s="3">
        <f t="shared" si="374"/>
        <v>4.8529900911292272E+29</v>
      </c>
      <c r="T750" s="12" t="str">
        <f t="shared" si="375"/>
        <v/>
      </c>
      <c r="U750" s="12" t="str">
        <f t="shared" si="376"/>
        <v/>
      </c>
      <c r="V750" s="5">
        <f t="shared" si="377"/>
        <v>0.52627457195753469</v>
      </c>
      <c r="W750" s="3" t="e">
        <f t="shared" ca="1" si="378"/>
        <v>#VALUE!</v>
      </c>
      <c r="X750" s="3" t="e">
        <f t="shared" ca="1" si="379"/>
        <v>#VALUE!</v>
      </c>
      <c r="Y750" s="3" t="e">
        <f t="shared" ca="1" si="380"/>
        <v>#VALUE!</v>
      </c>
      <c r="Z750" s="3">
        <f t="shared" ca="1" si="360"/>
        <v>-1.0796314255037853E-2</v>
      </c>
      <c r="AA750" s="3">
        <f t="shared" ca="1" si="361"/>
        <v>-0.12340243661213059</v>
      </c>
      <c r="AB750" s="1">
        <f t="shared" si="355"/>
        <v>150</v>
      </c>
      <c r="AC750" s="1">
        <f t="shared" si="359"/>
        <v>0</v>
      </c>
      <c r="AD750" s="1">
        <f t="shared" ca="1" si="381"/>
        <v>0</v>
      </c>
      <c r="AE750" s="1">
        <f t="shared" ca="1" si="382"/>
        <v>0</v>
      </c>
      <c r="AF750" s="1">
        <f t="shared" si="383"/>
        <v>0</v>
      </c>
      <c r="AG750" s="1">
        <f t="shared" si="384"/>
        <v>8.0884785848850835E+29</v>
      </c>
    </row>
    <row r="751" spans="4:33" s="5" customFormat="1" x14ac:dyDescent="0.2">
      <c r="D751" s="1">
        <f t="shared" si="356"/>
        <v>749</v>
      </c>
      <c r="E751" s="2">
        <f t="shared" si="357"/>
        <v>75.000000000000014</v>
      </c>
      <c r="F751" s="3">
        <f t="shared" ca="1" si="358"/>
        <v>91.513529885041038</v>
      </c>
      <c r="G751" s="3">
        <f t="shared" si="362"/>
        <v>318.06756066901971</v>
      </c>
      <c r="H751" s="3">
        <f t="shared" ca="1" si="363"/>
        <v>330.9708435828764</v>
      </c>
      <c r="I751" s="3">
        <f t="shared" ca="1" si="364"/>
        <v>6854.3633883896246</v>
      </c>
      <c r="J751" s="3">
        <f t="shared" si="365"/>
        <v>51011.712061907805</v>
      </c>
      <c r="K751" s="3">
        <f t="shared" ca="1" si="366"/>
        <v>51521.419891644335</v>
      </c>
      <c r="L751" s="3">
        <f t="shared" si="367"/>
        <v>-9.6549110463408532</v>
      </c>
      <c r="M751" s="3">
        <f t="shared" ca="1" si="368"/>
        <v>1.2906458345074485</v>
      </c>
      <c r="N751" s="3">
        <f t="shared" ca="1" si="369"/>
        <v>73.948559163416903</v>
      </c>
      <c r="O751" s="1">
        <f t="shared" ca="1" si="370"/>
        <v>8215627.4476470621</v>
      </c>
      <c r="P751" s="1">
        <f t="shared" si="371"/>
        <v>-73877031.341890886</v>
      </c>
      <c r="Q751" s="1">
        <f t="shared" ca="1" si="372"/>
        <v>82092658.789537951</v>
      </c>
      <c r="R751" s="1">
        <f t="shared" ca="1" si="373"/>
        <v>49645.626537431461</v>
      </c>
      <c r="S751" s="3">
        <f t="shared" si="374"/>
        <v>4.8803766062488196E+29</v>
      </c>
      <c r="T751" s="12" t="str">
        <f t="shared" si="375"/>
        <v/>
      </c>
      <c r="U751" s="12" t="str">
        <f t="shared" si="376"/>
        <v/>
      </c>
      <c r="V751" s="5">
        <f t="shared" si="377"/>
        <v>0.52627457195753469</v>
      </c>
      <c r="W751" s="3" t="e">
        <f t="shared" ca="1" si="378"/>
        <v>#VALUE!</v>
      </c>
      <c r="X751" s="3" t="e">
        <f t="shared" ca="1" si="379"/>
        <v>#VALUE!</v>
      </c>
      <c r="Y751" s="3" t="e">
        <f t="shared" ca="1" si="380"/>
        <v>#VALUE!</v>
      </c>
      <c r="Z751" s="3">
        <f t="shared" ca="1" si="360"/>
        <v>-1.0796314255037853E-2</v>
      </c>
      <c r="AA751" s="3">
        <f t="shared" ca="1" si="361"/>
        <v>-0.12340243661213059</v>
      </c>
      <c r="AB751" s="1">
        <f t="shared" si="355"/>
        <v>150</v>
      </c>
      <c r="AC751" s="1">
        <f t="shared" si="359"/>
        <v>0</v>
      </c>
      <c r="AD751" s="1">
        <f t="shared" ca="1" si="381"/>
        <v>0</v>
      </c>
      <c r="AE751" s="1">
        <f t="shared" ca="1" si="382"/>
        <v>0</v>
      </c>
      <c r="AF751" s="1">
        <f t="shared" si="383"/>
        <v>0</v>
      </c>
      <c r="AG751" s="1">
        <f t="shared" si="384"/>
        <v>8.1341236896349085E+29</v>
      </c>
    </row>
    <row r="752" spans="4:33" s="5" customFormat="1" x14ac:dyDescent="0.2">
      <c r="D752" s="1">
        <f t="shared" si="356"/>
        <v>750</v>
      </c>
      <c r="E752" s="2">
        <f t="shared" si="357"/>
        <v>75.100000000000009</v>
      </c>
      <c r="F752" s="3">
        <f t="shared" ca="1" si="358"/>
        <v>91.513529885041038</v>
      </c>
      <c r="G752" s="3">
        <f t="shared" si="362"/>
        <v>317.1020695643856</v>
      </c>
      <c r="H752" s="3">
        <f t="shared" ca="1" si="363"/>
        <v>330.04310123684866</v>
      </c>
      <c r="I752" s="3">
        <f t="shared" ca="1" si="364"/>
        <v>6863.5147413781287</v>
      </c>
      <c r="J752" s="3">
        <f t="shared" si="365"/>
        <v>51043.470543419477</v>
      </c>
      <c r="K752" s="3">
        <f t="shared" ca="1" si="366"/>
        <v>51554.470586182382</v>
      </c>
      <c r="L752" s="3">
        <f t="shared" si="367"/>
        <v>-9.6548150686065455</v>
      </c>
      <c r="M752" s="3">
        <f t="shared" ca="1" si="368"/>
        <v>1.2898369747377645</v>
      </c>
      <c r="N752" s="3">
        <f t="shared" ca="1" si="369"/>
        <v>73.90221491239609</v>
      </c>
      <c r="O752" s="1">
        <f t="shared" ca="1" si="370"/>
        <v>8169633.6505527543</v>
      </c>
      <c r="P752" s="1">
        <f t="shared" si="371"/>
        <v>-73922290.283487111</v>
      </c>
      <c r="Q752" s="1">
        <f t="shared" ca="1" si="372"/>
        <v>82091923.934039861</v>
      </c>
      <c r="R752" s="1">
        <f t="shared" ca="1" si="373"/>
        <v>49506.465185527297</v>
      </c>
      <c r="S752" s="3">
        <f t="shared" si="374"/>
        <v>4.9078167814712053E+29</v>
      </c>
      <c r="T752" s="12" t="str">
        <f t="shared" si="375"/>
        <v/>
      </c>
      <c r="U752" s="12" t="str">
        <f t="shared" si="376"/>
        <v/>
      </c>
      <c r="V752" s="5">
        <f t="shared" si="377"/>
        <v>0.52627457195753469</v>
      </c>
      <c r="W752" s="3" t="e">
        <f t="shared" ca="1" si="378"/>
        <v>#VALUE!</v>
      </c>
      <c r="X752" s="3" t="e">
        <f t="shared" ca="1" si="379"/>
        <v>#VALUE!</v>
      </c>
      <c r="Y752" s="3" t="e">
        <f t="shared" ca="1" si="380"/>
        <v>#VALUE!</v>
      </c>
      <c r="Z752" s="3">
        <f t="shared" ca="1" si="360"/>
        <v>-1.0796314255037853E-2</v>
      </c>
      <c r="AA752" s="3">
        <f t="shared" ca="1" si="361"/>
        <v>-0.12340243661213059</v>
      </c>
      <c r="AB752" s="1">
        <f t="shared" si="355"/>
        <v>150</v>
      </c>
      <c r="AC752" s="1">
        <f t="shared" si="359"/>
        <v>0</v>
      </c>
      <c r="AD752" s="1">
        <f t="shared" ca="1" si="381"/>
        <v>0</v>
      </c>
      <c r="AE752" s="1">
        <f t="shared" ca="1" si="382"/>
        <v>0</v>
      </c>
      <c r="AF752" s="1">
        <f t="shared" si="383"/>
        <v>0</v>
      </c>
      <c r="AG752" s="1">
        <f t="shared" si="384"/>
        <v>8.1798582296780576E+29</v>
      </c>
    </row>
    <row r="753" spans="4:33" s="5" customFormat="1" x14ac:dyDescent="0.2">
      <c r="D753" s="1">
        <f t="shared" si="356"/>
        <v>751</v>
      </c>
      <c r="E753" s="2">
        <f t="shared" si="357"/>
        <v>75.2</v>
      </c>
      <c r="F753" s="3">
        <f t="shared" ca="1" si="358"/>
        <v>91.513529885041038</v>
      </c>
      <c r="G753" s="3">
        <f t="shared" si="362"/>
        <v>316.13658805752493</v>
      </c>
      <c r="H753" s="3">
        <f t="shared" ca="1" si="363"/>
        <v>329.11558525945486</v>
      </c>
      <c r="I753" s="3">
        <f t="shared" ca="1" si="364"/>
        <v>6872.6660943666329</v>
      </c>
      <c r="J753" s="3">
        <f t="shared" si="365"/>
        <v>51075.132476300569</v>
      </c>
      <c r="K753" s="3">
        <f t="shared" ca="1" si="366"/>
        <v>51587.428517781424</v>
      </c>
      <c r="L753" s="3">
        <f t="shared" si="367"/>
        <v>-9.6547193839101677</v>
      </c>
      <c r="M753" s="3">
        <f t="shared" ca="1" si="368"/>
        <v>1.2890235634276197</v>
      </c>
      <c r="N753" s="3">
        <f t="shared" ca="1" si="369"/>
        <v>73.855609877316581</v>
      </c>
      <c r="O753" s="1">
        <f t="shared" ca="1" si="370"/>
        <v>8123780.1345505128</v>
      </c>
      <c r="P753" s="1">
        <f t="shared" si="371"/>
        <v>-73967410.733207822</v>
      </c>
      <c r="Q753" s="1">
        <f t="shared" ca="1" si="372"/>
        <v>82091190.867758334</v>
      </c>
      <c r="R753" s="1">
        <f t="shared" ca="1" si="373"/>
        <v>49367.33778891823</v>
      </c>
      <c r="S753" s="3">
        <f t="shared" si="374"/>
        <v>4.9353099667383349E+29</v>
      </c>
      <c r="T753" s="12" t="str">
        <f t="shared" si="375"/>
        <v/>
      </c>
      <c r="U753" s="12" t="str">
        <f t="shared" si="376"/>
        <v/>
      </c>
      <c r="V753" s="5">
        <f t="shared" si="377"/>
        <v>0.52627457195753469</v>
      </c>
      <c r="W753" s="3" t="e">
        <f t="shared" ca="1" si="378"/>
        <v>#VALUE!</v>
      </c>
      <c r="X753" s="3" t="e">
        <f t="shared" ca="1" si="379"/>
        <v>#VALUE!</v>
      </c>
      <c r="Y753" s="3" t="e">
        <f t="shared" ca="1" si="380"/>
        <v>#VALUE!</v>
      </c>
      <c r="Z753" s="3">
        <f t="shared" ca="1" si="360"/>
        <v>-1.0796314255037853E-2</v>
      </c>
      <c r="AA753" s="3">
        <f t="shared" ca="1" si="361"/>
        <v>-0.12340243661213059</v>
      </c>
      <c r="AB753" s="1">
        <f t="shared" si="355"/>
        <v>150</v>
      </c>
      <c r="AC753" s="1">
        <f t="shared" si="359"/>
        <v>0</v>
      </c>
      <c r="AD753" s="1">
        <f t="shared" ca="1" si="381"/>
        <v>0</v>
      </c>
      <c r="AE753" s="1">
        <f t="shared" ca="1" si="382"/>
        <v>0</v>
      </c>
      <c r="AF753" s="1">
        <f t="shared" si="383"/>
        <v>0</v>
      </c>
      <c r="AG753" s="1">
        <f t="shared" si="384"/>
        <v>8.2256811215627829E+29</v>
      </c>
    </row>
    <row r="754" spans="4:33" s="5" customFormat="1" x14ac:dyDescent="0.2">
      <c r="D754" s="1">
        <f t="shared" si="356"/>
        <v>752</v>
      </c>
      <c r="E754" s="2">
        <f t="shared" si="357"/>
        <v>75.3</v>
      </c>
      <c r="F754" s="3">
        <f t="shared" ca="1" si="358"/>
        <v>91.513529885041038</v>
      </c>
      <c r="G754" s="3">
        <f t="shared" si="362"/>
        <v>315.1711161191339</v>
      </c>
      <c r="H754" s="3">
        <f t="shared" ca="1" si="363"/>
        <v>328.18829745711668</v>
      </c>
      <c r="I754" s="3">
        <f t="shared" ca="1" si="364"/>
        <v>6881.8174473551371</v>
      </c>
      <c r="J754" s="3">
        <f t="shared" si="365"/>
        <v>51106.697861509405</v>
      </c>
      <c r="K754" s="3">
        <f t="shared" ca="1" si="366"/>
        <v>51620.2937091684</v>
      </c>
      <c r="L754" s="3">
        <f t="shared" si="367"/>
        <v>-9.6546239922373438</v>
      </c>
      <c r="M754" s="3">
        <f t="shared" ca="1" si="368"/>
        <v>1.2882055631113454</v>
      </c>
      <c r="N754" s="3">
        <f t="shared" ca="1" si="369"/>
        <v>73.808741911553696</v>
      </c>
      <c r="O754" s="1">
        <f t="shared" ca="1" si="370"/>
        <v>8078066.8940850673</v>
      </c>
      <c r="P754" s="1">
        <f t="shared" si="371"/>
        <v>-74012392.700663045</v>
      </c>
      <c r="Q754" s="1">
        <f t="shared" ca="1" si="372"/>
        <v>82090459.59474811</v>
      </c>
      <c r="R754" s="1">
        <f t="shared" ca="1" si="373"/>
        <v>49228.2446185675</v>
      </c>
      <c r="S754" s="3">
        <f t="shared" si="374"/>
        <v>4.9628555071599425E+29</v>
      </c>
      <c r="T754" s="12" t="str">
        <f t="shared" si="375"/>
        <v/>
      </c>
      <c r="U754" s="12" t="str">
        <f t="shared" si="376"/>
        <v/>
      </c>
      <c r="V754" s="5">
        <f t="shared" si="377"/>
        <v>0.52627457195753469</v>
      </c>
      <c r="W754" s="3" t="e">
        <f t="shared" ca="1" si="378"/>
        <v>#VALUE!</v>
      </c>
      <c r="X754" s="3" t="e">
        <f t="shared" ca="1" si="379"/>
        <v>#VALUE!</v>
      </c>
      <c r="Y754" s="3" t="e">
        <f t="shared" ca="1" si="380"/>
        <v>#VALUE!</v>
      </c>
      <c r="Z754" s="3">
        <f t="shared" ca="1" si="360"/>
        <v>-1.0796314255037853E-2</v>
      </c>
      <c r="AA754" s="3">
        <f t="shared" ca="1" si="361"/>
        <v>-0.12340243661213059</v>
      </c>
      <c r="AB754" s="1">
        <f t="shared" si="355"/>
        <v>150</v>
      </c>
      <c r="AC754" s="1">
        <f t="shared" si="359"/>
        <v>0</v>
      </c>
      <c r="AD754" s="1">
        <f t="shared" ca="1" si="381"/>
        <v>0</v>
      </c>
      <c r="AE754" s="1">
        <f t="shared" ca="1" si="382"/>
        <v>0</v>
      </c>
      <c r="AF754" s="1">
        <f t="shared" si="383"/>
        <v>0</v>
      </c>
      <c r="AG754" s="1">
        <f t="shared" si="384"/>
        <v>8.2715912737834761E+29</v>
      </c>
    </row>
    <row r="755" spans="4:33" s="5" customFormat="1" x14ac:dyDescent="0.2">
      <c r="D755" s="1">
        <f t="shared" si="356"/>
        <v>753</v>
      </c>
      <c r="E755" s="2">
        <f t="shared" si="357"/>
        <v>75.399999999999991</v>
      </c>
      <c r="F755" s="3">
        <f t="shared" ca="1" si="358"/>
        <v>91.513529885041038</v>
      </c>
      <c r="G755" s="3">
        <f t="shared" si="362"/>
        <v>314.20565371991017</v>
      </c>
      <c r="H755" s="3">
        <f t="shared" ca="1" si="363"/>
        <v>327.26123965660281</v>
      </c>
      <c r="I755" s="3">
        <f t="shared" ca="1" si="364"/>
        <v>6890.9688003436413</v>
      </c>
      <c r="J755" s="3">
        <f t="shared" si="365"/>
        <v>51138.166700001362</v>
      </c>
      <c r="K755" s="3">
        <f t="shared" ca="1" si="366"/>
        <v>51653.066183251889</v>
      </c>
      <c r="L755" s="3">
        <f t="shared" si="367"/>
        <v>-9.6545288935737421</v>
      </c>
      <c r="M755" s="3">
        <f t="shared" ca="1" si="368"/>
        <v>1.2873829359236262</v>
      </c>
      <c r="N755" s="3">
        <f t="shared" ca="1" si="369"/>
        <v>73.761608845584675</v>
      </c>
      <c r="O755" s="1">
        <f t="shared" ca="1" si="370"/>
        <v>8032493.9236182319</v>
      </c>
      <c r="P755" s="1">
        <f t="shared" si="371"/>
        <v>-74057236.195433065</v>
      </c>
      <c r="Q755" s="1">
        <f t="shared" ca="1" si="372"/>
        <v>82089730.119051293</v>
      </c>
      <c r="R755" s="1">
        <f t="shared" ca="1" si="373"/>
        <v>49089.18594849042</v>
      </c>
      <c r="S755" s="3">
        <f t="shared" si="374"/>
        <v>4.9904527430357323E+29</v>
      </c>
      <c r="T755" s="12" t="str">
        <f t="shared" si="375"/>
        <v/>
      </c>
      <c r="U755" s="12" t="str">
        <f t="shared" si="376"/>
        <v/>
      </c>
      <c r="V755" s="5">
        <f t="shared" si="377"/>
        <v>0.52627457195753469</v>
      </c>
      <c r="W755" s="3" t="e">
        <f t="shared" ca="1" si="378"/>
        <v>#VALUE!</v>
      </c>
      <c r="X755" s="3" t="e">
        <f t="shared" ca="1" si="379"/>
        <v>#VALUE!</v>
      </c>
      <c r="Y755" s="3" t="e">
        <f t="shared" ca="1" si="380"/>
        <v>#VALUE!</v>
      </c>
      <c r="Z755" s="3">
        <f t="shared" ca="1" si="360"/>
        <v>-1.0796314255037853E-2</v>
      </c>
      <c r="AA755" s="3">
        <f t="shared" ca="1" si="361"/>
        <v>-0.12340243661213059</v>
      </c>
      <c r="AB755" s="1">
        <f t="shared" si="355"/>
        <v>150</v>
      </c>
      <c r="AC755" s="1">
        <f t="shared" si="359"/>
        <v>0</v>
      </c>
      <c r="AD755" s="1">
        <f t="shared" ca="1" si="381"/>
        <v>0</v>
      </c>
      <c r="AE755" s="1">
        <f t="shared" ca="1" si="382"/>
        <v>0</v>
      </c>
      <c r="AF755" s="1">
        <f t="shared" si="383"/>
        <v>0</v>
      </c>
      <c r="AG755" s="1">
        <f t="shared" si="384"/>
        <v>8.3175875868176558E+29</v>
      </c>
    </row>
    <row r="756" spans="4:33" s="5" customFormat="1" x14ac:dyDescent="0.2">
      <c r="D756" s="1">
        <f t="shared" si="356"/>
        <v>754</v>
      </c>
      <c r="E756" s="2">
        <f t="shared" si="357"/>
        <v>75.499999999999986</v>
      </c>
      <c r="F756" s="3">
        <f t="shared" ca="1" si="358"/>
        <v>91.513529885041038</v>
      </c>
      <c r="G756" s="3">
        <f t="shared" si="362"/>
        <v>313.24020083055279</v>
      </c>
      <c r="H756" s="3">
        <f t="shared" ca="1" si="363"/>
        <v>326.33441370530528</v>
      </c>
      <c r="I756" s="3">
        <f t="shared" ca="1" si="364"/>
        <v>6900.1201533321455</v>
      </c>
      <c r="J756" s="3">
        <f t="shared" si="365"/>
        <v>51169.538992728885</v>
      </c>
      <c r="K756" s="3">
        <f t="shared" ca="1" si="366"/>
        <v>51685.74596312418</v>
      </c>
      <c r="L756" s="3">
        <f t="shared" si="367"/>
        <v>-9.6544340879050701</v>
      </c>
      <c r="M756" s="3">
        <f t="shared" ca="1" si="368"/>
        <v>1.2865556435943446</v>
      </c>
      <c r="N756" s="3">
        <f t="shared" ca="1" si="369"/>
        <v>73.714208486693295</v>
      </c>
      <c r="O756" s="1">
        <f t="shared" ca="1" si="370"/>
        <v>7987061.2176289009</v>
      </c>
      <c r="P756" s="1">
        <f t="shared" si="371"/>
        <v>-74101941.227068409</v>
      </c>
      <c r="Q756" s="1">
        <f t="shared" ca="1" si="372"/>
        <v>82089002.444697306</v>
      </c>
      <c r="R756" s="1">
        <f t="shared" ca="1" si="373"/>
        <v>48950.162055795794</v>
      </c>
      <c r="S756" s="3">
        <f t="shared" si="374"/>
        <v>5.018101009877985E+29</v>
      </c>
      <c r="T756" s="12" t="str">
        <f t="shared" si="375"/>
        <v/>
      </c>
      <c r="U756" s="12" t="str">
        <f t="shared" si="376"/>
        <v/>
      </c>
      <c r="V756" s="5">
        <f t="shared" si="377"/>
        <v>0.52627457195753469</v>
      </c>
      <c r="W756" s="3" t="e">
        <f t="shared" ca="1" si="378"/>
        <v>#VALUE!</v>
      </c>
      <c r="X756" s="3" t="e">
        <f t="shared" ca="1" si="379"/>
        <v>#VALUE!</v>
      </c>
      <c r="Y756" s="3" t="e">
        <f t="shared" ca="1" si="380"/>
        <v>#VALUE!</v>
      </c>
      <c r="Z756" s="3">
        <f t="shared" ca="1" si="360"/>
        <v>-1.0796314255037853E-2</v>
      </c>
      <c r="AA756" s="3">
        <f t="shared" ca="1" si="361"/>
        <v>-0.12340243661213059</v>
      </c>
      <c r="AB756" s="1">
        <f t="shared" si="355"/>
        <v>150</v>
      </c>
      <c r="AC756" s="1">
        <f t="shared" si="359"/>
        <v>0</v>
      </c>
      <c r="AD756" s="1">
        <f t="shared" ca="1" si="381"/>
        <v>0</v>
      </c>
      <c r="AE756" s="1">
        <f t="shared" ca="1" si="382"/>
        <v>0</v>
      </c>
      <c r="AF756" s="1">
        <f t="shared" si="383"/>
        <v>0</v>
      </c>
      <c r="AG756" s="1">
        <f t="shared" si="384"/>
        <v>8.3636689531636386E+29</v>
      </c>
    </row>
    <row r="757" spans="4:33" s="5" customFormat="1" x14ac:dyDescent="0.2">
      <c r="D757" s="1">
        <f t="shared" si="356"/>
        <v>755</v>
      </c>
      <c r="E757" s="2">
        <f t="shared" si="357"/>
        <v>75.59999999999998</v>
      </c>
      <c r="F757" s="3">
        <f t="shared" ca="1" si="358"/>
        <v>91.513529885041038</v>
      </c>
      <c r="G757" s="3">
        <f t="shared" si="362"/>
        <v>312.27475742176227</v>
      </c>
      <c r="H757" s="3">
        <f t="shared" ca="1" si="363"/>
        <v>325.40782147152021</v>
      </c>
      <c r="I757" s="3">
        <f t="shared" ca="1" si="364"/>
        <v>6909.2715063206497</v>
      </c>
      <c r="J757" s="3">
        <f t="shared" si="365"/>
        <v>51200.814740641501</v>
      </c>
      <c r="K757" s="3">
        <f t="shared" ca="1" si="366"/>
        <v>51718.333072063353</v>
      </c>
      <c r="L757" s="3">
        <f t="shared" si="367"/>
        <v>-9.6543395752170795</v>
      </c>
      <c r="M757" s="3">
        <f t="shared" ca="1" si="368"/>
        <v>1.2857236474433495</v>
      </c>
      <c r="N757" s="3">
        <f t="shared" ca="1" si="369"/>
        <v>73.666538618670145</v>
      </c>
      <c r="O757" s="1">
        <f t="shared" ca="1" si="370"/>
        <v>7941768.7706130575</v>
      </c>
      <c r="P757" s="1">
        <f t="shared" si="371"/>
        <v>-74146507.80508998</v>
      </c>
      <c r="Q757" s="1">
        <f t="shared" ca="1" si="372"/>
        <v>82088276.57570304</v>
      </c>
      <c r="R757" s="1">
        <f t="shared" ca="1" si="373"/>
        <v>48811.173220728029</v>
      </c>
      <c r="S757" s="3">
        <f t="shared" si="374"/>
        <v>5.0457996384345338E+29</v>
      </c>
      <c r="T757" s="12" t="str">
        <f t="shared" si="375"/>
        <v/>
      </c>
      <c r="U757" s="12" t="str">
        <f t="shared" si="376"/>
        <v/>
      </c>
      <c r="V757" s="5">
        <f t="shared" si="377"/>
        <v>0.52627457195753469</v>
      </c>
      <c r="W757" s="3" t="e">
        <f t="shared" ca="1" si="378"/>
        <v>#VALUE!</v>
      </c>
      <c r="X757" s="3" t="e">
        <f t="shared" ca="1" si="379"/>
        <v>#VALUE!</v>
      </c>
      <c r="Y757" s="3" t="e">
        <f t="shared" ca="1" si="380"/>
        <v>#VALUE!</v>
      </c>
      <c r="Z757" s="3">
        <f t="shared" ca="1" si="360"/>
        <v>-1.0796314255037853E-2</v>
      </c>
      <c r="AA757" s="3">
        <f t="shared" ca="1" si="361"/>
        <v>-0.12340243661213059</v>
      </c>
      <c r="AB757" s="1">
        <f t="shared" si="355"/>
        <v>150</v>
      </c>
      <c r="AC757" s="1">
        <f t="shared" si="359"/>
        <v>0</v>
      </c>
      <c r="AD757" s="1">
        <f t="shared" ca="1" si="381"/>
        <v>0</v>
      </c>
      <c r="AE757" s="1">
        <f t="shared" ca="1" si="382"/>
        <v>0</v>
      </c>
      <c r="AF757" s="1">
        <f t="shared" si="383"/>
        <v>0</v>
      </c>
      <c r="AG757" s="1">
        <f t="shared" si="384"/>
        <v>8.4098342573788379E+29</v>
      </c>
    </row>
    <row r="758" spans="4:33" s="5" customFormat="1" x14ac:dyDescent="0.2">
      <c r="D758" s="1">
        <f t="shared" si="356"/>
        <v>756</v>
      </c>
      <c r="E758" s="2">
        <f t="shared" si="357"/>
        <v>75.699999999999974</v>
      </c>
      <c r="F758" s="3">
        <f t="shared" ca="1" si="358"/>
        <v>91.513529885041038</v>
      </c>
      <c r="G758" s="3">
        <f t="shared" si="362"/>
        <v>311.30932346424055</v>
      </c>
      <c r="H758" s="3">
        <f t="shared" ca="1" si="363"/>
        <v>324.48146484473261</v>
      </c>
      <c r="I758" s="3">
        <f t="shared" ca="1" si="364"/>
        <v>6918.4228593091539</v>
      </c>
      <c r="J758" s="3">
        <f t="shared" si="365"/>
        <v>51231.993944685804</v>
      </c>
      <c r="K758" s="3">
        <f t="shared" ca="1" si="366"/>
        <v>51750.827533535368</v>
      </c>
      <c r="L758" s="3">
        <f t="shared" si="367"/>
        <v>-9.6542453554955756</v>
      </c>
      <c r="M758" s="3">
        <f t="shared" ca="1" si="368"/>
        <v>1.2848869083751442</v>
      </c>
      <c r="N758" s="3">
        <f t="shared" ca="1" si="369"/>
        <v>73.618597001508263</v>
      </c>
      <c r="O758" s="1">
        <f t="shared" ca="1" si="370"/>
        <v>7896616.577083759</v>
      </c>
      <c r="P758" s="1">
        <f t="shared" si="371"/>
        <v>-74190935.938989058</v>
      </c>
      <c r="Q758" s="1">
        <f t="shared" ca="1" si="372"/>
        <v>82087552.51607281</v>
      </c>
      <c r="R758" s="1">
        <f t="shared" ca="1" si="373"/>
        <v>48672.219726709889</v>
      </c>
      <c r="S758" s="3">
        <f t="shared" si="374"/>
        <v>5.0735479547120741E+29</v>
      </c>
      <c r="T758" s="12" t="str">
        <f t="shared" si="375"/>
        <v/>
      </c>
      <c r="U758" s="12" t="str">
        <f t="shared" si="376"/>
        <v/>
      </c>
      <c r="V758" s="5">
        <f t="shared" si="377"/>
        <v>0.52627457195753469</v>
      </c>
      <c r="W758" s="3" t="e">
        <f t="shared" ca="1" si="378"/>
        <v>#VALUE!</v>
      </c>
      <c r="X758" s="3" t="e">
        <f t="shared" ca="1" si="379"/>
        <v>#VALUE!</v>
      </c>
      <c r="Y758" s="3" t="e">
        <f t="shared" ca="1" si="380"/>
        <v>#VALUE!</v>
      </c>
      <c r="Z758" s="3">
        <f t="shared" ca="1" si="360"/>
        <v>-1.0796314255037853E-2</v>
      </c>
      <c r="AA758" s="3">
        <f t="shared" ca="1" si="361"/>
        <v>-0.12340243661213059</v>
      </c>
      <c r="AB758" s="1">
        <f t="shared" si="355"/>
        <v>150</v>
      </c>
      <c r="AC758" s="1">
        <f t="shared" si="359"/>
        <v>0</v>
      </c>
      <c r="AD758" s="1">
        <f t="shared" ca="1" si="381"/>
        <v>0</v>
      </c>
      <c r="AE758" s="1">
        <f t="shared" ca="1" si="382"/>
        <v>0</v>
      </c>
      <c r="AF758" s="1">
        <f t="shared" si="383"/>
        <v>0</v>
      </c>
      <c r="AG758" s="1">
        <f t="shared" si="384"/>
        <v>8.4560823761186148E+29</v>
      </c>
    </row>
    <row r="759" spans="4:33" s="5" customFormat="1" x14ac:dyDescent="0.2">
      <c r="D759" s="1">
        <f t="shared" si="356"/>
        <v>757</v>
      </c>
      <c r="E759" s="2">
        <f t="shared" si="357"/>
        <v>75.799999999999969</v>
      </c>
      <c r="F759" s="3">
        <f t="shared" ca="1" si="358"/>
        <v>91.513529885041038</v>
      </c>
      <c r="G759" s="3">
        <f t="shared" si="362"/>
        <v>310.34389892869098</v>
      </c>
      <c r="H759" s="3">
        <f t="shared" ca="1" si="363"/>
        <v>323.55534573590631</v>
      </c>
      <c r="I759" s="3">
        <f t="shared" ca="1" si="364"/>
        <v>6927.5742122976581</v>
      </c>
      <c r="J759" s="3">
        <f t="shared" si="365"/>
        <v>51263.076605805451</v>
      </c>
      <c r="K759" s="3">
        <f t="shared" ca="1" si="366"/>
        <v>51783.229371196205</v>
      </c>
      <c r="L759" s="3">
        <f t="shared" si="367"/>
        <v>-9.6541514287263936</v>
      </c>
      <c r="M759" s="3">
        <f t="shared" ca="1" si="368"/>
        <v>1.2840453868734985</v>
      </c>
      <c r="N759" s="3">
        <f t="shared" ca="1" si="369"/>
        <v>73.570381371094456</v>
      </c>
      <c r="O759" s="1">
        <f t="shared" ca="1" si="370"/>
        <v>7851604.6315711401</v>
      </c>
      <c r="P759" s="1">
        <f t="shared" si="371"/>
        <v>-74235225.63822709</v>
      </c>
      <c r="Q759" s="1">
        <f t="shared" ca="1" si="372"/>
        <v>82086830.269798234</v>
      </c>
      <c r="R759" s="1">
        <f t="shared" ca="1" si="373"/>
        <v>48533.301860385945</v>
      </c>
      <c r="S759" s="3">
        <f t="shared" si="374"/>
        <v>5.1013452799998666E+29</v>
      </c>
      <c r="T759" s="12" t="str">
        <f t="shared" si="375"/>
        <v/>
      </c>
      <c r="U759" s="12" t="str">
        <f t="shared" si="376"/>
        <v/>
      </c>
      <c r="V759" s="5">
        <f t="shared" si="377"/>
        <v>0.52627457195753469</v>
      </c>
      <c r="W759" s="3" t="e">
        <f t="shared" ca="1" si="378"/>
        <v>#VALUE!</v>
      </c>
      <c r="X759" s="3" t="e">
        <f t="shared" ca="1" si="379"/>
        <v>#VALUE!</v>
      </c>
      <c r="Y759" s="3" t="e">
        <f t="shared" ca="1" si="380"/>
        <v>#VALUE!</v>
      </c>
      <c r="Z759" s="3">
        <f t="shared" ca="1" si="360"/>
        <v>-1.0796314255037853E-2</v>
      </c>
      <c r="AA759" s="3">
        <f t="shared" ca="1" si="361"/>
        <v>-0.12340243661213059</v>
      </c>
      <c r="AB759" s="1">
        <f t="shared" si="355"/>
        <v>150</v>
      </c>
      <c r="AC759" s="1">
        <f t="shared" si="359"/>
        <v>0</v>
      </c>
      <c r="AD759" s="1">
        <f t="shared" ca="1" si="381"/>
        <v>0</v>
      </c>
      <c r="AE759" s="1">
        <f t="shared" ca="1" si="382"/>
        <v>0</v>
      </c>
      <c r="AF759" s="1">
        <f t="shared" si="383"/>
        <v>0</v>
      </c>
      <c r="AG759" s="1">
        <f t="shared" si="384"/>
        <v>8.5024121781757784E+29</v>
      </c>
    </row>
    <row r="760" spans="4:33" s="5" customFormat="1" x14ac:dyDescent="0.2">
      <c r="D760" s="1">
        <f t="shared" si="356"/>
        <v>758</v>
      </c>
      <c r="E760" s="2">
        <f t="shared" si="357"/>
        <v>75.899999999999963</v>
      </c>
      <c r="F760" s="3">
        <f t="shared" ca="1" si="358"/>
        <v>91.513529885041038</v>
      </c>
      <c r="G760" s="3">
        <f t="shared" si="362"/>
        <v>309.37848378581833</v>
      </c>
      <c r="H760" s="3">
        <f t="shared" ca="1" si="363"/>
        <v>322.62946607777809</v>
      </c>
      <c r="I760" s="3">
        <f t="shared" ca="1" si="364"/>
        <v>6936.7255652861622</v>
      </c>
      <c r="J760" s="3">
        <f t="shared" si="365"/>
        <v>51294.062724941177</v>
      </c>
      <c r="K760" s="3">
        <f t="shared" ca="1" si="366"/>
        <v>51815.538608894014</v>
      </c>
      <c r="L760" s="3">
        <f t="shared" si="367"/>
        <v>-9.6540577948954258</v>
      </c>
      <c r="M760" s="3">
        <f t="shared" ca="1" si="368"/>
        <v>1.2831990429959772</v>
      </c>
      <c r="N760" s="3">
        <f t="shared" ca="1" si="369"/>
        <v>73.521889438895755</v>
      </c>
      <c r="O760" s="1">
        <f t="shared" ca="1" si="370"/>
        <v>7806732.9286224125</v>
      </c>
      <c r="P760" s="1">
        <f t="shared" si="371"/>
        <v>-74279376.91223599</v>
      </c>
      <c r="Q760" s="1">
        <f t="shared" ca="1" si="372"/>
        <v>82086109.8408584</v>
      </c>
      <c r="R760" s="1">
        <f t="shared" ca="1" si="373"/>
        <v>48394.419911666715</v>
      </c>
      <c r="S760" s="3">
        <f t="shared" si="374"/>
        <v>5.1291909308938364E+29</v>
      </c>
      <c r="T760" s="12" t="str">
        <f t="shared" si="375"/>
        <v/>
      </c>
      <c r="U760" s="12" t="str">
        <f t="shared" si="376"/>
        <v/>
      </c>
      <c r="V760" s="5">
        <f t="shared" si="377"/>
        <v>0.52627457195753469</v>
      </c>
      <c r="W760" s="3" t="e">
        <f t="shared" ca="1" si="378"/>
        <v>#VALUE!</v>
      </c>
      <c r="X760" s="3" t="e">
        <f t="shared" ca="1" si="379"/>
        <v>#VALUE!</v>
      </c>
      <c r="Y760" s="3" t="e">
        <f t="shared" ca="1" si="380"/>
        <v>#VALUE!</v>
      </c>
      <c r="Z760" s="3">
        <f t="shared" ca="1" si="360"/>
        <v>-1.0796314255037853E-2</v>
      </c>
      <c r="AA760" s="3">
        <f t="shared" ca="1" si="361"/>
        <v>-0.12340243661213059</v>
      </c>
      <c r="AB760" s="1">
        <f t="shared" si="355"/>
        <v>150</v>
      </c>
      <c r="AC760" s="1">
        <f t="shared" si="359"/>
        <v>0</v>
      </c>
      <c r="AD760" s="1">
        <f t="shared" ca="1" si="381"/>
        <v>0</v>
      </c>
      <c r="AE760" s="1">
        <f t="shared" ca="1" si="382"/>
        <v>0</v>
      </c>
      <c r="AF760" s="1">
        <f t="shared" si="383"/>
        <v>0</v>
      </c>
      <c r="AG760" s="1">
        <f t="shared" si="384"/>
        <v>8.5488225245207572E+29</v>
      </c>
    </row>
    <row r="761" spans="4:33" s="5" customFormat="1" x14ac:dyDescent="0.2">
      <c r="D761" s="1">
        <f t="shared" si="356"/>
        <v>759</v>
      </c>
      <c r="E761" s="2">
        <f t="shared" si="357"/>
        <v>75.999999999999957</v>
      </c>
      <c r="F761" s="3">
        <f t="shared" ca="1" si="358"/>
        <v>91.513529885041038</v>
      </c>
      <c r="G761" s="3">
        <f t="shared" si="362"/>
        <v>308.41307800632882</v>
      </c>
      <c r="H761" s="3">
        <f t="shared" ca="1" si="363"/>
        <v>321.70382782515685</v>
      </c>
      <c r="I761" s="3">
        <f t="shared" ca="1" si="364"/>
        <v>6945.8769182746664</v>
      </c>
      <c r="J761" s="3">
        <f t="shared" si="365"/>
        <v>51324.95230303079</v>
      </c>
      <c r="K761" s="3">
        <f t="shared" ca="1" si="366"/>
        <v>51847.75527067134</v>
      </c>
      <c r="L761" s="3">
        <f t="shared" si="367"/>
        <v>-9.653964453988598</v>
      </c>
      <c r="M761" s="3">
        <f t="shared" ca="1" si="368"/>
        <v>1.2823478363683902</v>
      </c>
      <c r="N761" s="3">
        <f t="shared" ca="1" si="369"/>
        <v>73.473118891641462</v>
      </c>
      <c r="O761" s="1">
        <f t="shared" ca="1" si="370"/>
        <v>7762001.4628018625</v>
      </c>
      <c r="P761" s="1">
        <f t="shared" si="371"/>
        <v>-74323389.770417929</v>
      </c>
      <c r="Q761" s="1">
        <f t="shared" ca="1" si="372"/>
        <v>82085391.233219787</v>
      </c>
      <c r="R761" s="1">
        <f t="shared" ca="1" si="373"/>
        <v>48255.57417377353</v>
      </c>
      <c r="S761" s="3">
        <f t="shared" si="374"/>
        <v>5.1570842193209911E+29</v>
      </c>
      <c r="T761" s="12" t="str">
        <f t="shared" si="375"/>
        <v/>
      </c>
      <c r="U761" s="12" t="str">
        <f t="shared" si="376"/>
        <v/>
      </c>
      <c r="V761" s="5">
        <f t="shared" si="377"/>
        <v>0.52627457195753469</v>
      </c>
      <c r="W761" s="3" t="e">
        <f t="shared" ca="1" si="378"/>
        <v>#VALUE!</v>
      </c>
      <c r="X761" s="3" t="e">
        <f t="shared" ca="1" si="379"/>
        <v>#VALUE!</v>
      </c>
      <c r="Y761" s="3" t="e">
        <f t="shared" ca="1" si="380"/>
        <v>#VALUE!</v>
      </c>
      <c r="Z761" s="3">
        <f t="shared" ca="1" si="360"/>
        <v>-1.0796314255037853E-2</v>
      </c>
      <c r="AA761" s="3">
        <f t="shared" ca="1" si="361"/>
        <v>-0.12340243661213059</v>
      </c>
      <c r="AB761" s="1">
        <f t="shared" si="355"/>
        <v>150</v>
      </c>
      <c r="AC761" s="1">
        <f t="shared" si="359"/>
        <v>0</v>
      </c>
      <c r="AD761" s="1">
        <f t="shared" ca="1" si="381"/>
        <v>0</v>
      </c>
      <c r="AE761" s="1">
        <f t="shared" ca="1" si="382"/>
        <v>0</v>
      </c>
      <c r="AF761" s="1">
        <f t="shared" si="383"/>
        <v>0</v>
      </c>
      <c r="AG761" s="1">
        <f t="shared" si="384"/>
        <v>8.5953122683422955E+29</v>
      </c>
    </row>
    <row r="762" spans="4:33" s="5" customFormat="1" x14ac:dyDescent="0.2">
      <c r="D762" s="1">
        <f t="shared" si="356"/>
        <v>760</v>
      </c>
      <c r="E762" s="2">
        <f t="shared" si="357"/>
        <v>76.099999999999952</v>
      </c>
      <c r="F762" s="3">
        <f t="shared" ca="1" si="358"/>
        <v>91.513529885041038</v>
      </c>
      <c r="G762" s="3">
        <f t="shared" si="362"/>
        <v>307.44768156092994</v>
      </c>
      <c r="H762" s="3">
        <f t="shared" ca="1" si="363"/>
        <v>320.77843295522734</v>
      </c>
      <c r="I762" s="3">
        <f t="shared" ca="1" si="364"/>
        <v>6955.0282712631706</v>
      </c>
      <c r="J762" s="3">
        <f t="shared" si="365"/>
        <v>51355.745341009155</v>
      </c>
      <c r="K762" s="3">
        <f t="shared" ca="1" si="366"/>
        <v>51879.879380767299</v>
      </c>
      <c r="L762" s="3">
        <f t="shared" si="367"/>
        <v>-9.6538714059918878</v>
      </c>
      <c r="M762" s="3">
        <f t="shared" ca="1" si="368"/>
        <v>1.2814917261791559</v>
      </c>
      <c r="N762" s="3">
        <f t="shared" ca="1" si="369"/>
        <v>73.424067391000179</v>
      </c>
      <c r="O762" s="1">
        <f t="shared" ca="1" si="370"/>
        <v>7717410.2286908468</v>
      </c>
      <c r="P762" s="1">
        <f t="shared" si="371"/>
        <v>-74367264.222145408</v>
      </c>
      <c r="Q762" s="1">
        <f t="shared" ca="1" si="372"/>
        <v>82084674.450836256</v>
      </c>
      <c r="R762" s="1">
        <f t="shared" ca="1" si="373"/>
        <v>48116.764943284099</v>
      </c>
      <c r="S762" s="3">
        <f t="shared" si="374"/>
        <v>5.1850244525642071E+29</v>
      </c>
      <c r="T762" s="12" t="str">
        <f t="shared" si="375"/>
        <v/>
      </c>
      <c r="U762" s="12" t="str">
        <f t="shared" si="376"/>
        <v/>
      </c>
      <c r="V762" s="5">
        <f t="shared" si="377"/>
        <v>0.52627457195753469</v>
      </c>
      <c r="W762" s="3" t="e">
        <f t="shared" ca="1" si="378"/>
        <v>#VALUE!</v>
      </c>
      <c r="X762" s="3" t="e">
        <f t="shared" ca="1" si="379"/>
        <v>#VALUE!</v>
      </c>
      <c r="Y762" s="3" t="e">
        <f t="shared" ca="1" si="380"/>
        <v>#VALUE!</v>
      </c>
      <c r="Z762" s="3">
        <f t="shared" ca="1" si="360"/>
        <v>-1.0796314255037853E-2</v>
      </c>
      <c r="AA762" s="3">
        <f t="shared" ca="1" si="361"/>
        <v>-0.12340243661213059</v>
      </c>
      <c r="AB762" s="1">
        <f t="shared" si="355"/>
        <v>150</v>
      </c>
      <c r="AC762" s="1">
        <f t="shared" si="359"/>
        <v>0</v>
      </c>
      <c r="AD762" s="1">
        <f t="shared" ca="1" si="381"/>
        <v>0</v>
      </c>
      <c r="AE762" s="1">
        <f t="shared" ca="1" si="382"/>
        <v>0</v>
      </c>
      <c r="AF762" s="1">
        <f t="shared" si="383"/>
        <v>0</v>
      </c>
      <c r="AG762" s="1">
        <f t="shared" si="384"/>
        <v>8.6418802550887642E+29</v>
      </c>
    </row>
    <row r="763" spans="4:33" s="5" customFormat="1" x14ac:dyDescent="0.2">
      <c r="D763" s="1">
        <f t="shared" si="356"/>
        <v>761</v>
      </c>
      <c r="E763" s="2">
        <f t="shared" si="357"/>
        <v>76.199999999999946</v>
      </c>
      <c r="F763" s="3">
        <f t="shared" ca="1" si="358"/>
        <v>91.513529885041038</v>
      </c>
      <c r="G763" s="3">
        <f t="shared" si="362"/>
        <v>306.48229442033073</v>
      </c>
      <c r="H763" s="3">
        <f t="shared" ca="1" si="363"/>
        <v>319.85328346785906</v>
      </c>
      <c r="I763" s="3">
        <f t="shared" ca="1" si="364"/>
        <v>6964.1796242516748</v>
      </c>
      <c r="J763" s="3">
        <f t="shared" si="365"/>
        <v>51386.44183980822</v>
      </c>
      <c r="K763" s="3">
        <f t="shared" ca="1" si="366"/>
        <v>51911.91096361987</v>
      </c>
      <c r="L763" s="3">
        <f t="shared" si="367"/>
        <v>-9.6537786508913079</v>
      </c>
      <c r="M763" s="3">
        <f t="shared" ca="1" si="368"/>
        <v>1.2806306711735826</v>
      </c>
      <c r="N763" s="3">
        <f t="shared" ca="1" si="369"/>
        <v>73.374732573252217</v>
      </c>
      <c r="O763" s="1">
        <f t="shared" ca="1" si="370"/>
        <v>7672959.2208877951</v>
      </c>
      <c r="P763" s="1">
        <f t="shared" si="371"/>
        <v>-74411000.276761279</v>
      </c>
      <c r="Q763" s="1">
        <f t="shared" ca="1" si="372"/>
        <v>82083959.497649074</v>
      </c>
      <c r="R763" s="1">
        <f t="shared" ca="1" si="373"/>
        <v>47977.992520178857</v>
      </c>
      <c r="S763" s="3">
        <f t="shared" si="374"/>
        <v>5.2130109332874453E+29</v>
      </c>
      <c r="T763" s="12" t="str">
        <f t="shared" si="375"/>
        <v/>
      </c>
      <c r="U763" s="12" t="str">
        <f t="shared" si="376"/>
        <v/>
      </c>
      <c r="V763" s="5">
        <f t="shared" si="377"/>
        <v>0.52627457195753469</v>
      </c>
      <c r="W763" s="3" t="e">
        <f t="shared" ca="1" si="378"/>
        <v>#VALUE!</v>
      </c>
      <c r="X763" s="3" t="e">
        <f t="shared" ca="1" si="379"/>
        <v>#VALUE!</v>
      </c>
      <c r="Y763" s="3" t="e">
        <f t="shared" ca="1" si="380"/>
        <v>#VALUE!</v>
      </c>
      <c r="Z763" s="3">
        <f t="shared" ca="1" si="360"/>
        <v>-1.0796314255037853E-2</v>
      </c>
      <c r="AA763" s="3">
        <f t="shared" ca="1" si="361"/>
        <v>-0.12340243661213059</v>
      </c>
      <c r="AB763" s="1">
        <f t="shared" si="355"/>
        <v>150</v>
      </c>
      <c r="AC763" s="1">
        <f t="shared" si="359"/>
        <v>0</v>
      </c>
      <c r="AD763" s="1">
        <f t="shared" ca="1" si="381"/>
        <v>0</v>
      </c>
      <c r="AE763" s="1">
        <f t="shared" ca="1" si="382"/>
        <v>0</v>
      </c>
      <c r="AF763" s="1">
        <f t="shared" si="383"/>
        <v>0</v>
      </c>
      <c r="AG763" s="1">
        <f t="shared" si="384"/>
        <v>8.6885253225101855E+29</v>
      </c>
    </row>
    <row r="764" spans="4:33" s="5" customFormat="1" x14ac:dyDescent="0.2">
      <c r="D764" s="1">
        <f t="shared" si="356"/>
        <v>762</v>
      </c>
      <c r="E764" s="2">
        <f t="shared" si="357"/>
        <v>76.29999999999994</v>
      </c>
      <c r="F764" s="3">
        <f t="shared" ca="1" si="358"/>
        <v>91.513529885041038</v>
      </c>
      <c r="G764" s="3">
        <f t="shared" si="362"/>
        <v>305.51691655524161</v>
      </c>
      <c r="H764" s="3">
        <f t="shared" ca="1" si="363"/>
        <v>318.92838138591986</v>
      </c>
      <c r="I764" s="3">
        <f t="shared" ca="1" si="364"/>
        <v>6973.330977240179</v>
      </c>
      <c r="J764" s="3">
        <f t="shared" si="365"/>
        <v>51417.041800357001</v>
      </c>
      <c r="K764" s="3">
        <f t="shared" ca="1" si="366"/>
        <v>51943.850043868166</v>
      </c>
      <c r="L764" s="3">
        <f t="shared" si="367"/>
        <v>-9.6536861886729266</v>
      </c>
      <c r="M764" s="3">
        <f t="shared" ca="1" si="368"/>
        <v>1.2797646296480625</v>
      </c>
      <c r="N764" s="3">
        <f t="shared" ca="1" si="369"/>
        <v>73.325112048956839</v>
      </c>
      <c r="O764" s="1">
        <f t="shared" ca="1" si="370"/>
        <v>7628648.4340082072</v>
      </c>
      <c r="P764" s="1">
        <f t="shared" si="371"/>
        <v>-74454597.943578735</v>
      </c>
      <c r="Q764" s="1">
        <f t="shared" ca="1" si="372"/>
        <v>82083246.377586946</v>
      </c>
      <c r="R764" s="1">
        <f t="shared" ca="1" si="373"/>
        <v>47839.257207887982</v>
      </c>
      <c r="S764" s="3">
        <f t="shared" si="374"/>
        <v>5.2410429595612532E+29</v>
      </c>
      <c r="T764" s="12" t="str">
        <f t="shared" si="375"/>
        <v/>
      </c>
      <c r="U764" s="12" t="str">
        <f t="shared" si="376"/>
        <v/>
      </c>
      <c r="V764" s="5">
        <f t="shared" si="377"/>
        <v>0.52627457195753469</v>
      </c>
      <c r="W764" s="3" t="e">
        <f t="shared" ca="1" si="378"/>
        <v>#VALUE!</v>
      </c>
      <c r="X764" s="3" t="e">
        <f t="shared" ca="1" si="379"/>
        <v>#VALUE!</v>
      </c>
      <c r="Y764" s="3" t="e">
        <f t="shared" ca="1" si="380"/>
        <v>#VALUE!</v>
      </c>
      <c r="Z764" s="3">
        <f t="shared" ca="1" si="360"/>
        <v>-1.0796314255037853E-2</v>
      </c>
      <c r="AA764" s="3">
        <f t="shared" ca="1" si="361"/>
        <v>-0.12340243661213059</v>
      </c>
      <c r="AB764" s="1">
        <f t="shared" si="355"/>
        <v>150</v>
      </c>
      <c r="AC764" s="1">
        <f t="shared" si="359"/>
        <v>0</v>
      </c>
      <c r="AD764" s="1">
        <f t="shared" ca="1" si="381"/>
        <v>0</v>
      </c>
      <c r="AE764" s="1">
        <f t="shared" ca="1" si="382"/>
        <v>0</v>
      </c>
      <c r="AF764" s="1">
        <f t="shared" si="383"/>
        <v>0</v>
      </c>
      <c r="AG764" s="1">
        <f t="shared" si="384"/>
        <v>8.7352463007007406E+29</v>
      </c>
    </row>
    <row r="765" spans="4:33" s="5" customFormat="1" x14ac:dyDescent="0.2">
      <c r="D765" s="1">
        <f t="shared" si="356"/>
        <v>763</v>
      </c>
      <c r="E765" s="2">
        <f t="shared" si="357"/>
        <v>76.399999999999935</v>
      </c>
      <c r="F765" s="3">
        <f t="shared" ca="1" si="358"/>
        <v>91.513529885041038</v>
      </c>
      <c r="G765" s="3">
        <f t="shared" si="362"/>
        <v>304.55154793637433</v>
      </c>
      <c r="H765" s="3">
        <f t="shared" ca="1" si="363"/>
        <v>318.00372875559498</v>
      </c>
      <c r="I765" s="3">
        <f t="shared" ca="1" si="364"/>
        <v>6982.4823302286832</v>
      </c>
      <c r="J765" s="3">
        <f t="shared" si="365"/>
        <v>51447.545223581576</v>
      </c>
      <c r="K765" s="3">
        <f t="shared" ca="1" si="366"/>
        <v>51975.696646354736</v>
      </c>
      <c r="L765" s="3">
        <f t="shared" si="367"/>
        <v>-9.6535940193228491</v>
      </c>
      <c r="M765" s="3">
        <f t="shared" ca="1" si="368"/>
        <v>1.2788935594441793</v>
      </c>
      <c r="N765" s="3">
        <f t="shared" ca="1" si="369"/>
        <v>73.275203402614736</v>
      </c>
      <c r="O765" s="1">
        <f t="shared" ca="1" si="370"/>
        <v>7584477.8626846513</v>
      </c>
      <c r="P765" s="1">
        <f t="shared" si="371"/>
        <v>-74498057.231881335</v>
      </c>
      <c r="Q765" s="1">
        <f t="shared" ca="1" si="372"/>
        <v>82082535.094565988</v>
      </c>
      <c r="R765" s="1">
        <f t="shared" ca="1" si="373"/>
        <v>47700.559313339247</v>
      </c>
      <c r="S765" s="3">
        <f t="shared" si="374"/>
        <v>5.2691198248886621E+29</v>
      </c>
      <c r="T765" s="12" t="str">
        <f t="shared" si="375"/>
        <v/>
      </c>
      <c r="U765" s="12" t="str">
        <f t="shared" si="376"/>
        <v/>
      </c>
      <c r="V765" s="5">
        <f t="shared" si="377"/>
        <v>0.52627457195753469</v>
      </c>
      <c r="W765" s="3" t="e">
        <f t="shared" ca="1" si="378"/>
        <v>#VALUE!</v>
      </c>
      <c r="X765" s="3" t="e">
        <f t="shared" ca="1" si="379"/>
        <v>#VALUE!</v>
      </c>
      <c r="Y765" s="3" t="e">
        <f t="shared" ca="1" si="380"/>
        <v>#VALUE!</v>
      </c>
      <c r="Z765" s="3">
        <f t="shared" ca="1" si="360"/>
        <v>-1.0796314255037853E-2</v>
      </c>
      <c r="AA765" s="3">
        <f t="shared" ca="1" si="361"/>
        <v>-0.12340243661213059</v>
      </c>
      <c r="AB765" s="1">
        <f t="shared" si="355"/>
        <v>150</v>
      </c>
      <c r="AC765" s="1">
        <f t="shared" si="359"/>
        <v>0</v>
      </c>
      <c r="AD765" s="1">
        <f t="shared" ca="1" si="381"/>
        <v>0</v>
      </c>
      <c r="AE765" s="1">
        <f t="shared" ca="1" si="382"/>
        <v>0</v>
      </c>
      <c r="AF765" s="1">
        <f t="shared" si="383"/>
        <v>0</v>
      </c>
      <c r="AG765" s="1">
        <f t="shared" si="384"/>
        <v>8.7820420121419329E+29</v>
      </c>
    </row>
    <row r="766" spans="4:33" s="5" customFormat="1" x14ac:dyDescent="0.2">
      <c r="D766" s="1">
        <f t="shared" si="356"/>
        <v>764</v>
      </c>
      <c r="E766" s="2">
        <f t="shared" si="357"/>
        <v>76.499999999999929</v>
      </c>
      <c r="F766" s="3">
        <f t="shared" ca="1" si="358"/>
        <v>91.513529885041038</v>
      </c>
      <c r="G766" s="3">
        <f t="shared" si="362"/>
        <v>303.58618853444204</v>
      </c>
      <c r="H766" s="3">
        <f t="shared" ca="1" si="363"/>
        <v>317.07932764671068</v>
      </c>
      <c r="I766" s="3">
        <f t="shared" ca="1" si="364"/>
        <v>6991.6336832171874</v>
      </c>
      <c r="J766" s="3">
        <f t="shared" si="365"/>
        <v>51477.952110405116</v>
      </c>
      <c r="K766" s="3">
        <f t="shared" ca="1" si="366"/>
        <v>52007.450796127952</v>
      </c>
      <c r="L766" s="3">
        <f t="shared" si="367"/>
        <v>-9.6535021428272234</v>
      </c>
      <c r="M766" s="3">
        <f t="shared" ca="1" si="368"/>
        <v>1.2780174179427259</v>
      </c>
      <c r="N766" s="3">
        <f t="shared" ca="1" si="369"/>
        <v>73.225004192325201</v>
      </c>
      <c r="O766" s="1">
        <f t="shared" ca="1" si="370"/>
        <v>7540447.5015667584</v>
      </c>
      <c r="P766" s="1">
        <f t="shared" si="371"/>
        <v>-74541378.150922954</v>
      </c>
      <c r="Q766" s="1">
        <f t="shared" ca="1" si="372"/>
        <v>82081825.652489707</v>
      </c>
      <c r="R766" s="1">
        <f t="shared" ca="1" si="373"/>
        <v>47561.899147006603</v>
      </c>
      <c r="S766" s="3">
        <f t="shared" si="374"/>
        <v>5.2972408182314872E+29</v>
      </c>
      <c r="T766" s="12" t="str">
        <f t="shared" si="375"/>
        <v/>
      </c>
      <c r="U766" s="12" t="str">
        <f t="shared" si="376"/>
        <v/>
      </c>
      <c r="V766" s="5">
        <f t="shared" si="377"/>
        <v>0.52627457195753469</v>
      </c>
      <c r="W766" s="3" t="e">
        <f t="shared" ca="1" si="378"/>
        <v>#VALUE!</v>
      </c>
      <c r="X766" s="3" t="e">
        <f t="shared" ca="1" si="379"/>
        <v>#VALUE!</v>
      </c>
      <c r="Y766" s="3" t="e">
        <f t="shared" ca="1" si="380"/>
        <v>#VALUE!</v>
      </c>
      <c r="Z766" s="3">
        <f t="shared" ca="1" si="360"/>
        <v>-1.0796314255037853E-2</v>
      </c>
      <c r="AA766" s="3">
        <f t="shared" ca="1" si="361"/>
        <v>-0.12340243661213059</v>
      </c>
      <c r="AB766" s="1">
        <f t="shared" si="355"/>
        <v>150</v>
      </c>
      <c r="AC766" s="1">
        <f t="shared" si="359"/>
        <v>0</v>
      </c>
      <c r="AD766" s="1">
        <f t="shared" ca="1" si="381"/>
        <v>0</v>
      </c>
      <c r="AE766" s="1">
        <f t="shared" ca="1" si="382"/>
        <v>0</v>
      </c>
      <c r="AF766" s="1">
        <f t="shared" si="383"/>
        <v>0</v>
      </c>
      <c r="AG766" s="1">
        <f t="shared" si="384"/>
        <v>8.8289112717464206E+29</v>
      </c>
    </row>
    <row r="767" spans="4:33" s="5" customFormat="1" x14ac:dyDescent="0.2">
      <c r="D767" s="1">
        <f t="shared" si="356"/>
        <v>765</v>
      </c>
      <c r="E767" s="2">
        <f t="shared" si="357"/>
        <v>76.599999999999923</v>
      </c>
      <c r="F767" s="3">
        <f t="shared" ca="1" si="358"/>
        <v>91.513529885041038</v>
      </c>
      <c r="G767" s="3">
        <f t="shared" si="362"/>
        <v>302.62083832015929</v>
      </c>
      <c r="H767" s="3">
        <f t="shared" ca="1" si="363"/>
        <v>316.1551801530639</v>
      </c>
      <c r="I767" s="3">
        <f t="shared" ca="1" si="364"/>
        <v>7000.7850362056915</v>
      </c>
      <c r="J767" s="3">
        <f t="shared" si="365"/>
        <v>51508.26246174785</v>
      </c>
      <c r="K767" s="3">
        <f t="shared" ca="1" si="366"/>
        <v>52039.112518444344</v>
      </c>
      <c r="L767" s="3">
        <f t="shared" si="367"/>
        <v>-9.6534105591722454</v>
      </c>
      <c r="M767" s="3">
        <f t="shared" ca="1" si="368"/>
        <v>1.2771361620576327</v>
      </c>
      <c r="N767" s="3">
        <f t="shared" ca="1" si="369"/>
        <v>73.174511949438298</v>
      </c>
      <c r="O767" s="1">
        <f t="shared" ca="1" si="370"/>
        <v>7496557.3453212213</v>
      </c>
      <c r="P767" s="1">
        <f t="shared" si="371"/>
        <v>-74584560.709927812</v>
      </c>
      <c r="Q767" s="1">
        <f t="shared" ca="1" si="372"/>
        <v>82081118.055249035</v>
      </c>
      <c r="R767" s="1">
        <f t="shared" ca="1" si="373"/>
        <v>47423.277022959584</v>
      </c>
      <c r="S767" s="3">
        <f t="shared" si="374"/>
        <v>5.3254052240368927E+29</v>
      </c>
      <c r="T767" s="12" t="str">
        <f t="shared" si="375"/>
        <v/>
      </c>
      <c r="U767" s="12" t="str">
        <f t="shared" si="376"/>
        <v/>
      </c>
      <c r="V767" s="5">
        <f t="shared" si="377"/>
        <v>0.52627457195753469</v>
      </c>
      <c r="W767" s="3" t="e">
        <f t="shared" ca="1" si="378"/>
        <v>#VALUE!</v>
      </c>
      <c r="X767" s="3" t="e">
        <f t="shared" ca="1" si="379"/>
        <v>#VALUE!</v>
      </c>
      <c r="Y767" s="3" t="e">
        <f t="shared" ca="1" si="380"/>
        <v>#VALUE!</v>
      </c>
      <c r="Z767" s="3">
        <f t="shared" ca="1" si="360"/>
        <v>-1.0796314255037853E-2</v>
      </c>
      <c r="AA767" s="3">
        <f t="shared" ca="1" si="361"/>
        <v>-0.12340243661213059</v>
      </c>
      <c r="AB767" s="1">
        <f t="shared" si="355"/>
        <v>150</v>
      </c>
      <c r="AC767" s="1">
        <f t="shared" si="359"/>
        <v>0</v>
      </c>
      <c r="AD767" s="1">
        <f t="shared" ca="1" si="381"/>
        <v>0</v>
      </c>
      <c r="AE767" s="1">
        <f t="shared" ca="1" si="382"/>
        <v>0</v>
      </c>
      <c r="AF767" s="1">
        <f t="shared" si="383"/>
        <v>0</v>
      </c>
      <c r="AG767" s="1">
        <f t="shared" si="384"/>
        <v>8.8758528869022897E+29</v>
      </c>
    </row>
    <row r="768" spans="4:33" s="5" customFormat="1" x14ac:dyDescent="0.2">
      <c r="D768" s="1">
        <f t="shared" si="356"/>
        <v>766</v>
      </c>
      <c r="E768" s="2">
        <f t="shared" si="357"/>
        <v>76.699999999999918</v>
      </c>
      <c r="F768" s="3">
        <f t="shared" ca="1" si="358"/>
        <v>91.513529885041038</v>
      </c>
      <c r="G768" s="3">
        <f t="shared" si="362"/>
        <v>301.65549726424206</v>
      </c>
      <c r="H768" s="3">
        <f t="shared" ca="1" si="363"/>
        <v>315.23128839275688</v>
      </c>
      <c r="I768" s="3">
        <f t="shared" ca="1" si="364"/>
        <v>7009.9363891941957</v>
      </c>
      <c r="J768" s="3">
        <f t="shared" si="365"/>
        <v>51538.476278527072</v>
      </c>
      <c r="K768" s="3">
        <f t="shared" ca="1" si="366"/>
        <v>52070.681838771023</v>
      </c>
      <c r="L768" s="3">
        <f t="shared" si="367"/>
        <v>-9.653319268344152</v>
      </c>
      <c r="M768" s="3">
        <f t="shared" ca="1" si="368"/>
        <v>1.2762497482298045</v>
      </c>
      <c r="N768" s="3">
        <f t="shared" ca="1" si="369"/>
        <v>73.123724178201712</v>
      </c>
      <c r="O768" s="1">
        <f t="shared" ca="1" si="370"/>
        <v>7452807.3886318095</v>
      </c>
      <c r="P768" s="1">
        <f t="shared" si="371"/>
        <v>-74627604.918090507</v>
      </c>
      <c r="Q768" s="1">
        <f t="shared" ca="1" si="372"/>
        <v>82080412.306722313</v>
      </c>
      <c r="R768" s="1">
        <f t="shared" ca="1" si="373"/>
        <v>47284.693258913532</v>
      </c>
      <c r="S768" s="3">
        <f t="shared" si="374"/>
        <v>5.3536123222643917E+29</v>
      </c>
      <c r="T768" s="12" t="str">
        <f t="shared" si="375"/>
        <v/>
      </c>
      <c r="U768" s="12" t="str">
        <f t="shared" si="376"/>
        <v/>
      </c>
      <c r="V768" s="5">
        <f t="shared" si="377"/>
        <v>0.52627457195753469</v>
      </c>
      <c r="W768" s="3" t="e">
        <f t="shared" ca="1" si="378"/>
        <v>#VALUE!</v>
      </c>
      <c r="X768" s="3" t="e">
        <f t="shared" ca="1" si="379"/>
        <v>#VALUE!</v>
      </c>
      <c r="Y768" s="3" t="e">
        <f t="shared" ca="1" si="380"/>
        <v>#VALUE!</v>
      </c>
      <c r="Z768" s="3">
        <f t="shared" ca="1" si="360"/>
        <v>-1.0796314255037853E-2</v>
      </c>
      <c r="AA768" s="3">
        <f t="shared" ca="1" si="361"/>
        <v>-0.12340243661213059</v>
      </c>
      <c r="AB768" s="1">
        <f t="shared" si="355"/>
        <v>150</v>
      </c>
      <c r="AC768" s="1">
        <f t="shared" si="359"/>
        <v>0</v>
      </c>
      <c r="AD768" s="1">
        <f t="shared" ca="1" si="381"/>
        <v>0</v>
      </c>
      <c r="AE768" s="1">
        <f t="shared" ca="1" si="382"/>
        <v>0</v>
      </c>
      <c r="AF768" s="1">
        <f t="shared" si="383"/>
        <v>0</v>
      </c>
      <c r="AG768" s="1">
        <f t="shared" si="384"/>
        <v>8.9228656575180621E+29</v>
      </c>
    </row>
    <row r="769" spans="4:33" s="5" customFormat="1" x14ac:dyDescent="0.2">
      <c r="D769" s="1">
        <f t="shared" si="356"/>
        <v>767</v>
      </c>
      <c r="E769" s="2">
        <f t="shared" si="357"/>
        <v>76.799999999999912</v>
      </c>
      <c r="F769" s="3">
        <f t="shared" ca="1" si="358"/>
        <v>91.513529885041038</v>
      </c>
      <c r="G769" s="3">
        <f t="shared" si="362"/>
        <v>300.69016533740762</v>
      </c>
      <c r="H769" s="3">
        <f t="shared" ca="1" si="363"/>
        <v>314.30765450853698</v>
      </c>
      <c r="I769" s="3">
        <f t="shared" ca="1" si="364"/>
        <v>7019.0877421826999</v>
      </c>
      <c r="J769" s="3">
        <f t="shared" si="365"/>
        <v>51568.593561657151</v>
      </c>
      <c r="K769" s="3">
        <f t="shared" ca="1" si="366"/>
        <v>52102.158782788152</v>
      </c>
      <c r="L769" s="3">
        <f t="shared" si="367"/>
        <v>-9.653228270329226</v>
      </c>
      <c r="M769" s="3">
        <f t="shared" ca="1" si="368"/>
        <v>1.2753581324208616</v>
      </c>
      <c r="N769" s="3">
        <f t="shared" ca="1" si="369"/>
        <v>73.072638355402134</v>
      </c>
      <c r="O769" s="1">
        <f t="shared" ca="1" si="370"/>
        <v>7409197.6261993386</v>
      </c>
      <c r="P769" s="1">
        <f t="shared" si="371"/>
        <v>-74670510.784575984</v>
      </c>
      <c r="Q769" s="1">
        <f t="shared" ca="1" si="372"/>
        <v>82079708.410775319</v>
      </c>
      <c r="R769" s="1">
        <f t="shared" ca="1" si="373"/>
        <v>47146.148176280549</v>
      </c>
      <c r="S769" s="3">
        <f t="shared" si="374"/>
        <v>5.3818613884131954E+29</v>
      </c>
      <c r="T769" s="12" t="str">
        <f t="shared" si="375"/>
        <v/>
      </c>
      <c r="U769" s="12" t="str">
        <f t="shared" si="376"/>
        <v/>
      </c>
      <c r="V769" s="5">
        <f t="shared" si="377"/>
        <v>0.52627457195753469</v>
      </c>
      <c r="W769" s="3" t="e">
        <f t="shared" ca="1" si="378"/>
        <v>#VALUE!</v>
      </c>
      <c r="X769" s="3" t="e">
        <f t="shared" ca="1" si="379"/>
        <v>#VALUE!</v>
      </c>
      <c r="Y769" s="3" t="e">
        <f t="shared" ca="1" si="380"/>
        <v>#VALUE!</v>
      </c>
      <c r="Z769" s="3">
        <f t="shared" ca="1" si="360"/>
        <v>-1.0796314255037853E-2</v>
      </c>
      <c r="AA769" s="3">
        <f t="shared" ca="1" si="361"/>
        <v>-0.12340243661213059</v>
      </c>
      <c r="AB769" s="1">
        <f t="shared" si="355"/>
        <v>150</v>
      </c>
      <c r="AC769" s="1">
        <f t="shared" si="359"/>
        <v>0</v>
      </c>
      <c r="AD769" s="1">
        <f t="shared" ca="1" si="381"/>
        <v>0</v>
      </c>
      <c r="AE769" s="1">
        <f t="shared" ca="1" si="382"/>
        <v>0</v>
      </c>
      <c r="AF769" s="1">
        <f t="shared" si="383"/>
        <v>0</v>
      </c>
      <c r="AG769" s="1">
        <f t="shared" si="384"/>
        <v>8.9699483760682735E+29</v>
      </c>
    </row>
    <row r="770" spans="4:33" s="5" customFormat="1" x14ac:dyDescent="0.2">
      <c r="D770" s="1">
        <f t="shared" si="356"/>
        <v>768</v>
      </c>
      <c r="E770" s="2">
        <f t="shared" si="357"/>
        <v>76.899999999999906</v>
      </c>
      <c r="F770" s="3">
        <f t="shared" ca="1" si="358"/>
        <v>91.513529885041038</v>
      </c>
      <c r="G770" s="3">
        <f t="shared" si="362"/>
        <v>299.72484251037469</v>
      </c>
      <c r="H770" s="3">
        <f t="shared" ca="1" si="363"/>
        <v>313.38428066814265</v>
      </c>
      <c r="I770" s="3">
        <f t="shared" ca="1" si="364"/>
        <v>7028.2390951712041</v>
      </c>
      <c r="J770" s="3">
        <f t="shared" si="365"/>
        <v>51598.61431204954</v>
      </c>
      <c r="K770" s="3">
        <f t="shared" ca="1" si="366"/>
        <v>52133.543376391419</v>
      </c>
      <c r="L770" s="3">
        <f t="shared" si="367"/>
        <v>-9.6531375651137949</v>
      </c>
      <c r="M770" s="3">
        <f t="shared" ca="1" si="368"/>
        <v>1.2744612701067901</v>
      </c>
      <c r="N770" s="3">
        <f t="shared" ca="1" si="369"/>
        <v>73.021251930001497</v>
      </c>
      <c r="O770" s="1">
        <f t="shared" ca="1" si="370"/>
        <v>7365728.0527416905</v>
      </c>
      <c r="P770" s="1">
        <f t="shared" si="371"/>
        <v>-74713278.318519548</v>
      </c>
      <c r="Q770" s="1">
        <f t="shared" ca="1" si="372"/>
        <v>82079006.371261239</v>
      </c>
      <c r="R770" s="1">
        <f t="shared" ca="1" si="373"/>
        <v>47007.642100221397</v>
      </c>
      <c r="S770" s="3">
        <f t="shared" si="374"/>
        <v>5.4101516935499041E+29</v>
      </c>
      <c r="T770" s="12" t="str">
        <f t="shared" si="375"/>
        <v/>
      </c>
      <c r="U770" s="12" t="str">
        <f t="shared" si="376"/>
        <v/>
      </c>
      <c r="V770" s="5">
        <f t="shared" si="377"/>
        <v>0.52627457195753469</v>
      </c>
      <c r="W770" s="3" t="e">
        <f t="shared" ca="1" si="378"/>
        <v>#VALUE!</v>
      </c>
      <c r="X770" s="3" t="e">
        <f t="shared" ca="1" si="379"/>
        <v>#VALUE!</v>
      </c>
      <c r="Y770" s="3" t="e">
        <f t="shared" ca="1" si="380"/>
        <v>#VALUE!</v>
      </c>
      <c r="Z770" s="3">
        <f t="shared" ca="1" si="360"/>
        <v>-1.0796314255037853E-2</v>
      </c>
      <c r="AA770" s="3">
        <f t="shared" ca="1" si="361"/>
        <v>-0.12340243661213059</v>
      </c>
      <c r="AB770" s="1">
        <f t="shared" si="355"/>
        <v>150</v>
      </c>
      <c r="AC770" s="1">
        <f t="shared" si="359"/>
        <v>0</v>
      </c>
      <c r="AD770" s="1">
        <f t="shared" ca="1" si="381"/>
        <v>0</v>
      </c>
      <c r="AE770" s="1">
        <f t="shared" ca="1" si="382"/>
        <v>0</v>
      </c>
      <c r="AF770" s="1">
        <f t="shared" si="383"/>
        <v>0</v>
      </c>
      <c r="AG770" s="1">
        <f t="shared" si="384"/>
        <v>9.017099827639625E+29</v>
      </c>
    </row>
    <row r="771" spans="4:33" s="5" customFormat="1" x14ac:dyDescent="0.2">
      <c r="D771" s="1">
        <f t="shared" si="356"/>
        <v>769</v>
      </c>
      <c r="E771" s="2">
        <f t="shared" si="357"/>
        <v>76.999999999999901</v>
      </c>
      <c r="F771" s="3">
        <f t="shared" ca="1" si="358"/>
        <v>91.513529885041038</v>
      </c>
      <c r="G771" s="3">
        <f t="shared" si="362"/>
        <v>298.75952875386332</v>
      </c>
      <c r="H771" s="3">
        <f t="shared" ca="1" si="363"/>
        <v>312.46116906465477</v>
      </c>
      <c r="I771" s="3">
        <f t="shared" ca="1" si="364"/>
        <v>7037.3904481597083</v>
      </c>
      <c r="J771" s="3">
        <f t="shared" si="365"/>
        <v>51628.538530612757</v>
      </c>
      <c r="K771" s="3">
        <f t="shared" ca="1" si="366"/>
        <v>52164.835645694548</v>
      </c>
      <c r="L771" s="3">
        <f t="shared" si="367"/>
        <v>-9.6530471526842287</v>
      </c>
      <c r="M771" s="3">
        <f t="shared" ca="1" si="368"/>
        <v>1.2735591162714917</v>
      </c>
      <c r="N771" s="3">
        <f t="shared" ca="1" si="369"/>
        <v>72.969562322767359</v>
      </c>
      <c r="O771" s="1">
        <f t="shared" ca="1" si="370"/>
        <v>7322398.6629938073</v>
      </c>
      <c r="P771" s="1">
        <f t="shared" si="371"/>
        <v>-74755907.529026926</v>
      </c>
      <c r="Q771" s="1">
        <f t="shared" ca="1" si="372"/>
        <v>82078306.192020729</v>
      </c>
      <c r="R771" s="1">
        <f t="shared" ca="1" si="373"/>
        <v>46869.175359698216</v>
      </c>
      <c r="S771" s="3">
        <f t="shared" si="374"/>
        <v>5.4384825043365448E+29</v>
      </c>
      <c r="T771" s="12" t="str">
        <f t="shared" si="375"/>
        <v/>
      </c>
      <c r="U771" s="12" t="str">
        <f t="shared" si="376"/>
        <v/>
      </c>
      <c r="V771" s="5">
        <f t="shared" si="377"/>
        <v>0.52627457195753469</v>
      </c>
      <c r="W771" s="3" t="e">
        <f t="shared" ca="1" si="378"/>
        <v>#VALUE!</v>
      </c>
      <c r="X771" s="3" t="e">
        <f t="shared" ca="1" si="379"/>
        <v>#VALUE!</v>
      </c>
      <c r="Y771" s="3" t="e">
        <f t="shared" ca="1" si="380"/>
        <v>#VALUE!</v>
      </c>
      <c r="Z771" s="3">
        <f t="shared" ca="1" si="360"/>
        <v>-1.0796314255037853E-2</v>
      </c>
      <c r="AA771" s="3">
        <f t="shared" ca="1" si="361"/>
        <v>-0.12340243661213059</v>
      </c>
      <c r="AB771" s="1">
        <f t="shared" ref="AB771:AB834" si="385">IF(AB770 &gt;( $B$8 + $B$18*$B$2), AB770 -( $B$18*$B$2), $B$8)</f>
        <v>150</v>
      </c>
      <c r="AC771" s="1">
        <f t="shared" si="359"/>
        <v>0</v>
      </c>
      <c r="AD771" s="1">
        <f t="shared" ca="1" si="381"/>
        <v>0</v>
      </c>
      <c r="AE771" s="1">
        <f t="shared" ca="1" si="382"/>
        <v>0</v>
      </c>
      <c r="AF771" s="1">
        <f t="shared" si="383"/>
        <v>0</v>
      </c>
      <c r="AG771" s="1">
        <f t="shared" si="384"/>
        <v>9.0643187899777198E+29</v>
      </c>
    </row>
    <row r="772" spans="4:33" s="5" customFormat="1" x14ac:dyDescent="0.2">
      <c r="D772" s="1">
        <f t="shared" ref="D772:D835" si="386">D771 + 1</f>
        <v>770</v>
      </c>
      <c r="E772" s="2">
        <f t="shared" ref="E772:E835" si="387" xml:space="preserve"> E771 + $B$2</f>
        <v>77.099999999999895</v>
      </c>
      <c r="F772" s="3">
        <f t="shared" ref="F772:F835" ca="1" si="388">INDIRECT(ADDRESS(ROW()-1,COLUMN()))</f>
        <v>91.513529885041038</v>
      </c>
      <c r="G772" s="3">
        <f t="shared" si="362"/>
        <v>297.7942240385949</v>
      </c>
      <c r="H772" s="3">
        <f t="shared" ca="1" si="363"/>
        <v>311.5383219168537</v>
      </c>
      <c r="I772" s="3">
        <f t="shared" ca="1" si="364"/>
        <v>7046.5418011482125</v>
      </c>
      <c r="J772" s="3">
        <f t="shared" si="365"/>
        <v>51658.366218252384</v>
      </c>
      <c r="K772" s="3">
        <f t="shared" ca="1" si="366"/>
        <v>52196.035617031834</v>
      </c>
      <c r="L772" s="3">
        <f t="shared" si="367"/>
        <v>-9.6529570330269401</v>
      </c>
      <c r="M772" s="3">
        <f t="shared" ca="1" si="368"/>
        <v>1.2726516254002376</v>
      </c>
      <c r="N772" s="3">
        <f t="shared" ca="1" si="369"/>
        <v>72.917566925897844</v>
      </c>
      <c r="O772" s="1">
        <f t="shared" ca="1" si="370"/>
        <v>7279209.4517076872</v>
      </c>
      <c r="P772" s="1">
        <f t="shared" si="371"/>
        <v>-74798398.425174102</v>
      </c>
      <c r="Q772" s="1">
        <f t="shared" ca="1" si="372"/>
        <v>82077607.876881793</v>
      </c>
      <c r="R772" s="1">
        <f t="shared" ca="1" si="373"/>
        <v>46730.748287528055</v>
      </c>
      <c r="S772" s="3">
        <f t="shared" si="374"/>
        <v>5.4668530830589577E+29</v>
      </c>
      <c r="T772" s="12" t="str">
        <f t="shared" si="375"/>
        <v/>
      </c>
      <c r="U772" s="12" t="str">
        <f t="shared" si="376"/>
        <v/>
      </c>
      <c r="V772" s="5">
        <f t="shared" si="377"/>
        <v>0.52627457195753469</v>
      </c>
      <c r="W772" s="3" t="e">
        <f t="shared" ca="1" si="378"/>
        <v>#VALUE!</v>
      </c>
      <c r="X772" s="3" t="e">
        <f t="shared" ca="1" si="379"/>
        <v>#VALUE!</v>
      </c>
      <c r="Y772" s="3" t="e">
        <f t="shared" ca="1" si="380"/>
        <v>#VALUE!</v>
      </c>
      <c r="Z772" s="3">
        <f t="shared" ca="1" si="360"/>
        <v>-1.0796314255037853E-2</v>
      </c>
      <c r="AA772" s="3">
        <f t="shared" ca="1" si="361"/>
        <v>-0.12340243661213059</v>
      </c>
      <c r="AB772" s="1">
        <f t="shared" si="385"/>
        <v>150</v>
      </c>
      <c r="AC772" s="1">
        <f t="shared" ref="AC772:AC835" si="389">IF(AB771&gt;$B$8, IF(J772&gt;($B$21), $B$19*$B$13*$B$18, 0), 0)</f>
        <v>0</v>
      </c>
      <c r="AD772" s="1">
        <f t="shared" ca="1" si="381"/>
        <v>0</v>
      </c>
      <c r="AE772" s="1">
        <f t="shared" ca="1" si="382"/>
        <v>0</v>
      </c>
      <c r="AF772" s="1">
        <f t="shared" si="383"/>
        <v>0</v>
      </c>
      <c r="AG772" s="1">
        <f t="shared" si="384"/>
        <v>9.1116040335343645E+29</v>
      </c>
    </row>
    <row r="773" spans="4:33" s="5" customFormat="1" x14ac:dyDescent="0.2">
      <c r="D773" s="1">
        <f t="shared" si="386"/>
        <v>771</v>
      </c>
      <c r="E773" s="2">
        <f t="shared" si="387"/>
        <v>77.199999999999889</v>
      </c>
      <c r="F773" s="3">
        <f t="shared" ca="1" si="388"/>
        <v>91.513529885041038</v>
      </c>
      <c r="G773" s="3">
        <f t="shared" si="362"/>
        <v>296.82892833529223</v>
      </c>
      <c r="H773" s="3">
        <f t="shared" ca="1" si="363"/>
        <v>310.61574146958225</v>
      </c>
      <c r="I773" s="3">
        <f t="shared" ca="1" si="364"/>
        <v>7055.6931541367167</v>
      </c>
      <c r="J773" s="3">
        <f t="shared" si="365"/>
        <v>51688.097375871075</v>
      </c>
      <c r="K773" s="3">
        <f t="shared" ca="1" si="366"/>
        <v>52227.143316960755</v>
      </c>
      <c r="L773" s="3">
        <f t="shared" si="367"/>
        <v>-9.6528672061283878</v>
      </c>
      <c r="M773" s="3">
        <f t="shared" ca="1" si="368"/>
        <v>1.2717387514730232</v>
      </c>
      <c r="N773" s="3">
        <f t="shared" ca="1" si="369"/>
        <v>72.865263102640938</v>
      </c>
      <c r="O773" s="1">
        <f t="shared" ca="1" si="370"/>
        <v>7236160.4136523772</v>
      </c>
      <c r="P773" s="1">
        <f t="shared" si="371"/>
        <v>-74840751.016007498</v>
      </c>
      <c r="Q773" s="1">
        <f t="shared" ca="1" si="372"/>
        <v>82076911.429659873</v>
      </c>
      <c r="R773" s="1">
        <f t="shared" ca="1" si="373"/>
        <v>46592.361220437335</v>
      </c>
      <c r="S773" s="3">
        <f t="shared" si="374"/>
        <v>5.4952626876555839E+29</v>
      </c>
      <c r="T773" s="12" t="str">
        <f t="shared" si="375"/>
        <v/>
      </c>
      <c r="U773" s="12" t="str">
        <f t="shared" si="376"/>
        <v/>
      </c>
      <c r="V773" s="5">
        <f t="shared" si="377"/>
        <v>0.52627457195753469</v>
      </c>
      <c r="W773" s="3" t="e">
        <f t="shared" ca="1" si="378"/>
        <v>#VALUE!</v>
      </c>
      <c r="X773" s="3" t="e">
        <f t="shared" ca="1" si="379"/>
        <v>#VALUE!</v>
      </c>
      <c r="Y773" s="3" t="e">
        <f t="shared" ca="1" si="380"/>
        <v>#VALUE!</v>
      </c>
      <c r="Z773" s="3">
        <f t="shared" ca="1" si="360"/>
        <v>-1.0796314255037853E-2</v>
      </c>
      <c r="AA773" s="3">
        <f t="shared" ca="1" si="361"/>
        <v>-0.12340243661213059</v>
      </c>
      <c r="AB773" s="1">
        <f t="shared" si="385"/>
        <v>150</v>
      </c>
      <c r="AC773" s="1">
        <f t="shared" si="389"/>
        <v>0</v>
      </c>
      <c r="AD773" s="1">
        <f t="shared" ca="1" si="381"/>
        <v>0</v>
      </c>
      <c r="AE773" s="1">
        <f t="shared" ca="1" si="382"/>
        <v>0</v>
      </c>
      <c r="AF773" s="1">
        <f t="shared" si="383"/>
        <v>0</v>
      </c>
      <c r="AG773" s="1">
        <f t="shared" si="384"/>
        <v>9.1589543215155625E+29</v>
      </c>
    </row>
    <row r="774" spans="4:33" s="5" customFormat="1" x14ac:dyDescent="0.2">
      <c r="D774" s="1">
        <f t="shared" si="386"/>
        <v>772</v>
      </c>
      <c r="E774" s="2">
        <f t="shared" si="387"/>
        <v>77.299999999999883</v>
      </c>
      <c r="F774" s="3">
        <f t="shared" ca="1" si="388"/>
        <v>91.513529885041038</v>
      </c>
      <c r="G774" s="3">
        <f t="shared" si="362"/>
        <v>295.86364161467941</v>
      </c>
      <c r="H774" s="3">
        <f t="shared" ca="1" si="363"/>
        <v>309.69342999411492</v>
      </c>
      <c r="I774" s="3">
        <f t="shared" ca="1" si="364"/>
        <v>7064.8445071252208</v>
      </c>
      <c r="J774" s="3">
        <f t="shared" si="365"/>
        <v>51717.732004368576</v>
      </c>
      <c r="K774" s="3">
        <f t="shared" ca="1" si="366"/>
        <v>52258.158772264607</v>
      </c>
      <c r="L774" s="3">
        <f t="shared" si="367"/>
        <v>-9.6527776719750751</v>
      </c>
      <c r="M774" s="3">
        <f t="shared" ca="1" si="368"/>
        <v>1.2708204479578193</v>
      </c>
      <c r="N774" s="3">
        <f t="shared" ca="1" si="369"/>
        <v>72.812648186907722</v>
      </c>
      <c r="O774" s="1">
        <f t="shared" ca="1" si="370"/>
        <v>7193251.5436139815</v>
      </c>
      <c r="P774" s="1">
        <f t="shared" si="371"/>
        <v>-74882965.310543969</v>
      </c>
      <c r="Q774" s="1">
        <f t="shared" ca="1" si="372"/>
        <v>82076216.854157954</v>
      </c>
      <c r="R774" s="1">
        <f t="shared" ca="1" si="373"/>
        <v>46454.014499117242</v>
      </c>
      <c r="S774" s="3">
        <f t="shared" si="374"/>
        <v>5.5237105717465637E+29</v>
      </c>
      <c r="T774" s="12" t="str">
        <f t="shared" si="375"/>
        <v/>
      </c>
      <c r="U774" s="12" t="str">
        <f t="shared" si="376"/>
        <v/>
      </c>
      <c r="V774" s="5">
        <f t="shared" si="377"/>
        <v>0.52627457195753469</v>
      </c>
      <c r="W774" s="3" t="e">
        <f t="shared" ca="1" si="378"/>
        <v>#VALUE!</v>
      </c>
      <c r="X774" s="3" t="e">
        <f t="shared" ca="1" si="379"/>
        <v>#VALUE!</v>
      </c>
      <c r="Y774" s="3" t="e">
        <f t="shared" ca="1" si="380"/>
        <v>#VALUE!</v>
      </c>
      <c r="Z774" s="3">
        <f t="shared" ref="Z774:Z837" ca="1" si="390" xml:space="preserve"> (X774+AD774)/(AB774)</f>
        <v>-1.0796314255037853E-2</v>
      </c>
      <c r="AA774" s="3">
        <f t="shared" ref="AA774:AA837" ca="1" si="391" xml:space="preserve"> (Y774+AE774)/(AB774)</f>
        <v>-0.12340243661213059</v>
      </c>
      <c r="AB774" s="1">
        <f t="shared" si="385"/>
        <v>150</v>
      </c>
      <c r="AC774" s="1">
        <f t="shared" si="389"/>
        <v>0</v>
      </c>
      <c r="AD774" s="1">
        <f t="shared" ca="1" si="381"/>
        <v>0</v>
      </c>
      <c r="AE774" s="1">
        <f t="shared" ca="1" si="382"/>
        <v>0</v>
      </c>
      <c r="AF774" s="1">
        <f t="shared" si="383"/>
        <v>0</v>
      </c>
      <c r="AG774" s="1">
        <f t="shared" si="384"/>
        <v>9.2063684099299976E+29</v>
      </c>
    </row>
    <row r="775" spans="4:33" s="5" customFormat="1" x14ac:dyDescent="0.2">
      <c r="D775" s="1">
        <f t="shared" si="386"/>
        <v>773</v>
      </c>
      <c r="E775" s="2">
        <f t="shared" si="387"/>
        <v>77.399999999999878</v>
      </c>
      <c r="F775" s="3">
        <f t="shared" ca="1" si="388"/>
        <v>91.513529885041038</v>
      </c>
      <c r="G775" s="3">
        <f t="shared" si="362"/>
        <v>294.8983638474819</v>
      </c>
      <c r="H775" s="3">
        <f t="shared" ca="1" si="363"/>
        <v>308.77138978853293</v>
      </c>
      <c r="I775" s="3">
        <f t="shared" ca="1" si="364"/>
        <v>7073.995860113725</v>
      </c>
      <c r="J775" s="3">
        <f t="shared" si="365"/>
        <v>51747.270104641684</v>
      </c>
      <c r="K775" s="3">
        <f t="shared" ca="1" si="366"/>
        <v>52289.082009955127</v>
      </c>
      <c r="L775" s="3">
        <f t="shared" si="367"/>
        <v>-9.6526884305535443</v>
      </c>
      <c r="M775" s="3">
        <f t="shared" ca="1" si="368"/>
        <v>1.2698966678037222</v>
      </c>
      <c r="N775" s="3">
        <f t="shared" ca="1" si="369"/>
        <v>72.759719482880016</v>
      </c>
      <c r="O775" s="1">
        <f t="shared" ca="1" si="370"/>
        <v>7150482.8363956604</v>
      </c>
      <c r="P775" s="1">
        <f t="shared" si="371"/>
        <v>-74925041.317770615</v>
      </c>
      <c r="Q775" s="1">
        <f t="shared" ca="1" si="372"/>
        <v>82075524.154166281</v>
      </c>
      <c r="R775" s="1">
        <f t="shared" ca="1" si="373"/>
        <v>46315.70846827994</v>
      </c>
      <c r="S775" s="3">
        <f t="shared" si="374"/>
        <v>5.5521959846631558E+29</v>
      </c>
      <c r="T775" s="12" t="str">
        <f t="shared" si="375"/>
        <v/>
      </c>
      <c r="U775" s="12" t="str">
        <f t="shared" si="376"/>
        <v/>
      </c>
      <c r="V775" s="5">
        <f t="shared" si="377"/>
        <v>0.52627457195753469</v>
      </c>
      <c r="W775" s="3" t="e">
        <f t="shared" ca="1" si="378"/>
        <v>#VALUE!</v>
      </c>
      <c r="X775" s="3" t="e">
        <f t="shared" ca="1" si="379"/>
        <v>#VALUE!</v>
      </c>
      <c r="Y775" s="3" t="e">
        <f t="shared" ca="1" si="380"/>
        <v>#VALUE!</v>
      </c>
      <c r="Z775" s="3">
        <f t="shared" ca="1" si="390"/>
        <v>-1.0796314255037853E-2</v>
      </c>
      <c r="AA775" s="3">
        <f t="shared" ca="1" si="391"/>
        <v>-0.12340243661213059</v>
      </c>
      <c r="AB775" s="1">
        <f t="shared" si="385"/>
        <v>150</v>
      </c>
      <c r="AC775" s="1">
        <f t="shared" si="389"/>
        <v>0</v>
      </c>
      <c r="AD775" s="1">
        <f t="shared" ca="1" si="381"/>
        <v>0</v>
      </c>
      <c r="AE775" s="1">
        <f t="shared" ca="1" si="382"/>
        <v>0</v>
      </c>
      <c r="AF775" s="1">
        <f t="shared" si="383"/>
        <v>0</v>
      </c>
      <c r="AG775" s="1">
        <f t="shared" si="384"/>
        <v>9.2538450476380828E+29</v>
      </c>
    </row>
    <row r="776" spans="4:33" s="5" customFormat="1" x14ac:dyDescent="0.2">
      <c r="D776" s="1">
        <f t="shared" si="386"/>
        <v>774</v>
      </c>
      <c r="E776" s="2">
        <f t="shared" si="387"/>
        <v>77.499999999999872</v>
      </c>
      <c r="F776" s="3">
        <f t="shared" ca="1" si="388"/>
        <v>91.513529885041038</v>
      </c>
      <c r="G776" s="3">
        <f t="shared" si="362"/>
        <v>293.93309500442655</v>
      </c>
      <c r="H776" s="3">
        <f t="shared" ca="1" si="363"/>
        <v>307.8496231781055</v>
      </c>
      <c r="I776" s="3">
        <f t="shared" ca="1" si="364"/>
        <v>7083.1472131022292</v>
      </c>
      <c r="J776" s="3">
        <f t="shared" si="365"/>
        <v>51776.711677584281</v>
      </c>
      <c r="K776" s="3">
        <f t="shared" ca="1" si="366"/>
        <v>52319.913057275233</v>
      </c>
      <c r="L776" s="3">
        <f t="shared" si="367"/>
        <v>-9.6525994818503911</v>
      </c>
      <c r="M776" s="3">
        <f t="shared" ca="1" si="368"/>
        <v>1.2689673634339986</v>
      </c>
      <c r="N776" s="3">
        <f t="shared" ca="1" si="369"/>
        <v>72.706474264611785</v>
      </c>
      <c r="O776" s="1">
        <f t="shared" ca="1" si="370"/>
        <v>7107854.2868176168</v>
      </c>
      <c r="P776" s="1">
        <f t="shared" si="371"/>
        <v>-74966979.046645075</v>
      </c>
      <c r="Q776" s="1">
        <f t="shared" ca="1" si="372"/>
        <v>82074833.333462685</v>
      </c>
      <c r="R776" s="1">
        <f t="shared" ca="1" si="373"/>
        <v>46177.443476715824</v>
      </c>
      <c r="S776" s="3">
        <f t="shared" si="374"/>
        <v>5.5807181714775813E+29</v>
      </c>
      <c r="T776" s="12" t="str">
        <f t="shared" si="375"/>
        <v/>
      </c>
      <c r="U776" s="12" t="str">
        <f t="shared" si="376"/>
        <v/>
      </c>
      <c r="V776" s="5">
        <f t="shared" si="377"/>
        <v>0.52627457195753469</v>
      </c>
      <c r="W776" s="3" t="e">
        <f t="shared" ca="1" si="378"/>
        <v>#VALUE!</v>
      </c>
      <c r="X776" s="3" t="e">
        <f t="shared" ca="1" si="379"/>
        <v>#VALUE!</v>
      </c>
      <c r="Y776" s="3" t="e">
        <f t="shared" ca="1" si="380"/>
        <v>#VALUE!</v>
      </c>
      <c r="Z776" s="3">
        <f t="shared" ca="1" si="390"/>
        <v>-1.0796314255037853E-2</v>
      </c>
      <c r="AA776" s="3">
        <f t="shared" ca="1" si="391"/>
        <v>-0.12340243661213059</v>
      </c>
      <c r="AB776" s="1">
        <f t="shared" si="385"/>
        <v>150</v>
      </c>
      <c r="AC776" s="1">
        <f t="shared" si="389"/>
        <v>0</v>
      </c>
      <c r="AD776" s="1">
        <f t="shared" ca="1" si="381"/>
        <v>0</v>
      </c>
      <c r="AE776" s="1">
        <f t="shared" ca="1" si="382"/>
        <v>0</v>
      </c>
      <c r="AF776" s="1">
        <f t="shared" si="383"/>
        <v>0</v>
      </c>
      <c r="AG776" s="1">
        <f t="shared" si="384"/>
        <v>9.3013829764016855E+29</v>
      </c>
    </row>
    <row r="777" spans="4:33" s="5" customFormat="1" x14ac:dyDescent="0.2">
      <c r="D777" s="1">
        <f t="shared" si="386"/>
        <v>775</v>
      </c>
      <c r="E777" s="2">
        <f t="shared" si="387"/>
        <v>77.599999999999866</v>
      </c>
      <c r="F777" s="3">
        <f t="shared" ca="1" si="388"/>
        <v>91.513529885041038</v>
      </c>
      <c r="G777" s="3">
        <f t="shared" si="362"/>
        <v>292.96783505624148</v>
      </c>
      <c r="H777" s="3">
        <f t="shared" ca="1" si="363"/>
        <v>306.9281325156777</v>
      </c>
      <c r="I777" s="3">
        <f t="shared" ca="1" si="364"/>
        <v>7092.2985660907334</v>
      </c>
      <c r="J777" s="3">
        <f t="shared" si="365"/>
        <v>51806.056724087313</v>
      </c>
      <c r="K777" s="3">
        <f t="shared" ca="1" si="366"/>
        <v>52350.651941701726</v>
      </c>
      <c r="L777" s="3">
        <f t="shared" si="367"/>
        <v>-9.6525108258522465</v>
      </c>
      <c r="M777" s="3">
        <f t="shared" ca="1" si="368"/>
        <v>1.2680324867390234</v>
      </c>
      <c r="N777" s="3">
        <f t="shared" ca="1" si="369"/>
        <v>72.652909775624565</v>
      </c>
      <c r="O777" s="1">
        <f t="shared" ca="1" si="370"/>
        <v>7065365.8897171058</v>
      </c>
      <c r="P777" s="1">
        <f t="shared" si="371"/>
        <v>-75008778.506095245</v>
      </c>
      <c r="Q777" s="1">
        <f t="shared" ca="1" si="372"/>
        <v>82074144.395812348</v>
      </c>
      <c r="R777" s="1">
        <f t="shared" ca="1" si="373"/>
        <v>46039.219877351657</v>
      </c>
      <c r="S777" s="3">
        <f t="shared" si="374"/>
        <v>5.6092763730331364E+29</v>
      </c>
      <c r="T777" s="12" t="str">
        <f t="shared" si="375"/>
        <v/>
      </c>
      <c r="U777" s="12" t="str">
        <f t="shared" si="376"/>
        <v/>
      </c>
      <c r="V777" s="5">
        <f t="shared" si="377"/>
        <v>0.52627457195753469</v>
      </c>
      <c r="W777" s="3" t="e">
        <f t="shared" ca="1" si="378"/>
        <v>#VALUE!</v>
      </c>
      <c r="X777" s="3" t="e">
        <f t="shared" ca="1" si="379"/>
        <v>#VALUE!</v>
      </c>
      <c r="Y777" s="3" t="e">
        <f t="shared" ca="1" si="380"/>
        <v>#VALUE!</v>
      </c>
      <c r="Z777" s="3">
        <f t="shared" ca="1" si="390"/>
        <v>-1.0796314255037853E-2</v>
      </c>
      <c r="AA777" s="3">
        <f t="shared" ca="1" si="391"/>
        <v>-0.12340243661213059</v>
      </c>
      <c r="AB777" s="1">
        <f t="shared" si="385"/>
        <v>150</v>
      </c>
      <c r="AC777" s="1">
        <f t="shared" si="389"/>
        <v>0</v>
      </c>
      <c r="AD777" s="1">
        <f t="shared" ca="1" si="381"/>
        <v>0</v>
      </c>
      <c r="AE777" s="1">
        <f t="shared" ca="1" si="382"/>
        <v>0</v>
      </c>
      <c r="AF777" s="1">
        <f t="shared" si="383"/>
        <v>0</v>
      </c>
      <c r="AG777" s="1">
        <f t="shared" si="384"/>
        <v>9.3489809309343285E+29</v>
      </c>
    </row>
    <row r="778" spans="4:33" s="5" customFormat="1" x14ac:dyDescent="0.2">
      <c r="D778" s="1">
        <f t="shared" si="386"/>
        <v>776</v>
      </c>
      <c r="E778" s="2">
        <f t="shared" si="387"/>
        <v>77.699999999999861</v>
      </c>
      <c r="F778" s="3">
        <f t="shared" ca="1" si="388"/>
        <v>91.513529885041038</v>
      </c>
      <c r="G778" s="3">
        <f t="shared" si="362"/>
        <v>292.00258397365627</v>
      </c>
      <c r="H778" s="3">
        <f t="shared" ca="1" si="363"/>
        <v>306.00692018206468</v>
      </c>
      <c r="I778" s="3">
        <f t="shared" ca="1" si="364"/>
        <v>7101.4499190792376</v>
      </c>
      <c r="J778" s="3">
        <f t="shared" si="365"/>
        <v>51835.305245038813</v>
      </c>
      <c r="K778" s="3">
        <f t="shared" ca="1" si="366"/>
        <v>52381.298690948104</v>
      </c>
      <c r="L778" s="3">
        <f t="shared" si="367"/>
        <v>-9.652422462545788</v>
      </c>
      <c r="M778" s="3">
        <f t="shared" ca="1" si="368"/>
        <v>1.2670919890691092</v>
      </c>
      <c r="N778" s="3">
        <f t="shared" ca="1" si="369"/>
        <v>72.599023228496605</v>
      </c>
      <c r="O778" s="1">
        <f t="shared" ca="1" si="370"/>
        <v>7023017.6399484379</v>
      </c>
      <c r="P778" s="1">
        <f t="shared" si="371"/>
        <v>-75050439.705019519</v>
      </c>
      <c r="Q778" s="1">
        <f t="shared" ca="1" si="372"/>
        <v>82073457.344967961</v>
      </c>
      <c r="R778" s="1">
        <f t="shared" ca="1" si="373"/>
        <v>45901.038027309703</v>
      </c>
      <c r="S778" s="3">
        <f t="shared" si="374"/>
        <v>5.6378698259747172E+29</v>
      </c>
      <c r="T778" s="12" t="str">
        <f t="shared" si="375"/>
        <v/>
      </c>
      <c r="U778" s="12" t="str">
        <f t="shared" si="376"/>
        <v/>
      </c>
      <c r="V778" s="5">
        <f t="shared" si="377"/>
        <v>0.52627457195753469</v>
      </c>
      <c r="W778" s="3" t="e">
        <f t="shared" ca="1" si="378"/>
        <v>#VALUE!</v>
      </c>
      <c r="X778" s="3" t="e">
        <f t="shared" ca="1" si="379"/>
        <v>#VALUE!</v>
      </c>
      <c r="Y778" s="3" t="e">
        <f t="shared" ca="1" si="380"/>
        <v>#VALUE!</v>
      </c>
      <c r="Z778" s="3">
        <f t="shared" ca="1" si="390"/>
        <v>-1.0796314255037853E-2</v>
      </c>
      <c r="AA778" s="3">
        <f t="shared" ca="1" si="391"/>
        <v>-0.12340243661213059</v>
      </c>
      <c r="AB778" s="1">
        <f t="shared" si="385"/>
        <v>150</v>
      </c>
      <c r="AC778" s="1">
        <f t="shared" si="389"/>
        <v>0</v>
      </c>
      <c r="AD778" s="1">
        <f t="shared" ca="1" si="381"/>
        <v>0</v>
      </c>
      <c r="AE778" s="1">
        <f t="shared" ca="1" si="382"/>
        <v>0</v>
      </c>
      <c r="AF778" s="1">
        <f t="shared" si="383"/>
        <v>0</v>
      </c>
      <c r="AG778" s="1">
        <f t="shared" si="384"/>
        <v>9.396637638952061E+29</v>
      </c>
    </row>
    <row r="779" spans="4:33" s="5" customFormat="1" x14ac:dyDescent="0.2">
      <c r="D779" s="1">
        <f t="shared" si="386"/>
        <v>777</v>
      </c>
      <c r="E779" s="2">
        <f t="shared" si="387"/>
        <v>77.799999999999855</v>
      </c>
      <c r="F779" s="3">
        <f t="shared" ca="1" si="388"/>
        <v>91.513529885041038</v>
      </c>
      <c r="G779" s="3">
        <f t="shared" si="362"/>
        <v>291.03734172740167</v>
      </c>
      <c r="H779" s="3">
        <f t="shared" ca="1" si="363"/>
        <v>305.08598858645195</v>
      </c>
      <c r="I779" s="3">
        <f t="shared" ca="1" si="364"/>
        <v>7110.6012720677418</v>
      </c>
      <c r="J779" s="3">
        <f t="shared" si="365"/>
        <v>51864.457241323864</v>
      </c>
      <c r="K779" s="3">
        <f t="shared" ca="1" si="366"/>
        <v>52411.853332967345</v>
      </c>
      <c r="L779" s="3">
        <f t="shared" si="367"/>
        <v>-9.6523343919177389</v>
      </c>
      <c r="M779" s="3">
        <f t="shared" ca="1" si="368"/>
        <v>1.2661458212272272</v>
      </c>
      <c r="N779" s="3">
        <f t="shared" ca="1" si="369"/>
        <v>72.544811804445757</v>
      </c>
      <c r="O779" s="1">
        <f t="shared" ca="1" si="370"/>
        <v>6980809.532382952</v>
      </c>
      <c r="P779" s="1">
        <f t="shared" si="371"/>
        <v>-75091962.652286604</v>
      </c>
      <c r="Q779" s="1">
        <f t="shared" ca="1" si="372"/>
        <v>82072772.184669554</v>
      </c>
      <c r="R779" s="1">
        <f t="shared" ca="1" si="373"/>
        <v>45762.898287967793</v>
      </c>
      <c r="S779" s="3">
        <f t="shared" si="374"/>
        <v>5.6664977627796061E+29</v>
      </c>
      <c r="T779" s="12" t="str">
        <f t="shared" si="375"/>
        <v/>
      </c>
      <c r="U779" s="12" t="str">
        <f t="shared" si="376"/>
        <v/>
      </c>
      <c r="V779" s="5">
        <f t="shared" si="377"/>
        <v>0.52627457195753469</v>
      </c>
      <c r="W779" s="3" t="e">
        <f t="shared" ca="1" si="378"/>
        <v>#VALUE!</v>
      </c>
      <c r="X779" s="3" t="e">
        <f t="shared" ca="1" si="379"/>
        <v>#VALUE!</v>
      </c>
      <c r="Y779" s="3" t="e">
        <f t="shared" ca="1" si="380"/>
        <v>#VALUE!</v>
      </c>
      <c r="Z779" s="3">
        <f t="shared" ca="1" si="390"/>
        <v>-1.0796314255037853E-2</v>
      </c>
      <c r="AA779" s="3">
        <f t="shared" ca="1" si="391"/>
        <v>-0.12340243661213059</v>
      </c>
      <c r="AB779" s="1">
        <f t="shared" si="385"/>
        <v>150</v>
      </c>
      <c r="AC779" s="1">
        <f t="shared" si="389"/>
        <v>0</v>
      </c>
      <c r="AD779" s="1">
        <f t="shared" ca="1" si="381"/>
        <v>0</v>
      </c>
      <c r="AE779" s="1">
        <f t="shared" ca="1" si="382"/>
        <v>0</v>
      </c>
      <c r="AF779" s="1">
        <f t="shared" si="383"/>
        <v>0</v>
      </c>
      <c r="AG779" s="1">
        <f t="shared" si="384"/>
        <v>9.4443518212247704E+29</v>
      </c>
    </row>
    <row r="780" spans="4:33" s="5" customFormat="1" x14ac:dyDescent="0.2">
      <c r="D780" s="1">
        <f t="shared" si="386"/>
        <v>778</v>
      </c>
      <c r="E780" s="2">
        <f t="shared" si="387"/>
        <v>77.899999999999849</v>
      </c>
      <c r="F780" s="3">
        <f t="shared" ca="1" si="388"/>
        <v>91.513529885041038</v>
      </c>
      <c r="G780" s="3">
        <f t="shared" si="362"/>
        <v>290.0721082882099</v>
      </c>
      <c r="H780" s="3">
        <f t="shared" ca="1" si="363"/>
        <v>304.1653401668035</v>
      </c>
      <c r="I780" s="3">
        <f t="shared" ca="1" si="364"/>
        <v>7119.752625056246</v>
      </c>
      <c r="J780" s="3">
        <f t="shared" si="365"/>
        <v>51893.512713824646</v>
      </c>
      <c r="K780" s="3">
        <f t="shared" ca="1" si="366"/>
        <v>52442.315895954787</v>
      </c>
      <c r="L780" s="3">
        <f t="shared" si="367"/>
        <v>-9.6522466139548655</v>
      </c>
      <c r="M780" s="3">
        <f t="shared" ca="1" si="368"/>
        <v>1.2651939334616136</v>
      </c>
      <c r="N780" s="3">
        <f t="shared" ca="1" si="369"/>
        <v>72.490272652905958</v>
      </c>
      <c r="O780" s="1">
        <f t="shared" ca="1" si="370"/>
        <v>6938741.561909047</v>
      </c>
      <c r="P780" s="1">
        <f t="shared" si="371"/>
        <v>-75133347.356735662</v>
      </c>
      <c r="Q780" s="1">
        <f t="shared" ca="1" si="372"/>
        <v>82072088.918644711</v>
      </c>
      <c r="R780" s="1">
        <f t="shared" ca="1" si="373"/>
        <v>45624.801025020526</v>
      </c>
      <c r="S780" s="3">
        <f t="shared" si="374"/>
        <v>5.6951594117886995E+29</v>
      </c>
      <c r="T780" s="12" t="str">
        <f t="shared" si="375"/>
        <v/>
      </c>
      <c r="U780" s="12" t="str">
        <f t="shared" si="376"/>
        <v/>
      </c>
      <c r="V780" s="5">
        <f t="shared" si="377"/>
        <v>0.52627457195753469</v>
      </c>
      <c r="W780" s="3" t="e">
        <f t="shared" ca="1" si="378"/>
        <v>#VALUE!</v>
      </c>
      <c r="X780" s="3" t="e">
        <f t="shared" ca="1" si="379"/>
        <v>#VALUE!</v>
      </c>
      <c r="Y780" s="3" t="e">
        <f t="shared" ca="1" si="380"/>
        <v>#VALUE!</v>
      </c>
      <c r="Z780" s="3">
        <f t="shared" ca="1" si="390"/>
        <v>-1.0796314255037853E-2</v>
      </c>
      <c r="AA780" s="3">
        <f t="shared" ca="1" si="391"/>
        <v>-0.12340243661213059</v>
      </c>
      <c r="AB780" s="1">
        <f t="shared" si="385"/>
        <v>150</v>
      </c>
      <c r="AC780" s="1">
        <f t="shared" si="389"/>
        <v>0</v>
      </c>
      <c r="AD780" s="1">
        <f t="shared" ca="1" si="381"/>
        <v>0</v>
      </c>
      <c r="AE780" s="1">
        <f t="shared" ca="1" si="382"/>
        <v>0</v>
      </c>
      <c r="AF780" s="1">
        <f t="shared" si="383"/>
        <v>0</v>
      </c>
      <c r="AG780" s="1">
        <f t="shared" si="384"/>
        <v>9.4921221916282265E+29</v>
      </c>
    </row>
    <row r="781" spans="4:33" s="5" customFormat="1" x14ac:dyDescent="0.2">
      <c r="D781" s="1">
        <f t="shared" si="386"/>
        <v>779</v>
      </c>
      <c r="E781" s="2">
        <f t="shared" si="387"/>
        <v>77.999999999999844</v>
      </c>
      <c r="F781" s="3">
        <f t="shared" ca="1" si="388"/>
        <v>91.513529885041038</v>
      </c>
      <c r="G781" s="3">
        <f t="shared" ref="G781:G844" si="392">G780 + L780*$B$2</f>
        <v>289.10688362681441</v>
      </c>
      <c r="H781" s="3">
        <f t="shared" ref="H781:H844" ca="1" si="393">SQRT(F781^2 + G781^2)</f>
        <v>303.24497739027549</v>
      </c>
      <c r="I781" s="3">
        <f t="shared" ref="I781:I844" ca="1" si="394">I780 + F780*($B$2)</f>
        <v>7128.9039780447501</v>
      </c>
      <c r="J781" s="3">
        <f t="shared" ref="J781:J844" si="395" xml:space="preserve"> J780 + G780*($B$2) + (0.5)*(L780)*($B$2)^2</f>
        <v>51922.471663420401</v>
      </c>
      <c r="K781" s="3">
        <f t="shared" ref="K781:K844" ca="1" si="396">K780+ SQRT( (I781-I780)^2 + (J781-J780)^2 )</f>
        <v>52472.686408351023</v>
      </c>
      <c r="L781" s="3">
        <f t="shared" ref="L781:L844" si="397">IF(J781&lt;10^6, (-(9.780327*(1+0.0053024*((SIN($B$7))^2) - (5.8*10^(-6))*(SIN(2*($B$7))^2)) - ((3.086*10^(-6))*J781)+((6.26*10^(-13))*(J781)^2))), (6.674*10^(-11))*(5.972*10^(24))*(1)^(-2))</f>
        <v>-9.6521591286439765</v>
      </c>
      <c r="M781" s="3">
        <f t="shared" ref="M781:M844" ca="1" si="398">ATAN(G781/F781)</f>
        <v>1.2642362754582654</v>
      </c>
      <c r="N781" s="3">
        <f t="shared" ref="N781:N844" ca="1" si="399">M781*(180/PI())</f>
        <v>72.435402891097183</v>
      </c>
      <c r="O781" s="1">
        <f t="shared" ref="O781:O844" ca="1" si="400">(0.5)*($B$8)*(H781^2)</f>
        <v>6896813.7234321516</v>
      </c>
      <c r="P781" s="1">
        <f t="shared" ref="P781:P844" si="401">($B$8)*L781*J781</f>
        <v>-75174593.827176213</v>
      </c>
      <c r="Q781" s="1">
        <f t="shared" ref="Q781:Q844" ca="1" si="402" xml:space="preserve"> ABS(O781) + ABS(P781)</f>
        <v>82071407.550608367</v>
      </c>
      <c r="R781" s="1">
        <f t="shared" ref="R781:R844" ca="1" si="403" xml:space="preserve"> ($B$8)*H781</f>
        <v>45486.746608541325</v>
      </c>
      <c r="S781" s="3">
        <f t="shared" ref="S781:S844" si="404">IF(J781&lt;100000, IF(J781&gt;10000, (343.2)+(-4.313943*J781)+(-0.291943*J781^2)+(0.053721*J781^3)+((-3.039687*10^(-3))*J781^4)+((9.262166*10^(-5))*J781^5)+((-1.647967*10^(-6))*J781^6)+((1.694814*10^(-8))*J781^7)+((-9.299892*10^(-11))*J781^8)+((2.104694*10^(-13))*J781^9), ((-0.00406576*J781)+340.3)), "")</f>
        <v>5.723853997237986E+29</v>
      </c>
      <c r="T781" s="12" t="str">
        <f t="shared" ref="T781:T844" si="405" xml:space="preserve"> IF(J781&lt;30000, H781/S781, "")</f>
        <v/>
      </c>
      <c r="U781" s="12" t="str">
        <f t="shared" ref="U781:U844" si="406" xml:space="preserve"> IF(J781&lt;30000, (( 359.01*(1 - (2.25577*10^(-5))*(J781))^(5.25588) ) / (298.15 - 0.0074545*J781)), "")</f>
        <v/>
      </c>
      <c r="V781" s="5">
        <f t="shared" ref="V781:V844" si="407">IF(T781&lt;0.92, -1.73136*10^(-3)*($B$2) + 1.79641*10^(-1), IF(T781&gt;1.05,1.007468*10^(-7)*($B$2)^6 - 7.447604*10^(-6)*($B$2)^5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781" s="3" t="e">
        <f t="shared" ref="W781:W844" ca="1" si="408">(0.5)*(U781)*(H781)*(V781)*($B$17)</f>
        <v>#VALUE!</v>
      </c>
      <c r="X781" s="3" t="e">
        <f t="shared" ref="X781:X844" ca="1" si="409" xml:space="preserve"> - W781*COS(M781)</f>
        <v>#VALUE!</v>
      </c>
      <c r="Y781" s="3" t="e">
        <f t="shared" ref="Y781:Y844" ca="1" si="410" xml:space="preserve"> - W781*SIN(M781)</f>
        <v>#VALUE!</v>
      </c>
      <c r="Z781" s="3">
        <f t="shared" ca="1" si="390"/>
        <v>-1.0796314255037853E-2</v>
      </c>
      <c r="AA781" s="3">
        <f t="shared" ca="1" si="391"/>
        <v>-0.12340243661213059</v>
      </c>
      <c r="AB781" s="1">
        <f t="shared" si="385"/>
        <v>150</v>
      </c>
      <c r="AC781" s="1">
        <f t="shared" si="389"/>
        <v>0</v>
      </c>
      <c r="AD781" s="1">
        <f t="shared" ref="AD781:AD844" ca="1" si="411" xml:space="preserve"> AC781*COS(M781)</f>
        <v>0</v>
      </c>
      <c r="AE781" s="1">
        <f t="shared" ref="AE781:AE844" ca="1" si="412" xml:space="preserve"> AC781*SIN(M781)</f>
        <v>0</v>
      </c>
      <c r="AF781" s="1">
        <f t="shared" ref="AF781:AF844" si="413">IF(J781&gt;38000,0,(101325*(1-(2.25577*10^(-5))*J781)^5.25588))</f>
        <v>0</v>
      </c>
      <c r="AG781" s="1">
        <f t="shared" ref="AG781:AG844" si="414">1.6667*S781-273.15</f>
        <v>9.5399474571965515E+29</v>
      </c>
    </row>
    <row r="782" spans="4:33" s="5" customFormat="1" x14ac:dyDescent="0.2">
      <c r="D782" s="1">
        <f t="shared" si="386"/>
        <v>780</v>
      </c>
      <c r="E782" s="2">
        <f t="shared" si="387"/>
        <v>78.099999999999838</v>
      </c>
      <c r="F782" s="3">
        <f t="shared" ca="1" si="388"/>
        <v>91.513529885041038</v>
      </c>
      <c r="G782" s="3">
        <f t="shared" si="392"/>
        <v>288.14166771395003</v>
      </c>
      <c r="H782" s="3">
        <f t="shared" ca="1" si="393"/>
        <v>302.32490275363801</v>
      </c>
      <c r="I782" s="3">
        <f t="shared" ca="1" si="394"/>
        <v>7138.0553310332543</v>
      </c>
      <c r="J782" s="3">
        <f t="shared" si="395"/>
        <v>51951.334090987439</v>
      </c>
      <c r="K782" s="3">
        <f t="shared" ca="1" si="396"/>
        <v>52502.964898844817</v>
      </c>
      <c r="L782" s="3">
        <f t="shared" si="397"/>
        <v>-9.6520719359719269</v>
      </c>
      <c r="M782" s="3">
        <f t="shared" ca="1" si="398"/>
        <v>1.2632727963333172</v>
      </c>
      <c r="N782" s="3">
        <f t="shared" ca="1" si="399"/>
        <v>72.380199603588693</v>
      </c>
      <c r="O782" s="1">
        <f t="shared" ca="1" si="400"/>
        <v>6855026.0118747512</v>
      </c>
      <c r="P782" s="1">
        <f t="shared" si="401"/>
        <v>-75215702.072388232</v>
      </c>
      <c r="Q782" s="1">
        <f t="shared" ca="1" si="402"/>
        <v>82070728.084262982</v>
      </c>
      <c r="R782" s="1">
        <f t="shared" ca="1" si="403"/>
        <v>45348.735413045702</v>
      </c>
      <c r="S782" s="3">
        <f t="shared" si="404"/>
        <v>5.7525807392903958E+29</v>
      </c>
      <c r="T782" s="12" t="str">
        <f t="shared" si="405"/>
        <v/>
      </c>
      <c r="U782" s="12" t="str">
        <f t="shared" si="406"/>
        <v/>
      </c>
      <c r="V782" s="5">
        <f t="shared" si="407"/>
        <v>0.52627457195753469</v>
      </c>
      <c r="W782" s="3" t="e">
        <f t="shared" ca="1" si="408"/>
        <v>#VALUE!</v>
      </c>
      <c r="X782" s="3" t="e">
        <f t="shared" ca="1" si="409"/>
        <v>#VALUE!</v>
      </c>
      <c r="Y782" s="3" t="e">
        <f t="shared" ca="1" si="410"/>
        <v>#VALUE!</v>
      </c>
      <c r="Z782" s="3">
        <f t="shared" ca="1" si="390"/>
        <v>-1.0796314255037853E-2</v>
      </c>
      <c r="AA782" s="3">
        <f t="shared" ca="1" si="391"/>
        <v>-0.12340243661213059</v>
      </c>
      <c r="AB782" s="1">
        <f t="shared" si="385"/>
        <v>150</v>
      </c>
      <c r="AC782" s="1">
        <f t="shared" si="389"/>
        <v>0</v>
      </c>
      <c r="AD782" s="1">
        <f t="shared" ca="1" si="411"/>
        <v>0</v>
      </c>
      <c r="AE782" s="1">
        <f t="shared" ca="1" si="412"/>
        <v>0</v>
      </c>
      <c r="AF782" s="1">
        <f t="shared" si="413"/>
        <v>0</v>
      </c>
      <c r="AG782" s="1">
        <f t="shared" si="414"/>
        <v>9.5878263181753036E+29</v>
      </c>
    </row>
    <row r="783" spans="4:33" s="5" customFormat="1" x14ac:dyDescent="0.2">
      <c r="D783" s="1">
        <f t="shared" si="386"/>
        <v>781</v>
      </c>
      <c r="E783" s="2">
        <f t="shared" si="387"/>
        <v>78.199999999999832</v>
      </c>
      <c r="F783" s="3">
        <f t="shared" ca="1" si="388"/>
        <v>91.513529885041038</v>
      </c>
      <c r="G783" s="3">
        <f t="shared" si="392"/>
        <v>287.17646052035286</v>
      </c>
      <c r="H783" s="3">
        <f t="shared" ca="1" si="393"/>
        <v>301.40511878370296</v>
      </c>
      <c r="I783" s="3">
        <f t="shared" ca="1" si="394"/>
        <v>7147.2066840217585</v>
      </c>
      <c r="J783" s="3">
        <f t="shared" si="395"/>
        <v>51980.099997399149</v>
      </c>
      <c r="K783" s="3">
        <f t="shared" ca="1" si="396"/>
        <v>52533.151396376124</v>
      </c>
      <c r="L783" s="3">
        <f t="shared" si="397"/>
        <v>-9.6519850359256125</v>
      </c>
      <c r="M783" s="3">
        <f t="shared" ca="1" si="398"/>
        <v>1.2623034446253025</v>
      </c>
      <c r="N783" s="3">
        <f t="shared" ca="1" si="399"/>
        <v>72.324659841855649</v>
      </c>
      <c r="O783" s="1">
        <f t="shared" ca="1" si="400"/>
        <v>6813378.4221763564</v>
      </c>
      <c r="P783" s="1">
        <f t="shared" si="401"/>
        <v>-75256672.101122022</v>
      </c>
      <c r="Q783" s="1">
        <f t="shared" ca="1" si="402"/>
        <v>82070050.523298383</v>
      </c>
      <c r="R783" s="1">
        <f t="shared" ca="1" si="403"/>
        <v>45210.767817555447</v>
      </c>
      <c r="S783" s="3">
        <f t="shared" si="404"/>
        <v>5.7813388540680178E+29</v>
      </c>
      <c r="T783" s="12" t="str">
        <f t="shared" si="405"/>
        <v/>
      </c>
      <c r="U783" s="12" t="str">
        <f t="shared" si="406"/>
        <v/>
      </c>
      <c r="V783" s="5">
        <f t="shared" si="407"/>
        <v>0.52627457195753469</v>
      </c>
      <c r="W783" s="3" t="e">
        <f t="shared" ca="1" si="408"/>
        <v>#VALUE!</v>
      </c>
      <c r="X783" s="3" t="e">
        <f t="shared" ca="1" si="409"/>
        <v>#VALUE!</v>
      </c>
      <c r="Y783" s="3" t="e">
        <f t="shared" ca="1" si="410"/>
        <v>#VALUE!</v>
      </c>
      <c r="Z783" s="3">
        <f t="shared" ca="1" si="390"/>
        <v>-1.0796314255037853E-2</v>
      </c>
      <c r="AA783" s="3">
        <f t="shared" ca="1" si="391"/>
        <v>-0.12340243661213059</v>
      </c>
      <c r="AB783" s="1">
        <f t="shared" si="385"/>
        <v>150</v>
      </c>
      <c r="AC783" s="1">
        <f t="shared" si="389"/>
        <v>0</v>
      </c>
      <c r="AD783" s="1">
        <f t="shared" ca="1" si="411"/>
        <v>0</v>
      </c>
      <c r="AE783" s="1">
        <f t="shared" ca="1" si="412"/>
        <v>0</v>
      </c>
      <c r="AF783" s="1">
        <f t="shared" si="413"/>
        <v>0</v>
      </c>
      <c r="AG783" s="1">
        <f t="shared" si="414"/>
        <v>9.635757468075165E+29</v>
      </c>
    </row>
    <row r="784" spans="4:33" s="5" customFormat="1" x14ac:dyDescent="0.2">
      <c r="D784" s="1">
        <f t="shared" si="386"/>
        <v>782</v>
      </c>
      <c r="E784" s="2">
        <f t="shared" si="387"/>
        <v>78.299999999999827</v>
      </c>
      <c r="F784" s="3">
        <f t="shared" ca="1" si="388"/>
        <v>91.513529885041038</v>
      </c>
      <c r="G784" s="3">
        <f t="shared" si="392"/>
        <v>286.21126201676032</v>
      </c>
      <c r="H784" s="3">
        <f t="shared" ca="1" si="393"/>
        <v>300.4856280377598</v>
      </c>
      <c r="I784" s="3">
        <f t="shared" ca="1" si="394"/>
        <v>7156.3580370102627</v>
      </c>
      <c r="J784" s="3">
        <f t="shared" si="395"/>
        <v>52008.769383526007</v>
      </c>
      <c r="K784" s="3">
        <f t="shared" ca="1" si="396"/>
        <v>52563.245930139106</v>
      </c>
      <c r="L784" s="3">
        <f t="shared" si="397"/>
        <v>-9.6518984284919789</v>
      </c>
      <c r="M784" s="3">
        <f t="shared" ca="1" si="398"/>
        <v>1.261328168287295</v>
      </c>
      <c r="N784" s="3">
        <f t="shared" ca="1" si="399"/>
        <v>72.268780623828846</v>
      </c>
      <c r="O784" s="1">
        <f t="shared" ca="1" si="400"/>
        <v>6771870.9492935203</v>
      </c>
      <c r="P784" s="1">
        <f t="shared" si="401"/>
        <v>-75297503.922098458</v>
      </c>
      <c r="Q784" s="1">
        <f t="shared" ca="1" si="402"/>
        <v>82069374.871391982</v>
      </c>
      <c r="R784" s="1">
        <f t="shared" ca="1" si="403"/>
        <v>45072.844205663969</v>
      </c>
      <c r="S784" s="3">
        <f t="shared" si="404"/>
        <v>5.8101275536846091E+29</v>
      </c>
      <c r="T784" s="12" t="str">
        <f t="shared" si="405"/>
        <v/>
      </c>
      <c r="U784" s="12" t="str">
        <f t="shared" si="406"/>
        <v/>
      </c>
      <c r="V784" s="5">
        <f t="shared" si="407"/>
        <v>0.52627457195753469</v>
      </c>
      <c r="W784" s="3" t="e">
        <f t="shared" ca="1" si="408"/>
        <v>#VALUE!</v>
      </c>
      <c r="X784" s="3" t="e">
        <f t="shared" ca="1" si="409"/>
        <v>#VALUE!</v>
      </c>
      <c r="Y784" s="3" t="e">
        <f t="shared" ca="1" si="410"/>
        <v>#VALUE!</v>
      </c>
      <c r="Z784" s="3">
        <f t="shared" ca="1" si="390"/>
        <v>-1.0796314255037853E-2</v>
      </c>
      <c r="AA784" s="3">
        <f t="shared" ca="1" si="391"/>
        <v>-0.12340243661213059</v>
      </c>
      <c r="AB784" s="1">
        <f t="shared" si="385"/>
        <v>150</v>
      </c>
      <c r="AC784" s="1">
        <f t="shared" si="389"/>
        <v>0</v>
      </c>
      <c r="AD784" s="1">
        <f t="shared" ca="1" si="411"/>
        <v>0</v>
      </c>
      <c r="AE784" s="1">
        <f t="shared" ca="1" si="412"/>
        <v>0</v>
      </c>
      <c r="AF784" s="1">
        <f t="shared" si="413"/>
        <v>0</v>
      </c>
      <c r="AG784" s="1">
        <f t="shared" si="414"/>
        <v>9.6837395937261377E+29</v>
      </c>
    </row>
    <row r="785" spans="4:33" s="5" customFormat="1" x14ac:dyDescent="0.2">
      <c r="D785" s="1">
        <f t="shared" si="386"/>
        <v>783</v>
      </c>
      <c r="E785" s="2">
        <f t="shared" si="387"/>
        <v>78.399999999999821</v>
      </c>
      <c r="F785" s="3">
        <f t="shared" ca="1" si="388"/>
        <v>91.513529885041038</v>
      </c>
      <c r="G785" s="3">
        <f t="shared" si="392"/>
        <v>285.2460721739111</v>
      </c>
      <c r="H785" s="3">
        <f t="shared" ca="1" si="393"/>
        <v>299.56643310401853</v>
      </c>
      <c r="I785" s="3">
        <f t="shared" ca="1" si="394"/>
        <v>7165.5093899987669</v>
      </c>
      <c r="J785" s="3">
        <f t="shared" si="395"/>
        <v>52037.342250235539</v>
      </c>
      <c r="K785" s="3">
        <f t="shared" ca="1" si="396"/>
        <v>52593.248529585166</v>
      </c>
      <c r="L785" s="3">
        <f t="shared" si="397"/>
        <v>-9.6518121136580071</v>
      </c>
      <c r="M785" s="3">
        <f t="shared" ca="1" si="398"/>
        <v>1.2603469146789277</v>
      </c>
      <c r="N785" s="3">
        <f t="shared" ca="1" si="399"/>
        <v>72.212558933437421</v>
      </c>
      <c r="O785" s="1">
        <f t="shared" ca="1" si="400"/>
        <v>6730503.5881998306</v>
      </c>
      <c r="P785" s="1">
        <f t="shared" si="401"/>
        <v>-75338197.544008642</v>
      </c>
      <c r="Q785" s="1">
        <f t="shared" ca="1" si="402"/>
        <v>82068701.132208467</v>
      </c>
      <c r="R785" s="1">
        <f t="shared" ca="1" si="403"/>
        <v>44934.964965602776</v>
      </c>
      <c r="S785" s="3">
        <f t="shared" si="404"/>
        <v>5.8389460462784192E+29</v>
      </c>
      <c r="T785" s="12" t="str">
        <f t="shared" si="405"/>
        <v/>
      </c>
      <c r="U785" s="12" t="str">
        <f t="shared" si="406"/>
        <v/>
      </c>
      <c r="V785" s="5">
        <f t="shared" si="407"/>
        <v>0.52627457195753469</v>
      </c>
      <c r="W785" s="3" t="e">
        <f t="shared" ca="1" si="408"/>
        <v>#VALUE!</v>
      </c>
      <c r="X785" s="3" t="e">
        <f t="shared" ca="1" si="409"/>
        <v>#VALUE!</v>
      </c>
      <c r="Y785" s="3" t="e">
        <f t="shared" ca="1" si="410"/>
        <v>#VALUE!</v>
      </c>
      <c r="Z785" s="3">
        <f t="shared" ca="1" si="390"/>
        <v>-1.0796314255037853E-2</v>
      </c>
      <c r="AA785" s="3">
        <f t="shared" ca="1" si="391"/>
        <v>-0.12340243661213059</v>
      </c>
      <c r="AB785" s="1">
        <f t="shared" si="385"/>
        <v>150</v>
      </c>
      <c r="AC785" s="1">
        <f t="shared" si="389"/>
        <v>0</v>
      </c>
      <c r="AD785" s="1">
        <f t="shared" ca="1" si="411"/>
        <v>0</v>
      </c>
      <c r="AE785" s="1">
        <f t="shared" ca="1" si="412"/>
        <v>0</v>
      </c>
      <c r="AF785" s="1">
        <f t="shared" si="413"/>
        <v>0</v>
      </c>
      <c r="AG785" s="1">
        <f t="shared" si="414"/>
        <v>9.731771375332242E+29</v>
      </c>
    </row>
    <row r="786" spans="4:33" s="5" customFormat="1" x14ac:dyDescent="0.2">
      <c r="D786" s="1">
        <f t="shared" si="386"/>
        <v>784</v>
      </c>
      <c r="E786" s="2">
        <f t="shared" si="387"/>
        <v>78.499999999999815</v>
      </c>
      <c r="F786" s="3">
        <f t="shared" ca="1" si="388"/>
        <v>91.513529885041038</v>
      </c>
      <c r="G786" s="3">
        <f t="shared" si="392"/>
        <v>284.2808909625453</v>
      </c>
      <c r="H786" s="3">
        <f t="shared" ca="1" si="393"/>
        <v>298.64753660206014</v>
      </c>
      <c r="I786" s="3">
        <f t="shared" ca="1" si="394"/>
        <v>7174.6607429872711</v>
      </c>
      <c r="J786" s="3">
        <f t="shared" si="395"/>
        <v>52065.818598392361</v>
      </c>
      <c r="K786" s="3">
        <f t="shared" ca="1" si="396"/>
        <v>52623.159224426119</v>
      </c>
      <c r="L786" s="3">
        <f t="shared" si="397"/>
        <v>-9.6517260914107315</v>
      </c>
      <c r="M786" s="3">
        <f t="shared" ca="1" si="398"/>
        <v>1.2593596305582893</v>
      </c>
      <c r="N786" s="3">
        <f t="shared" ca="1" si="399"/>
        <v>72.155991720144556</v>
      </c>
      <c r="O786" s="1">
        <f t="shared" ca="1" si="400"/>
        <v>6689276.3338859137</v>
      </c>
      <c r="P786" s="1">
        <f t="shared" si="401"/>
        <v>-75378752.975514248</v>
      </c>
      <c r="Q786" s="1">
        <f t="shared" ca="1" si="402"/>
        <v>82068029.309400156</v>
      </c>
      <c r="R786" s="1">
        <f t="shared" ca="1" si="403"/>
        <v>44797.13049030902</v>
      </c>
      <c r="S786" s="3">
        <f t="shared" si="404"/>
        <v>5.8677935360454161E+29</v>
      </c>
      <c r="T786" s="12" t="str">
        <f t="shared" si="405"/>
        <v/>
      </c>
      <c r="U786" s="12" t="str">
        <f t="shared" si="406"/>
        <v/>
      </c>
      <c r="V786" s="5">
        <f t="shared" si="407"/>
        <v>0.52627457195753469</v>
      </c>
      <c r="W786" s="3" t="e">
        <f t="shared" ca="1" si="408"/>
        <v>#VALUE!</v>
      </c>
      <c r="X786" s="3" t="e">
        <f t="shared" ca="1" si="409"/>
        <v>#VALUE!</v>
      </c>
      <c r="Y786" s="3" t="e">
        <f t="shared" ca="1" si="410"/>
        <v>#VALUE!</v>
      </c>
      <c r="Z786" s="3">
        <f t="shared" ca="1" si="390"/>
        <v>-1.0796314255037853E-2</v>
      </c>
      <c r="AA786" s="3">
        <f t="shared" ca="1" si="391"/>
        <v>-0.12340243661213059</v>
      </c>
      <c r="AB786" s="1">
        <f t="shared" si="385"/>
        <v>150</v>
      </c>
      <c r="AC786" s="1">
        <f t="shared" si="389"/>
        <v>0</v>
      </c>
      <c r="AD786" s="1">
        <f t="shared" ca="1" si="411"/>
        <v>0</v>
      </c>
      <c r="AE786" s="1">
        <f t="shared" ca="1" si="412"/>
        <v>0</v>
      </c>
      <c r="AF786" s="1">
        <f t="shared" si="413"/>
        <v>0</v>
      </c>
      <c r="AG786" s="1">
        <f t="shared" si="414"/>
        <v>9.7798514865268956E+29</v>
      </c>
    </row>
    <row r="787" spans="4:33" s="5" customFormat="1" x14ac:dyDescent="0.2">
      <c r="D787" s="1">
        <f t="shared" si="386"/>
        <v>785</v>
      </c>
      <c r="E787" s="2">
        <f t="shared" si="387"/>
        <v>78.59999999999981</v>
      </c>
      <c r="F787" s="3">
        <f t="shared" ca="1" si="388"/>
        <v>91.513529885041038</v>
      </c>
      <c r="G787" s="3">
        <f t="shared" si="392"/>
        <v>283.31571835340424</v>
      </c>
      <c r="H787" s="3">
        <f t="shared" ca="1" si="393"/>
        <v>297.72894118329475</v>
      </c>
      <c r="I787" s="3">
        <f t="shared" ca="1" si="394"/>
        <v>7183.8120959757753</v>
      </c>
      <c r="J787" s="3">
        <f t="shared" si="395"/>
        <v>52094.198428858159</v>
      </c>
      <c r="K787" s="3">
        <f t="shared" ca="1" si="396"/>
        <v>52652.978044637312</v>
      </c>
      <c r="L787" s="3">
        <f t="shared" si="397"/>
        <v>-9.6516403617372237</v>
      </c>
      <c r="M787" s="3">
        <f t="shared" ca="1" si="398"/>
        <v>1.2583662620736935</v>
      </c>
      <c r="N787" s="3">
        <f t="shared" ca="1" si="399"/>
        <v>72.099075898475917</v>
      </c>
      <c r="O787" s="1">
        <f t="shared" ca="1" si="400"/>
        <v>6648189.1813594336</v>
      </c>
      <c r="P787" s="1">
        <f t="shared" si="401"/>
        <v>-75419170.225247294</v>
      </c>
      <c r="Q787" s="1">
        <f t="shared" ca="1" si="402"/>
        <v>82067359.406606734</v>
      </c>
      <c r="R787" s="1">
        <f t="shared" ca="1" si="403"/>
        <v>44659.341177494214</v>
      </c>
      <c r="S787" s="3">
        <f t="shared" si="404"/>
        <v>5.8966692232727784E+29</v>
      </c>
      <c r="T787" s="12" t="str">
        <f t="shared" si="405"/>
        <v/>
      </c>
      <c r="U787" s="12" t="str">
        <f t="shared" si="406"/>
        <v/>
      </c>
      <c r="V787" s="5">
        <f t="shared" si="407"/>
        <v>0.52627457195753469</v>
      </c>
      <c r="W787" s="3" t="e">
        <f t="shared" ca="1" si="408"/>
        <v>#VALUE!</v>
      </c>
      <c r="X787" s="3" t="e">
        <f t="shared" ca="1" si="409"/>
        <v>#VALUE!</v>
      </c>
      <c r="Y787" s="3" t="e">
        <f t="shared" ca="1" si="410"/>
        <v>#VALUE!</v>
      </c>
      <c r="Z787" s="3">
        <f t="shared" ca="1" si="390"/>
        <v>-1.0796314255037853E-2</v>
      </c>
      <c r="AA787" s="3">
        <f t="shared" ca="1" si="391"/>
        <v>-0.12340243661213059</v>
      </c>
      <c r="AB787" s="1">
        <f t="shared" si="385"/>
        <v>150</v>
      </c>
      <c r="AC787" s="1">
        <f t="shared" si="389"/>
        <v>0</v>
      </c>
      <c r="AD787" s="1">
        <f t="shared" ca="1" si="411"/>
        <v>0</v>
      </c>
      <c r="AE787" s="1">
        <f t="shared" ca="1" si="412"/>
        <v>0</v>
      </c>
      <c r="AF787" s="1">
        <f t="shared" si="413"/>
        <v>0</v>
      </c>
      <c r="AG787" s="1">
        <f t="shared" si="414"/>
        <v>9.8279785944287399E+29</v>
      </c>
    </row>
    <row r="788" spans="4:33" s="5" customFormat="1" x14ac:dyDescent="0.2">
      <c r="D788" s="1">
        <f t="shared" si="386"/>
        <v>786</v>
      </c>
      <c r="E788" s="2">
        <f t="shared" si="387"/>
        <v>78.699999999999804</v>
      </c>
      <c r="F788" s="3">
        <f t="shared" ca="1" si="388"/>
        <v>91.513529885041038</v>
      </c>
      <c r="G788" s="3">
        <f t="shared" si="392"/>
        <v>282.35055431723049</v>
      </c>
      <c r="H788" s="3">
        <f t="shared" ca="1" si="393"/>
        <v>296.81064953142709</v>
      </c>
      <c r="I788" s="3">
        <f t="shared" ca="1" si="394"/>
        <v>7192.9634489642795</v>
      </c>
      <c r="J788" s="3">
        <f t="shared" si="395"/>
        <v>52122.481742491691</v>
      </c>
      <c r="K788" s="3">
        <f t="shared" ca="1" si="396"/>
        <v>52682.705020460846</v>
      </c>
      <c r="L788" s="3">
        <f t="shared" si="397"/>
        <v>-9.6515549246246</v>
      </c>
      <c r="M788" s="3">
        <f t="shared" ca="1" si="398"/>
        <v>1.2573667547553218</v>
      </c>
      <c r="N788" s="3">
        <f t="shared" ca="1" si="399"/>
        <v>72.041808347540766</v>
      </c>
      <c r="O788" s="1">
        <f t="shared" ca="1" si="400"/>
        <v>6607242.1256450731</v>
      </c>
      <c r="P788" s="1">
        <f t="shared" si="401"/>
        <v>-75459449.30181022</v>
      </c>
      <c r="Q788" s="1">
        <f t="shared" ca="1" si="402"/>
        <v>82066691.427455291</v>
      </c>
      <c r="R788" s="1">
        <f t="shared" ca="1" si="403"/>
        <v>44521.597429714064</v>
      </c>
      <c r="S788" s="3">
        <f t="shared" si="404"/>
        <v>5.9255723043727368E+29</v>
      </c>
      <c r="T788" s="12" t="str">
        <f t="shared" si="405"/>
        <v/>
      </c>
      <c r="U788" s="12" t="str">
        <f t="shared" si="406"/>
        <v/>
      </c>
      <c r="V788" s="5">
        <f t="shared" si="407"/>
        <v>0.52627457195753469</v>
      </c>
      <c r="W788" s="3" t="e">
        <f t="shared" ca="1" si="408"/>
        <v>#VALUE!</v>
      </c>
      <c r="X788" s="3" t="e">
        <f t="shared" ca="1" si="409"/>
        <v>#VALUE!</v>
      </c>
      <c r="Y788" s="3" t="e">
        <f t="shared" ca="1" si="410"/>
        <v>#VALUE!</v>
      </c>
      <c r="Z788" s="3">
        <f t="shared" ca="1" si="390"/>
        <v>-1.0796314255037853E-2</v>
      </c>
      <c r="AA788" s="3">
        <f t="shared" ca="1" si="391"/>
        <v>-0.12340243661213059</v>
      </c>
      <c r="AB788" s="1">
        <f t="shared" si="385"/>
        <v>150</v>
      </c>
      <c r="AC788" s="1">
        <f t="shared" si="389"/>
        <v>0</v>
      </c>
      <c r="AD788" s="1">
        <f t="shared" ca="1" si="411"/>
        <v>0</v>
      </c>
      <c r="AE788" s="1">
        <f t="shared" ca="1" si="412"/>
        <v>0</v>
      </c>
      <c r="AF788" s="1">
        <f t="shared" si="413"/>
        <v>0</v>
      </c>
      <c r="AG788" s="1">
        <f t="shared" si="414"/>
        <v>9.8761513596980406E+29</v>
      </c>
    </row>
    <row r="789" spans="4:33" s="5" customFormat="1" x14ac:dyDescent="0.2">
      <c r="D789" s="1">
        <f t="shared" si="386"/>
        <v>787</v>
      </c>
      <c r="E789" s="2">
        <f t="shared" si="387"/>
        <v>78.799999999999798</v>
      </c>
      <c r="F789" s="3">
        <f t="shared" ca="1" si="388"/>
        <v>91.513529885041038</v>
      </c>
      <c r="G789" s="3">
        <f t="shared" si="392"/>
        <v>281.385398824768</v>
      </c>
      <c r="H789" s="3">
        <f t="shared" ca="1" si="393"/>
        <v>295.89266436293087</v>
      </c>
      <c r="I789" s="3">
        <f t="shared" ca="1" si="394"/>
        <v>7202.1148019527836</v>
      </c>
      <c r="J789" s="3">
        <f t="shared" si="395"/>
        <v>52150.668540148792</v>
      </c>
      <c r="K789" s="3">
        <f t="shared" ca="1" si="396"/>
        <v>52712.340182408821</v>
      </c>
      <c r="L789" s="3">
        <f t="shared" si="397"/>
        <v>-9.6514697800600242</v>
      </c>
      <c r="M789" s="3">
        <f t="shared" ca="1" si="398"/>
        <v>1.2563610535067358</v>
      </c>
      <c r="N789" s="3">
        <f t="shared" ca="1" si="399"/>
        <v>71.984185910545762</v>
      </c>
      <c r="O789" s="1">
        <f t="shared" ca="1" si="400"/>
        <v>6566435.1617845539</v>
      </c>
      <c r="P789" s="1">
        <f t="shared" si="401"/>
        <v>-75499590.213775963</v>
      </c>
      <c r="Q789" s="1">
        <f t="shared" ca="1" si="402"/>
        <v>82066025.375560522</v>
      </c>
      <c r="R789" s="1">
        <f t="shared" ca="1" si="403"/>
        <v>44383.899654439629</v>
      </c>
      <c r="S789" s="3">
        <f t="shared" si="404"/>
        <v>5.9545019719167271E+29</v>
      </c>
      <c r="T789" s="12" t="str">
        <f t="shared" si="405"/>
        <v/>
      </c>
      <c r="U789" s="12" t="str">
        <f t="shared" si="406"/>
        <v/>
      </c>
      <c r="V789" s="5">
        <f t="shared" si="407"/>
        <v>0.52627457195753469</v>
      </c>
      <c r="W789" s="3" t="e">
        <f t="shared" ca="1" si="408"/>
        <v>#VALUE!</v>
      </c>
      <c r="X789" s="3" t="e">
        <f t="shared" ca="1" si="409"/>
        <v>#VALUE!</v>
      </c>
      <c r="Y789" s="3" t="e">
        <f t="shared" ca="1" si="410"/>
        <v>#VALUE!</v>
      </c>
      <c r="Z789" s="3">
        <f t="shared" ca="1" si="390"/>
        <v>-1.0796314255037853E-2</v>
      </c>
      <c r="AA789" s="3">
        <f t="shared" ca="1" si="391"/>
        <v>-0.12340243661213059</v>
      </c>
      <c r="AB789" s="1">
        <f t="shared" si="385"/>
        <v>150</v>
      </c>
      <c r="AC789" s="1">
        <f t="shared" si="389"/>
        <v>0</v>
      </c>
      <c r="AD789" s="1">
        <f t="shared" ca="1" si="411"/>
        <v>0</v>
      </c>
      <c r="AE789" s="1">
        <f t="shared" ca="1" si="412"/>
        <v>0</v>
      </c>
      <c r="AF789" s="1">
        <f t="shared" si="413"/>
        <v>0</v>
      </c>
      <c r="AG789" s="1">
        <f t="shared" si="414"/>
        <v>9.92436843659361E+29</v>
      </c>
    </row>
    <row r="790" spans="4:33" s="5" customFormat="1" x14ac:dyDescent="0.2">
      <c r="D790" s="1">
        <f t="shared" si="386"/>
        <v>788</v>
      </c>
      <c r="E790" s="2">
        <f t="shared" si="387"/>
        <v>78.899999999999793</v>
      </c>
      <c r="F790" s="3">
        <f t="shared" ca="1" si="388"/>
        <v>91.513529885041038</v>
      </c>
      <c r="G790" s="3">
        <f t="shared" si="392"/>
        <v>280.42025184676203</v>
      </c>
      <c r="H790" s="3">
        <f t="shared" ca="1" si="393"/>
        <v>294.97498842753049</v>
      </c>
      <c r="I790" s="3">
        <f t="shared" ca="1" si="394"/>
        <v>7211.2661549412878</v>
      </c>
      <c r="J790" s="3">
        <f t="shared" si="395"/>
        <v>52178.758822682372</v>
      </c>
      <c r="K790" s="3">
        <f t="shared" ca="1" si="396"/>
        <v>52741.883561266637</v>
      </c>
      <c r="L790" s="3">
        <f t="shared" si="397"/>
        <v>-9.6513849280307014</v>
      </c>
      <c r="M790" s="3">
        <f t="shared" ca="1" si="398"/>
        <v>1.2553491025962575</v>
      </c>
      <c r="N790" s="3">
        <f t="shared" ca="1" si="399"/>
        <v>71.926205394300936</v>
      </c>
      <c r="O790" s="1">
        <f t="shared" ca="1" si="400"/>
        <v>6525768.2848366313</v>
      </c>
      <c r="P790" s="1">
        <f t="shared" si="401"/>
        <v>-75539592.969687834</v>
      </c>
      <c r="Q790" s="1">
        <f t="shared" ca="1" si="402"/>
        <v>82065361.254524469</v>
      </c>
      <c r="R790" s="1">
        <f t="shared" ca="1" si="403"/>
        <v>44246.248264129572</v>
      </c>
      <c r="S790" s="3">
        <f t="shared" si="404"/>
        <v>5.983457414669912E+29</v>
      </c>
      <c r="T790" s="12" t="str">
        <f t="shared" si="405"/>
        <v/>
      </c>
      <c r="U790" s="12" t="str">
        <f t="shared" si="406"/>
        <v/>
      </c>
      <c r="V790" s="5">
        <f t="shared" si="407"/>
        <v>0.52627457195753469</v>
      </c>
      <c r="W790" s="3" t="e">
        <f t="shared" ca="1" si="408"/>
        <v>#VALUE!</v>
      </c>
      <c r="X790" s="3" t="e">
        <f t="shared" ca="1" si="409"/>
        <v>#VALUE!</v>
      </c>
      <c r="Y790" s="3" t="e">
        <f t="shared" ca="1" si="410"/>
        <v>#VALUE!</v>
      </c>
      <c r="Z790" s="3">
        <f t="shared" ca="1" si="390"/>
        <v>-1.0796314255037853E-2</v>
      </c>
      <c r="AA790" s="3">
        <f t="shared" ca="1" si="391"/>
        <v>-0.12340243661213059</v>
      </c>
      <c r="AB790" s="1">
        <f t="shared" si="385"/>
        <v>150</v>
      </c>
      <c r="AC790" s="1">
        <f t="shared" si="389"/>
        <v>0</v>
      </c>
      <c r="AD790" s="1">
        <f t="shared" ca="1" si="411"/>
        <v>0</v>
      </c>
      <c r="AE790" s="1">
        <f t="shared" ca="1" si="412"/>
        <v>0</v>
      </c>
      <c r="AF790" s="1">
        <f t="shared" si="413"/>
        <v>0</v>
      </c>
      <c r="AG790" s="1">
        <f t="shared" si="414"/>
        <v>9.9726284730303424E+29</v>
      </c>
    </row>
    <row r="791" spans="4:33" s="5" customFormat="1" x14ac:dyDescent="0.2">
      <c r="D791" s="1">
        <f t="shared" si="386"/>
        <v>789</v>
      </c>
      <c r="E791" s="2">
        <f t="shared" si="387"/>
        <v>78.999999999999787</v>
      </c>
      <c r="F791" s="3">
        <f t="shared" ca="1" si="388"/>
        <v>91.513529885041038</v>
      </c>
      <c r="G791" s="3">
        <f t="shared" si="392"/>
        <v>279.45511335395895</v>
      </c>
      <c r="H791" s="3">
        <f t="shared" ca="1" si="393"/>
        <v>294.05762450869111</v>
      </c>
      <c r="I791" s="3">
        <f t="shared" ca="1" si="394"/>
        <v>7220.417507929792</v>
      </c>
      <c r="J791" s="3">
        <f t="shared" si="395"/>
        <v>52206.752590942408</v>
      </c>
      <c r="K791" s="3">
        <f t="shared" ca="1" si="396"/>
        <v>52771.335188096353</v>
      </c>
      <c r="L791" s="3">
        <f t="shared" si="397"/>
        <v>-9.651300368523879</v>
      </c>
      <c r="M791" s="3">
        <f t="shared" ca="1" si="398"/>
        <v>1.254330845648215</v>
      </c>
      <c r="N791" s="3">
        <f t="shared" ca="1" si="399"/>
        <v>71.867863568718221</v>
      </c>
      <c r="O791" s="1">
        <f t="shared" ca="1" si="400"/>
        <v>6485241.4898770778</v>
      </c>
      <c r="P791" s="1">
        <f t="shared" si="401"/>
        <v>-75579457.578059614</v>
      </c>
      <c r="Q791" s="1">
        <f t="shared" ca="1" si="402"/>
        <v>82064699.067936689</v>
      </c>
      <c r="R791" s="1">
        <f t="shared" ca="1" si="403"/>
        <v>44108.643676303669</v>
      </c>
      <c r="S791" s="3">
        <f t="shared" si="404"/>
        <v>6.0124378176259474E+29</v>
      </c>
      <c r="T791" s="12" t="str">
        <f t="shared" si="405"/>
        <v/>
      </c>
      <c r="U791" s="12" t="str">
        <f t="shared" si="406"/>
        <v/>
      </c>
      <c r="V791" s="5">
        <f t="shared" si="407"/>
        <v>0.52627457195753469</v>
      </c>
      <c r="W791" s="3" t="e">
        <f t="shared" ca="1" si="408"/>
        <v>#VALUE!</v>
      </c>
      <c r="X791" s="3" t="e">
        <f t="shared" ca="1" si="409"/>
        <v>#VALUE!</v>
      </c>
      <c r="Y791" s="3" t="e">
        <f t="shared" ca="1" si="410"/>
        <v>#VALUE!</v>
      </c>
      <c r="Z791" s="3">
        <f t="shared" ca="1" si="390"/>
        <v>-1.0796314255037853E-2</v>
      </c>
      <c r="AA791" s="3">
        <f t="shared" ca="1" si="391"/>
        <v>-0.12340243661213059</v>
      </c>
      <c r="AB791" s="1">
        <f t="shared" si="385"/>
        <v>150</v>
      </c>
      <c r="AC791" s="1">
        <f t="shared" si="389"/>
        <v>0</v>
      </c>
      <c r="AD791" s="1">
        <f t="shared" ca="1" si="411"/>
        <v>0</v>
      </c>
      <c r="AE791" s="1">
        <f t="shared" ca="1" si="412"/>
        <v>0</v>
      </c>
      <c r="AF791" s="1">
        <f t="shared" si="413"/>
        <v>0</v>
      </c>
      <c r="AG791" s="1">
        <f t="shared" si="414"/>
        <v>1.0020930110637167E+30</v>
      </c>
    </row>
    <row r="792" spans="4:33" s="5" customFormat="1" x14ac:dyDescent="0.2">
      <c r="D792" s="1">
        <f t="shared" si="386"/>
        <v>790</v>
      </c>
      <c r="E792" s="2">
        <f t="shared" si="387"/>
        <v>79.099999999999781</v>
      </c>
      <c r="F792" s="3">
        <f t="shared" ca="1" si="388"/>
        <v>91.513529885041038</v>
      </c>
      <c r="G792" s="3">
        <f t="shared" si="392"/>
        <v>278.48998331710658</v>
      </c>
      <c r="H792" s="3">
        <f t="shared" ca="1" si="393"/>
        <v>293.14057542411729</v>
      </c>
      <c r="I792" s="3">
        <f t="shared" ca="1" si="394"/>
        <v>7229.5688609182962</v>
      </c>
      <c r="J792" s="3">
        <f t="shared" si="395"/>
        <v>52234.649845775966</v>
      </c>
      <c r="K792" s="3">
        <f t="shared" ca="1" si="396"/>
        <v>52800.695094240087</v>
      </c>
      <c r="L792" s="3">
        <f t="shared" si="397"/>
        <v>-9.6512161015268525</v>
      </c>
      <c r="M792" s="3">
        <f t="shared" ca="1" si="398"/>
        <v>1.2533062256340508</v>
      </c>
      <c r="N792" s="3">
        <f t="shared" ca="1" si="399"/>
        <v>71.809157166301986</v>
      </c>
      <c r="O792" s="1">
        <f t="shared" ca="1" si="400"/>
        <v>6444854.7719986942</v>
      </c>
      <c r="P792" s="1">
        <f t="shared" si="401"/>
        <v>-75619184.047375515</v>
      </c>
      <c r="Q792" s="1">
        <f t="shared" ca="1" si="402"/>
        <v>82064038.819374204</v>
      </c>
      <c r="R792" s="1">
        <f t="shared" ca="1" si="403"/>
        <v>43971.08631361759</v>
      </c>
      <c r="S792" s="3">
        <f t="shared" si="404"/>
        <v>6.0414423620421389E+29</v>
      </c>
      <c r="T792" s="12" t="str">
        <f t="shared" si="405"/>
        <v/>
      </c>
      <c r="U792" s="12" t="str">
        <f t="shared" si="406"/>
        <v/>
      </c>
      <c r="V792" s="5">
        <f t="shared" si="407"/>
        <v>0.52627457195753469</v>
      </c>
      <c r="W792" s="3" t="e">
        <f t="shared" ca="1" si="408"/>
        <v>#VALUE!</v>
      </c>
      <c r="X792" s="3" t="e">
        <f t="shared" ca="1" si="409"/>
        <v>#VALUE!</v>
      </c>
      <c r="Y792" s="3" t="e">
        <f t="shared" ca="1" si="410"/>
        <v>#VALUE!</v>
      </c>
      <c r="Z792" s="3">
        <f t="shared" ca="1" si="390"/>
        <v>-1.0796314255037853E-2</v>
      </c>
      <c r="AA792" s="3">
        <f t="shared" ca="1" si="391"/>
        <v>-0.12340243661213059</v>
      </c>
      <c r="AB792" s="1">
        <f t="shared" si="385"/>
        <v>150</v>
      </c>
      <c r="AC792" s="1">
        <f t="shared" si="389"/>
        <v>0</v>
      </c>
      <c r="AD792" s="1">
        <f t="shared" ca="1" si="411"/>
        <v>0</v>
      </c>
      <c r="AE792" s="1">
        <f t="shared" ca="1" si="412"/>
        <v>0</v>
      </c>
      <c r="AF792" s="1">
        <f t="shared" si="413"/>
        <v>0</v>
      </c>
      <c r="AG792" s="1">
        <f t="shared" si="414"/>
        <v>1.0069271984815633E+30</v>
      </c>
    </row>
    <row r="793" spans="4:33" s="5" customFormat="1" x14ac:dyDescent="0.2">
      <c r="D793" s="1">
        <f t="shared" si="386"/>
        <v>791</v>
      </c>
      <c r="E793" s="2">
        <f t="shared" si="387"/>
        <v>79.199999999999775</v>
      </c>
      <c r="F793" s="3">
        <f t="shared" ca="1" si="388"/>
        <v>91.513529885041038</v>
      </c>
      <c r="G793" s="3">
        <f t="shared" si="392"/>
        <v>277.52486170695391</v>
      </c>
      <c r="H793" s="3">
        <f t="shared" ca="1" si="393"/>
        <v>292.22384402626045</v>
      </c>
      <c r="I793" s="3">
        <f t="shared" ca="1" si="394"/>
        <v>7238.7202139068004</v>
      </c>
      <c r="J793" s="3">
        <f t="shared" si="395"/>
        <v>52262.450588027168</v>
      </c>
      <c r="K793" s="3">
        <f t="shared" ca="1" si="396"/>
        <v>52829.963311323438</v>
      </c>
      <c r="L793" s="3">
        <f t="shared" si="397"/>
        <v>-9.6511321270269601</v>
      </c>
      <c r="M793" s="3">
        <f t="shared" ca="1" si="398"/>
        <v>1.2522751848632938</v>
      </c>
      <c r="N793" s="3">
        <f t="shared" ca="1" si="399"/>
        <v>71.750082881631684</v>
      </c>
      <c r="O793" s="1">
        <f t="shared" ca="1" si="400"/>
        <v>6404608.1263113143</v>
      </c>
      <c r="P793" s="1">
        <f t="shared" si="401"/>
        <v>-75658772.386090204</v>
      </c>
      <c r="Q793" s="1">
        <f t="shared" ca="1" si="402"/>
        <v>82063380.512401521</v>
      </c>
      <c r="R793" s="1">
        <f t="shared" ca="1" si="403"/>
        <v>43833.576603939066</v>
      </c>
      <c r="S793" s="3">
        <f t="shared" si="404"/>
        <v>6.0704702254748625E+29</v>
      </c>
      <c r="T793" s="12" t="str">
        <f t="shared" si="405"/>
        <v/>
      </c>
      <c r="U793" s="12" t="str">
        <f t="shared" si="406"/>
        <v/>
      </c>
      <c r="V793" s="5">
        <f t="shared" si="407"/>
        <v>0.52627457195753469</v>
      </c>
      <c r="W793" s="3" t="e">
        <f t="shared" ca="1" si="408"/>
        <v>#VALUE!</v>
      </c>
      <c r="X793" s="3" t="e">
        <f t="shared" ca="1" si="409"/>
        <v>#VALUE!</v>
      </c>
      <c r="Y793" s="3" t="e">
        <f t="shared" ca="1" si="410"/>
        <v>#VALUE!</v>
      </c>
      <c r="Z793" s="3">
        <f t="shared" ca="1" si="390"/>
        <v>-1.0796314255037853E-2</v>
      </c>
      <c r="AA793" s="3">
        <f t="shared" ca="1" si="391"/>
        <v>-0.12340243661213059</v>
      </c>
      <c r="AB793" s="1">
        <f t="shared" si="385"/>
        <v>150</v>
      </c>
      <c r="AC793" s="1">
        <f t="shared" si="389"/>
        <v>0</v>
      </c>
      <c r="AD793" s="1">
        <f t="shared" ca="1" si="411"/>
        <v>0</v>
      </c>
      <c r="AE793" s="1">
        <f t="shared" ca="1" si="412"/>
        <v>0</v>
      </c>
      <c r="AF793" s="1">
        <f t="shared" si="413"/>
        <v>0</v>
      </c>
      <c r="AG793" s="1">
        <f t="shared" si="414"/>
        <v>1.0117652724798954E+30</v>
      </c>
    </row>
    <row r="794" spans="4:33" s="5" customFormat="1" x14ac:dyDescent="0.2">
      <c r="D794" s="1">
        <f t="shared" si="386"/>
        <v>792</v>
      </c>
      <c r="E794" s="2">
        <f t="shared" si="387"/>
        <v>79.29999999999977</v>
      </c>
      <c r="F794" s="3">
        <f t="shared" ca="1" si="388"/>
        <v>91.513529885041038</v>
      </c>
      <c r="G794" s="3">
        <f t="shared" si="392"/>
        <v>276.55974849425121</v>
      </c>
      <c r="H794" s="3">
        <f t="shared" ca="1" si="393"/>
        <v>291.30743320283432</v>
      </c>
      <c r="I794" s="3">
        <f t="shared" ca="1" si="394"/>
        <v>7247.8715668953046</v>
      </c>
      <c r="J794" s="3">
        <f t="shared" si="395"/>
        <v>52290.15481853723</v>
      </c>
      <c r="K794" s="3">
        <f t="shared" ca="1" si="396"/>
        <v>52859.139871259023</v>
      </c>
      <c r="L794" s="3">
        <f t="shared" si="397"/>
        <v>-9.6510484450115808</v>
      </c>
      <c r="M794" s="3">
        <f t="shared" ca="1" si="398"/>
        <v>1.2512376649743875</v>
      </c>
      <c r="N794" s="3">
        <f t="shared" ca="1" si="399"/>
        <v>71.69063737083647</v>
      </c>
      <c r="O794" s="1">
        <f t="shared" ca="1" si="400"/>
        <v>6364501.5479417834</v>
      </c>
      <c r="P794" s="1">
        <f t="shared" si="401"/>
        <v>-75698222.602628782</v>
      </c>
      <c r="Q794" s="1">
        <f t="shared" ca="1" si="402"/>
        <v>82062724.150570571</v>
      </c>
      <c r="R794" s="1">
        <f t="shared" ca="1" si="403"/>
        <v>43696.114980425147</v>
      </c>
      <c r="S794" s="3">
        <f t="shared" si="404"/>
        <v>6.0995205818153475E+29</v>
      </c>
      <c r="T794" s="12" t="str">
        <f t="shared" si="405"/>
        <v/>
      </c>
      <c r="U794" s="12" t="str">
        <f t="shared" si="406"/>
        <v/>
      </c>
      <c r="V794" s="5">
        <f t="shared" si="407"/>
        <v>0.52627457195753469</v>
      </c>
      <c r="W794" s="3" t="e">
        <f t="shared" ca="1" si="408"/>
        <v>#VALUE!</v>
      </c>
      <c r="X794" s="3" t="e">
        <f t="shared" ca="1" si="409"/>
        <v>#VALUE!</v>
      </c>
      <c r="Y794" s="3" t="e">
        <f t="shared" ca="1" si="410"/>
        <v>#VALUE!</v>
      </c>
      <c r="Z794" s="3">
        <f t="shared" ca="1" si="390"/>
        <v>-1.0796314255037853E-2</v>
      </c>
      <c r="AA794" s="3">
        <f t="shared" ca="1" si="391"/>
        <v>-0.12340243661213059</v>
      </c>
      <c r="AB794" s="1">
        <f t="shared" si="385"/>
        <v>150</v>
      </c>
      <c r="AC794" s="1">
        <f t="shared" si="389"/>
        <v>0</v>
      </c>
      <c r="AD794" s="1">
        <f t="shared" ca="1" si="411"/>
        <v>0</v>
      </c>
      <c r="AE794" s="1">
        <f t="shared" ca="1" si="412"/>
        <v>0</v>
      </c>
      <c r="AF794" s="1">
        <f t="shared" si="413"/>
        <v>0</v>
      </c>
      <c r="AG794" s="1">
        <f t="shared" si="414"/>
        <v>1.0166070953711641E+30</v>
      </c>
    </row>
    <row r="795" spans="4:33" s="5" customFormat="1" x14ac:dyDescent="0.2">
      <c r="D795" s="1">
        <f t="shared" si="386"/>
        <v>793</v>
      </c>
      <c r="E795" s="2">
        <f t="shared" si="387"/>
        <v>79.399999999999764</v>
      </c>
      <c r="F795" s="3">
        <f t="shared" ca="1" si="388"/>
        <v>91.513529885041038</v>
      </c>
      <c r="G795" s="3">
        <f t="shared" si="392"/>
        <v>275.59464364975003</v>
      </c>
      <c r="H795" s="3">
        <f t="shared" ca="1" si="393"/>
        <v>290.39134587734014</v>
      </c>
      <c r="I795" s="3">
        <f t="shared" ca="1" si="394"/>
        <v>7257.0229198838088</v>
      </c>
      <c r="J795" s="3">
        <f t="shared" si="395"/>
        <v>52317.76253814443</v>
      </c>
      <c r="K795" s="3">
        <f t="shared" ca="1" si="396"/>
        <v>52888.224806250015</v>
      </c>
      <c r="L795" s="3">
        <f t="shared" si="397"/>
        <v>-9.6509650554681414</v>
      </c>
      <c r="M795" s="3">
        <f t="shared" ca="1" si="398"/>
        <v>1.2501936069253752</v>
      </c>
      <c r="N795" s="3">
        <f t="shared" ca="1" si="399"/>
        <v>71.630817251061401</v>
      </c>
      <c r="O795" s="1">
        <f t="shared" ca="1" si="400"/>
        <v>6324535.0320339752</v>
      </c>
      <c r="P795" s="1">
        <f t="shared" si="401"/>
        <v>-75737534.705386817</v>
      </c>
      <c r="Q795" s="1">
        <f t="shared" ca="1" si="402"/>
        <v>82062069.737420797</v>
      </c>
      <c r="R795" s="1">
        <f t="shared" ca="1" si="403"/>
        <v>43558.701881601024</v>
      </c>
      <c r="S795" s="3">
        <f t="shared" si="404"/>
        <v>6.1285926013257297E+29</v>
      </c>
      <c r="T795" s="12" t="str">
        <f t="shared" si="405"/>
        <v/>
      </c>
      <c r="U795" s="12" t="str">
        <f t="shared" si="406"/>
        <v/>
      </c>
      <c r="V795" s="5">
        <f t="shared" si="407"/>
        <v>0.52627457195753469</v>
      </c>
      <c r="W795" s="3" t="e">
        <f t="shared" ca="1" si="408"/>
        <v>#VALUE!</v>
      </c>
      <c r="X795" s="3" t="e">
        <f t="shared" ca="1" si="409"/>
        <v>#VALUE!</v>
      </c>
      <c r="Y795" s="3" t="e">
        <f t="shared" ca="1" si="410"/>
        <v>#VALUE!</v>
      </c>
      <c r="Z795" s="3">
        <f t="shared" ca="1" si="390"/>
        <v>-1.0796314255037853E-2</v>
      </c>
      <c r="AA795" s="3">
        <f t="shared" ca="1" si="391"/>
        <v>-0.12340243661213059</v>
      </c>
      <c r="AB795" s="1">
        <f t="shared" si="385"/>
        <v>150</v>
      </c>
      <c r="AC795" s="1">
        <f t="shared" si="389"/>
        <v>0</v>
      </c>
      <c r="AD795" s="1">
        <f t="shared" ca="1" si="411"/>
        <v>0</v>
      </c>
      <c r="AE795" s="1">
        <f t="shared" ca="1" si="412"/>
        <v>0</v>
      </c>
      <c r="AF795" s="1">
        <f t="shared" si="413"/>
        <v>0</v>
      </c>
      <c r="AG795" s="1">
        <f t="shared" si="414"/>
        <v>1.0214525288629594E+30</v>
      </c>
    </row>
    <row r="796" spans="4:33" s="5" customFormat="1" x14ac:dyDescent="0.2">
      <c r="D796" s="1">
        <f t="shared" si="386"/>
        <v>794</v>
      </c>
      <c r="E796" s="2">
        <f t="shared" si="387"/>
        <v>79.499999999999758</v>
      </c>
      <c r="F796" s="3">
        <f t="shared" ca="1" si="388"/>
        <v>91.513529885041038</v>
      </c>
      <c r="G796" s="3">
        <f t="shared" si="392"/>
        <v>274.62954714420323</v>
      </c>
      <c r="H796" s="3">
        <f t="shared" ca="1" si="393"/>
        <v>289.47558500960048</v>
      </c>
      <c r="I796" s="3">
        <f t="shared" ca="1" si="394"/>
        <v>7266.1742728723129</v>
      </c>
      <c r="J796" s="3">
        <f t="shared" si="395"/>
        <v>52345.273747684128</v>
      </c>
      <c r="K796" s="3">
        <f t="shared" ca="1" si="396"/>
        <v>52917.218148793734</v>
      </c>
      <c r="L796" s="3">
        <f t="shared" si="397"/>
        <v>-9.6508819583841099</v>
      </c>
      <c r="M796" s="3">
        <f t="shared" ca="1" si="398"/>
        <v>1.2491429509844403</v>
      </c>
      <c r="N796" s="3">
        <f t="shared" ca="1" si="399"/>
        <v>71.570619099925494</v>
      </c>
      <c r="O796" s="1">
        <f t="shared" ca="1" si="400"/>
        <v>6284708.5737487823</v>
      </c>
      <c r="P796" s="1">
        <f t="shared" si="401"/>
        <v>-75776708.702730328</v>
      </c>
      <c r="Q796" s="1">
        <f t="shared" ca="1" si="402"/>
        <v>82061417.27647911</v>
      </c>
      <c r="R796" s="1">
        <f t="shared" ca="1" si="403"/>
        <v>43421.337751440071</v>
      </c>
      <c r="S796" s="3">
        <f t="shared" si="404"/>
        <v>6.1576854506754441E+29</v>
      </c>
      <c r="T796" s="12" t="str">
        <f t="shared" si="405"/>
        <v/>
      </c>
      <c r="U796" s="12" t="str">
        <f t="shared" si="406"/>
        <v/>
      </c>
      <c r="V796" s="5">
        <f t="shared" si="407"/>
        <v>0.52627457195753469</v>
      </c>
      <c r="W796" s="3" t="e">
        <f t="shared" ca="1" si="408"/>
        <v>#VALUE!</v>
      </c>
      <c r="X796" s="3" t="e">
        <f t="shared" ca="1" si="409"/>
        <v>#VALUE!</v>
      </c>
      <c r="Y796" s="3" t="e">
        <f t="shared" ca="1" si="410"/>
        <v>#VALUE!</v>
      </c>
      <c r="Z796" s="3">
        <f t="shared" ca="1" si="390"/>
        <v>-1.0796314255037853E-2</v>
      </c>
      <c r="AA796" s="3">
        <f t="shared" ca="1" si="391"/>
        <v>-0.12340243661213059</v>
      </c>
      <c r="AB796" s="1">
        <f t="shared" si="385"/>
        <v>150</v>
      </c>
      <c r="AC796" s="1">
        <f t="shared" si="389"/>
        <v>0</v>
      </c>
      <c r="AD796" s="1">
        <f t="shared" ca="1" si="411"/>
        <v>0</v>
      </c>
      <c r="AE796" s="1">
        <f t="shared" ca="1" si="412"/>
        <v>0</v>
      </c>
      <c r="AF796" s="1">
        <f t="shared" si="413"/>
        <v>0</v>
      </c>
      <c r="AG796" s="1">
        <f t="shared" si="414"/>
        <v>1.0263014340640764E+30</v>
      </c>
    </row>
    <row r="797" spans="4:33" s="5" customFormat="1" x14ac:dyDescent="0.2">
      <c r="D797" s="1">
        <f t="shared" si="386"/>
        <v>795</v>
      </c>
      <c r="E797" s="2">
        <f t="shared" si="387"/>
        <v>79.599999999999753</v>
      </c>
      <c r="F797" s="3">
        <f t="shared" ca="1" si="388"/>
        <v>91.513529885041038</v>
      </c>
      <c r="G797" s="3">
        <f t="shared" si="392"/>
        <v>273.66445894836482</v>
      </c>
      <c r="H797" s="3">
        <f t="shared" ca="1" si="393"/>
        <v>288.56015359630226</v>
      </c>
      <c r="I797" s="3">
        <f t="shared" ca="1" si="394"/>
        <v>7275.3256258608171</v>
      </c>
      <c r="J797" s="3">
        <f t="shared" si="395"/>
        <v>52372.688447988759</v>
      </c>
      <c r="K797" s="3">
        <f t="shared" ca="1" si="396"/>
        <v>52946.119931685331</v>
      </c>
      <c r="L797" s="3">
        <f t="shared" si="397"/>
        <v>-9.6507991537470001</v>
      </c>
      <c r="M797" s="3">
        <f t="shared" ca="1" si="398"/>
        <v>1.2480856367202962</v>
      </c>
      <c r="N797" s="3">
        <f t="shared" ca="1" si="399"/>
        <v>71.51003945497105</v>
      </c>
      <c r="O797" s="1">
        <f t="shared" ca="1" si="400"/>
        <v>6245022.1682641171</v>
      </c>
      <c r="P797" s="1">
        <f t="shared" si="401"/>
        <v>-75815744.602995783</v>
      </c>
      <c r="Q797" s="1">
        <f t="shared" ca="1" si="402"/>
        <v>82060766.771259904</v>
      </c>
      <c r="R797" s="1">
        <f t="shared" ca="1" si="403"/>
        <v>43284.023039445339</v>
      </c>
      <c r="S797" s="3">
        <f t="shared" si="404"/>
        <v>6.18679829297791E+29</v>
      </c>
      <c r="T797" s="12" t="str">
        <f t="shared" si="405"/>
        <v/>
      </c>
      <c r="U797" s="12" t="str">
        <f t="shared" si="406"/>
        <v/>
      </c>
      <c r="V797" s="5">
        <f t="shared" si="407"/>
        <v>0.52627457195753469</v>
      </c>
      <c r="W797" s="3" t="e">
        <f t="shared" ca="1" si="408"/>
        <v>#VALUE!</v>
      </c>
      <c r="X797" s="3" t="e">
        <f t="shared" ca="1" si="409"/>
        <v>#VALUE!</v>
      </c>
      <c r="Y797" s="3" t="e">
        <f t="shared" ca="1" si="410"/>
        <v>#VALUE!</v>
      </c>
      <c r="Z797" s="3">
        <f t="shared" ca="1" si="390"/>
        <v>-1.0796314255037853E-2</v>
      </c>
      <c r="AA797" s="3">
        <f t="shared" ca="1" si="391"/>
        <v>-0.12340243661213059</v>
      </c>
      <c r="AB797" s="1">
        <f t="shared" si="385"/>
        <v>150</v>
      </c>
      <c r="AC797" s="1">
        <f t="shared" si="389"/>
        <v>0</v>
      </c>
      <c r="AD797" s="1">
        <f t="shared" ca="1" si="411"/>
        <v>0</v>
      </c>
      <c r="AE797" s="1">
        <f t="shared" ca="1" si="412"/>
        <v>0</v>
      </c>
      <c r="AF797" s="1">
        <f t="shared" si="413"/>
        <v>0</v>
      </c>
      <c r="AG797" s="1">
        <f t="shared" si="414"/>
        <v>1.0311536714906284E+30</v>
      </c>
    </row>
    <row r="798" spans="4:33" s="5" customFormat="1" x14ac:dyDescent="0.2">
      <c r="D798" s="1">
        <f t="shared" si="386"/>
        <v>796</v>
      </c>
      <c r="E798" s="2">
        <f t="shared" si="387"/>
        <v>79.699999999999747</v>
      </c>
      <c r="F798" s="3">
        <f t="shared" ca="1" si="388"/>
        <v>91.513529885041038</v>
      </c>
      <c r="G798" s="3">
        <f t="shared" si="392"/>
        <v>272.69937903299012</v>
      </c>
      <c r="H798" s="3">
        <f t="shared" ca="1" si="393"/>
        <v>287.64505467154953</v>
      </c>
      <c r="I798" s="3">
        <f t="shared" ca="1" si="394"/>
        <v>7284.4769788493213</v>
      </c>
      <c r="J798" s="3">
        <f t="shared" si="395"/>
        <v>52400.006639887826</v>
      </c>
      <c r="K798" s="3">
        <f t="shared" ca="1" si="396"/>
        <v>52974.930188021477</v>
      </c>
      <c r="L798" s="3">
        <f t="shared" si="397"/>
        <v>-9.6507166415443688</v>
      </c>
      <c r="M798" s="3">
        <f t="shared" ca="1" si="398"/>
        <v>1.2470216029924281</v>
      </c>
      <c r="N798" s="3">
        <f t="shared" ca="1" si="399"/>
        <v>71.449074813104644</v>
      </c>
      <c r="O798" s="1">
        <f t="shared" ca="1" si="400"/>
        <v>6205475.8107749047</v>
      </c>
      <c r="P798" s="1">
        <f t="shared" si="401"/>
        <v>-75854642.414490134</v>
      </c>
      <c r="Q798" s="1">
        <f t="shared" ca="1" si="402"/>
        <v>82060118.225265041</v>
      </c>
      <c r="R798" s="1">
        <f t="shared" ca="1" si="403"/>
        <v>43146.758200732431</v>
      </c>
      <c r="S798" s="3">
        <f t="shared" si="404"/>
        <v>6.2159302878275115E+29</v>
      </c>
      <c r="T798" s="12" t="str">
        <f t="shared" si="405"/>
        <v/>
      </c>
      <c r="U798" s="12" t="str">
        <f t="shared" si="406"/>
        <v/>
      </c>
      <c r="V798" s="5">
        <f t="shared" si="407"/>
        <v>0.52627457195753469</v>
      </c>
      <c r="W798" s="3" t="e">
        <f t="shared" ca="1" si="408"/>
        <v>#VALUE!</v>
      </c>
      <c r="X798" s="3" t="e">
        <f t="shared" ca="1" si="409"/>
        <v>#VALUE!</v>
      </c>
      <c r="Y798" s="3" t="e">
        <f t="shared" ca="1" si="410"/>
        <v>#VALUE!</v>
      </c>
      <c r="Z798" s="3">
        <f t="shared" ca="1" si="390"/>
        <v>-1.0796314255037853E-2</v>
      </c>
      <c r="AA798" s="3">
        <f t="shared" ca="1" si="391"/>
        <v>-0.12340243661213059</v>
      </c>
      <c r="AB798" s="1">
        <f t="shared" si="385"/>
        <v>150</v>
      </c>
      <c r="AC798" s="1">
        <f t="shared" si="389"/>
        <v>0</v>
      </c>
      <c r="AD798" s="1">
        <f t="shared" ca="1" si="411"/>
        <v>0</v>
      </c>
      <c r="AE798" s="1">
        <f t="shared" ca="1" si="412"/>
        <v>0</v>
      </c>
      <c r="AF798" s="1">
        <f t="shared" si="413"/>
        <v>0</v>
      </c>
      <c r="AG798" s="1">
        <f t="shared" si="414"/>
        <v>1.0360091010722114E+30</v>
      </c>
    </row>
    <row r="799" spans="4:33" s="5" customFormat="1" x14ac:dyDescent="0.2">
      <c r="D799" s="1">
        <f t="shared" si="386"/>
        <v>797</v>
      </c>
      <c r="E799" s="2">
        <f t="shared" si="387"/>
        <v>79.799999999999741</v>
      </c>
      <c r="F799" s="3">
        <f t="shared" ca="1" si="388"/>
        <v>91.513529885041038</v>
      </c>
      <c r="G799" s="3">
        <f t="shared" si="392"/>
        <v>271.73430736883569</v>
      </c>
      <c r="H799" s="3">
        <f t="shared" ca="1" si="393"/>
        <v>286.73029130742566</v>
      </c>
      <c r="I799" s="3">
        <f t="shared" ca="1" si="394"/>
        <v>7293.6283318378255</v>
      </c>
      <c r="J799" s="3">
        <f t="shared" si="395"/>
        <v>52427.228324207921</v>
      </c>
      <c r="K799" s="3">
        <f t="shared" ca="1" si="396"/>
        <v>53003.648951204159</v>
      </c>
      <c r="L799" s="3">
        <f t="shared" si="397"/>
        <v>-9.6506344217638187</v>
      </c>
      <c r="M799" s="3">
        <f t="shared" ca="1" si="398"/>
        <v>1.2459507879411784</v>
      </c>
      <c r="N799" s="3">
        <f t="shared" ca="1" si="399"/>
        <v>71.387721630028949</v>
      </c>
      <c r="O799" s="1">
        <f t="shared" ca="1" si="400"/>
        <v>6166069.496493089</v>
      </c>
      <c r="P799" s="1">
        <f t="shared" si="401"/>
        <v>-75893402.14549081</v>
      </c>
      <c r="Q799" s="1">
        <f t="shared" ca="1" si="402"/>
        <v>82059471.641983896</v>
      </c>
      <c r="R799" s="1">
        <f t="shared" ca="1" si="403"/>
        <v>43009.543696113848</v>
      </c>
      <c r="S799" s="3">
        <f t="shared" si="404"/>
        <v>6.245080591336949E+29</v>
      </c>
      <c r="T799" s="12" t="str">
        <f t="shared" si="405"/>
        <v/>
      </c>
      <c r="U799" s="12" t="str">
        <f t="shared" si="406"/>
        <v/>
      </c>
      <c r="V799" s="5">
        <f t="shared" si="407"/>
        <v>0.52627457195753469</v>
      </c>
      <c r="W799" s="3" t="e">
        <f t="shared" ca="1" si="408"/>
        <v>#VALUE!</v>
      </c>
      <c r="X799" s="3" t="e">
        <f t="shared" ca="1" si="409"/>
        <v>#VALUE!</v>
      </c>
      <c r="Y799" s="3" t="e">
        <f t="shared" ca="1" si="410"/>
        <v>#VALUE!</v>
      </c>
      <c r="Z799" s="3">
        <f t="shared" ca="1" si="390"/>
        <v>-1.0796314255037853E-2</v>
      </c>
      <c r="AA799" s="3">
        <f t="shared" ca="1" si="391"/>
        <v>-0.12340243661213059</v>
      </c>
      <c r="AB799" s="1">
        <f t="shared" si="385"/>
        <v>150</v>
      </c>
      <c r="AC799" s="1">
        <f t="shared" si="389"/>
        <v>0</v>
      </c>
      <c r="AD799" s="1">
        <f t="shared" ca="1" si="411"/>
        <v>0</v>
      </c>
      <c r="AE799" s="1">
        <f t="shared" ca="1" si="412"/>
        <v>0</v>
      </c>
      <c r="AF799" s="1">
        <f t="shared" si="413"/>
        <v>0</v>
      </c>
      <c r="AG799" s="1">
        <f t="shared" si="414"/>
        <v>1.0408675821581294E+30</v>
      </c>
    </row>
    <row r="800" spans="4:33" s="5" customFormat="1" x14ac:dyDescent="0.2">
      <c r="D800" s="1">
        <f t="shared" si="386"/>
        <v>798</v>
      </c>
      <c r="E800" s="2">
        <f t="shared" si="387"/>
        <v>79.899999999999736</v>
      </c>
      <c r="F800" s="3">
        <f t="shared" ca="1" si="388"/>
        <v>91.513529885041038</v>
      </c>
      <c r="G800" s="3">
        <f t="shared" si="392"/>
        <v>270.76924392665933</v>
      </c>
      <c r="H800" s="3">
        <f t="shared" ca="1" si="393"/>
        <v>285.81586661456538</v>
      </c>
      <c r="I800" s="3">
        <f t="shared" ca="1" si="394"/>
        <v>7302.7796848263297</v>
      </c>
      <c r="J800" s="3">
        <f t="shared" si="395"/>
        <v>52454.353501772697</v>
      </c>
      <c r="K800" s="3">
        <f t="shared" ca="1" si="396"/>
        <v>53032.276254944481</v>
      </c>
      <c r="L800" s="3">
        <f t="shared" si="397"/>
        <v>-9.6505524943929899</v>
      </c>
      <c r="M800" s="3">
        <f t="shared" ca="1" si="398"/>
        <v>1.2448731289776778</v>
      </c>
      <c r="N800" s="3">
        <f t="shared" ca="1" si="399"/>
        <v>71.325976319665912</v>
      </c>
      <c r="O800" s="1">
        <f t="shared" ca="1" si="400"/>
        <v>6126803.2206476275</v>
      </c>
      <c r="P800" s="1">
        <f t="shared" si="401"/>
        <v>-75932023.804245621</v>
      </c>
      <c r="Q800" s="1">
        <f t="shared" ca="1" si="402"/>
        <v>82058827.024893254</v>
      </c>
      <c r="R800" s="1">
        <f t="shared" ca="1" si="403"/>
        <v>42872.379992184804</v>
      </c>
      <c r="S800" s="3">
        <f t="shared" si="404"/>
        <v>6.274248356174772E+29</v>
      </c>
      <c r="T800" s="12" t="str">
        <f t="shared" si="405"/>
        <v/>
      </c>
      <c r="U800" s="12" t="str">
        <f t="shared" si="406"/>
        <v/>
      </c>
      <c r="V800" s="5">
        <f t="shared" si="407"/>
        <v>0.52627457195753469</v>
      </c>
      <c r="W800" s="3" t="e">
        <f t="shared" ca="1" si="408"/>
        <v>#VALUE!</v>
      </c>
      <c r="X800" s="3" t="e">
        <f t="shared" ca="1" si="409"/>
        <v>#VALUE!</v>
      </c>
      <c r="Y800" s="3" t="e">
        <f t="shared" ca="1" si="410"/>
        <v>#VALUE!</v>
      </c>
      <c r="Z800" s="3">
        <f t="shared" ca="1" si="390"/>
        <v>-1.0796314255037853E-2</v>
      </c>
      <c r="AA800" s="3">
        <f t="shared" ca="1" si="391"/>
        <v>-0.12340243661213059</v>
      </c>
      <c r="AB800" s="1">
        <f t="shared" si="385"/>
        <v>150</v>
      </c>
      <c r="AC800" s="1">
        <f t="shared" si="389"/>
        <v>0</v>
      </c>
      <c r="AD800" s="1">
        <f t="shared" ca="1" si="411"/>
        <v>0</v>
      </c>
      <c r="AE800" s="1">
        <f t="shared" ca="1" si="412"/>
        <v>0</v>
      </c>
      <c r="AF800" s="1">
        <f t="shared" si="413"/>
        <v>0</v>
      </c>
      <c r="AG800" s="1">
        <f t="shared" si="414"/>
        <v>1.0457289735236492E+30</v>
      </c>
    </row>
    <row r="801" spans="4:33" s="5" customFormat="1" x14ac:dyDescent="0.2">
      <c r="D801" s="1">
        <f t="shared" si="386"/>
        <v>799</v>
      </c>
      <c r="E801" s="2">
        <f t="shared" si="387"/>
        <v>79.99999999999973</v>
      </c>
      <c r="F801" s="3">
        <f t="shared" ca="1" si="388"/>
        <v>91.513529885041038</v>
      </c>
      <c r="G801" s="3">
        <f t="shared" si="392"/>
        <v>269.80418867722005</v>
      </c>
      <c r="H801" s="3">
        <f t="shared" ca="1" si="393"/>
        <v>284.90178374273694</v>
      </c>
      <c r="I801" s="3">
        <f t="shared" ca="1" si="394"/>
        <v>7311.9310378148339</v>
      </c>
      <c r="J801" s="3">
        <f t="shared" si="395"/>
        <v>52481.38217340289</v>
      </c>
      <c r="K801" s="3">
        <f t="shared" ca="1" si="396"/>
        <v>53060.812133266569</v>
      </c>
      <c r="L801" s="3">
        <f t="shared" si="397"/>
        <v>-9.6504708594195776</v>
      </c>
      <c r="M801" s="3">
        <f t="shared" ca="1" si="398"/>
        <v>1.2437885627736176</v>
      </c>
      <c r="N801" s="3">
        <f t="shared" ca="1" si="399"/>
        <v>71.263835253570747</v>
      </c>
      <c r="O801" s="1">
        <f t="shared" ca="1" si="400"/>
        <v>6087676.9784844927</v>
      </c>
      <c r="P801" s="1">
        <f t="shared" si="401"/>
        <v>-75970507.398973003</v>
      </c>
      <c r="Q801" s="1">
        <f t="shared" ca="1" si="402"/>
        <v>82058184.3774575</v>
      </c>
      <c r="R801" s="1">
        <f t="shared" ca="1" si="403"/>
        <v>42735.267561410539</v>
      </c>
      <c r="S801" s="3">
        <f t="shared" si="404"/>
        <v>6.3034327316033343E+29</v>
      </c>
      <c r="T801" s="12" t="str">
        <f t="shared" si="405"/>
        <v/>
      </c>
      <c r="U801" s="12" t="str">
        <f t="shared" si="406"/>
        <v/>
      </c>
      <c r="V801" s="5">
        <f t="shared" si="407"/>
        <v>0.52627457195753469</v>
      </c>
      <c r="W801" s="3" t="e">
        <f t="shared" ca="1" si="408"/>
        <v>#VALUE!</v>
      </c>
      <c r="X801" s="3" t="e">
        <f t="shared" ca="1" si="409"/>
        <v>#VALUE!</v>
      </c>
      <c r="Y801" s="3" t="e">
        <f t="shared" ca="1" si="410"/>
        <v>#VALUE!</v>
      </c>
      <c r="Z801" s="3">
        <f t="shared" ca="1" si="390"/>
        <v>-1.0796314255037853E-2</v>
      </c>
      <c r="AA801" s="3">
        <f t="shared" ca="1" si="391"/>
        <v>-0.12340243661213059</v>
      </c>
      <c r="AB801" s="1">
        <f t="shared" si="385"/>
        <v>150</v>
      </c>
      <c r="AC801" s="1">
        <f t="shared" si="389"/>
        <v>0</v>
      </c>
      <c r="AD801" s="1">
        <f t="shared" ca="1" si="411"/>
        <v>0</v>
      </c>
      <c r="AE801" s="1">
        <f t="shared" ca="1" si="412"/>
        <v>0</v>
      </c>
      <c r="AF801" s="1">
        <f t="shared" si="413"/>
        <v>0</v>
      </c>
      <c r="AG801" s="1">
        <f t="shared" si="414"/>
        <v>1.0505931333763278E+30</v>
      </c>
    </row>
    <row r="802" spans="4:33" s="5" customFormat="1" x14ac:dyDescent="0.2">
      <c r="D802" s="1">
        <f t="shared" si="386"/>
        <v>800</v>
      </c>
      <c r="E802" s="2">
        <f t="shared" si="387"/>
        <v>80.099999999999724</v>
      </c>
      <c r="F802" s="3">
        <f t="shared" ca="1" si="388"/>
        <v>91.513529885041038</v>
      </c>
      <c r="G802" s="3">
        <f t="shared" si="392"/>
        <v>268.83914159127812</v>
      </c>
      <c r="H802" s="3">
        <f t="shared" ca="1" si="393"/>
        <v>283.98804588143423</v>
      </c>
      <c r="I802" s="3">
        <f t="shared" ca="1" si="394"/>
        <v>7321.0823908033381</v>
      </c>
      <c r="J802" s="3">
        <f t="shared" si="395"/>
        <v>52508.314339916316</v>
      </c>
      <c r="K802" s="3">
        <f t="shared" ca="1" si="396"/>
        <v>53089.2566205115</v>
      </c>
      <c r="L802" s="3">
        <f t="shared" si="397"/>
        <v>-9.650389516831309</v>
      </c>
      <c r="M802" s="3">
        <f t="shared" ca="1" si="398"/>
        <v>1.2426970252508605</v>
      </c>
      <c r="N802" s="3">
        <f t="shared" ca="1" si="399"/>
        <v>71.201294760336594</v>
      </c>
      <c r="O802" s="1">
        <f t="shared" ca="1" si="400"/>
        <v>6048690.765266669</v>
      </c>
      <c r="P802" s="1">
        <f t="shared" si="401"/>
        <v>-76008852.937861726</v>
      </c>
      <c r="Q802" s="1">
        <f t="shared" ca="1" si="402"/>
        <v>82057543.703128397</v>
      </c>
      <c r="R802" s="1">
        <f t="shared" ca="1" si="403"/>
        <v>42598.206882215134</v>
      </c>
      <c r="S802" s="3">
        <f t="shared" si="404"/>
        <v>6.3326328635169827E+29</v>
      </c>
      <c r="T802" s="12" t="str">
        <f t="shared" si="405"/>
        <v/>
      </c>
      <c r="U802" s="12" t="str">
        <f t="shared" si="406"/>
        <v/>
      </c>
      <c r="V802" s="5">
        <f t="shared" si="407"/>
        <v>0.52627457195753469</v>
      </c>
      <c r="W802" s="3" t="e">
        <f t="shared" ca="1" si="408"/>
        <v>#VALUE!</v>
      </c>
      <c r="X802" s="3" t="e">
        <f t="shared" ca="1" si="409"/>
        <v>#VALUE!</v>
      </c>
      <c r="Y802" s="3" t="e">
        <f t="shared" ca="1" si="410"/>
        <v>#VALUE!</v>
      </c>
      <c r="Z802" s="3">
        <f t="shared" ca="1" si="390"/>
        <v>-1.0796314255037853E-2</v>
      </c>
      <c r="AA802" s="3">
        <f t="shared" ca="1" si="391"/>
        <v>-0.12340243661213059</v>
      </c>
      <c r="AB802" s="1">
        <f t="shared" si="385"/>
        <v>150</v>
      </c>
      <c r="AC802" s="1">
        <f t="shared" si="389"/>
        <v>0</v>
      </c>
      <c r="AD802" s="1">
        <f t="shared" ca="1" si="411"/>
        <v>0</v>
      </c>
      <c r="AE802" s="1">
        <f t="shared" ca="1" si="412"/>
        <v>0</v>
      </c>
      <c r="AF802" s="1">
        <f t="shared" si="413"/>
        <v>0</v>
      </c>
      <c r="AG802" s="1">
        <f t="shared" si="414"/>
        <v>1.0554599193623756E+30</v>
      </c>
    </row>
    <row r="803" spans="4:33" s="5" customFormat="1" x14ac:dyDescent="0.2">
      <c r="D803" s="1">
        <f t="shared" si="386"/>
        <v>801</v>
      </c>
      <c r="E803" s="2">
        <f t="shared" si="387"/>
        <v>80.199999999999719</v>
      </c>
      <c r="F803" s="3">
        <f t="shared" ca="1" si="388"/>
        <v>91.513529885041038</v>
      </c>
      <c r="G803" s="3">
        <f t="shared" si="392"/>
        <v>267.87410263959498</v>
      </c>
      <c r="H803" s="3">
        <f t="shared" ca="1" si="393"/>
        <v>283.0746562604794</v>
      </c>
      <c r="I803" s="3">
        <f t="shared" ca="1" si="394"/>
        <v>7330.2337437918422</v>
      </c>
      <c r="J803" s="3">
        <f t="shared" si="395"/>
        <v>52535.150002127863</v>
      </c>
      <c r="K803" s="3">
        <f t="shared" ca="1" si="396"/>
        <v>53117.609751341311</v>
      </c>
      <c r="L803" s="3">
        <f t="shared" si="397"/>
        <v>-9.6503084666159644</v>
      </c>
      <c r="M803" s="3">
        <f t="shared" ca="1" si="398"/>
        <v>1.2415984515708871</v>
      </c>
      <c r="N803" s="3">
        <f t="shared" ca="1" si="399"/>
        <v>71.138351124989967</v>
      </c>
      <c r="O803" s="1">
        <f t="shared" ca="1" si="400"/>
        <v>6009844.5762741426</v>
      </c>
      <c r="P803" s="1">
        <f t="shared" si="401"/>
        <v>-76047060.429071128</v>
      </c>
      <c r="Q803" s="1">
        <f t="shared" ca="1" si="402"/>
        <v>82056905.00534527</v>
      </c>
      <c r="R803" s="1">
        <f t="shared" ca="1" si="403"/>
        <v>42461.198439071908</v>
      </c>
      <c r="S803" s="3">
        <f t="shared" si="404"/>
        <v>6.3618478944805427E+29</v>
      </c>
      <c r="T803" s="12" t="str">
        <f t="shared" si="405"/>
        <v/>
      </c>
      <c r="U803" s="12" t="str">
        <f t="shared" si="406"/>
        <v/>
      </c>
      <c r="V803" s="5">
        <f t="shared" si="407"/>
        <v>0.52627457195753469</v>
      </c>
      <c r="W803" s="3" t="e">
        <f t="shared" ca="1" si="408"/>
        <v>#VALUE!</v>
      </c>
      <c r="X803" s="3" t="e">
        <f t="shared" ca="1" si="409"/>
        <v>#VALUE!</v>
      </c>
      <c r="Y803" s="3" t="e">
        <f t="shared" ca="1" si="410"/>
        <v>#VALUE!</v>
      </c>
      <c r="Z803" s="3">
        <f t="shared" ca="1" si="390"/>
        <v>-1.0796314255037853E-2</v>
      </c>
      <c r="AA803" s="3">
        <f t="shared" ca="1" si="391"/>
        <v>-0.12340243661213059</v>
      </c>
      <c r="AB803" s="1">
        <f t="shared" si="385"/>
        <v>150</v>
      </c>
      <c r="AC803" s="1">
        <f t="shared" si="389"/>
        <v>0</v>
      </c>
      <c r="AD803" s="1">
        <f t="shared" ca="1" si="411"/>
        <v>0</v>
      </c>
      <c r="AE803" s="1">
        <f t="shared" ca="1" si="412"/>
        <v>0</v>
      </c>
      <c r="AF803" s="1">
        <f t="shared" si="413"/>
        <v>0</v>
      </c>
      <c r="AG803" s="1">
        <f t="shared" si="414"/>
        <v>1.0603291885730721E+30</v>
      </c>
    </row>
    <row r="804" spans="4:33" s="5" customFormat="1" x14ac:dyDescent="0.2">
      <c r="D804" s="1">
        <f t="shared" si="386"/>
        <v>802</v>
      </c>
      <c r="E804" s="2">
        <f t="shared" si="387"/>
        <v>80.299999999999713</v>
      </c>
      <c r="F804" s="3">
        <f t="shared" ca="1" si="388"/>
        <v>91.513529885041038</v>
      </c>
      <c r="G804" s="3">
        <f t="shared" si="392"/>
        <v>266.90907179293339</v>
      </c>
      <c r="H804" s="3">
        <f t="shared" ca="1" si="393"/>
        <v>282.16161815063646</v>
      </c>
      <c r="I804" s="3">
        <f t="shared" ca="1" si="394"/>
        <v>7339.3850967803464</v>
      </c>
      <c r="J804" s="3">
        <f t="shared" si="395"/>
        <v>52561.889160849489</v>
      </c>
      <c r="K804" s="3">
        <f t="shared" ca="1" si="396"/>
        <v>53145.871560743057</v>
      </c>
      <c r="L804" s="3">
        <f t="shared" si="397"/>
        <v>-9.6502277087613635</v>
      </c>
      <c r="M804" s="3">
        <f t="shared" ca="1" si="398"/>
        <v>1.2404927761240769</v>
      </c>
      <c r="N804" s="3">
        <f t="shared" ca="1" si="399"/>
        <v>71.075000588376497</v>
      </c>
      <c r="O804" s="1">
        <f t="shared" ca="1" si="400"/>
        <v>5971138.406803919</v>
      </c>
      <c r="P804" s="1">
        <f t="shared" si="401"/>
        <v>-76085129.880730987</v>
      </c>
      <c r="Q804" s="1">
        <f t="shared" ca="1" si="402"/>
        <v>82056268.287534907</v>
      </c>
      <c r="R804" s="1">
        <f t="shared" ca="1" si="403"/>
        <v>42324.242722595467</v>
      </c>
      <c r="S804" s="3">
        <f t="shared" si="404"/>
        <v>6.3910769637680937E+29</v>
      </c>
      <c r="T804" s="12" t="str">
        <f t="shared" si="405"/>
        <v/>
      </c>
      <c r="U804" s="12" t="str">
        <f t="shared" si="406"/>
        <v/>
      </c>
      <c r="V804" s="5">
        <f t="shared" si="407"/>
        <v>0.52627457195753469</v>
      </c>
      <c r="W804" s="3" t="e">
        <f t="shared" ca="1" si="408"/>
        <v>#VALUE!</v>
      </c>
      <c r="X804" s="3" t="e">
        <f t="shared" ca="1" si="409"/>
        <v>#VALUE!</v>
      </c>
      <c r="Y804" s="3" t="e">
        <f t="shared" ca="1" si="410"/>
        <v>#VALUE!</v>
      </c>
      <c r="Z804" s="3">
        <f t="shared" ca="1" si="390"/>
        <v>-1.0796314255037853E-2</v>
      </c>
      <c r="AA804" s="3">
        <f t="shared" ca="1" si="391"/>
        <v>-0.12340243661213059</v>
      </c>
      <c r="AB804" s="1">
        <f t="shared" si="385"/>
        <v>150</v>
      </c>
      <c r="AC804" s="1">
        <f t="shared" si="389"/>
        <v>0</v>
      </c>
      <c r="AD804" s="1">
        <f t="shared" ca="1" si="411"/>
        <v>0</v>
      </c>
      <c r="AE804" s="1">
        <f t="shared" ca="1" si="412"/>
        <v>0</v>
      </c>
      <c r="AF804" s="1">
        <f t="shared" si="413"/>
        <v>0</v>
      </c>
      <c r="AG804" s="1">
        <f t="shared" si="414"/>
        <v>1.0652007975512282E+30</v>
      </c>
    </row>
    <row r="805" spans="4:33" s="5" customFormat="1" x14ac:dyDescent="0.2">
      <c r="D805" s="1">
        <f t="shared" si="386"/>
        <v>803</v>
      </c>
      <c r="E805" s="2">
        <f t="shared" si="387"/>
        <v>80.399999999999707</v>
      </c>
      <c r="F805" s="3">
        <f t="shared" ca="1" si="388"/>
        <v>91.513529885041038</v>
      </c>
      <c r="G805" s="3">
        <f t="shared" si="392"/>
        <v>265.94404902205724</v>
      </c>
      <c r="H805" s="3">
        <f t="shared" ca="1" si="393"/>
        <v>281.24893486423497</v>
      </c>
      <c r="I805" s="3">
        <f t="shared" ca="1" si="394"/>
        <v>7348.5364497688506</v>
      </c>
      <c r="J805" s="3">
        <f t="shared" si="395"/>
        <v>52588.531816890238</v>
      </c>
      <c r="K805" s="3">
        <f t="shared" ca="1" si="396"/>
        <v>53174.042084032939</v>
      </c>
      <c r="L805" s="3">
        <f t="shared" si="397"/>
        <v>-9.6501472432553683</v>
      </c>
      <c r="M805" s="3">
        <f t="shared" ca="1" si="398"/>
        <v>1.2393799325188184</v>
      </c>
      <c r="N805" s="3">
        <f t="shared" ca="1" si="399"/>
        <v>71.011239346537067</v>
      </c>
      <c r="O805" s="1">
        <f t="shared" ca="1" si="400"/>
        <v>5932572.2521700012</v>
      </c>
      <c r="P805" s="1">
        <f t="shared" si="401"/>
        <v>-76123061.300941572</v>
      </c>
      <c r="Q805" s="1">
        <f t="shared" ca="1" si="402"/>
        <v>82055633.553111568</v>
      </c>
      <c r="R805" s="1">
        <f t="shared" ca="1" si="403"/>
        <v>42187.340229635243</v>
      </c>
      <c r="S805" s="3">
        <f t="shared" si="404"/>
        <v>6.4203192074020969E+29</v>
      </c>
      <c r="T805" s="12" t="str">
        <f t="shared" si="405"/>
        <v/>
      </c>
      <c r="U805" s="12" t="str">
        <f t="shared" si="406"/>
        <v/>
      </c>
      <c r="V805" s="5">
        <f t="shared" si="407"/>
        <v>0.52627457195753469</v>
      </c>
      <c r="W805" s="3" t="e">
        <f t="shared" ca="1" si="408"/>
        <v>#VALUE!</v>
      </c>
      <c r="X805" s="3" t="e">
        <f t="shared" ca="1" si="409"/>
        <v>#VALUE!</v>
      </c>
      <c r="Y805" s="3" t="e">
        <f t="shared" ca="1" si="410"/>
        <v>#VALUE!</v>
      </c>
      <c r="Z805" s="3">
        <f t="shared" ca="1" si="390"/>
        <v>-1.0796314255037853E-2</v>
      </c>
      <c r="AA805" s="3">
        <f t="shared" ca="1" si="391"/>
        <v>-0.12340243661213059</v>
      </c>
      <c r="AB805" s="1">
        <f t="shared" si="385"/>
        <v>150</v>
      </c>
      <c r="AC805" s="1">
        <f t="shared" si="389"/>
        <v>0</v>
      </c>
      <c r="AD805" s="1">
        <f t="shared" ca="1" si="411"/>
        <v>0</v>
      </c>
      <c r="AE805" s="1">
        <f t="shared" ca="1" si="412"/>
        <v>0</v>
      </c>
      <c r="AF805" s="1">
        <f t="shared" si="413"/>
        <v>0</v>
      </c>
      <c r="AG805" s="1">
        <f t="shared" si="414"/>
        <v>1.0700746022977075E+30</v>
      </c>
    </row>
    <row r="806" spans="4:33" s="5" customFormat="1" x14ac:dyDescent="0.2">
      <c r="D806" s="1">
        <f t="shared" si="386"/>
        <v>804</v>
      </c>
      <c r="E806" s="2">
        <f t="shared" si="387"/>
        <v>80.499999999999702</v>
      </c>
      <c r="F806" s="3">
        <f t="shared" ca="1" si="388"/>
        <v>91.513529885041038</v>
      </c>
      <c r="G806" s="3">
        <f t="shared" si="392"/>
        <v>264.97903429773169</v>
      </c>
      <c r="H806" s="3">
        <f t="shared" ca="1" si="393"/>
        <v>280.33660975580545</v>
      </c>
      <c r="I806" s="3">
        <f t="shared" ca="1" si="394"/>
        <v>7357.6878027573548</v>
      </c>
      <c r="J806" s="3">
        <f t="shared" si="395"/>
        <v>52615.077971056227</v>
      </c>
      <c r="K806" s="3">
        <f t="shared" ca="1" si="396"/>
        <v>53202.121356860502</v>
      </c>
      <c r="L806" s="3">
        <f t="shared" si="397"/>
        <v>-9.6500670700858926</v>
      </c>
      <c r="M806" s="3">
        <f t="shared" ca="1" si="398"/>
        <v>1.2382598535704472</v>
      </c>
      <c r="N806" s="3">
        <f t="shared" ca="1" si="399"/>
        <v>70.947063550073949</v>
      </c>
      <c r="O806" s="1">
        <f t="shared" ca="1" si="400"/>
        <v>5894146.1077034073</v>
      </c>
      <c r="P806" s="1">
        <f t="shared" si="401"/>
        <v>-76160854.69777371</v>
      </c>
      <c r="Q806" s="1">
        <f t="shared" ca="1" si="402"/>
        <v>82055000.805477113</v>
      </c>
      <c r="R806" s="1">
        <f t="shared" ca="1" si="403"/>
        <v>42050.491463370818</v>
      </c>
      <c r="S806" s="3">
        <f t="shared" si="404"/>
        <v>6.4495737581927057E+29</v>
      </c>
      <c r="T806" s="12" t="str">
        <f t="shared" si="405"/>
        <v/>
      </c>
      <c r="U806" s="12" t="str">
        <f t="shared" si="406"/>
        <v/>
      </c>
      <c r="V806" s="5">
        <f t="shared" si="407"/>
        <v>0.52627457195753469</v>
      </c>
      <c r="W806" s="3" t="e">
        <f t="shared" ca="1" si="408"/>
        <v>#VALUE!</v>
      </c>
      <c r="X806" s="3" t="e">
        <f t="shared" ca="1" si="409"/>
        <v>#VALUE!</v>
      </c>
      <c r="Y806" s="3" t="e">
        <f t="shared" ca="1" si="410"/>
        <v>#VALUE!</v>
      </c>
      <c r="Z806" s="3">
        <f t="shared" ca="1" si="390"/>
        <v>-1.0796314255037853E-2</v>
      </c>
      <c r="AA806" s="3">
        <f t="shared" ca="1" si="391"/>
        <v>-0.12340243661213059</v>
      </c>
      <c r="AB806" s="1">
        <f t="shared" si="385"/>
        <v>150</v>
      </c>
      <c r="AC806" s="1">
        <f t="shared" si="389"/>
        <v>0</v>
      </c>
      <c r="AD806" s="1">
        <f t="shared" ca="1" si="411"/>
        <v>0</v>
      </c>
      <c r="AE806" s="1">
        <f t="shared" ca="1" si="412"/>
        <v>0</v>
      </c>
      <c r="AF806" s="1">
        <f t="shared" si="413"/>
        <v>0</v>
      </c>
      <c r="AG806" s="1">
        <f t="shared" si="414"/>
        <v>1.0749504582779783E+30</v>
      </c>
    </row>
    <row r="807" spans="4:33" s="5" customFormat="1" x14ac:dyDescent="0.2">
      <c r="D807" s="1">
        <f t="shared" si="386"/>
        <v>805</v>
      </c>
      <c r="E807" s="2">
        <f t="shared" si="387"/>
        <v>80.599999999999696</v>
      </c>
      <c r="F807" s="3">
        <f t="shared" ca="1" si="388"/>
        <v>91.513529885041038</v>
      </c>
      <c r="G807" s="3">
        <f t="shared" si="392"/>
        <v>264.01402759072312</v>
      </c>
      <c r="H807" s="3">
        <f t="shared" ca="1" si="393"/>
        <v>279.4246462227257</v>
      </c>
      <c r="I807" s="3">
        <f t="shared" ca="1" si="394"/>
        <v>7366.839155745859</v>
      </c>
      <c r="J807" s="3">
        <f t="shared" si="395"/>
        <v>52641.527624150651</v>
      </c>
      <c r="K807" s="3">
        <f t="shared" ca="1" si="396"/>
        <v>53230.109415212872</v>
      </c>
      <c r="L807" s="3">
        <f t="shared" si="397"/>
        <v>-9.6499871892408819</v>
      </c>
      <c r="M807" s="3">
        <f t="shared" ca="1" si="398"/>
        <v>1.2371324712900109</v>
      </c>
      <c r="N807" s="3">
        <f t="shared" ca="1" si="399"/>
        <v>70.882469303507108</v>
      </c>
      <c r="O807" s="1">
        <f t="shared" ca="1" si="400"/>
        <v>5855859.968752156</v>
      </c>
      <c r="P807" s="1">
        <f t="shared" si="401"/>
        <v>-76198510.07926856</v>
      </c>
      <c r="Q807" s="1">
        <f t="shared" ca="1" si="402"/>
        <v>82054370.04802072</v>
      </c>
      <c r="R807" s="1">
        <f t="shared" ca="1" si="403"/>
        <v>41913.696933408857</v>
      </c>
      <c r="S807" s="3">
        <f t="shared" si="404"/>
        <v>6.4788397457774524E+29</v>
      </c>
      <c r="T807" s="12" t="str">
        <f t="shared" si="405"/>
        <v/>
      </c>
      <c r="U807" s="12" t="str">
        <f t="shared" si="406"/>
        <v/>
      </c>
      <c r="V807" s="5">
        <f t="shared" si="407"/>
        <v>0.52627457195753469</v>
      </c>
      <c r="W807" s="3" t="e">
        <f t="shared" ca="1" si="408"/>
        <v>#VALUE!</v>
      </c>
      <c r="X807" s="3" t="e">
        <f t="shared" ca="1" si="409"/>
        <v>#VALUE!</v>
      </c>
      <c r="Y807" s="3" t="e">
        <f t="shared" ca="1" si="410"/>
        <v>#VALUE!</v>
      </c>
      <c r="Z807" s="3">
        <f t="shared" ca="1" si="390"/>
        <v>-1.0796314255037853E-2</v>
      </c>
      <c r="AA807" s="3">
        <f t="shared" ca="1" si="391"/>
        <v>-0.12340243661213059</v>
      </c>
      <c r="AB807" s="1">
        <f t="shared" si="385"/>
        <v>150</v>
      </c>
      <c r="AC807" s="1">
        <f t="shared" si="389"/>
        <v>0</v>
      </c>
      <c r="AD807" s="1">
        <f t="shared" ca="1" si="411"/>
        <v>0</v>
      </c>
      <c r="AE807" s="1">
        <f t="shared" ca="1" si="412"/>
        <v>0</v>
      </c>
      <c r="AF807" s="1">
        <f t="shared" si="413"/>
        <v>0</v>
      </c>
      <c r="AG807" s="1">
        <f t="shared" si="414"/>
        <v>1.079828220428728E+30</v>
      </c>
    </row>
    <row r="808" spans="4:33" s="5" customFormat="1" x14ac:dyDescent="0.2">
      <c r="D808" s="1">
        <f t="shared" si="386"/>
        <v>806</v>
      </c>
      <c r="E808" s="2">
        <f t="shared" si="387"/>
        <v>80.69999999999969</v>
      </c>
      <c r="F808" s="3">
        <f t="shared" ca="1" si="388"/>
        <v>91.513529885041038</v>
      </c>
      <c r="G808" s="3">
        <f t="shared" si="392"/>
        <v>263.04902887179901</v>
      </c>
      <c r="H808" s="3">
        <f t="shared" ca="1" si="393"/>
        <v>278.51304770587831</v>
      </c>
      <c r="I808" s="3">
        <f t="shared" ca="1" si="394"/>
        <v>7375.9905087343632</v>
      </c>
      <c r="J808" s="3">
        <f t="shared" si="395"/>
        <v>52667.880776973776</v>
      </c>
      <c r="K808" s="3">
        <f t="shared" ca="1" si="396"/>
        <v>53258.006295419073</v>
      </c>
      <c r="L808" s="3">
        <f t="shared" si="397"/>
        <v>-9.6499076007083389</v>
      </c>
      <c r="M808" s="3">
        <f t="shared" ca="1" si="398"/>
        <v>1.2359977168728522</v>
      </c>
      <c r="N808" s="3">
        <f t="shared" ca="1" si="399"/>
        <v>70.817452664620092</v>
      </c>
      <c r="O808" s="1">
        <f t="shared" ca="1" si="400"/>
        <v>5817713.8306812635</v>
      </c>
      <c r="P808" s="1">
        <f t="shared" si="401"/>
        <v>-76236027.453437969</v>
      </c>
      <c r="Q808" s="1">
        <f t="shared" ca="1" si="402"/>
        <v>82053741.284119233</v>
      </c>
      <c r="R808" s="1">
        <f t="shared" ca="1" si="403"/>
        <v>41776.957155881748</v>
      </c>
      <c r="S808" s="3">
        <f t="shared" si="404"/>
        <v>6.5081162966611693E+29</v>
      </c>
      <c r="T808" s="12" t="str">
        <f t="shared" si="405"/>
        <v/>
      </c>
      <c r="U808" s="12" t="str">
        <f t="shared" si="406"/>
        <v/>
      </c>
      <c r="V808" s="5">
        <f t="shared" si="407"/>
        <v>0.52627457195753469</v>
      </c>
      <c r="W808" s="3" t="e">
        <f t="shared" ca="1" si="408"/>
        <v>#VALUE!</v>
      </c>
      <c r="X808" s="3" t="e">
        <f t="shared" ca="1" si="409"/>
        <v>#VALUE!</v>
      </c>
      <c r="Y808" s="3" t="e">
        <f t="shared" ca="1" si="410"/>
        <v>#VALUE!</v>
      </c>
      <c r="Z808" s="3">
        <f t="shared" ca="1" si="390"/>
        <v>-1.0796314255037853E-2</v>
      </c>
      <c r="AA808" s="3">
        <f t="shared" ca="1" si="391"/>
        <v>-0.12340243661213059</v>
      </c>
      <c r="AB808" s="1">
        <f t="shared" si="385"/>
        <v>150</v>
      </c>
      <c r="AC808" s="1">
        <f t="shared" si="389"/>
        <v>0</v>
      </c>
      <c r="AD808" s="1">
        <f t="shared" ca="1" si="411"/>
        <v>0</v>
      </c>
      <c r="AE808" s="1">
        <f t="shared" ca="1" si="412"/>
        <v>0</v>
      </c>
      <c r="AF808" s="1">
        <f t="shared" si="413"/>
        <v>0</v>
      </c>
      <c r="AG808" s="1">
        <f t="shared" si="414"/>
        <v>1.0847077431645171E+30</v>
      </c>
    </row>
    <row r="809" spans="4:33" s="5" customFormat="1" x14ac:dyDescent="0.2">
      <c r="D809" s="1">
        <f t="shared" si="386"/>
        <v>807</v>
      </c>
      <c r="E809" s="2">
        <f t="shared" si="387"/>
        <v>80.799999999999685</v>
      </c>
      <c r="F809" s="3">
        <f t="shared" ca="1" si="388"/>
        <v>91.513529885041038</v>
      </c>
      <c r="G809" s="3">
        <f t="shared" si="392"/>
        <v>262.08403811172815</v>
      </c>
      <c r="H809" s="3">
        <f t="shared" ca="1" si="393"/>
        <v>277.60181769032073</v>
      </c>
      <c r="I809" s="3">
        <f t="shared" ca="1" si="394"/>
        <v>7385.1418617228674</v>
      </c>
      <c r="J809" s="3">
        <f t="shared" si="395"/>
        <v>52694.137430322953</v>
      </c>
      <c r="K809" s="3">
        <f t="shared" ca="1" si="396"/>
        <v>53285.812034154435</v>
      </c>
      <c r="L809" s="3">
        <f t="shared" si="397"/>
        <v>-9.6498283044762996</v>
      </c>
      <c r="M809" s="3">
        <f t="shared" ca="1" si="398"/>
        <v>1.2348555206870151</v>
      </c>
      <c r="N809" s="3">
        <f t="shared" ca="1" si="399"/>
        <v>70.752009643795688</v>
      </c>
      <c r="O809" s="1">
        <f t="shared" ca="1" si="400"/>
        <v>5779707.6888727546</v>
      </c>
      <c r="P809" s="1">
        <f t="shared" si="401"/>
        <v>-76273406.828264177</v>
      </c>
      <c r="Q809" s="1">
        <f t="shared" ca="1" si="402"/>
        <v>82053114.517136931</v>
      </c>
      <c r="R809" s="1">
        <f t="shared" ca="1" si="403"/>
        <v>41640.272653548112</v>
      </c>
      <c r="S809" s="3">
        <f t="shared" si="404"/>
        <v>6.5374025342562247E+29</v>
      </c>
      <c r="T809" s="12" t="str">
        <f t="shared" si="405"/>
        <v/>
      </c>
      <c r="U809" s="12" t="str">
        <f t="shared" si="406"/>
        <v/>
      </c>
      <c r="V809" s="5">
        <f t="shared" si="407"/>
        <v>0.52627457195753469</v>
      </c>
      <c r="W809" s="3" t="e">
        <f t="shared" ca="1" si="408"/>
        <v>#VALUE!</v>
      </c>
      <c r="X809" s="3" t="e">
        <f t="shared" ca="1" si="409"/>
        <v>#VALUE!</v>
      </c>
      <c r="Y809" s="3" t="e">
        <f t="shared" ca="1" si="410"/>
        <v>#VALUE!</v>
      </c>
      <c r="Z809" s="3">
        <f t="shared" ca="1" si="390"/>
        <v>-1.0796314255037853E-2</v>
      </c>
      <c r="AA809" s="3">
        <f t="shared" ca="1" si="391"/>
        <v>-0.12340243661213059</v>
      </c>
      <c r="AB809" s="1">
        <f t="shared" si="385"/>
        <v>150</v>
      </c>
      <c r="AC809" s="1">
        <f t="shared" si="389"/>
        <v>0</v>
      </c>
      <c r="AD809" s="1">
        <f t="shared" ca="1" si="411"/>
        <v>0</v>
      </c>
      <c r="AE809" s="1">
        <f t="shared" ca="1" si="412"/>
        <v>0</v>
      </c>
      <c r="AF809" s="1">
        <f t="shared" si="413"/>
        <v>0</v>
      </c>
      <c r="AG809" s="1">
        <f t="shared" si="414"/>
        <v>1.0895888803844851E+30</v>
      </c>
    </row>
    <row r="810" spans="4:33" s="5" customFormat="1" x14ac:dyDescent="0.2">
      <c r="D810" s="1">
        <f t="shared" si="386"/>
        <v>808</v>
      </c>
      <c r="E810" s="2">
        <f t="shared" si="387"/>
        <v>80.899999999999679</v>
      </c>
      <c r="F810" s="3">
        <f t="shared" ca="1" si="388"/>
        <v>91.513529885041038</v>
      </c>
      <c r="G810" s="3">
        <f t="shared" si="392"/>
        <v>261.11905528128051</v>
      </c>
      <c r="H810" s="3">
        <f t="shared" ca="1" si="393"/>
        <v>276.69095970596641</v>
      </c>
      <c r="I810" s="3">
        <f t="shared" ca="1" si="394"/>
        <v>7394.2932147113715</v>
      </c>
      <c r="J810" s="3">
        <f t="shared" si="395"/>
        <v>52720.297584992601</v>
      </c>
      <c r="K810" s="3">
        <f t="shared" ca="1" si="396"/>
        <v>53313.526668445003</v>
      </c>
      <c r="L810" s="3">
        <f t="shared" si="397"/>
        <v>-9.6497493005328518</v>
      </c>
      <c r="M810" s="3">
        <f t="shared" ca="1" si="398"/>
        <v>1.2337058122614641</v>
      </c>
      <c r="N810" s="3">
        <f t="shared" ca="1" si="399"/>
        <v>70.686136203340979</v>
      </c>
      <c r="O810" s="1">
        <f t="shared" ca="1" si="400"/>
        <v>5741841.5387256546</v>
      </c>
      <c r="P810" s="1">
        <f t="shared" si="401"/>
        <v>-76310648.211699918</v>
      </c>
      <c r="Q810" s="1">
        <f t="shared" ca="1" si="402"/>
        <v>82052489.750425577</v>
      </c>
      <c r="R810" s="1">
        <f t="shared" ca="1" si="403"/>
        <v>41503.643955894964</v>
      </c>
      <c r="S810" s="3">
        <f t="shared" si="404"/>
        <v>6.5666975789229848E+29</v>
      </c>
      <c r="T810" s="12" t="str">
        <f t="shared" si="405"/>
        <v/>
      </c>
      <c r="U810" s="12" t="str">
        <f t="shared" si="406"/>
        <v/>
      </c>
      <c r="V810" s="5">
        <f t="shared" si="407"/>
        <v>0.52627457195753469</v>
      </c>
      <c r="W810" s="3" t="e">
        <f t="shared" ca="1" si="408"/>
        <v>#VALUE!</v>
      </c>
      <c r="X810" s="3" t="e">
        <f t="shared" ca="1" si="409"/>
        <v>#VALUE!</v>
      </c>
      <c r="Y810" s="3" t="e">
        <f t="shared" ca="1" si="410"/>
        <v>#VALUE!</v>
      </c>
      <c r="Z810" s="3">
        <f t="shared" ca="1" si="390"/>
        <v>-1.0796314255037853E-2</v>
      </c>
      <c r="AA810" s="3">
        <f t="shared" ca="1" si="391"/>
        <v>-0.12340243661213059</v>
      </c>
      <c r="AB810" s="1">
        <f t="shared" si="385"/>
        <v>150</v>
      </c>
      <c r="AC810" s="1">
        <f t="shared" si="389"/>
        <v>0</v>
      </c>
      <c r="AD810" s="1">
        <f t="shared" ca="1" si="411"/>
        <v>0</v>
      </c>
      <c r="AE810" s="1">
        <f t="shared" ca="1" si="412"/>
        <v>0</v>
      </c>
      <c r="AF810" s="1">
        <f t="shared" si="413"/>
        <v>0</v>
      </c>
      <c r="AG810" s="1">
        <f t="shared" si="414"/>
        <v>1.094471485479094E+30</v>
      </c>
    </row>
    <row r="811" spans="4:33" s="5" customFormat="1" x14ac:dyDescent="0.2">
      <c r="D811" s="1">
        <f t="shared" si="386"/>
        <v>809</v>
      </c>
      <c r="E811" s="2">
        <f t="shared" si="387"/>
        <v>80.999999999999673</v>
      </c>
      <c r="F811" s="3">
        <f t="shared" ca="1" si="388"/>
        <v>91.513529885041038</v>
      </c>
      <c r="G811" s="3">
        <f t="shared" si="392"/>
        <v>260.15408035122721</v>
      </c>
      <c r="H811" s="3">
        <f t="shared" ca="1" si="393"/>
        <v>275.78047732827844</v>
      </c>
      <c r="I811" s="3">
        <f t="shared" ca="1" si="394"/>
        <v>7403.4445676998757</v>
      </c>
      <c r="J811" s="3">
        <f t="shared" si="395"/>
        <v>52746.361241774226</v>
      </c>
      <c r="K811" s="3">
        <f t="shared" ca="1" si="396"/>
        <v>53341.15023567211</v>
      </c>
      <c r="L811" s="3">
        <f t="shared" si="397"/>
        <v>-9.6496705888661172</v>
      </c>
      <c r="M811" s="3">
        <f t="shared" ca="1" si="398"/>
        <v>1.2325485202741171</v>
      </c>
      <c r="N811" s="3">
        <f t="shared" ca="1" si="399"/>
        <v>70.619828256801696</v>
      </c>
      <c r="O811" s="1">
        <f t="shared" ca="1" si="400"/>
        <v>5704115.3756559826</v>
      </c>
      <c r="P811" s="1">
        <f t="shared" si="401"/>
        <v>-76347751.611668468</v>
      </c>
      <c r="Q811" s="1">
        <f t="shared" ca="1" si="402"/>
        <v>82051866.987324446</v>
      </c>
      <c r="R811" s="1">
        <f t="shared" ca="1" si="403"/>
        <v>41367.071599241768</v>
      </c>
      <c r="S811" s="3">
        <f t="shared" si="404"/>
        <v>6.5960005480106214E+29</v>
      </c>
      <c r="T811" s="12" t="str">
        <f t="shared" si="405"/>
        <v/>
      </c>
      <c r="U811" s="12" t="str">
        <f t="shared" si="406"/>
        <v/>
      </c>
      <c r="V811" s="5">
        <f t="shared" si="407"/>
        <v>0.52627457195753469</v>
      </c>
      <c r="W811" s="3" t="e">
        <f t="shared" ca="1" si="408"/>
        <v>#VALUE!</v>
      </c>
      <c r="X811" s="3" t="e">
        <f t="shared" ca="1" si="409"/>
        <v>#VALUE!</v>
      </c>
      <c r="Y811" s="3" t="e">
        <f t="shared" ca="1" si="410"/>
        <v>#VALUE!</v>
      </c>
      <c r="Z811" s="3">
        <f t="shared" ca="1" si="390"/>
        <v>-1.0796314255037853E-2</v>
      </c>
      <c r="AA811" s="3">
        <f t="shared" ca="1" si="391"/>
        <v>-0.12340243661213059</v>
      </c>
      <c r="AB811" s="1">
        <f t="shared" si="385"/>
        <v>150</v>
      </c>
      <c r="AC811" s="1">
        <f t="shared" si="389"/>
        <v>0</v>
      </c>
      <c r="AD811" s="1">
        <f t="shared" ca="1" si="411"/>
        <v>0</v>
      </c>
      <c r="AE811" s="1">
        <f t="shared" ca="1" si="412"/>
        <v>0</v>
      </c>
      <c r="AF811" s="1">
        <f t="shared" si="413"/>
        <v>0</v>
      </c>
      <c r="AG811" s="1">
        <f t="shared" si="414"/>
        <v>1.0993554113369303E+30</v>
      </c>
    </row>
    <row r="812" spans="4:33" s="5" customFormat="1" x14ac:dyDescent="0.2">
      <c r="D812" s="1">
        <f t="shared" si="386"/>
        <v>810</v>
      </c>
      <c r="E812" s="2">
        <f t="shared" si="387"/>
        <v>81.099999999999667</v>
      </c>
      <c r="F812" s="3">
        <f t="shared" ca="1" si="388"/>
        <v>91.513529885041038</v>
      </c>
      <c r="G812" s="3">
        <f t="shared" si="392"/>
        <v>259.18911329234061</v>
      </c>
      <c r="H812" s="3">
        <f t="shared" ca="1" si="393"/>
        <v>274.87037417897562</v>
      </c>
      <c r="I812" s="3">
        <f t="shared" ca="1" si="394"/>
        <v>7412.5959206883799</v>
      </c>
      <c r="J812" s="3">
        <f t="shared" si="395"/>
        <v>52772.328401456405</v>
      </c>
      <c r="K812" s="3">
        <f t="shared" ca="1" si="396"/>
        <v>53368.682773576926</v>
      </c>
      <c r="L812" s="3">
        <f t="shared" si="397"/>
        <v>-9.6495921694642739</v>
      </c>
      <c r="M812" s="3">
        <f t="shared" ca="1" si="398"/>
        <v>1.2313835725396893</v>
      </c>
      <c r="N812" s="3">
        <f t="shared" ca="1" si="399"/>
        <v>70.553081668265648</v>
      </c>
      <c r="O812" s="1">
        <f t="shared" ca="1" si="400"/>
        <v>5666529.1950967545</v>
      </c>
      <c r="P812" s="1">
        <f t="shared" si="401"/>
        <v>-76384717.036063626</v>
      </c>
      <c r="Q812" s="1">
        <f t="shared" ca="1" si="402"/>
        <v>82051246.231160387</v>
      </c>
      <c r="R812" s="1">
        <f t="shared" ca="1" si="403"/>
        <v>41230.556126846343</v>
      </c>
      <c r="S812" s="3">
        <f t="shared" si="404"/>
        <v>6.6253105558981364E+29</v>
      </c>
      <c r="T812" s="12" t="str">
        <f t="shared" si="405"/>
        <v/>
      </c>
      <c r="U812" s="12" t="str">
        <f t="shared" si="406"/>
        <v/>
      </c>
      <c r="V812" s="5">
        <f t="shared" si="407"/>
        <v>0.52627457195753469</v>
      </c>
      <c r="W812" s="3" t="e">
        <f t="shared" ca="1" si="408"/>
        <v>#VALUE!</v>
      </c>
      <c r="X812" s="3" t="e">
        <f t="shared" ca="1" si="409"/>
        <v>#VALUE!</v>
      </c>
      <c r="Y812" s="3" t="e">
        <f t="shared" ca="1" si="410"/>
        <v>#VALUE!</v>
      </c>
      <c r="Z812" s="3">
        <f t="shared" ca="1" si="390"/>
        <v>-1.0796314255037853E-2</v>
      </c>
      <c r="AA812" s="3">
        <f t="shared" ca="1" si="391"/>
        <v>-0.12340243661213059</v>
      </c>
      <c r="AB812" s="1">
        <f t="shared" si="385"/>
        <v>150</v>
      </c>
      <c r="AC812" s="1">
        <f t="shared" si="389"/>
        <v>0</v>
      </c>
      <c r="AD812" s="1">
        <f t="shared" ca="1" si="411"/>
        <v>0</v>
      </c>
      <c r="AE812" s="1">
        <f t="shared" ca="1" si="412"/>
        <v>0</v>
      </c>
      <c r="AF812" s="1">
        <f t="shared" si="413"/>
        <v>0</v>
      </c>
      <c r="AG812" s="1">
        <f t="shared" si="414"/>
        <v>1.1042405103515424E+30</v>
      </c>
    </row>
    <row r="813" spans="4:33" s="5" customFormat="1" x14ac:dyDescent="0.2">
      <c r="D813" s="1">
        <f t="shared" si="386"/>
        <v>811</v>
      </c>
      <c r="E813" s="2">
        <f t="shared" si="387"/>
        <v>81.199999999999662</v>
      </c>
      <c r="F813" s="3">
        <f t="shared" ca="1" si="388"/>
        <v>91.513529885041038</v>
      </c>
      <c r="G813" s="3">
        <f t="shared" si="392"/>
        <v>258.22415407539415</v>
      </c>
      <c r="H813" s="3">
        <f t="shared" ca="1" si="393"/>
        <v>273.96065392675132</v>
      </c>
      <c r="I813" s="3">
        <f t="shared" ca="1" si="394"/>
        <v>7421.7472736768841</v>
      </c>
      <c r="J813" s="3">
        <f t="shared" si="395"/>
        <v>52798.199064824788</v>
      </c>
      <c r="K813" s="3">
        <f t="shared" ca="1" si="396"/>
        <v>53396.124320265124</v>
      </c>
      <c r="L813" s="3">
        <f t="shared" si="397"/>
        <v>-9.6495140423155359</v>
      </c>
      <c r="M813" s="3">
        <f t="shared" ca="1" si="398"/>
        <v>1.2302108959973426</v>
      </c>
      <c r="N813" s="3">
        <f t="shared" ca="1" si="399"/>
        <v>70.485892251655187</v>
      </c>
      <c r="O813" s="1">
        <f t="shared" ca="1" si="400"/>
        <v>5629082.9924979908</v>
      </c>
      <c r="P813" s="1">
        <f t="shared" si="401"/>
        <v>-76421544.492749676</v>
      </c>
      <c r="Q813" s="1">
        <f t="shared" ca="1" si="402"/>
        <v>82050627.485247672</v>
      </c>
      <c r="R813" s="1">
        <f t="shared" ca="1" si="403"/>
        <v>41094.098089012696</v>
      </c>
      <c r="S813" s="3">
        <f t="shared" si="404"/>
        <v>6.6546267140356801E+29</v>
      </c>
      <c r="T813" s="12" t="str">
        <f t="shared" si="405"/>
        <v/>
      </c>
      <c r="U813" s="12" t="str">
        <f t="shared" si="406"/>
        <v/>
      </c>
      <c r="V813" s="5">
        <f t="shared" si="407"/>
        <v>0.52627457195753469</v>
      </c>
      <c r="W813" s="3" t="e">
        <f t="shared" ca="1" si="408"/>
        <v>#VALUE!</v>
      </c>
      <c r="X813" s="3" t="e">
        <f t="shared" ca="1" si="409"/>
        <v>#VALUE!</v>
      </c>
      <c r="Y813" s="3" t="e">
        <f t="shared" ca="1" si="410"/>
        <v>#VALUE!</v>
      </c>
      <c r="Z813" s="3">
        <f t="shared" ca="1" si="390"/>
        <v>-1.0796314255037853E-2</v>
      </c>
      <c r="AA813" s="3">
        <f t="shared" ca="1" si="391"/>
        <v>-0.12340243661213059</v>
      </c>
      <c r="AB813" s="1">
        <f t="shared" si="385"/>
        <v>150</v>
      </c>
      <c r="AC813" s="1">
        <f t="shared" si="389"/>
        <v>0</v>
      </c>
      <c r="AD813" s="1">
        <f t="shared" ca="1" si="411"/>
        <v>0</v>
      </c>
      <c r="AE813" s="1">
        <f t="shared" ca="1" si="412"/>
        <v>0</v>
      </c>
      <c r="AF813" s="1">
        <f t="shared" si="413"/>
        <v>0</v>
      </c>
      <c r="AG813" s="1">
        <f t="shared" si="414"/>
        <v>1.1091266344283269E+30</v>
      </c>
    </row>
    <row r="814" spans="4:33" s="5" customFormat="1" x14ac:dyDescent="0.2">
      <c r="D814" s="1">
        <f t="shared" si="386"/>
        <v>812</v>
      </c>
      <c r="E814" s="2">
        <f t="shared" si="387"/>
        <v>81.299999999999656</v>
      </c>
      <c r="F814" s="3">
        <f t="shared" ca="1" si="388"/>
        <v>91.513529885041038</v>
      </c>
      <c r="G814" s="3">
        <f t="shared" si="392"/>
        <v>257.2592026711626</v>
      </c>
      <c r="H814" s="3">
        <f t="shared" ca="1" si="393"/>
        <v>273.05132028800489</v>
      </c>
      <c r="I814" s="3">
        <f t="shared" ca="1" si="394"/>
        <v>7430.8986266653883</v>
      </c>
      <c r="J814" s="3">
        <f t="shared" si="395"/>
        <v>52823.973232662116</v>
      </c>
      <c r="K814" s="3">
        <f t="shared" ca="1" si="396"/>
        <v>53423.474914211634</v>
      </c>
      <c r="L814" s="3">
        <f t="shared" si="397"/>
        <v>-9.6494362074081597</v>
      </c>
      <c r="M814" s="3">
        <f t="shared" ca="1" si="398"/>
        <v>1.2290304166981378</v>
      </c>
      <c r="N814" s="3">
        <f t="shared" ca="1" si="399"/>
        <v>70.418255770008201</v>
      </c>
      <c r="O814" s="1">
        <f t="shared" ca="1" si="400"/>
        <v>5591776.763326698</v>
      </c>
      <c r="P814" s="1">
        <f t="shared" si="401"/>
        <v>-76458233.989561394</v>
      </c>
      <c r="Q814" s="1">
        <f t="shared" ca="1" si="402"/>
        <v>82050010.752888098</v>
      </c>
      <c r="R814" s="1">
        <f t="shared" ca="1" si="403"/>
        <v>40957.698043200733</v>
      </c>
      <c r="S814" s="3">
        <f t="shared" si="404"/>
        <v>6.6839481309861451E+29</v>
      </c>
      <c r="T814" s="12" t="str">
        <f t="shared" si="405"/>
        <v/>
      </c>
      <c r="U814" s="12" t="str">
        <f t="shared" si="406"/>
        <v/>
      </c>
      <c r="V814" s="5">
        <f t="shared" si="407"/>
        <v>0.52627457195753469</v>
      </c>
      <c r="W814" s="3" t="e">
        <f t="shared" ca="1" si="408"/>
        <v>#VALUE!</v>
      </c>
      <c r="X814" s="3" t="e">
        <f t="shared" ca="1" si="409"/>
        <v>#VALUE!</v>
      </c>
      <c r="Y814" s="3" t="e">
        <f t="shared" ca="1" si="410"/>
        <v>#VALUE!</v>
      </c>
      <c r="Z814" s="3">
        <f t="shared" ca="1" si="390"/>
        <v>-1.0796314255037853E-2</v>
      </c>
      <c r="AA814" s="3">
        <f t="shared" ca="1" si="391"/>
        <v>-0.12340243661213059</v>
      </c>
      <c r="AB814" s="1">
        <f t="shared" si="385"/>
        <v>150</v>
      </c>
      <c r="AC814" s="1">
        <f t="shared" si="389"/>
        <v>0</v>
      </c>
      <c r="AD814" s="1">
        <f t="shared" ca="1" si="411"/>
        <v>0</v>
      </c>
      <c r="AE814" s="1">
        <f t="shared" ca="1" si="412"/>
        <v>0</v>
      </c>
      <c r="AF814" s="1">
        <f t="shared" si="413"/>
        <v>0</v>
      </c>
      <c r="AG814" s="1">
        <f t="shared" si="414"/>
        <v>1.1140136349914609E+30</v>
      </c>
    </row>
    <row r="815" spans="4:33" s="5" customFormat="1" x14ac:dyDescent="0.2">
      <c r="D815" s="1">
        <f t="shared" si="386"/>
        <v>813</v>
      </c>
      <c r="E815" s="2">
        <f t="shared" si="387"/>
        <v>81.39999999999965</v>
      </c>
      <c r="F815" s="3">
        <f t="shared" ca="1" si="388"/>
        <v>91.513529885041038</v>
      </c>
      <c r="G815" s="3">
        <f t="shared" si="392"/>
        <v>256.29425905042177</v>
      </c>
      <c r="H815" s="3">
        <f t="shared" ca="1" si="393"/>
        <v>272.14237702758646</v>
      </c>
      <c r="I815" s="3">
        <f t="shared" ca="1" si="394"/>
        <v>7440.0499796538925</v>
      </c>
      <c r="J815" s="3">
        <f t="shared" si="395"/>
        <v>52849.650905748196</v>
      </c>
      <c r="K815" s="3">
        <f t="shared" ca="1" si="396"/>
        <v>53450.734594265443</v>
      </c>
      <c r="L815" s="3">
        <f t="shared" si="397"/>
        <v>-9.6493586647304532</v>
      </c>
      <c r="M815" s="3">
        <f t="shared" ca="1" si="398"/>
        <v>1.2278420597922899</v>
      </c>
      <c r="N815" s="3">
        <f t="shared" ca="1" si="399"/>
        <v>70.350167934747887</v>
      </c>
      <c r="O815" s="1">
        <f t="shared" ca="1" si="400"/>
        <v>5554610.5030668769</v>
      </c>
      <c r="P815" s="1">
        <f t="shared" si="401"/>
        <v>-76494785.534304142</v>
      </c>
      <c r="Q815" s="1">
        <f t="shared" ca="1" si="402"/>
        <v>82049396.037371024</v>
      </c>
      <c r="R815" s="1">
        <f t="shared" ca="1" si="403"/>
        <v>40821.356554137972</v>
      </c>
      <c r="S815" s="3">
        <f t="shared" si="404"/>
        <v>6.7132739124670077E+29</v>
      </c>
      <c r="T815" s="12" t="str">
        <f t="shared" si="405"/>
        <v/>
      </c>
      <c r="U815" s="12" t="str">
        <f t="shared" si="406"/>
        <v/>
      </c>
      <c r="V815" s="5">
        <f t="shared" si="407"/>
        <v>0.52627457195753469</v>
      </c>
      <c r="W815" s="3" t="e">
        <f t="shared" ca="1" si="408"/>
        <v>#VALUE!</v>
      </c>
      <c r="X815" s="3" t="e">
        <f t="shared" ca="1" si="409"/>
        <v>#VALUE!</v>
      </c>
      <c r="Y815" s="3" t="e">
        <f t="shared" ca="1" si="410"/>
        <v>#VALUE!</v>
      </c>
      <c r="Z815" s="3">
        <f t="shared" ca="1" si="390"/>
        <v>-1.0796314255037853E-2</v>
      </c>
      <c r="AA815" s="3">
        <f t="shared" ca="1" si="391"/>
        <v>-0.12340243661213059</v>
      </c>
      <c r="AB815" s="1">
        <f t="shared" si="385"/>
        <v>150</v>
      </c>
      <c r="AC815" s="1">
        <f t="shared" si="389"/>
        <v>0</v>
      </c>
      <c r="AD815" s="1">
        <f t="shared" ca="1" si="411"/>
        <v>0</v>
      </c>
      <c r="AE815" s="1">
        <f t="shared" ca="1" si="412"/>
        <v>0</v>
      </c>
      <c r="AF815" s="1">
        <f t="shared" si="413"/>
        <v>0</v>
      </c>
      <c r="AG815" s="1">
        <f t="shared" si="414"/>
        <v>1.1189013629908762E+30</v>
      </c>
    </row>
    <row r="816" spans="4:33" s="5" customFormat="1" x14ac:dyDescent="0.2">
      <c r="D816" s="1">
        <f t="shared" si="386"/>
        <v>814</v>
      </c>
      <c r="E816" s="2">
        <f t="shared" si="387"/>
        <v>81.499999999999645</v>
      </c>
      <c r="F816" s="3">
        <f t="shared" ca="1" si="388"/>
        <v>91.513529885041038</v>
      </c>
      <c r="G816" s="3">
        <f t="shared" si="392"/>
        <v>255.32932318394873</v>
      </c>
      <c r="H816" s="3">
        <f t="shared" ca="1" si="393"/>
        <v>271.2338279595553</v>
      </c>
      <c r="I816" s="3">
        <f t="shared" ca="1" si="394"/>
        <v>7449.2013326423967</v>
      </c>
      <c r="J816" s="3">
        <f t="shared" si="395"/>
        <v>52875.232084859912</v>
      </c>
      <c r="K816" s="3">
        <f t="shared" ca="1" si="396"/>
        <v>53477.903399654453</v>
      </c>
      <c r="L816" s="3">
        <f t="shared" si="397"/>
        <v>-9.6492814142707619</v>
      </c>
      <c r="M816" s="3">
        <f t="shared" ca="1" si="398"/>
        <v>1.2266457495162173</v>
      </c>
      <c r="N816" s="3">
        <f t="shared" ca="1" si="399"/>
        <v>70.2816244049408</v>
      </c>
      <c r="O816" s="1">
        <f t="shared" ca="1" si="400"/>
        <v>5517584.2072195234</v>
      </c>
      <c r="P816" s="1">
        <f t="shared" si="401"/>
        <v>-76531199.134753764</v>
      </c>
      <c r="Q816" s="1">
        <f t="shared" ca="1" si="402"/>
        <v>82048783.34197329</v>
      </c>
      <c r="R816" s="1">
        <f t="shared" ca="1" si="403"/>
        <v>40685.074193933295</v>
      </c>
      <c r="S816" s="3">
        <f t="shared" si="404"/>
        <v>6.7426031613924335E+29</v>
      </c>
      <c r="T816" s="12" t="str">
        <f t="shared" si="405"/>
        <v/>
      </c>
      <c r="U816" s="12" t="str">
        <f t="shared" si="406"/>
        <v/>
      </c>
      <c r="V816" s="5">
        <f t="shared" si="407"/>
        <v>0.52627457195753469</v>
      </c>
      <c r="W816" s="3" t="e">
        <f t="shared" ca="1" si="408"/>
        <v>#VALUE!</v>
      </c>
      <c r="X816" s="3" t="e">
        <f t="shared" ca="1" si="409"/>
        <v>#VALUE!</v>
      </c>
      <c r="Y816" s="3" t="e">
        <f t="shared" ca="1" si="410"/>
        <v>#VALUE!</v>
      </c>
      <c r="Z816" s="3">
        <f t="shared" ca="1" si="390"/>
        <v>-1.0796314255037853E-2</v>
      </c>
      <c r="AA816" s="3">
        <f t="shared" ca="1" si="391"/>
        <v>-0.12340243661213059</v>
      </c>
      <c r="AB816" s="1">
        <f t="shared" si="385"/>
        <v>150</v>
      </c>
      <c r="AC816" s="1">
        <f t="shared" si="389"/>
        <v>0</v>
      </c>
      <c r="AD816" s="1">
        <f t="shared" ca="1" si="411"/>
        <v>0</v>
      </c>
      <c r="AE816" s="1">
        <f t="shared" ca="1" si="412"/>
        <v>0</v>
      </c>
      <c r="AF816" s="1">
        <f t="shared" si="413"/>
        <v>0</v>
      </c>
      <c r="AG816" s="1">
        <f t="shared" si="414"/>
        <v>1.1237896689092769E+30</v>
      </c>
    </row>
    <row r="817" spans="4:33" s="5" customFormat="1" x14ac:dyDescent="0.2">
      <c r="D817" s="1">
        <f t="shared" si="386"/>
        <v>815</v>
      </c>
      <c r="E817" s="2">
        <f t="shared" si="387"/>
        <v>81.599999999999639</v>
      </c>
      <c r="F817" s="3">
        <f t="shared" ca="1" si="388"/>
        <v>91.513529885041038</v>
      </c>
      <c r="G817" s="3">
        <f t="shared" si="392"/>
        <v>254.36439504252166</v>
      </c>
      <c r="H817" s="3">
        <f t="shared" ca="1" si="393"/>
        <v>270.32567694795165</v>
      </c>
      <c r="I817" s="3">
        <f t="shared" ca="1" si="394"/>
        <v>7458.3526856309009</v>
      </c>
      <c r="J817" s="3">
        <f t="shared" si="395"/>
        <v>52900.716770771236</v>
      </c>
      <c r="K817" s="3">
        <f t="shared" ca="1" si="396"/>
        <v>53504.981369990484</v>
      </c>
      <c r="L817" s="3">
        <f t="shared" si="397"/>
        <v>-9.6492044560174772</v>
      </c>
      <c r="M817" s="3">
        <f t="shared" ca="1" si="398"/>
        <v>1.2254414091793864</v>
      </c>
      <c r="N817" s="3">
        <f t="shared" ca="1" si="399"/>
        <v>70.212620786543013</v>
      </c>
      <c r="O817" s="1">
        <f t="shared" ca="1" si="400"/>
        <v>5480697.8713026233</v>
      </c>
      <c r="P817" s="1">
        <f t="shared" si="401"/>
        <v>-76567474.798656642</v>
      </c>
      <c r="Q817" s="1">
        <f t="shared" ca="1" si="402"/>
        <v>82048172.669959262</v>
      </c>
      <c r="R817" s="1">
        <f t="shared" ca="1" si="403"/>
        <v>40548.851542192744</v>
      </c>
      <c r="S817" s="3">
        <f t="shared" si="404"/>
        <v>6.7719349779156886E+29</v>
      </c>
      <c r="T817" s="12" t="str">
        <f t="shared" si="405"/>
        <v/>
      </c>
      <c r="U817" s="12" t="str">
        <f t="shared" si="406"/>
        <v/>
      </c>
      <c r="V817" s="5">
        <f t="shared" si="407"/>
        <v>0.52627457195753469</v>
      </c>
      <c r="W817" s="3" t="e">
        <f t="shared" ca="1" si="408"/>
        <v>#VALUE!</v>
      </c>
      <c r="X817" s="3" t="e">
        <f t="shared" ca="1" si="409"/>
        <v>#VALUE!</v>
      </c>
      <c r="Y817" s="3" t="e">
        <f t="shared" ca="1" si="410"/>
        <v>#VALUE!</v>
      </c>
      <c r="Z817" s="3">
        <f t="shared" ca="1" si="390"/>
        <v>-1.0796314255037853E-2</v>
      </c>
      <c r="AA817" s="3">
        <f t="shared" ca="1" si="391"/>
        <v>-0.12340243661213059</v>
      </c>
      <c r="AB817" s="1">
        <f t="shared" si="385"/>
        <v>150</v>
      </c>
      <c r="AC817" s="1">
        <f t="shared" si="389"/>
        <v>0</v>
      </c>
      <c r="AD817" s="1">
        <f t="shared" ca="1" si="411"/>
        <v>0</v>
      </c>
      <c r="AE817" s="1">
        <f t="shared" ca="1" si="412"/>
        <v>0</v>
      </c>
      <c r="AF817" s="1">
        <f t="shared" si="413"/>
        <v>0</v>
      </c>
      <c r="AG817" s="1">
        <f t="shared" si="414"/>
        <v>1.1286784027692079E+30</v>
      </c>
    </row>
    <row r="818" spans="4:33" s="5" customFormat="1" x14ac:dyDescent="0.2">
      <c r="D818" s="1">
        <f t="shared" si="386"/>
        <v>816</v>
      </c>
      <c r="E818" s="2">
        <f t="shared" si="387"/>
        <v>81.699999999999633</v>
      </c>
      <c r="F818" s="3">
        <f t="shared" ca="1" si="388"/>
        <v>91.513529885041038</v>
      </c>
      <c r="G818" s="3">
        <f t="shared" si="392"/>
        <v>253.39947459691993</v>
      </c>
      <c r="H818" s="3">
        <f t="shared" ca="1" si="393"/>
        <v>269.41792790758262</v>
      </c>
      <c r="I818" s="3">
        <f t="shared" ca="1" si="394"/>
        <v>7467.504038619405</v>
      </c>
      <c r="J818" s="3">
        <f t="shared" si="395"/>
        <v>52926.104964253209</v>
      </c>
      <c r="K818" s="3">
        <f t="shared" ca="1" si="396"/>
        <v>53531.968545274278</v>
      </c>
      <c r="L818" s="3">
        <f t="shared" si="397"/>
        <v>-9.6491277899590351</v>
      </c>
      <c r="M818" s="3">
        <f t="shared" ca="1" si="398"/>
        <v>1.224228961150946</v>
      </c>
      <c r="N818" s="3">
        <f t="shared" ca="1" si="399"/>
        <v>70.143152631634436</v>
      </c>
      <c r="O818" s="1">
        <f t="shared" ca="1" si="400"/>
        <v>5443951.4908511546</v>
      </c>
      <c r="P818" s="1">
        <f t="shared" si="401"/>
        <v>-76603612.533729672</v>
      </c>
      <c r="Q818" s="1">
        <f t="shared" ca="1" si="402"/>
        <v>82047564.024580821</v>
      </c>
      <c r="R818" s="1">
        <f t="shared" ca="1" si="403"/>
        <v>40412.689186137395</v>
      </c>
      <c r="S818" s="3">
        <f t="shared" si="404"/>
        <v>6.8012684594717228E+29</v>
      </c>
      <c r="T818" s="12" t="str">
        <f t="shared" si="405"/>
        <v/>
      </c>
      <c r="U818" s="12" t="str">
        <f t="shared" si="406"/>
        <v/>
      </c>
      <c r="V818" s="5">
        <f t="shared" si="407"/>
        <v>0.52627457195753469</v>
      </c>
      <c r="W818" s="3" t="e">
        <f t="shared" ca="1" si="408"/>
        <v>#VALUE!</v>
      </c>
      <c r="X818" s="3" t="e">
        <f t="shared" ca="1" si="409"/>
        <v>#VALUE!</v>
      </c>
      <c r="Y818" s="3" t="e">
        <f t="shared" ca="1" si="410"/>
        <v>#VALUE!</v>
      </c>
      <c r="Z818" s="3">
        <f t="shared" ca="1" si="390"/>
        <v>-1.0796314255037853E-2</v>
      </c>
      <c r="AA818" s="3">
        <f t="shared" ca="1" si="391"/>
        <v>-0.12340243661213059</v>
      </c>
      <c r="AB818" s="1">
        <f t="shared" si="385"/>
        <v>150</v>
      </c>
      <c r="AC818" s="1">
        <f t="shared" si="389"/>
        <v>0</v>
      </c>
      <c r="AD818" s="1">
        <f t="shared" ca="1" si="411"/>
        <v>0</v>
      </c>
      <c r="AE818" s="1">
        <f t="shared" ca="1" si="412"/>
        <v>0</v>
      </c>
      <c r="AF818" s="1">
        <f t="shared" si="413"/>
        <v>0</v>
      </c>
      <c r="AG818" s="1">
        <f t="shared" si="414"/>
        <v>1.133567414140152E+30</v>
      </c>
    </row>
    <row r="819" spans="4:33" s="5" customFormat="1" x14ac:dyDescent="0.2">
      <c r="D819" s="1">
        <f t="shared" si="386"/>
        <v>817</v>
      </c>
      <c r="E819" s="2">
        <f t="shared" si="387"/>
        <v>81.799999999999628</v>
      </c>
      <c r="F819" s="3">
        <f t="shared" ca="1" si="388"/>
        <v>91.513529885041038</v>
      </c>
      <c r="G819" s="3">
        <f t="shared" si="392"/>
        <v>252.43456181792402</v>
      </c>
      <c r="H819" s="3">
        <f t="shared" ca="1" si="393"/>
        <v>268.5105848048222</v>
      </c>
      <c r="I819" s="3">
        <f t="shared" ca="1" si="394"/>
        <v>7476.6553916079092</v>
      </c>
      <c r="J819" s="3">
        <f t="shared" si="395"/>
        <v>52951.396666073953</v>
      </c>
      <c r="K819" s="3">
        <f t="shared" ca="1" si="396"/>
        <v>53558.864965900633</v>
      </c>
      <c r="L819" s="3">
        <f t="shared" si="397"/>
        <v>-9.6490514160839123</v>
      </c>
      <c r="M819" s="3">
        <f t="shared" ca="1" si="398"/>
        <v>1.2230083268461485</v>
      </c>
      <c r="N819" s="3">
        <f t="shared" ca="1" si="399"/>
        <v>70.073215437640641</v>
      </c>
      <c r="O819" s="1">
        <f t="shared" ca="1" si="400"/>
        <v>5407345.0614170702</v>
      </c>
      <c r="P819" s="1">
        <f t="shared" si="401"/>
        <v>-76639612.347660273</v>
      </c>
      <c r="Q819" s="1">
        <f t="shared" ca="1" si="402"/>
        <v>82046957.409077346</v>
      </c>
      <c r="R819" s="1">
        <f t="shared" ca="1" si="403"/>
        <v>40276.587720723328</v>
      </c>
      <c r="S819" s="3">
        <f t="shared" si="404"/>
        <v>6.8306027008200972E+29</v>
      </c>
      <c r="T819" s="12" t="str">
        <f t="shared" si="405"/>
        <v/>
      </c>
      <c r="U819" s="12" t="str">
        <f t="shared" si="406"/>
        <v/>
      </c>
      <c r="V819" s="5">
        <f t="shared" si="407"/>
        <v>0.52627457195753469</v>
      </c>
      <c r="W819" s="3" t="e">
        <f t="shared" ca="1" si="408"/>
        <v>#VALUE!</v>
      </c>
      <c r="X819" s="3" t="e">
        <f t="shared" ca="1" si="409"/>
        <v>#VALUE!</v>
      </c>
      <c r="Y819" s="3" t="e">
        <f t="shared" ca="1" si="410"/>
        <v>#VALUE!</v>
      </c>
      <c r="Z819" s="3">
        <f t="shared" ca="1" si="390"/>
        <v>-1.0796314255037853E-2</v>
      </c>
      <c r="AA819" s="3">
        <f t="shared" ca="1" si="391"/>
        <v>-0.12340243661213059</v>
      </c>
      <c r="AB819" s="1">
        <f t="shared" si="385"/>
        <v>150</v>
      </c>
      <c r="AC819" s="1">
        <f t="shared" si="389"/>
        <v>0</v>
      </c>
      <c r="AD819" s="1">
        <f t="shared" ca="1" si="411"/>
        <v>0</v>
      </c>
      <c r="AE819" s="1">
        <f t="shared" ca="1" si="412"/>
        <v>0</v>
      </c>
      <c r="AF819" s="1">
        <f t="shared" si="413"/>
        <v>0</v>
      </c>
      <c r="AG819" s="1">
        <f t="shared" si="414"/>
        <v>1.1384565521456856E+30</v>
      </c>
    </row>
    <row r="820" spans="4:33" s="5" customFormat="1" x14ac:dyDescent="0.2">
      <c r="D820" s="1">
        <f t="shared" si="386"/>
        <v>818</v>
      </c>
      <c r="E820" s="2">
        <f t="shared" si="387"/>
        <v>81.899999999999622</v>
      </c>
      <c r="F820" s="3">
        <f t="shared" ca="1" si="388"/>
        <v>91.513529885041038</v>
      </c>
      <c r="G820" s="3">
        <f t="shared" si="392"/>
        <v>251.46965667631562</v>
      </c>
      <c r="H820" s="3">
        <f t="shared" ca="1" si="393"/>
        <v>267.60365165842626</v>
      </c>
      <c r="I820" s="3">
        <f t="shared" ca="1" si="394"/>
        <v>7485.8067445964134</v>
      </c>
      <c r="J820" s="3">
        <f t="shared" si="395"/>
        <v>52976.591876998667</v>
      </c>
      <c r="K820" s="3">
        <f t="shared" ca="1" si="396"/>
        <v>53585.670672663582</v>
      </c>
      <c r="L820" s="3">
        <f t="shared" si="397"/>
        <v>-9.648975334380637</v>
      </c>
      <c r="M820" s="3">
        <f t="shared" ca="1" si="398"/>
        <v>1.2217794267125546</v>
      </c>
      <c r="N820" s="3">
        <f t="shared" ca="1" si="399"/>
        <v>70.002804646542643</v>
      </c>
      <c r="O820" s="1">
        <f t="shared" ca="1" si="400"/>
        <v>5370878.5785693256</v>
      </c>
      <c r="P820" s="1">
        <f t="shared" si="401"/>
        <v>-76675474.248106465</v>
      </c>
      <c r="Q820" s="1">
        <f t="shared" ca="1" si="402"/>
        <v>82046352.826675788</v>
      </c>
      <c r="R820" s="1">
        <f t="shared" ca="1" si="403"/>
        <v>40140.547748763936</v>
      </c>
      <c r="S820" s="3">
        <f t="shared" si="404"/>
        <v>6.8599367940880878E+29</v>
      </c>
      <c r="T820" s="12" t="str">
        <f t="shared" si="405"/>
        <v/>
      </c>
      <c r="U820" s="12" t="str">
        <f t="shared" si="406"/>
        <v/>
      </c>
      <c r="V820" s="5">
        <f t="shared" si="407"/>
        <v>0.52627457195753469</v>
      </c>
      <c r="W820" s="3" t="e">
        <f t="shared" ca="1" si="408"/>
        <v>#VALUE!</v>
      </c>
      <c r="X820" s="3" t="e">
        <f t="shared" ca="1" si="409"/>
        <v>#VALUE!</v>
      </c>
      <c r="Y820" s="3" t="e">
        <f t="shared" ca="1" si="410"/>
        <v>#VALUE!</v>
      </c>
      <c r="Z820" s="3">
        <f t="shared" ca="1" si="390"/>
        <v>-1.0796314255037853E-2</v>
      </c>
      <c r="AA820" s="3">
        <f t="shared" ca="1" si="391"/>
        <v>-0.12340243661213059</v>
      </c>
      <c r="AB820" s="1">
        <f t="shared" si="385"/>
        <v>150</v>
      </c>
      <c r="AC820" s="1">
        <f t="shared" si="389"/>
        <v>0</v>
      </c>
      <c r="AD820" s="1">
        <f t="shared" ca="1" si="411"/>
        <v>0</v>
      </c>
      <c r="AE820" s="1">
        <f t="shared" ca="1" si="412"/>
        <v>0</v>
      </c>
      <c r="AF820" s="1">
        <f t="shared" si="413"/>
        <v>0</v>
      </c>
      <c r="AG820" s="1">
        <f t="shared" si="414"/>
        <v>1.1433456654706616E+30</v>
      </c>
    </row>
    <row r="821" spans="4:33" s="5" customFormat="1" x14ac:dyDescent="0.2">
      <c r="D821" s="1">
        <f t="shared" si="386"/>
        <v>819</v>
      </c>
      <c r="E821" s="2">
        <f t="shared" si="387"/>
        <v>81.999999999999616</v>
      </c>
      <c r="F821" s="3">
        <f t="shared" ca="1" si="388"/>
        <v>91.513529885041038</v>
      </c>
      <c r="G821" s="3">
        <f t="shared" si="392"/>
        <v>250.50475914287756</v>
      </c>
      <c r="H821" s="3">
        <f t="shared" ca="1" si="393"/>
        <v>266.69713254036196</v>
      </c>
      <c r="I821" s="3">
        <f t="shared" ca="1" si="394"/>
        <v>7494.9580975849176</v>
      </c>
      <c r="J821" s="3">
        <f t="shared" si="395"/>
        <v>53001.690597789631</v>
      </c>
      <c r="K821" s="3">
        <f t="shared" ca="1" si="396"/>
        <v>53612.385706761685</v>
      </c>
      <c r="L821" s="3">
        <f t="shared" si="397"/>
        <v>-9.6488995448377715</v>
      </c>
      <c r="M821" s="3">
        <f t="shared" ca="1" si="398"/>
        <v>1.2205421802160186</v>
      </c>
      <c r="N821" s="3">
        <f t="shared" ca="1" si="399"/>
        <v>69.931915644073783</v>
      </c>
      <c r="O821" s="1">
        <f t="shared" ca="1" si="400"/>
        <v>5334552.037893855</v>
      </c>
      <c r="P821" s="1">
        <f t="shared" si="401"/>
        <v>-76711198.242696717</v>
      </c>
      <c r="Q821" s="1">
        <f t="shared" ca="1" si="402"/>
        <v>82045750.280590579</v>
      </c>
      <c r="R821" s="1">
        <f t="shared" ca="1" si="403"/>
        <v>40004.569881054296</v>
      </c>
      <c r="S821" s="3">
        <f t="shared" si="404"/>
        <v>6.8892698288141272E+29</v>
      </c>
      <c r="T821" s="12" t="str">
        <f t="shared" si="405"/>
        <v/>
      </c>
      <c r="U821" s="12" t="str">
        <f t="shared" si="406"/>
        <v/>
      </c>
      <c r="V821" s="5">
        <f t="shared" si="407"/>
        <v>0.52627457195753469</v>
      </c>
      <c r="W821" s="3" t="e">
        <f t="shared" ca="1" si="408"/>
        <v>#VALUE!</v>
      </c>
      <c r="X821" s="3" t="e">
        <f t="shared" ca="1" si="409"/>
        <v>#VALUE!</v>
      </c>
      <c r="Y821" s="3" t="e">
        <f t="shared" ca="1" si="410"/>
        <v>#VALUE!</v>
      </c>
      <c r="Z821" s="3">
        <f t="shared" ca="1" si="390"/>
        <v>-1.0796314255037853E-2</v>
      </c>
      <c r="AA821" s="3">
        <f t="shared" ca="1" si="391"/>
        <v>-0.12340243661213059</v>
      </c>
      <c r="AB821" s="1">
        <f t="shared" si="385"/>
        <v>150</v>
      </c>
      <c r="AC821" s="1">
        <f t="shared" si="389"/>
        <v>0</v>
      </c>
      <c r="AD821" s="1">
        <f t="shared" ca="1" si="411"/>
        <v>0</v>
      </c>
      <c r="AE821" s="1">
        <f t="shared" ca="1" si="412"/>
        <v>0</v>
      </c>
      <c r="AF821" s="1">
        <f t="shared" si="413"/>
        <v>0</v>
      </c>
      <c r="AG821" s="1">
        <f t="shared" si="414"/>
        <v>1.1482346023684506E+30</v>
      </c>
    </row>
    <row r="822" spans="4:33" s="5" customFormat="1" x14ac:dyDescent="0.2">
      <c r="D822" s="1">
        <f t="shared" si="386"/>
        <v>820</v>
      </c>
      <c r="E822" s="2">
        <f t="shared" si="387"/>
        <v>82.099999999999611</v>
      </c>
      <c r="F822" s="3">
        <f t="shared" ca="1" si="388"/>
        <v>91.513529885041038</v>
      </c>
      <c r="G822" s="3">
        <f t="shared" si="392"/>
        <v>249.53986918839379</v>
      </c>
      <c r="H822" s="3">
        <f t="shared" ca="1" si="393"/>
        <v>265.7910315766523</v>
      </c>
      <c r="I822" s="3">
        <f t="shared" ca="1" si="394"/>
        <v>7504.1094505734218</v>
      </c>
      <c r="J822" s="3">
        <f t="shared" si="395"/>
        <v>53026.692829206193</v>
      </c>
      <c r="K822" s="3">
        <f t="shared" ca="1" si="396"/>
        <v>53639.010109803399</v>
      </c>
      <c r="L822" s="3">
        <f t="shared" si="397"/>
        <v>-9.6488240474439291</v>
      </c>
      <c r="M822" s="3">
        <f t="shared" ca="1" si="398"/>
        <v>1.2192965058264482</v>
      </c>
      <c r="N822" s="3">
        <f t="shared" ca="1" si="399"/>
        <v>69.860543758903873</v>
      </c>
      <c r="O822" s="1">
        <f t="shared" ca="1" si="400"/>
        <v>5298365.4349935744</v>
      </c>
      <c r="P822" s="1">
        <f t="shared" si="401"/>
        <v>-76746784.339030087</v>
      </c>
      <c r="Q822" s="1">
        <f t="shared" ca="1" si="402"/>
        <v>82045149.774023667</v>
      </c>
      <c r="R822" s="1">
        <f t="shared" ca="1" si="403"/>
        <v>39868.654736497847</v>
      </c>
      <c r="S822" s="3">
        <f t="shared" si="404"/>
        <v>6.9186008919913876E+29</v>
      </c>
      <c r="T822" s="12" t="str">
        <f t="shared" si="405"/>
        <v/>
      </c>
      <c r="U822" s="12" t="str">
        <f t="shared" si="406"/>
        <v/>
      </c>
      <c r="V822" s="5">
        <f t="shared" si="407"/>
        <v>0.52627457195753469</v>
      </c>
      <c r="W822" s="3" t="e">
        <f t="shared" ca="1" si="408"/>
        <v>#VALUE!</v>
      </c>
      <c r="X822" s="3" t="e">
        <f t="shared" ca="1" si="409"/>
        <v>#VALUE!</v>
      </c>
      <c r="Y822" s="3" t="e">
        <f t="shared" ca="1" si="410"/>
        <v>#VALUE!</v>
      </c>
      <c r="Z822" s="3">
        <f t="shared" ca="1" si="390"/>
        <v>-1.0796314255037853E-2</v>
      </c>
      <c r="AA822" s="3">
        <f t="shared" ca="1" si="391"/>
        <v>-0.12340243661213059</v>
      </c>
      <c r="AB822" s="1">
        <f t="shared" si="385"/>
        <v>150</v>
      </c>
      <c r="AC822" s="1">
        <f t="shared" si="389"/>
        <v>0</v>
      </c>
      <c r="AD822" s="1">
        <f t="shared" ca="1" si="411"/>
        <v>0</v>
      </c>
      <c r="AE822" s="1">
        <f t="shared" ca="1" si="412"/>
        <v>0</v>
      </c>
      <c r="AF822" s="1">
        <f t="shared" si="413"/>
        <v>0</v>
      </c>
      <c r="AG822" s="1">
        <f t="shared" si="414"/>
        <v>1.1531232106682047E+30</v>
      </c>
    </row>
    <row r="823" spans="4:33" s="5" customFormat="1" x14ac:dyDescent="0.2">
      <c r="D823" s="1">
        <f t="shared" si="386"/>
        <v>821</v>
      </c>
      <c r="E823" s="2">
        <f t="shared" si="387"/>
        <v>82.199999999999605</v>
      </c>
      <c r="F823" s="3">
        <f t="shared" ca="1" si="388"/>
        <v>91.513529885041038</v>
      </c>
      <c r="G823" s="3">
        <f t="shared" si="392"/>
        <v>248.57498678364939</v>
      </c>
      <c r="H823" s="3">
        <f t="shared" ca="1" si="393"/>
        <v>264.8853529482364</v>
      </c>
      <c r="I823" s="3">
        <f t="shared" ca="1" si="394"/>
        <v>7513.260803561926</v>
      </c>
      <c r="J823" s="3">
        <f t="shared" si="395"/>
        <v>53051.59857200479</v>
      </c>
      <c r="K823" s="3">
        <f t="shared" ca="1" si="396"/>
        <v>53665.543923812511</v>
      </c>
      <c r="L823" s="3">
        <f t="shared" si="397"/>
        <v>-9.6487488421877607</v>
      </c>
      <c r="M823" s="3">
        <f t="shared" ca="1" si="398"/>
        <v>1.218042321003338</v>
      </c>
      <c r="N823" s="3">
        <f t="shared" ca="1" si="399"/>
        <v>69.788684261810289</v>
      </c>
      <c r="O823" s="1">
        <f t="shared" ca="1" si="400"/>
        <v>5262318.7654883834</v>
      </c>
      <c r="P823" s="1">
        <f t="shared" si="401"/>
        <v>-76782232.544676155</v>
      </c>
      <c r="Q823" s="1">
        <f t="shared" ca="1" si="402"/>
        <v>82044551.310164541</v>
      </c>
      <c r="R823" s="1">
        <f t="shared" ca="1" si="403"/>
        <v>39732.802942235459</v>
      </c>
      <c r="S823" s="3">
        <f t="shared" si="404"/>
        <v>6.9479290681117031E+29</v>
      </c>
      <c r="T823" s="12" t="str">
        <f t="shared" si="405"/>
        <v/>
      </c>
      <c r="U823" s="12" t="str">
        <f t="shared" si="406"/>
        <v/>
      </c>
      <c r="V823" s="5">
        <f t="shared" si="407"/>
        <v>0.52627457195753469</v>
      </c>
      <c r="W823" s="3" t="e">
        <f t="shared" ca="1" si="408"/>
        <v>#VALUE!</v>
      </c>
      <c r="X823" s="3" t="e">
        <f t="shared" ca="1" si="409"/>
        <v>#VALUE!</v>
      </c>
      <c r="Y823" s="3" t="e">
        <f t="shared" ca="1" si="410"/>
        <v>#VALUE!</v>
      </c>
      <c r="Z823" s="3">
        <f t="shared" ca="1" si="390"/>
        <v>-1.0796314255037853E-2</v>
      </c>
      <c r="AA823" s="3">
        <f t="shared" ca="1" si="391"/>
        <v>-0.12340243661213059</v>
      </c>
      <c r="AB823" s="1">
        <f t="shared" si="385"/>
        <v>150</v>
      </c>
      <c r="AC823" s="1">
        <f t="shared" si="389"/>
        <v>0</v>
      </c>
      <c r="AD823" s="1">
        <f t="shared" ca="1" si="411"/>
        <v>0</v>
      </c>
      <c r="AE823" s="1">
        <f t="shared" ca="1" si="412"/>
        <v>0</v>
      </c>
      <c r="AF823" s="1">
        <f t="shared" si="413"/>
        <v>0</v>
      </c>
      <c r="AG823" s="1">
        <f t="shared" si="414"/>
        <v>1.1580113377821775E+30</v>
      </c>
    </row>
    <row r="824" spans="4:33" s="5" customFormat="1" x14ac:dyDescent="0.2">
      <c r="D824" s="1">
        <f t="shared" si="386"/>
        <v>822</v>
      </c>
      <c r="E824" s="2">
        <f t="shared" si="387"/>
        <v>82.299999999999599</v>
      </c>
      <c r="F824" s="3">
        <f t="shared" ca="1" si="388"/>
        <v>91.513529885041038</v>
      </c>
      <c r="G824" s="3">
        <f t="shared" si="392"/>
        <v>247.61011189943062</v>
      </c>
      <c r="H824" s="3">
        <f t="shared" ca="1" si="393"/>
        <v>263.98010089184532</v>
      </c>
      <c r="I824" s="3">
        <f t="shared" ca="1" si="394"/>
        <v>7522.4121565504302</v>
      </c>
      <c r="J824" s="3">
        <f t="shared" si="395"/>
        <v>53076.407826938943</v>
      </c>
      <c r="K824" s="3">
        <f t="shared" ca="1" si="396"/>
        <v>53691.987191233689</v>
      </c>
      <c r="L824" s="3">
        <f t="shared" si="397"/>
        <v>-9.6486739290579706</v>
      </c>
      <c r="M824" s="3">
        <f t="shared" ca="1" si="398"/>
        <v>1.2167795421810736</v>
      </c>
      <c r="N824" s="3">
        <f t="shared" ca="1" si="399"/>
        <v>69.716332364836049</v>
      </c>
      <c r="O824" s="1">
        <f t="shared" ca="1" si="400"/>
        <v>5226412.0250151623</v>
      </c>
      <c r="P824" s="1">
        <f t="shared" si="401"/>
        <v>-76817542.867175132</v>
      </c>
      <c r="Q824" s="1">
        <f t="shared" ca="1" si="402"/>
        <v>82043954.892190292</v>
      </c>
      <c r="R824" s="1">
        <f t="shared" ca="1" si="403"/>
        <v>39597.015133776797</v>
      </c>
      <c r="S824" s="3">
        <f t="shared" si="404"/>
        <v>6.9772534392096759E+29</v>
      </c>
      <c r="T824" s="12" t="str">
        <f t="shared" si="405"/>
        <v/>
      </c>
      <c r="U824" s="12" t="str">
        <f t="shared" si="406"/>
        <v/>
      </c>
      <c r="V824" s="5">
        <f t="shared" si="407"/>
        <v>0.52627457195753469</v>
      </c>
      <c r="W824" s="3" t="e">
        <f t="shared" ca="1" si="408"/>
        <v>#VALUE!</v>
      </c>
      <c r="X824" s="3" t="e">
        <f t="shared" ca="1" si="409"/>
        <v>#VALUE!</v>
      </c>
      <c r="Y824" s="3" t="e">
        <f t="shared" ca="1" si="410"/>
        <v>#VALUE!</v>
      </c>
      <c r="Z824" s="3">
        <f t="shared" ca="1" si="390"/>
        <v>-1.0796314255037853E-2</v>
      </c>
      <c r="AA824" s="3">
        <f t="shared" ca="1" si="391"/>
        <v>-0.12340243661213059</v>
      </c>
      <c r="AB824" s="1">
        <f t="shared" si="385"/>
        <v>150</v>
      </c>
      <c r="AC824" s="1">
        <f t="shared" si="389"/>
        <v>0</v>
      </c>
      <c r="AD824" s="1">
        <f t="shared" ca="1" si="411"/>
        <v>0</v>
      </c>
      <c r="AE824" s="1">
        <f t="shared" ca="1" si="412"/>
        <v>0</v>
      </c>
      <c r="AF824" s="1">
        <f t="shared" si="413"/>
        <v>0</v>
      </c>
      <c r="AG824" s="1">
        <f t="shared" si="414"/>
        <v>1.1628988307130768E+30</v>
      </c>
    </row>
    <row r="825" spans="4:33" s="5" customFormat="1" x14ac:dyDescent="0.2">
      <c r="D825" s="1">
        <f t="shared" si="386"/>
        <v>823</v>
      </c>
      <c r="E825" s="2">
        <f t="shared" si="387"/>
        <v>82.399999999999594</v>
      </c>
      <c r="F825" s="3">
        <f t="shared" ca="1" si="388"/>
        <v>91.513529885041038</v>
      </c>
      <c r="G825" s="3">
        <f t="shared" si="392"/>
        <v>246.64524450652482</v>
      </c>
      <c r="H825" s="3">
        <f t="shared" ca="1" si="393"/>
        <v>263.07527970089421</v>
      </c>
      <c r="I825" s="3">
        <f t="shared" ca="1" si="394"/>
        <v>7531.5635095389343</v>
      </c>
      <c r="J825" s="3">
        <f t="shared" si="395"/>
        <v>53101.120594759239</v>
      </c>
      <c r="K825" s="3">
        <f t="shared" ca="1" si="396"/>
        <v>53718.339954938092</v>
      </c>
      <c r="L825" s="3">
        <f t="shared" si="397"/>
        <v>-9.6485993080432984</v>
      </c>
      <c r="M825" s="3">
        <f t="shared" ca="1" si="398"/>
        <v>1.2155080847539976</v>
      </c>
      <c r="N825" s="3">
        <f t="shared" ca="1" si="399"/>
        <v>69.643483220434035</v>
      </c>
      <c r="O825" s="1">
        <f t="shared" ca="1" si="400"/>
        <v>5190645.2092277799</v>
      </c>
      <c r="P825" s="1">
        <f t="shared" si="401"/>
        <v>-76852715.314037666</v>
      </c>
      <c r="Q825" s="1">
        <f t="shared" ca="1" si="402"/>
        <v>82043360.523265451</v>
      </c>
      <c r="R825" s="1">
        <f t="shared" ca="1" si="403"/>
        <v>39461.291955134133</v>
      </c>
      <c r="S825" s="3">
        <f t="shared" si="404"/>
        <v>7.0065730849070485E+29</v>
      </c>
      <c r="T825" s="12" t="str">
        <f t="shared" si="405"/>
        <v/>
      </c>
      <c r="U825" s="12" t="str">
        <f t="shared" si="406"/>
        <v/>
      </c>
      <c r="V825" s="5">
        <f t="shared" si="407"/>
        <v>0.52627457195753469</v>
      </c>
      <c r="W825" s="3" t="e">
        <f t="shared" ca="1" si="408"/>
        <v>#VALUE!</v>
      </c>
      <c r="X825" s="3" t="e">
        <f t="shared" ca="1" si="409"/>
        <v>#VALUE!</v>
      </c>
      <c r="Y825" s="3" t="e">
        <f t="shared" ca="1" si="410"/>
        <v>#VALUE!</v>
      </c>
      <c r="Z825" s="3">
        <f t="shared" ca="1" si="390"/>
        <v>-1.0796314255037853E-2</v>
      </c>
      <c r="AA825" s="3">
        <f t="shared" ca="1" si="391"/>
        <v>-0.12340243661213059</v>
      </c>
      <c r="AB825" s="1">
        <f t="shared" si="385"/>
        <v>150</v>
      </c>
      <c r="AC825" s="1">
        <f t="shared" si="389"/>
        <v>0</v>
      </c>
      <c r="AD825" s="1">
        <f t="shared" ca="1" si="411"/>
        <v>0</v>
      </c>
      <c r="AE825" s="1">
        <f t="shared" ca="1" si="412"/>
        <v>0</v>
      </c>
      <c r="AF825" s="1">
        <f t="shared" si="413"/>
        <v>0</v>
      </c>
      <c r="AG825" s="1">
        <f t="shared" si="414"/>
        <v>1.1677855360614579E+30</v>
      </c>
    </row>
    <row r="826" spans="4:33" s="5" customFormat="1" x14ac:dyDescent="0.2">
      <c r="D826" s="1">
        <f t="shared" si="386"/>
        <v>824</v>
      </c>
      <c r="E826" s="2">
        <f t="shared" si="387"/>
        <v>82.499999999999588</v>
      </c>
      <c r="F826" s="3">
        <f t="shared" ca="1" si="388"/>
        <v>91.513529885041038</v>
      </c>
      <c r="G826" s="3">
        <f t="shared" si="392"/>
        <v>245.6803845757205</v>
      </c>
      <c r="H826" s="3">
        <f t="shared" ca="1" si="393"/>
        <v>262.17089372639026</v>
      </c>
      <c r="I826" s="3">
        <f t="shared" ca="1" si="394"/>
        <v>7540.7148625274385</v>
      </c>
      <c r="J826" s="3">
        <f t="shared" si="395"/>
        <v>53125.736876213348</v>
      </c>
      <c r="K826" s="3">
        <f t="shared" ca="1" si="396"/>
        <v>53744.602258229083</v>
      </c>
      <c r="L826" s="3">
        <f t="shared" si="397"/>
        <v>-9.6485249791325298</v>
      </c>
      <c r="M826" s="3">
        <f t="shared" ca="1" si="398"/>
        <v>1.2142278630612395</v>
      </c>
      <c r="N826" s="3">
        <f t="shared" ca="1" si="399"/>
        <v>69.570131920597902</v>
      </c>
      <c r="O826" s="1">
        <f t="shared" ca="1" si="400"/>
        <v>5155018.3137970669</v>
      </c>
      <c r="P826" s="1">
        <f t="shared" si="401"/>
        <v>-76887749.892745003</v>
      </c>
      <c r="Q826" s="1">
        <f t="shared" ca="1" si="402"/>
        <v>82042768.206542075</v>
      </c>
      <c r="R826" s="1">
        <f t="shared" ca="1" si="403"/>
        <v>39325.634058958538</v>
      </c>
      <c r="S826" s="3">
        <f t="shared" si="404"/>
        <v>7.0358870824572908E+29</v>
      </c>
      <c r="T826" s="12" t="str">
        <f t="shared" si="405"/>
        <v/>
      </c>
      <c r="U826" s="12" t="str">
        <f t="shared" si="406"/>
        <v/>
      </c>
      <c r="V826" s="5">
        <f t="shared" si="407"/>
        <v>0.52627457195753469</v>
      </c>
      <c r="W826" s="3" t="e">
        <f t="shared" ca="1" si="408"/>
        <v>#VALUE!</v>
      </c>
      <c r="X826" s="3" t="e">
        <f t="shared" ca="1" si="409"/>
        <v>#VALUE!</v>
      </c>
      <c r="Y826" s="3" t="e">
        <f t="shared" ca="1" si="410"/>
        <v>#VALUE!</v>
      </c>
      <c r="Z826" s="3">
        <f t="shared" ca="1" si="390"/>
        <v>-1.0796314255037853E-2</v>
      </c>
      <c r="AA826" s="3">
        <f t="shared" ca="1" si="391"/>
        <v>-0.12340243661213059</v>
      </c>
      <c r="AB826" s="1">
        <f t="shared" si="385"/>
        <v>150</v>
      </c>
      <c r="AC826" s="1">
        <f t="shared" si="389"/>
        <v>0</v>
      </c>
      <c r="AD826" s="1">
        <f t="shared" ca="1" si="411"/>
        <v>0</v>
      </c>
      <c r="AE826" s="1">
        <f t="shared" ca="1" si="412"/>
        <v>0</v>
      </c>
      <c r="AF826" s="1">
        <f t="shared" si="413"/>
        <v>0</v>
      </c>
      <c r="AG826" s="1">
        <f t="shared" si="414"/>
        <v>1.1726713000331567E+30</v>
      </c>
    </row>
    <row r="827" spans="4:33" s="5" customFormat="1" x14ac:dyDescent="0.2">
      <c r="D827" s="1">
        <f t="shared" si="386"/>
        <v>825</v>
      </c>
      <c r="E827" s="2">
        <f t="shared" si="387"/>
        <v>82.599999999999582</v>
      </c>
      <c r="F827" s="3">
        <f t="shared" ca="1" si="388"/>
        <v>91.513529885041038</v>
      </c>
      <c r="G827" s="3">
        <f t="shared" si="392"/>
        <v>244.71553207780724</v>
      </c>
      <c r="H827" s="3">
        <f t="shared" ca="1" si="393"/>
        <v>261.26694737785834</v>
      </c>
      <c r="I827" s="3">
        <f t="shared" ca="1" si="394"/>
        <v>7549.8662155159427</v>
      </c>
      <c r="J827" s="3">
        <f t="shared" si="395"/>
        <v>53150.256672046031</v>
      </c>
      <c r="K827" s="3">
        <f t="shared" ca="1" si="396"/>
        <v>53770.774144848059</v>
      </c>
      <c r="L827" s="3">
        <f t="shared" si="397"/>
        <v>-9.6484509423144953</v>
      </c>
      <c r="M827" s="3">
        <f t="shared" ca="1" si="398"/>
        <v>1.2129387903713031</v>
      </c>
      <c r="N827" s="3">
        <f t="shared" ca="1" si="399"/>
        <v>69.496273495978969</v>
      </c>
      <c r="O827" s="1">
        <f t="shared" ca="1" si="400"/>
        <v>5119531.3344108444</v>
      </c>
      <c r="P827" s="1">
        <f t="shared" si="401"/>
        <v>-76922646.610748976</v>
      </c>
      <c r="Q827" s="1">
        <f t="shared" ca="1" si="402"/>
        <v>82042177.945159823</v>
      </c>
      <c r="R827" s="1">
        <f t="shared" ca="1" si="403"/>
        <v>39190.042106678753</v>
      </c>
      <c r="S827" s="3">
        <f t="shared" si="404"/>
        <v>7.0651945067904527E+29</v>
      </c>
      <c r="T827" s="12" t="str">
        <f t="shared" si="405"/>
        <v/>
      </c>
      <c r="U827" s="12" t="str">
        <f t="shared" si="406"/>
        <v/>
      </c>
      <c r="V827" s="5">
        <f t="shared" si="407"/>
        <v>0.52627457195753469</v>
      </c>
      <c r="W827" s="3" t="e">
        <f t="shared" ca="1" si="408"/>
        <v>#VALUE!</v>
      </c>
      <c r="X827" s="3" t="e">
        <f t="shared" ca="1" si="409"/>
        <v>#VALUE!</v>
      </c>
      <c r="Y827" s="3" t="e">
        <f t="shared" ca="1" si="410"/>
        <v>#VALUE!</v>
      </c>
      <c r="Z827" s="3">
        <f t="shared" ca="1" si="390"/>
        <v>-1.0796314255037853E-2</v>
      </c>
      <c r="AA827" s="3">
        <f t="shared" ca="1" si="391"/>
        <v>-0.12340243661213059</v>
      </c>
      <c r="AB827" s="1">
        <f t="shared" si="385"/>
        <v>150</v>
      </c>
      <c r="AC827" s="1">
        <f t="shared" si="389"/>
        <v>0</v>
      </c>
      <c r="AD827" s="1">
        <f t="shared" ca="1" si="411"/>
        <v>0</v>
      </c>
      <c r="AE827" s="1">
        <f t="shared" ca="1" si="412"/>
        <v>0</v>
      </c>
      <c r="AF827" s="1">
        <f t="shared" si="413"/>
        <v>0</v>
      </c>
      <c r="AG827" s="1">
        <f t="shared" si="414"/>
        <v>1.1775559684467648E+30</v>
      </c>
    </row>
    <row r="828" spans="4:33" s="5" customFormat="1" x14ac:dyDescent="0.2">
      <c r="D828" s="1">
        <f t="shared" si="386"/>
        <v>826</v>
      </c>
      <c r="E828" s="2">
        <f t="shared" si="387"/>
        <v>82.699999999999577</v>
      </c>
      <c r="F828" s="3">
        <f t="shared" ca="1" si="388"/>
        <v>91.513529885041038</v>
      </c>
      <c r="G828" s="3">
        <f t="shared" si="392"/>
        <v>243.7506869835758</v>
      </c>
      <c r="H828" s="3">
        <f t="shared" ca="1" si="393"/>
        <v>260.36344512428286</v>
      </c>
      <c r="I828" s="3">
        <f t="shared" ca="1" si="394"/>
        <v>7559.0175685044469</v>
      </c>
      <c r="J828" s="3">
        <f t="shared" si="395"/>
        <v>53174.6799829991</v>
      </c>
      <c r="K828" s="3">
        <f t="shared" ca="1" si="396"/>
        <v>53796.855658980305</v>
      </c>
      <c r="L828" s="3">
        <f t="shared" si="397"/>
        <v>-9.6483771975780694</v>
      </c>
      <c r="M828" s="3">
        <f t="shared" ca="1" si="398"/>
        <v>1.2116407788664072</v>
      </c>
      <c r="N828" s="3">
        <f t="shared" ca="1" si="399"/>
        <v>69.421902914989005</v>
      </c>
      <c r="O828" s="1">
        <f t="shared" ca="1" si="400"/>
        <v>5084184.2667739084</v>
      </c>
      <c r="P828" s="1">
        <f t="shared" si="401"/>
        <v>-76957405.475471929</v>
      </c>
      <c r="Q828" s="1">
        <f t="shared" ca="1" si="402"/>
        <v>82041589.742245838</v>
      </c>
      <c r="R828" s="1">
        <f t="shared" ca="1" si="403"/>
        <v>39054.516768642432</v>
      </c>
      <c r="S828" s="3">
        <f t="shared" si="404"/>
        <v>7.0944944305581824E+29</v>
      </c>
      <c r="T828" s="12" t="str">
        <f t="shared" si="405"/>
        <v/>
      </c>
      <c r="U828" s="12" t="str">
        <f t="shared" si="406"/>
        <v/>
      </c>
      <c r="V828" s="5">
        <f t="shared" si="407"/>
        <v>0.52627457195753469</v>
      </c>
      <c r="W828" s="3" t="e">
        <f t="shared" ca="1" si="408"/>
        <v>#VALUE!</v>
      </c>
      <c r="X828" s="3" t="e">
        <f t="shared" ca="1" si="409"/>
        <v>#VALUE!</v>
      </c>
      <c r="Y828" s="3" t="e">
        <f t="shared" ca="1" si="410"/>
        <v>#VALUE!</v>
      </c>
      <c r="Z828" s="3">
        <f t="shared" ca="1" si="390"/>
        <v>-1.0796314255037853E-2</v>
      </c>
      <c r="AA828" s="3">
        <f t="shared" ca="1" si="391"/>
        <v>-0.12340243661213059</v>
      </c>
      <c r="AB828" s="1">
        <f t="shared" si="385"/>
        <v>150</v>
      </c>
      <c r="AC828" s="1">
        <f t="shared" si="389"/>
        <v>0</v>
      </c>
      <c r="AD828" s="1">
        <f t="shared" ca="1" si="411"/>
        <v>0</v>
      </c>
      <c r="AE828" s="1">
        <f t="shared" ca="1" si="412"/>
        <v>0</v>
      </c>
      <c r="AF828" s="1">
        <f t="shared" si="413"/>
        <v>0</v>
      </c>
      <c r="AG828" s="1">
        <f t="shared" si="414"/>
        <v>1.1824393867411323E+30</v>
      </c>
    </row>
    <row r="829" spans="4:33" s="5" customFormat="1" x14ac:dyDescent="0.2">
      <c r="D829" s="1">
        <f t="shared" si="386"/>
        <v>827</v>
      </c>
      <c r="E829" s="2">
        <f t="shared" si="387"/>
        <v>82.799999999999571</v>
      </c>
      <c r="F829" s="3">
        <f t="shared" ca="1" si="388"/>
        <v>91.513529885041038</v>
      </c>
      <c r="G829" s="3">
        <f t="shared" si="392"/>
        <v>242.78584926381799</v>
      </c>
      <c r="H829" s="3">
        <f t="shared" ca="1" si="393"/>
        <v>259.46039149506743</v>
      </c>
      <c r="I829" s="3">
        <f t="shared" ca="1" si="394"/>
        <v>7568.1689214929511</v>
      </c>
      <c r="J829" s="3">
        <f t="shared" si="395"/>
        <v>53199.006809811464</v>
      </c>
      <c r="K829" s="3">
        <f t="shared" ca="1" si="396"/>
        <v>53822.846845261025</v>
      </c>
      <c r="L829" s="3">
        <f t="shared" si="397"/>
        <v>-9.6483037449121696</v>
      </c>
      <c r="M829" s="3">
        <f t="shared" ca="1" si="398"/>
        <v>1.2103337396265756</v>
      </c>
      <c r="N829" s="3">
        <f t="shared" ca="1" si="399"/>
        <v>69.34701508288866</v>
      </c>
      <c r="O829" s="1">
        <f t="shared" ca="1" si="400"/>
        <v>5048977.1066080248</v>
      </c>
      <c r="P829" s="1">
        <f t="shared" si="401"/>
        <v>-76992026.494306803</v>
      </c>
      <c r="Q829" s="1">
        <f t="shared" ca="1" si="402"/>
        <v>82041003.600914821</v>
      </c>
      <c r="R829" s="1">
        <f t="shared" ca="1" si="403"/>
        <v>38919.05872426011</v>
      </c>
      <c r="S829" s="3">
        <f t="shared" si="404"/>
        <v>7.1237859241790798E+29</v>
      </c>
      <c r="T829" s="12" t="str">
        <f t="shared" si="405"/>
        <v/>
      </c>
      <c r="U829" s="12" t="str">
        <f t="shared" si="406"/>
        <v/>
      </c>
      <c r="V829" s="5">
        <f t="shared" si="407"/>
        <v>0.52627457195753469</v>
      </c>
      <c r="W829" s="3" t="e">
        <f t="shared" ca="1" si="408"/>
        <v>#VALUE!</v>
      </c>
      <c r="X829" s="3" t="e">
        <f t="shared" ca="1" si="409"/>
        <v>#VALUE!</v>
      </c>
      <c r="Y829" s="3" t="e">
        <f t="shared" ca="1" si="410"/>
        <v>#VALUE!</v>
      </c>
      <c r="Z829" s="3">
        <f t="shared" ca="1" si="390"/>
        <v>-1.0796314255037853E-2</v>
      </c>
      <c r="AA829" s="3">
        <f t="shared" ca="1" si="391"/>
        <v>-0.12340243661213059</v>
      </c>
      <c r="AB829" s="1">
        <f t="shared" si="385"/>
        <v>150</v>
      </c>
      <c r="AC829" s="1">
        <f t="shared" si="389"/>
        <v>0</v>
      </c>
      <c r="AD829" s="1">
        <f t="shared" ca="1" si="411"/>
        <v>0</v>
      </c>
      <c r="AE829" s="1">
        <f t="shared" ca="1" si="412"/>
        <v>0</v>
      </c>
      <c r="AF829" s="1">
        <f t="shared" si="413"/>
        <v>0</v>
      </c>
      <c r="AG829" s="1">
        <f t="shared" si="414"/>
        <v>1.1873213999829273E+30</v>
      </c>
    </row>
    <row r="830" spans="4:33" s="5" customFormat="1" x14ac:dyDescent="0.2">
      <c r="D830" s="1">
        <f t="shared" si="386"/>
        <v>828</v>
      </c>
      <c r="E830" s="2">
        <f t="shared" si="387"/>
        <v>82.899999999999565</v>
      </c>
      <c r="F830" s="3">
        <f t="shared" ca="1" si="388"/>
        <v>91.513529885041038</v>
      </c>
      <c r="G830" s="3">
        <f t="shared" si="392"/>
        <v>241.82101888932678</v>
      </c>
      <c r="H830" s="3">
        <f t="shared" ca="1" si="393"/>
        <v>258.5577910810124</v>
      </c>
      <c r="I830" s="3">
        <f t="shared" ca="1" si="394"/>
        <v>7577.3202744814553</v>
      </c>
      <c r="J830" s="3">
        <f t="shared" si="395"/>
        <v>53223.237153219125</v>
      </c>
      <c r="K830" s="3">
        <f t="shared" ca="1" si="396"/>
        <v>53848.747748781432</v>
      </c>
      <c r="L830" s="3">
        <f t="shared" si="397"/>
        <v>-9.648230584305761</v>
      </c>
      <c r="M830" s="3">
        <f t="shared" ca="1" si="398"/>
        <v>1.209017582613475</v>
      </c>
      <c r="N830" s="3">
        <f t="shared" ca="1" si="399"/>
        <v>69.271604840861457</v>
      </c>
      <c r="O830" s="1">
        <f t="shared" ca="1" si="400"/>
        <v>5013909.8496519346</v>
      </c>
      <c r="P830" s="1">
        <f t="shared" si="401"/>
        <v>-77026509.674617112</v>
      </c>
      <c r="Q830" s="1">
        <f t="shared" ca="1" si="402"/>
        <v>82040419.524269044</v>
      </c>
      <c r="R830" s="1">
        <f t="shared" ca="1" si="403"/>
        <v>38783.66866215186</v>
      </c>
      <c r="S830" s="3">
        <f t="shared" si="404"/>
        <v>7.1530680558841976E+29</v>
      </c>
      <c r="T830" s="12" t="str">
        <f t="shared" si="405"/>
        <v/>
      </c>
      <c r="U830" s="12" t="str">
        <f t="shared" si="406"/>
        <v/>
      </c>
      <c r="V830" s="5">
        <f t="shared" si="407"/>
        <v>0.52627457195753469</v>
      </c>
      <c r="W830" s="3" t="e">
        <f t="shared" ca="1" si="408"/>
        <v>#VALUE!</v>
      </c>
      <c r="X830" s="3" t="e">
        <f t="shared" ca="1" si="409"/>
        <v>#VALUE!</v>
      </c>
      <c r="Y830" s="3" t="e">
        <f t="shared" ca="1" si="410"/>
        <v>#VALUE!</v>
      </c>
      <c r="Z830" s="3">
        <f t="shared" ca="1" si="390"/>
        <v>-1.0796314255037853E-2</v>
      </c>
      <c r="AA830" s="3">
        <f t="shared" ca="1" si="391"/>
        <v>-0.12340243661213059</v>
      </c>
      <c r="AB830" s="1">
        <f t="shared" si="385"/>
        <v>150</v>
      </c>
      <c r="AC830" s="1">
        <f t="shared" si="389"/>
        <v>0</v>
      </c>
      <c r="AD830" s="1">
        <f t="shared" ca="1" si="411"/>
        <v>0</v>
      </c>
      <c r="AE830" s="1">
        <f t="shared" ca="1" si="412"/>
        <v>0</v>
      </c>
      <c r="AF830" s="1">
        <f t="shared" si="413"/>
        <v>0</v>
      </c>
      <c r="AG830" s="1">
        <f t="shared" si="414"/>
        <v>1.1922018528742192E+30</v>
      </c>
    </row>
    <row r="831" spans="4:33" s="5" customFormat="1" x14ac:dyDescent="0.2">
      <c r="D831" s="1">
        <f t="shared" si="386"/>
        <v>829</v>
      </c>
      <c r="E831" s="2">
        <f t="shared" si="387"/>
        <v>82.999999999999559</v>
      </c>
      <c r="F831" s="3">
        <f t="shared" ca="1" si="388"/>
        <v>91.513529885041038</v>
      </c>
      <c r="G831" s="3">
        <f t="shared" si="392"/>
        <v>240.85619583089621</v>
      </c>
      <c r="H831" s="3">
        <f t="shared" ca="1" si="393"/>
        <v>257.65564853531026</v>
      </c>
      <c r="I831" s="3">
        <f t="shared" ca="1" si="394"/>
        <v>7586.4716274699595</v>
      </c>
      <c r="J831" s="3">
        <f t="shared" si="395"/>
        <v>53247.371013955133</v>
      </c>
      <c r="K831" s="3">
        <f t="shared" ca="1" si="396"/>
        <v>53874.5584150949</v>
      </c>
      <c r="L831" s="3">
        <f t="shared" si="397"/>
        <v>-9.6481577157478444</v>
      </c>
      <c r="M831" s="3">
        <f t="shared" ca="1" si="398"/>
        <v>1.2076922166539925</v>
      </c>
      <c r="N831" s="3">
        <f t="shared" ca="1" si="399"/>
        <v>69.195666965072803</v>
      </c>
      <c r="O831" s="1">
        <f t="shared" ca="1" si="400"/>
        <v>4978982.4916613502</v>
      </c>
      <c r="P831" s="1">
        <f t="shared" si="401"/>
        <v>-77060855.023736909</v>
      </c>
      <c r="Q831" s="1">
        <f t="shared" ca="1" si="402"/>
        <v>82039837.515398264</v>
      </c>
      <c r="R831" s="1">
        <f t="shared" ca="1" si="403"/>
        <v>38648.347280296541</v>
      </c>
      <c r="S831" s="3">
        <f t="shared" si="404"/>
        <v>7.1823398917627088E+29</v>
      </c>
      <c r="T831" s="12" t="str">
        <f t="shared" si="405"/>
        <v/>
      </c>
      <c r="U831" s="12" t="str">
        <f t="shared" si="406"/>
        <v/>
      </c>
      <c r="V831" s="5">
        <f t="shared" si="407"/>
        <v>0.52627457195753469</v>
      </c>
      <c r="W831" s="3" t="e">
        <f t="shared" ca="1" si="408"/>
        <v>#VALUE!</v>
      </c>
      <c r="X831" s="3" t="e">
        <f t="shared" ca="1" si="409"/>
        <v>#VALUE!</v>
      </c>
      <c r="Y831" s="3" t="e">
        <f t="shared" ca="1" si="410"/>
        <v>#VALUE!</v>
      </c>
      <c r="Z831" s="3">
        <f t="shared" ca="1" si="390"/>
        <v>-1.0796314255037853E-2</v>
      </c>
      <c r="AA831" s="3">
        <f t="shared" ca="1" si="391"/>
        <v>-0.12340243661213059</v>
      </c>
      <c r="AB831" s="1">
        <f t="shared" si="385"/>
        <v>150</v>
      </c>
      <c r="AC831" s="1">
        <f t="shared" si="389"/>
        <v>0</v>
      </c>
      <c r="AD831" s="1">
        <f t="shared" ca="1" si="411"/>
        <v>0</v>
      </c>
      <c r="AE831" s="1">
        <f t="shared" ca="1" si="412"/>
        <v>0</v>
      </c>
      <c r="AF831" s="1">
        <f t="shared" si="413"/>
        <v>0</v>
      </c>
      <c r="AG831" s="1">
        <f t="shared" si="414"/>
        <v>1.1970805897600907E+30</v>
      </c>
    </row>
    <row r="832" spans="4:33" s="5" customFormat="1" x14ac:dyDescent="0.2">
      <c r="D832" s="1">
        <f t="shared" si="386"/>
        <v>830</v>
      </c>
      <c r="E832" s="2">
        <f t="shared" si="387"/>
        <v>83.099999999999554</v>
      </c>
      <c r="F832" s="3">
        <f t="shared" ca="1" si="388"/>
        <v>91.513529885041038</v>
      </c>
      <c r="G832" s="3">
        <f t="shared" si="392"/>
        <v>239.89138005932142</v>
      </c>
      <c r="H832" s="3">
        <f t="shared" ca="1" si="393"/>
        <v>256.75396857455991</v>
      </c>
      <c r="I832" s="3">
        <f t="shared" ca="1" si="394"/>
        <v>7595.6229804584636</v>
      </c>
      <c r="J832" s="3">
        <f t="shared" si="395"/>
        <v>53271.408392749647</v>
      </c>
      <c r="K832" s="3">
        <f t="shared" ca="1" si="396"/>
        <v>53900.278890223308</v>
      </c>
      <c r="L832" s="3">
        <f t="shared" si="397"/>
        <v>-9.6480851392274722</v>
      </c>
      <c r="M832" s="3">
        <f t="shared" ca="1" si="398"/>
        <v>1.2063575494235534</v>
      </c>
      <c r="N832" s="3">
        <f t="shared" ca="1" si="399"/>
        <v>69.119196165714229</v>
      </c>
      <c r="O832" s="1">
        <f t="shared" ca="1" si="400"/>
        <v>4944195.0284089576</v>
      </c>
      <c r="P832" s="1">
        <f t="shared" si="401"/>
        <v>-77095062.548970819</v>
      </c>
      <c r="Q832" s="1">
        <f t="shared" ca="1" si="402"/>
        <v>82039257.577379778</v>
      </c>
      <c r="R832" s="1">
        <f t="shared" ca="1" si="403"/>
        <v>38513.095286183983</v>
      </c>
      <c r="S832" s="3">
        <f t="shared" si="404"/>
        <v>7.2116004958079645E+29</v>
      </c>
      <c r="T832" s="12" t="str">
        <f t="shared" si="405"/>
        <v/>
      </c>
      <c r="U832" s="12" t="str">
        <f t="shared" si="406"/>
        <v/>
      </c>
      <c r="V832" s="5">
        <f t="shared" si="407"/>
        <v>0.52627457195753469</v>
      </c>
      <c r="W832" s="3" t="e">
        <f t="shared" ca="1" si="408"/>
        <v>#VALUE!</v>
      </c>
      <c r="X832" s="3" t="e">
        <f t="shared" ca="1" si="409"/>
        <v>#VALUE!</v>
      </c>
      <c r="Y832" s="3" t="e">
        <f t="shared" ca="1" si="410"/>
        <v>#VALUE!</v>
      </c>
      <c r="Z832" s="3">
        <f t="shared" ca="1" si="390"/>
        <v>-1.0796314255037853E-2</v>
      </c>
      <c r="AA832" s="3">
        <f t="shared" ca="1" si="391"/>
        <v>-0.12340243661213059</v>
      </c>
      <c r="AB832" s="1">
        <f t="shared" si="385"/>
        <v>150</v>
      </c>
      <c r="AC832" s="1">
        <f t="shared" si="389"/>
        <v>0</v>
      </c>
      <c r="AD832" s="1">
        <f t="shared" ca="1" si="411"/>
        <v>0</v>
      </c>
      <c r="AE832" s="1">
        <f t="shared" ca="1" si="412"/>
        <v>0</v>
      </c>
      <c r="AF832" s="1">
        <f t="shared" si="413"/>
        <v>0</v>
      </c>
      <c r="AG832" s="1">
        <f t="shared" si="414"/>
        <v>1.2019574546363135E+30</v>
      </c>
    </row>
    <row r="833" spans="4:33" s="5" customFormat="1" x14ac:dyDescent="0.2">
      <c r="D833" s="1">
        <f t="shared" si="386"/>
        <v>831</v>
      </c>
      <c r="E833" s="2">
        <f t="shared" si="387"/>
        <v>83.199999999999548</v>
      </c>
      <c r="F833" s="3">
        <f t="shared" ca="1" si="388"/>
        <v>91.513529885041038</v>
      </c>
      <c r="G833" s="3">
        <f t="shared" si="392"/>
        <v>238.92657154539867</v>
      </c>
      <c r="H833" s="3">
        <f t="shared" ca="1" si="393"/>
        <v>255.85275597979947</v>
      </c>
      <c r="I833" s="3">
        <f t="shared" ca="1" si="394"/>
        <v>7604.7743334469678</v>
      </c>
      <c r="J833" s="3">
        <f t="shared" si="395"/>
        <v>53295.349290329883</v>
      </c>
      <c r="K833" s="3">
        <f t="shared" ca="1" si="396"/>
        <v>53925.909220663387</v>
      </c>
      <c r="L833" s="3">
        <f t="shared" si="397"/>
        <v>-9.6480128547337376</v>
      </c>
      <c r="M833" s="3">
        <f t="shared" ca="1" si="398"/>
        <v>1.2050134874291702</v>
      </c>
      <c r="N833" s="3">
        <f t="shared" ca="1" si="399"/>
        <v>69.042187086032129</v>
      </c>
      <c r="O833" s="1">
        <f t="shared" ca="1" si="400"/>
        <v>4909547.4556844113</v>
      </c>
      <c r="P833" s="1">
        <f t="shared" si="401"/>
        <v>-77129132.257594094</v>
      </c>
      <c r="Q833" s="1">
        <f t="shared" ca="1" si="402"/>
        <v>82038679.713278502</v>
      </c>
      <c r="R833" s="1">
        <f t="shared" ca="1" si="403"/>
        <v>38377.913396969918</v>
      </c>
      <c r="S833" s="3">
        <f t="shared" si="404"/>
        <v>7.2408489299635938E+29</v>
      </c>
      <c r="T833" s="12" t="str">
        <f t="shared" si="405"/>
        <v/>
      </c>
      <c r="U833" s="12" t="str">
        <f t="shared" si="406"/>
        <v/>
      </c>
      <c r="V833" s="5">
        <f t="shared" si="407"/>
        <v>0.52627457195753469</v>
      </c>
      <c r="W833" s="3" t="e">
        <f t="shared" ca="1" si="408"/>
        <v>#VALUE!</v>
      </c>
      <c r="X833" s="3" t="e">
        <f t="shared" ca="1" si="409"/>
        <v>#VALUE!</v>
      </c>
      <c r="Y833" s="3" t="e">
        <f t="shared" ca="1" si="410"/>
        <v>#VALUE!</v>
      </c>
      <c r="Z833" s="3">
        <f t="shared" ca="1" si="390"/>
        <v>-1.0796314255037853E-2</v>
      </c>
      <c r="AA833" s="3">
        <f t="shared" ca="1" si="391"/>
        <v>-0.12340243661213059</v>
      </c>
      <c r="AB833" s="1">
        <f t="shared" si="385"/>
        <v>150</v>
      </c>
      <c r="AC833" s="1">
        <f t="shared" si="389"/>
        <v>0</v>
      </c>
      <c r="AD833" s="1">
        <f t="shared" ca="1" si="411"/>
        <v>0</v>
      </c>
      <c r="AE833" s="1">
        <f t="shared" ca="1" si="412"/>
        <v>0</v>
      </c>
      <c r="AF833" s="1">
        <f t="shared" si="413"/>
        <v>0</v>
      </c>
      <c r="AG833" s="1">
        <f t="shared" si="414"/>
        <v>1.2068322911570322E+30</v>
      </c>
    </row>
    <row r="834" spans="4:33" s="5" customFormat="1" x14ac:dyDescent="0.2">
      <c r="D834" s="1">
        <f t="shared" si="386"/>
        <v>832</v>
      </c>
      <c r="E834" s="2">
        <f t="shared" si="387"/>
        <v>83.299999999999542</v>
      </c>
      <c r="F834" s="3">
        <f t="shared" ca="1" si="388"/>
        <v>91.513529885041038</v>
      </c>
      <c r="G834" s="3">
        <f t="shared" si="392"/>
        <v>237.96177025992529</v>
      </c>
      <c r="H834" s="3">
        <f t="shared" ca="1" si="393"/>
        <v>254.95201559755861</v>
      </c>
      <c r="I834" s="3">
        <f t="shared" ca="1" si="394"/>
        <v>7613.925686435472</v>
      </c>
      <c r="J834" s="3">
        <f t="shared" si="395"/>
        <v>53319.193707420149</v>
      </c>
      <c r="K834" s="3">
        <f t="shared" ca="1" si="396"/>
        <v>53951.449453393237</v>
      </c>
      <c r="L834" s="3">
        <f t="shared" si="397"/>
        <v>-9.6479408622557781</v>
      </c>
      <c r="M834" s="3">
        <f t="shared" ca="1" si="398"/>
        <v>1.2036599359922229</v>
      </c>
      <c r="N834" s="3">
        <f t="shared" ca="1" si="399"/>
        <v>68.964634301341178</v>
      </c>
      <c r="O834" s="1">
        <f t="shared" ca="1" si="400"/>
        <v>4875039.7692943327</v>
      </c>
      <c r="P834" s="1">
        <f t="shared" si="401"/>
        <v>-77163064.156852499</v>
      </c>
      <c r="Q834" s="1">
        <f t="shared" ca="1" si="402"/>
        <v>82038103.926146835</v>
      </c>
      <c r="R834" s="1">
        <f t="shared" ca="1" si="403"/>
        <v>38242.802339633789</v>
      </c>
      <c r="S834" s="3">
        <f t="shared" si="404"/>
        <v>7.2700842541699263E+29</v>
      </c>
      <c r="T834" s="12" t="str">
        <f t="shared" si="405"/>
        <v/>
      </c>
      <c r="U834" s="12" t="str">
        <f t="shared" si="406"/>
        <v/>
      </c>
      <c r="V834" s="5">
        <f t="shared" si="407"/>
        <v>0.52627457195753469</v>
      </c>
      <c r="W834" s="3" t="e">
        <f t="shared" ca="1" si="408"/>
        <v>#VALUE!</v>
      </c>
      <c r="X834" s="3" t="e">
        <f t="shared" ca="1" si="409"/>
        <v>#VALUE!</v>
      </c>
      <c r="Y834" s="3" t="e">
        <f t="shared" ca="1" si="410"/>
        <v>#VALUE!</v>
      </c>
      <c r="Z834" s="3">
        <f t="shared" ca="1" si="390"/>
        <v>-1.0796314255037853E-2</v>
      </c>
      <c r="AA834" s="3">
        <f t="shared" ca="1" si="391"/>
        <v>-0.12340243661213059</v>
      </c>
      <c r="AB834" s="1">
        <f t="shared" si="385"/>
        <v>150</v>
      </c>
      <c r="AC834" s="1">
        <f t="shared" si="389"/>
        <v>0</v>
      </c>
      <c r="AD834" s="1">
        <f t="shared" ca="1" si="411"/>
        <v>0</v>
      </c>
      <c r="AE834" s="1">
        <f t="shared" ca="1" si="412"/>
        <v>0</v>
      </c>
      <c r="AF834" s="1">
        <f t="shared" si="413"/>
        <v>0</v>
      </c>
      <c r="AG834" s="1">
        <f t="shared" si="414"/>
        <v>1.2117049426425016E+30</v>
      </c>
    </row>
    <row r="835" spans="4:33" s="5" customFormat="1" x14ac:dyDescent="0.2">
      <c r="D835" s="1">
        <f t="shared" si="386"/>
        <v>833</v>
      </c>
      <c r="E835" s="2">
        <f t="shared" si="387"/>
        <v>83.399999999999537</v>
      </c>
      <c r="F835" s="3">
        <f t="shared" ca="1" si="388"/>
        <v>91.513529885041038</v>
      </c>
      <c r="G835" s="3">
        <f t="shared" si="392"/>
        <v>236.99697617369972</v>
      </c>
      <c r="H835" s="3">
        <f t="shared" ca="1" si="393"/>
        <v>254.05175234093053</v>
      </c>
      <c r="I835" s="3">
        <f t="shared" ca="1" si="394"/>
        <v>7623.0770394239762</v>
      </c>
      <c r="J835" s="3">
        <f t="shared" si="395"/>
        <v>53342.941644741833</v>
      </c>
      <c r="K835" s="3">
        <f t="shared" ca="1" si="396"/>
        <v>53976.89963587893</v>
      </c>
      <c r="L835" s="3">
        <f t="shared" si="397"/>
        <v>-9.6478691617827756</v>
      </c>
      <c r="M835" s="3">
        <f t="shared" ca="1" si="398"/>
        <v>1.2022967992309654</v>
      </c>
      <c r="N835" s="3">
        <f t="shared" ca="1" si="399"/>
        <v>68.886532318022006</v>
      </c>
      <c r="O835" s="1">
        <f t="shared" ca="1" si="400"/>
        <v>4840671.9650623128</v>
      </c>
      <c r="P835" s="1">
        <f t="shared" si="401"/>
        <v>-77196858.253962427</v>
      </c>
      <c r="Q835" s="1">
        <f t="shared" ca="1" si="402"/>
        <v>82037530.219024748</v>
      </c>
      <c r="R835" s="1">
        <f t="shared" ca="1" si="403"/>
        <v>38107.762851139581</v>
      </c>
      <c r="S835" s="3">
        <f t="shared" si="404"/>
        <v>7.2993055264105776E+29</v>
      </c>
      <c r="T835" s="12" t="str">
        <f t="shared" si="405"/>
        <v/>
      </c>
      <c r="U835" s="12" t="str">
        <f t="shared" si="406"/>
        <v/>
      </c>
      <c r="V835" s="5">
        <f t="shared" si="407"/>
        <v>0.52627457195753469</v>
      </c>
      <c r="W835" s="3" t="e">
        <f t="shared" ca="1" si="408"/>
        <v>#VALUE!</v>
      </c>
      <c r="X835" s="3" t="e">
        <f t="shared" ca="1" si="409"/>
        <v>#VALUE!</v>
      </c>
      <c r="Y835" s="3" t="e">
        <f t="shared" ca="1" si="410"/>
        <v>#VALUE!</v>
      </c>
      <c r="Z835" s="3">
        <f t="shared" ca="1" si="390"/>
        <v>-1.0796314255037853E-2</v>
      </c>
      <c r="AA835" s="3">
        <f t="shared" ca="1" si="391"/>
        <v>-0.12340243661213059</v>
      </c>
      <c r="AB835" s="1">
        <f t="shared" ref="AB835:AB898" si="415">IF(AB834 &gt;( $B$8 + $B$18*$B$2), AB834 -( $B$18*$B$2), $B$8)</f>
        <v>150</v>
      </c>
      <c r="AC835" s="1">
        <f t="shared" si="389"/>
        <v>0</v>
      </c>
      <c r="AD835" s="1">
        <f t="shared" ca="1" si="411"/>
        <v>0</v>
      </c>
      <c r="AE835" s="1">
        <f t="shared" ca="1" si="412"/>
        <v>0</v>
      </c>
      <c r="AF835" s="1">
        <f t="shared" si="413"/>
        <v>0</v>
      </c>
      <c r="AG835" s="1">
        <f t="shared" si="414"/>
        <v>1.2165752520868511E+30</v>
      </c>
    </row>
    <row r="836" spans="4:33" s="5" customFormat="1" x14ac:dyDescent="0.2">
      <c r="D836" s="1">
        <f t="shared" ref="D836:D899" si="416">D835 + 1</f>
        <v>834</v>
      </c>
      <c r="E836" s="2">
        <f t="shared" ref="E836:E899" si="417" xml:space="preserve"> E835 + $B$2</f>
        <v>83.499999999999531</v>
      </c>
      <c r="F836" s="3">
        <f t="shared" ref="F836:F899" ca="1" si="418">INDIRECT(ADDRESS(ROW()-1,COLUMN()))</f>
        <v>91.513529885041038</v>
      </c>
      <c r="G836" s="3">
        <f t="shared" si="392"/>
        <v>236.03218925752145</v>
      </c>
      <c r="H836" s="3">
        <f t="shared" ca="1" si="393"/>
        <v>253.15197119066389</v>
      </c>
      <c r="I836" s="3">
        <f t="shared" ca="1" si="394"/>
        <v>7632.2283924124804</v>
      </c>
      <c r="J836" s="3">
        <f t="shared" si="395"/>
        <v>53366.593103013394</v>
      </c>
      <c r="K836" s="3">
        <f t="shared" ca="1" si="396"/>
        <v>54002.259816081198</v>
      </c>
      <c r="L836" s="3">
        <f t="shared" si="397"/>
        <v>-9.6477977533039532</v>
      </c>
      <c r="M836" s="3">
        <f t="shared" ca="1" si="398"/>
        <v>1.2009239800427509</v>
      </c>
      <c r="N836" s="3">
        <f t="shared" ca="1" si="399"/>
        <v>68.807875572502738</v>
      </c>
      <c r="O836" s="1">
        <f t="shared" ca="1" si="400"/>
        <v>4806444.0388289038</v>
      </c>
      <c r="P836" s="1">
        <f t="shared" si="401"/>
        <v>-77230514.556110829</v>
      </c>
      <c r="Q836" s="1">
        <f t="shared" ca="1" si="402"/>
        <v>82036958.594939739</v>
      </c>
      <c r="R836" s="1">
        <f t="shared" ca="1" si="403"/>
        <v>37972.795678599585</v>
      </c>
      <c r="S836" s="3">
        <f t="shared" si="404"/>
        <v>7.3285118027592244E+29</v>
      </c>
      <c r="T836" s="12" t="str">
        <f t="shared" si="405"/>
        <v/>
      </c>
      <c r="U836" s="12" t="str">
        <f t="shared" si="406"/>
        <v/>
      </c>
      <c r="V836" s="5">
        <f t="shared" si="407"/>
        <v>0.52627457195753469</v>
      </c>
      <c r="W836" s="3" t="e">
        <f t="shared" ca="1" si="408"/>
        <v>#VALUE!</v>
      </c>
      <c r="X836" s="3" t="e">
        <f t="shared" ca="1" si="409"/>
        <v>#VALUE!</v>
      </c>
      <c r="Y836" s="3" t="e">
        <f t="shared" ca="1" si="410"/>
        <v>#VALUE!</v>
      </c>
      <c r="Z836" s="3">
        <f t="shared" ca="1" si="390"/>
        <v>-1.0796314255037853E-2</v>
      </c>
      <c r="AA836" s="3">
        <f t="shared" ca="1" si="391"/>
        <v>-0.12340243661213059</v>
      </c>
      <c r="AB836" s="1">
        <f t="shared" si="415"/>
        <v>150</v>
      </c>
      <c r="AC836" s="1">
        <f t="shared" ref="AC836:AC899" si="419">IF(AB835&gt;$B$8, IF(J836&gt;($B$21), $B$19*$B$13*$B$18, 0), 0)</f>
        <v>0</v>
      </c>
      <c r="AD836" s="1">
        <f t="shared" ca="1" si="411"/>
        <v>0</v>
      </c>
      <c r="AE836" s="1">
        <f t="shared" ca="1" si="412"/>
        <v>0</v>
      </c>
      <c r="AF836" s="1">
        <f t="shared" si="413"/>
        <v>0</v>
      </c>
      <c r="AG836" s="1">
        <f t="shared" si="414"/>
        <v>1.22144306216588E+30</v>
      </c>
    </row>
    <row r="837" spans="4:33" s="5" customFormat="1" x14ac:dyDescent="0.2">
      <c r="D837" s="1">
        <f t="shared" si="416"/>
        <v>835</v>
      </c>
      <c r="E837" s="2">
        <f t="shared" si="417"/>
        <v>83.599999999999525</v>
      </c>
      <c r="F837" s="3">
        <f t="shared" ca="1" si="418"/>
        <v>91.513529885041038</v>
      </c>
      <c r="G837" s="3">
        <f t="shared" si="392"/>
        <v>235.06740948219107</v>
      </c>
      <c r="H837" s="3">
        <f t="shared" ca="1" si="393"/>
        <v>252.25267719627553</v>
      </c>
      <c r="I837" s="3">
        <f t="shared" ca="1" si="394"/>
        <v>7641.3797454009846</v>
      </c>
      <c r="J837" s="3">
        <f t="shared" si="395"/>
        <v>53390.148082950378</v>
      </c>
      <c r="K837" s="3">
        <f t="shared" ca="1" si="396"/>
        <v>54027.530042462298</v>
      </c>
      <c r="L837" s="3">
        <f t="shared" si="397"/>
        <v>-9.6477266368085814</v>
      </c>
      <c r="M837" s="3">
        <f t="shared" ca="1" si="398"/>
        <v>1.199541380085976</v>
      </c>
      <c r="N837" s="3">
        <f t="shared" ca="1" si="399"/>
        <v>68.728658430224556</v>
      </c>
      <c r="O837" s="1">
        <f t="shared" ca="1" si="400"/>
        <v>4772355.9864516286</v>
      </c>
      <c r="P837" s="1">
        <f t="shared" si="401"/>
        <v>-77264033.070455238</v>
      </c>
      <c r="Q837" s="1">
        <f t="shared" ca="1" si="402"/>
        <v>82036389.056906864</v>
      </c>
      <c r="R837" s="1">
        <f t="shared" ca="1" si="403"/>
        <v>37837.901579441328</v>
      </c>
      <c r="S837" s="3">
        <f t="shared" si="404"/>
        <v>7.3577021374266493E+29</v>
      </c>
      <c r="T837" s="12" t="str">
        <f t="shared" si="405"/>
        <v/>
      </c>
      <c r="U837" s="12" t="str">
        <f t="shared" si="406"/>
        <v/>
      </c>
      <c r="V837" s="5">
        <f t="shared" si="407"/>
        <v>0.52627457195753469</v>
      </c>
      <c r="W837" s="3" t="e">
        <f t="shared" ca="1" si="408"/>
        <v>#VALUE!</v>
      </c>
      <c r="X837" s="3" t="e">
        <f t="shared" ca="1" si="409"/>
        <v>#VALUE!</v>
      </c>
      <c r="Y837" s="3" t="e">
        <f t="shared" ca="1" si="410"/>
        <v>#VALUE!</v>
      </c>
      <c r="Z837" s="3">
        <f t="shared" ca="1" si="390"/>
        <v>-1.0796314255037853E-2</v>
      </c>
      <c r="AA837" s="3">
        <f t="shared" ca="1" si="391"/>
        <v>-0.12340243661213059</v>
      </c>
      <c r="AB837" s="1">
        <f t="shared" si="415"/>
        <v>150</v>
      </c>
      <c r="AC837" s="1">
        <f t="shared" si="419"/>
        <v>0</v>
      </c>
      <c r="AD837" s="1">
        <f t="shared" ca="1" si="411"/>
        <v>0</v>
      </c>
      <c r="AE837" s="1">
        <f t="shared" ca="1" si="412"/>
        <v>0</v>
      </c>
      <c r="AF837" s="1">
        <f t="shared" si="413"/>
        <v>0</v>
      </c>
      <c r="AG837" s="1">
        <f t="shared" si="414"/>
        <v>1.2263082152448997E+30</v>
      </c>
    </row>
    <row r="838" spans="4:33" s="5" customFormat="1" x14ac:dyDescent="0.2">
      <c r="D838" s="1">
        <f t="shared" si="416"/>
        <v>836</v>
      </c>
      <c r="E838" s="2">
        <f t="shared" si="417"/>
        <v>83.69999999999952</v>
      </c>
      <c r="F838" s="3">
        <f t="shared" ca="1" si="418"/>
        <v>91.513529885041038</v>
      </c>
      <c r="G838" s="3">
        <f t="shared" si="392"/>
        <v>234.10263681851021</v>
      </c>
      <c r="H838" s="3">
        <f t="shared" ca="1" si="393"/>
        <v>251.35387547718375</v>
      </c>
      <c r="I838" s="3">
        <f t="shared" ca="1" si="394"/>
        <v>7650.5310983894888</v>
      </c>
      <c r="J838" s="3">
        <f t="shared" si="395"/>
        <v>53413.606585265414</v>
      </c>
      <c r="K838" s="3">
        <f t="shared" ca="1" si="396"/>
        <v>54052.710363992905</v>
      </c>
      <c r="L838" s="3">
        <f t="shared" si="397"/>
        <v>-9.6476558122859721</v>
      </c>
      <c r="M838" s="3">
        <f t="shared" ca="1" si="398"/>
        <v>1.198148899761736</v>
      </c>
      <c r="N838" s="3">
        <f t="shared" ca="1" si="399"/>
        <v>68.648875184590594</v>
      </c>
      <c r="O838" s="1">
        <f t="shared" ca="1" si="400"/>
        <v>4738407.8038049694</v>
      </c>
      <c r="P838" s="1">
        <f t="shared" si="401"/>
        <v>-77297413.804123819</v>
      </c>
      <c r="Q838" s="1">
        <f t="shared" ca="1" si="402"/>
        <v>82035821.607928783</v>
      </c>
      <c r="R838" s="1">
        <f t="shared" ca="1" si="403"/>
        <v>37703.081321577563</v>
      </c>
      <c r="S838" s="3">
        <f t="shared" si="404"/>
        <v>7.386875582807951E+29</v>
      </c>
      <c r="T838" s="12" t="str">
        <f t="shared" si="405"/>
        <v/>
      </c>
      <c r="U838" s="12" t="str">
        <f t="shared" si="406"/>
        <v/>
      </c>
      <c r="V838" s="5">
        <f t="shared" si="407"/>
        <v>0.52627457195753469</v>
      </c>
      <c r="W838" s="3" t="e">
        <f t="shared" ca="1" si="408"/>
        <v>#VALUE!</v>
      </c>
      <c r="X838" s="3" t="e">
        <f t="shared" ca="1" si="409"/>
        <v>#VALUE!</v>
      </c>
      <c r="Y838" s="3" t="e">
        <f t="shared" ca="1" si="410"/>
        <v>#VALUE!</v>
      </c>
      <c r="Z838" s="3">
        <f t="shared" ref="Z838:Z901" ca="1" si="420" xml:space="preserve"> (X838+AD838)/(AB838)</f>
        <v>-1.0796314255037853E-2</v>
      </c>
      <c r="AA838" s="3">
        <f t="shared" ref="AA838:AA901" ca="1" si="421" xml:space="preserve"> (Y838+AE838)/(AB838)</f>
        <v>-0.12340243661213059</v>
      </c>
      <c r="AB838" s="1">
        <f t="shared" si="415"/>
        <v>150</v>
      </c>
      <c r="AC838" s="1">
        <f t="shared" si="419"/>
        <v>0</v>
      </c>
      <c r="AD838" s="1">
        <f t="shared" ca="1" si="411"/>
        <v>0</v>
      </c>
      <c r="AE838" s="1">
        <f t="shared" ca="1" si="412"/>
        <v>0</v>
      </c>
      <c r="AF838" s="1">
        <f t="shared" si="413"/>
        <v>0</v>
      </c>
      <c r="AG838" s="1">
        <f t="shared" si="414"/>
        <v>1.2311705533866012E+30</v>
      </c>
    </row>
    <row r="839" spans="4:33" s="5" customFormat="1" x14ac:dyDescent="0.2">
      <c r="D839" s="1">
        <f t="shared" si="416"/>
        <v>837</v>
      </c>
      <c r="E839" s="2">
        <f t="shared" si="417"/>
        <v>83.799999999999514</v>
      </c>
      <c r="F839" s="3">
        <f t="shared" ca="1" si="418"/>
        <v>91.513529885041038</v>
      </c>
      <c r="G839" s="3">
        <f t="shared" si="392"/>
        <v>233.13787123728162</v>
      </c>
      <c r="H839" s="3">
        <f t="shared" ca="1" si="393"/>
        <v>250.45557122386319</v>
      </c>
      <c r="I839" s="3">
        <f t="shared" ca="1" si="394"/>
        <v>7659.6824513779929</v>
      </c>
      <c r="J839" s="3">
        <f t="shared" si="395"/>
        <v>53436.968610668206</v>
      </c>
      <c r="K839" s="3">
        <f t="shared" ca="1" si="396"/>
        <v>54077.800830159176</v>
      </c>
      <c r="L839" s="3">
        <f t="shared" si="397"/>
        <v>-9.6475852797254813</v>
      </c>
      <c r="M839" s="3">
        <f t="shared" ca="1" si="398"/>
        <v>1.1967464381951911</v>
      </c>
      <c r="N839" s="3">
        <f t="shared" ca="1" si="399"/>
        <v>68.568520055898276</v>
      </c>
      <c r="O839" s="1">
        <f t="shared" ca="1" si="400"/>
        <v>4704599.4867803706</v>
      </c>
      <c r="P839" s="1">
        <f t="shared" si="401"/>
        <v>-77330656.764215276</v>
      </c>
      <c r="Q839" s="1">
        <f t="shared" ca="1" si="402"/>
        <v>82035256.250995651</v>
      </c>
      <c r="R839" s="1">
        <f t="shared" ca="1" si="403"/>
        <v>37568.335683579477</v>
      </c>
      <c r="S839" s="3">
        <f t="shared" si="404"/>
        <v>7.4160311895298969E+29</v>
      </c>
      <c r="T839" s="12" t="str">
        <f t="shared" si="405"/>
        <v/>
      </c>
      <c r="U839" s="12" t="str">
        <f t="shared" si="406"/>
        <v/>
      </c>
      <c r="V839" s="5">
        <f t="shared" si="407"/>
        <v>0.52627457195753469</v>
      </c>
      <c r="W839" s="3" t="e">
        <f t="shared" ca="1" si="408"/>
        <v>#VALUE!</v>
      </c>
      <c r="X839" s="3" t="e">
        <f t="shared" ca="1" si="409"/>
        <v>#VALUE!</v>
      </c>
      <c r="Y839" s="3" t="e">
        <f t="shared" ca="1" si="410"/>
        <v>#VALUE!</v>
      </c>
      <c r="Z839" s="3">
        <f t="shared" ca="1" si="420"/>
        <v>-1.0796314255037853E-2</v>
      </c>
      <c r="AA839" s="3">
        <f t="shared" ca="1" si="421"/>
        <v>-0.12340243661213059</v>
      </c>
      <c r="AB839" s="1">
        <f t="shared" si="415"/>
        <v>150</v>
      </c>
      <c r="AC839" s="1">
        <f t="shared" si="419"/>
        <v>0</v>
      </c>
      <c r="AD839" s="1">
        <f t="shared" ca="1" si="411"/>
        <v>0</v>
      </c>
      <c r="AE839" s="1">
        <f t="shared" ca="1" si="412"/>
        <v>0</v>
      </c>
      <c r="AF839" s="1">
        <f t="shared" si="413"/>
        <v>0</v>
      </c>
      <c r="AG839" s="1">
        <f t="shared" si="414"/>
        <v>1.236029918358948E+30</v>
      </c>
    </row>
    <row r="840" spans="4:33" s="5" customFormat="1" x14ac:dyDescent="0.2">
      <c r="D840" s="1">
        <f t="shared" si="416"/>
        <v>838</v>
      </c>
      <c r="E840" s="2">
        <f t="shared" si="417"/>
        <v>83.899999999999508</v>
      </c>
      <c r="F840" s="3">
        <f t="shared" ca="1" si="418"/>
        <v>91.513529885041038</v>
      </c>
      <c r="G840" s="3">
        <f t="shared" si="392"/>
        <v>232.17311270930907</v>
      </c>
      <c r="H840" s="3">
        <f t="shared" ca="1" si="393"/>
        <v>249.55776969902146</v>
      </c>
      <c r="I840" s="3">
        <f t="shared" ca="1" si="394"/>
        <v>7668.8338043664971</v>
      </c>
      <c r="J840" s="3">
        <f t="shared" si="395"/>
        <v>53460.234159865533</v>
      </c>
      <c r="K840" s="3">
        <f t="shared" ca="1" si="396"/>
        <v>54102.801490969912</v>
      </c>
      <c r="L840" s="3">
        <f t="shared" si="397"/>
        <v>-9.647515039116513</v>
      </c>
      <c r="M840" s="3">
        <f t="shared" ca="1" si="398"/>
        <v>1.1953338932166326</v>
      </c>
      <c r="N840" s="3">
        <f t="shared" ca="1" si="399"/>
        <v>68.487587190254473</v>
      </c>
      <c r="O840" s="1">
        <f t="shared" ca="1" si="400"/>
        <v>4670931.0312862378</v>
      </c>
      <c r="P840" s="1">
        <f t="shared" si="401"/>
        <v>-77363761.957798958</v>
      </c>
      <c r="Q840" s="1">
        <f t="shared" ca="1" si="402"/>
        <v>82034692.989085197</v>
      </c>
      <c r="R840" s="1">
        <f t="shared" ca="1" si="403"/>
        <v>37433.665454853217</v>
      </c>
      <c r="S840" s="3">
        <f t="shared" si="404"/>
        <v>7.445168006498571E+29</v>
      </c>
      <c r="T840" s="12" t="str">
        <f t="shared" si="405"/>
        <v/>
      </c>
      <c r="U840" s="12" t="str">
        <f t="shared" si="406"/>
        <v/>
      </c>
      <c r="V840" s="5">
        <f t="shared" si="407"/>
        <v>0.52627457195753469</v>
      </c>
      <c r="W840" s="3" t="e">
        <f t="shared" ca="1" si="408"/>
        <v>#VALUE!</v>
      </c>
      <c r="X840" s="3" t="e">
        <f t="shared" ca="1" si="409"/>
        <v>#VALUE!</v>
      </c>
      <c r="Y840" s="3" t="e">
        <f t="shared" ca="1" si="410"/>
        <v>#VALUE!</v>
      </c>
      <c r="Z840" s="3">
        <f t="shared" ca="1" si="420"/>
        <v>-1.0796314255037853E-2</v>
      </c>
      <c r="AA840" s="3">
        <f t="shared" ca="1" si="421"/>
        <v>-0.12340243661213059</v>
      </c>
      <c r="AB840" s="1">
        <f t="shared" si="415"/>
        <v>150</v>
      </c>
      <c r="AC840" s="1">
        <f t="shared" si="419"/>
        <v>0</v>
      </c>
      <c r="AD840" s="1">
        <f t="shared" ca="1" si="411"/>
        <v>0</v>
      </c>
      <c r="AE840" s="1">
        <f t="shared" ca="1" si="412"/>
        <v>0</v>
      </c>
      <c r="AF840" s="1">
        <f t="shared" si="413"/>
        <v>0</v>
      </c>
      <c r="AG840" s="1">
        <f t="shared" si="414"/>
        <v>1.2408861516431169E+30</v>
      </c>
    </row>
    <row r="841" spans="4:33" s="5" customFormat="1" x14ac:dyDescent="0.2">
      <c r="D841" s="1">
        <f t="shared" si="416"/>
        <v>839</v>
      </c>
      <c r="E841" s="2">
        <f t="shared" si="417"/>
        <v>83.999999999999503</v>
      </c>
      <c r="F841" s="3">
        <f t="shared" ca="1" si="418"/>
        <v>91.513529885041038</v>
      </c>
      <c r="G841" s="3">
        <f t="shared" si="392"/>
        <v>231.20836120539741</v>
      </c>
      <c r="H841" s="3">
        <f t="shared" ca="1" si="393"/>
        <v>248.66047623879797</v>
      </c>
      <c r="I841" s="3">
        <f t="shared" ca="1" si="394"/>
        <v>7677.9851573550013</v>
      </c>
      <c r="J841" s="3">
        <f t="shared" si="395"/>
        <v>53483.403233561265</v>
      </c>
      <c r="K841" s="3">
        <f t="shared" ca="1" si="396"/>
        <v>54127.712396963841</v>
      </c>
      <c r="L841" s="3">
        <f t="shared" si="397"/>
        <v>-9.6474450904485085</v>
      </c>
      <c r="M841" s="3">
        <f t="shared" ca="1" si="398"/>
        <v>1.1939111613422515</v>
      </c>
      <c r="N841" s="3">
        <f t="shared" ca="1" si="399"/>
        <v>68.406070658473695</v>
      </c>
      <c r="O841" s="1">
        <f t="shared" ca="1" si="400"/>
        <v>4637402.433247936</v>
      </c>
      <c r="P841" s="1">
        <f t="shared" si="401"/>
        <v>-77396729.39191477</v>
      </c>
      <c r="Q841" s="1">
        <f t="shared" ca="1" si="402"/>
        <v>82034131.825162709</v>
      </c>
      <c r="R841" s="1">
        <f t="shared" ca="1" si="403"/>
        <v>37299.071435819693</v>
      </c>
      <c r="S841" s="3">
        <f t="shared" si="404"/>
        <v>7.4742850809471531E+29</v>
      </c>
      <c r="T841" s="12" t="str">
        <f t="shared" si="405"/>
        <v/>
      </c>
      <c r="U841" s="12" t="str">
        <f t="shared" si="406"/>
        <v/>
      </c>
      <c r="V841" s="5">
        <f t="shared" si="407"/>
        <v>0.52627457195753469</v>
      </c>
      <c r="W841" s="3" t="e">
        <f t="shared" ca="1" si="408"/>
        <v>#VALUE!</v>
      </c>
      <c r="X841" s="3" t="e">
        <f t="shared" ca="1" si="409"/>
        <v>#VALUE!</v>
      </c>
      <c r="Y841" s="3" t="e">
        <f t="shared" ca="1" si="410"/>
        <v>#VALUE!</v>
      </c>
      <c r="Z841" s="3">
        <f t="shared" ca="1" si="420"/>
        <v>-1.0796314255037853E-2</v>
      </c>
      <c r="AA841" s="3">
        <f t="shared" ca="1" si="421"/>
        <v>-0.12340243661213059</v>
      </c>
      <c r="AB841" s="1">
        <f t="shared" si="415"/>
        <v>150</v>
      </c>
      <c r="AC841" s="1">
        <f t="shared" si="419"/>
        <v>0</v>
      </c>
      <c r="AD841" s="1">
        <f t="shared" ca="1" si="411"/>
        <v>0</v>
      </c>
      <c r="AE841" s="1">
        <f t="shared" ca="1" si="412"/>
        <v>0</v>
      </c>
      <c r="AF841" s="1">
        <f t="shared" si="413"/>
        <v>0</v>
      </c>
      <c r="AG841" s="1">
        <f t="shared" si="414"/>
        <v>1.2457390944414621E+30</v>
      </c>
    </row>
    <row r="842" spans="4:33" s="5" customFormat="1" x14ac:dyDescent="0.2">
      <c r="D842" s="1">
        <f t="shared" si="416"/>
        <v>840</v>
      </c>
      <c r="E842" s="2">
        <f t="shared" si="417"/>
        <v>84.099999999999497</v>
      </c>
      <c r="F842" s="3">
        <f t="shared" ca="1" si="418"/>
        <v>91.513529885041038</v>
      </c>
      <c r="G842" s="3">
        <f t="shared" si="392"/>
        <v>230.24361669635255</v>
      </c>
      <c r="H842" s="3">
        <f t="shared" ca="1" si="393"/>
        <v>247.76369625398556</v>
      </c>
      <c r="I842" s="3">
        <f t="shared" ca="1" si="394"/>
        <v>7687.1365103435055</v>
      </c>
      <c r="J842" s="3">
        <f t="shared" si="395"/>
        <v>53506.475832456352</v>
      </c>
      <c r="K842" s="3">
        <f t="shared" ca="1" si="396"/>
        <v>54152.533599217029</v>
      </c>
      <c r="L842" s="3">
        <f t="shared" si="397"/>
        <v>-9.6473754337109554</v>
      </c>
      <c r="M842" s="3">
        <f t="shared" ca="1" si="398"/>
        <v>1.1924781377546008</v>
      </c>
      <c r="N842" s="3">
        <f t="shared" ca="1" si="399"/>
        <v>68.323964454958613</v>
      </c>
      <c r="O842" s="1">
        <f t="shared" ca="1" si="400"/>
        <v>4604013.6886077914</v>
      </c>
      <c r="P842" s="1">
        <f t="shared" si="401"/>
        <v>-77429559.073573247</v>
      </c>
      <c r="Q842" s="1">
        <f t="shared" ca="1" si="402"/>
        <v>82033572.762181044</v>
      </c>
      <c r="R842" s="1">
        <f t="shared" ca="1" si="403"/>
        <v>37164.554438097832</v>
      </c>
      <c r="S842" s="3">
        <f t="shared" si="404"/>
        <v>7.5033814584838945E+29</v>
      </c>
      <c r="T842" s="12" t="str">
        <f t="shared" si="405"/>
        <v/>
      </c>
      <c r="U842" s="12" t="str">
        <f t="shared" si="406"/>
        <v/>
      </c>
      <c r="V842" s="5">
        <f t="shared" si="407"/>
        <v>0.52627457195753469</v>
      </c>
      <c r="W842" s="3" t="e">
        <f t="shared" ca="1" si="408"/>
        <v>#VALUE!</v>
      </c>
      <c r="X842" s="3" t="e">
        <f t="shared" ca="1" si="409"/>
        <v>#VALUE!</v>
      </c>
      <c r="Y842" s="3" t="e">
        <f t="shared" ca="1" si="410"/>
        <v>#VALUE!</v>
      </c>
      <c r="Z842" s="3">
        <f t="shared" ca="1" si="420"/>
        <v>-1.0796314255037853E-2</v>
      </c>
      <c r="AA842" s="3">
        <f t="shared" ca="1" si="421"/>
        <v>-0.12340243661213059</v>
      </c>
      <c r="AB842" s="1">
        <f t="shared" si="415"/>
        <v>150</v>
      </c>
      <c r="AC842" s="1">
        <f t="shared" si="419"/>
        <v>0</v>
      </c>
      <c r="AD842" s="1">
        <f t="shared" ca="1" si="411"/>
        <v>0</v>
      </c>
      <c r="AE842" s="1">
        <f t="shared" ca="1" si="412"/>
        <v>0</v>
      </c>
      <c r="AF842" s="1">
        <f t="shared" si="413"/>
        <v>0</v>
      </c>
      <c r="AG842" s="1">
        <f t="shared" si="414"/>
        <v>1.2505885876855107E+30</v>
      </c>
    </row>
    <row r="843" spans="4:33" s="5" customFormat="1" x14ac:dyDescent="0.2">
      <c r="D843" s="1">
        <f t="shared" si="416"/>
        <v>841</v>
      </c>
      <c r="E843" s="2">
        <f t="shared" si="417"/>
        <v>84.199999999999491</v>
      </c>
      <c r="F843" s="3">
        <f t="shared" ca="1" si="418"/>
        <v>91.513529885041038</v>
      </c>
      <c r="G843" s="3">
        <f t="shared" si="392"/>
        <v>229.27887915298146</v>
      </c>
      <c r="H843" s="3">
        <f t="shared" ca="1" si="393"/>
        <v>246.86743523127504</v>
      </c>
      <c r="I843" s="3">
        <f t="shared" ca="1" si="394"/>
        <v>7696.2878633320097</v>
      </c>
      <c r="J843" s="3">
        <f t="shared" si="395"/>
        <v>53529.451957248813</v>
      </c>
      <c r="K843" s="3">
        <f t="shared" ca="1" si="396"/>
        <v>54177.265149350394</v>
      </c>
      <c r="L843" s="3">
        <f t="shared" si="397"/>
        <v>-9.6473060688933874</v>
      </c>
      <c r="M843" s="3">
        <f t="shared" ca="1" si="398"/>
        <v>1.1910347162827486</v>
      </c>
      <c r="N843" s="3">
        <f t="shared" ca="1" si="399"/>
        <v>68.241262496562925</v>
      </c>
      <c r="O843" s="1">
        <f t="shared" ca="1" si="400"/>
        <v>4570764.7933250833</v>
      </c>
      <c r="P843" s="1">
        <f t="shared" si="401"/>
        <v>-77462251.009755522</v>
      </c>
      <c r="Q843" s="1">
        <f t="shared" ca="1" si="402"/>
        <v>82033015.803080603</v>
      </c>
      <c r="R843" s="1">
        <f t="shared" ca="1" si="403"/>
        <v>37030.115284691259</v>
      </c>
      <c r="S843" s="3">
        <f t="shared" si="404"/>
        <v>7.532456183140269E+29</v>
      </c>
      <c r="T843" s="12" t="str">
        <f t="shared" si="405"/>
        <v/>
      </c>
      <c r="U843" s="12" t="str">
        <f t="shared" si="406"/>
        <v/>
      </c>
      <c r="V843" s="5">
        <f t="shared" si="407"/>
        <v>0.52627457195753469</v>
      </c>
      <c r="W843" s="3" t="e">
        <f t="shared" ca="1" si="408"/>
        <v>#VALUE!</v>
      </c>
      <c r="X843" s="3" t="e">
        <f t="shared" ca="1" si="409"/>
        <v>#VALUE!</v>
      </c>
      <c r="Y843" s="3" t="e">
        <f t="shared" ca="1" si="410"/>
        <v>#VALUE!</v>
      </c>
      <c r="Z843" s="3">
        <f t="shared" ca="1" si="420"/>
        <v>-1.0796314255037853E-2</v>
      </c>
      <c r="AA843" s="3">
        <f t="shared" ca="1" si="421"/>
        <v>-0.12340243661213059</v>
      </c>
      <c r="AB843" s="1">
        <f t="shared" si="415"/>
        <v>150</v>
      </c>
      <c r="AC843" s="1">
        <f t="shared" si="419"/>
        <v>0</v>
      </c>
      <c r="AD843" s="1">
        <f t="shared" ca="1" si="411"/>
        <v>0</v>
      </c>
      <c r="AE843" s="1">
        <f t="shared" ca="1" si="412"/>
        <v>0</v>
      </c>
      <c r="AF843" s="1">
        <f t="shared" si="413"/>
        <v>0</v>
      </c>
      <c r="AG843" s="1">
        <f t="shared" si="414"/>
        <v>1.2554344720439886E+30</v>
      </c>
    </row>
    <row r="844" spans="4:33" s="5" customFormat="1" x14ac:dyDescent="0.2">
      <c r="D844" s="1">
        <f t="shared" si="416"/>
        <v>842</v>
      </c>
      <c r="E844" s="2">
        <f t="shared" si="417"/>
        <v>84.299999999999486</v>
      </c>
      <c r="F844" s="3">
        <f t="shared" ca="1" si="418"/>
        <v>91.513529885041038</v>
      </c>
      <c r="G844" s="3">
        <f t="shared" si="392"/>
        <v>228.31414854609213</v>
      </c>
      <c r="H844" s="3">
        <f t="shared" ca="1" si="393"/>
        <v>245.97169873452376</v>
      </c>
      <c r="I844" s="3">
        <f t="shared" ca="1" si="394"/>
        <v>7705.4392163205139</v>
      </c>
      <c r="J844" s="3">
        <f t="shared" si="395"/>
        <v>53552.331608633765</v>
      </c>
      <c r="K844" s="3">
        <f t="shared" ca="1" si="396"/>
        <v>54201.907099537362</v>
      </c>
      <c r="L844" s="3">
        <f t="shared" si="397"/>
        <v>-9.6472369959853808</v>
      </c>
      <c r="M844" s="3">
        <f t="shared" ca="1" si="398"/>
        <v>1.1895807893821158</v>
      </c>
      <c r="N844" s="3">
        <f t="shared" ca="1" si="399"/>
        <v>68.157958621436123</v>
      </c>
      <c r="O844" s="1">
        <f t="shared" ca="1" si="400"/>
        <v>4537655.7433760492</v>
      </c>
      <c r="P844" s="1">
        <f t="shared" si="401"/>
        <v>-77494805.207413346</v>
      </c>
      <c r="Q844" s="1">
        <f t="shared" ca="1" si="402"/>
        <v>82032460.950789392</v>
      </c>
      <c r="R844" s="1">
        <f t="shared" ca="1" si="403"/>
        <v>36895.754810178565</v>
      </c>
      <c r="S844" s="3">
        <f t="shared" si="404"/>
        <v>7.5615082974193665E+29</v>
      </c>
      <c r="T844" s="12" t="str">
        <f t="shared" si="405"/>
        <v/>
      </c>
      <c r="U844" s="12" t="str">
        <f t="shared" si="406"/>
        <v/>
      </c>
      <c r="V844" s="5">
        <f t="shared" si="407"/>
        <v>0.52627457195753469</v>
      </c>
      <c r="W844" s="3" t="e">
        <f t="shared" ca="1" si="408"/>
        <v>#VALUE!</v>
      </c>
      <c r="X844" s="3" t="e">
        <f t="shared" ca="1" si="409"/>
        <v>#VALUE!</v>
      </c>
      <c r="Y844" s="3" t="e">
        <f t="shared" ca="1" si="410"/>
        <v>#VALUE!</v>
      </c>
      <c r="Z844" s="3">
        <f t="shared" ca="1" si="420"/>
        <v>-1.0796314255037853E-2</v>
      </c>
      <c r="AA844" s="3">
        <f t="shared" ca="1" si="421"/>
        <v>-0.12340243661213059</v>
      </c>
      <c r="AB844" s="1">
        <f t="shared" si="415"/>
        <v>150</v>
      </c>
      <c r="AC844" s="1">
        <f t="shared" si="419"/>
        <v>0</v>
      </c>
      <c r="AD844" s="1">
        <f t="shared" ca="1" si="411"/>
        <v>0</v>
      </c>
      <c r="AE844" s="1">
        <f t="shared" ca="1" si="412"/>
        <v>0</v>
      </c>
      <c r="AF844" s="1">
        <f t="shared" si="413"/>
        <v>0</v>
      </c>
      <c r="AG844" s="1">
        <f t="shared" si="414"/>
        <v>1.2602765879308859E+30</v>
      </c>
    </row>
    <row r="845" spans="4:33" s="5" customFormat="1" x14ac:dyDescent="0.2">
      <c r="D845" s="1">
        <f t="shared" si="416"/>
        <v>843</v>
      </c>
      <c r="E845" s="2">
        <f t="shared" si="417"/>
        <v>84.39999999999948</v>
      </c>
      <c r="F845" s="3">
        <f t="shared" ca="1" si="418"/>
        <v>91.513529885041038</v>
      </c>
      <c r="G845" s="3">
        <f t="shared" ref="G845:G908" si="422">G844 + L844*$B$2</f>
        <v>227.34942484649358</v>
      </c>
      <c r="H845" s="3">
        <f t="shared" ref="H845:H908" ca="1" si="423">SQRT(F845^2 + G845^2)</f>
        <v>245.07649240604806</v>
      </c>
      <c r="I845" s="3">
        <f t="shared" ref="I845:I908" ca="1" si="424">I844 + F844*($B$2)</f>
        <v>7714.5905693090181</v>
      </c>
      <c r="J845" s="3">
        <f t="shared" ref="J845:J908" si="425" xml:space="preserve"> J844 + G844*($B$2) + (0.5)*(L844)*($B$2)^2</f>
        <v>53575.114787303399</v>
      </c>
      <c r="K845" s="3">
        <f t="shared" ref="K845:K908" ca="1" si="426">K844+ SQRT( (I845-I844)^2 + (J845-J844)^2 )</f>
        <v>54226.459502511665</v>
      </c>
      <c r="L845" s="3">
        <f t="shared" ref="L845:L908" si="427">IF(J845&lt;10^6, (-(9.780327*(1+0.0053024*((SIN($B$7))^2) - (5.8*10^(-6))*(SIN(2*($B$7))^2)) - ((3.086*10^(-6))*J845)+((6.26*10^(-13))*(J845)^2))), (6.674*10^(-11))*(5.972*10^(24))*(1)^(-2))</f>
        <v>-9.6471682149765563</v>
      </c>
      <c r="M845" s="3">
        <f t="shared" ref="M845:M908" ca="1" si="428">ATAN(G845/F845)</f>
        <v>1.1881162481139973</v>
      </c>
      <c r="N845" s="3">
        <f t="shared" ref="N845:N908" ca="1" si="429">M845*(180/PI())</f>
        <v>68.074046587850205</v>
      </c>
      <c r="O845" s="1">
        <f t="shared" ref="O845:O908" ca="1" si="430">(0.5)*($B$8)*(H845^2)</f>
        <v>4504686.5347538805</v>
      </c>
      <c r="P845" s="1">
        <f t="shared" ref="P845:P908" si="431">($B$8)*L845*J845</f>
        <v>-77527221.673469082</v>
      </c>
      <c r="Q845" s="1">
        <f t="shared" ref="Q845:Q908" ca="1" si="432" xml:space="preserve"> ABS(O845) + ABS(P845)</f>
        <v>82031908.208222955</v>
      </c>
      <c r="R845" s="1">
        <f t="shared" ref="R845:R908" ca="1" si="433" xml:space="preserve"> ($B$8)*H845</f>
        <v>36761.473860907208</v>
      </c>
      <c r="S845" s="3">
        <f t="shared" ref="S845:S908" si="434">IF(J845&lt;100000, IF(J845&gt;10000, (343.2)+(-4.313943*J845)+(-0.291943*J845^2)+(0.053721*J845^3)+((-3.039687*10^(-3))*J845^4)+((9.262166*10^(-5))*J845^5)+((-1.647967*10^(-6))*J845^6)+((1.694814*10^(-8))*J845^7)+((-9.299892*10^(-11))*J845^8)+((2.104694*10^(-13))*J845^9), ((-0.00406576*J845)+340.3)), "")</f>
        <v>7.5905368423443631E+29</v>
      </c>
      <c r="T845" s="12" t="str">
        <f t="shared" ref="T845:T908" si="435" xml:space="preserve"> IF(J845&lt;30000, H845/S845, "")</f>
        <v/>
      </c>
      <c r="U845" s="12" t="str">
        <f t="shared" ref="U845:U908" si="436" xml:space="preserve"> IF(J845&lt;30000, (( 359.01*(1 - (2.25577*10^(-5))*(J845))^(5.25588) ) / (298.15 - 0.0074545*J845)), "")</f>
        <v/>
      </c>
      <c r="V845" s="5">
        <f t="shared" ref="V845:V908" si="437">IF(T845&lt;0.92, -1.73136*10^(-3)*($B$2) + 1.79641*10^(-1), IF(T845&gt;1.05,1.007468*10^(-7)*($B$2)^6 - 7.447604*10^(-6)*($B$2)^5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845" s="3" t="e">
        <f t="shared" ref="W845:W908" ca="1" si="438">(0.5)*(U845)*(H845)*(V845)*($B$17)</f>
        <v>#VALUE!</v>
      </c>
      <c r="X845" s="3" t="e">
        <f t="shared" ref="X845:X908" ca="1" si="439" xml:space="preserve"> - W845*COS(M845)</f>
        <v>#VALUE!</v>
      </c>
      <c r="Y845" s="3" t="e">
        <f t="shared" ref="Y845:Y908" ca="1" si="440" xml:space="preserve"> - W845*SIN(M845)</f>
        <v>#VALUE!</v>
      </c>
      <c r="Z845" s="3">
        <f t="shared" ca="1" si="420"/>
        <v>-1.0796314255037853E-2</v>
      </c>
      <c r="AA845" s="3">
        <f t="shared" ca="1" si="421"/>
        <v>-0.12340243661213059</v>
      </c>
      <c r="AB845" s="1">
        <f t="shared" si="415"/>
        <v>150</v>
      </c>
      <c r="AC845" s="1">
        <f t="shared" si="419"/>
        <v>0</v>
      </c>
      <c r="AD845" s="1">
        <f t="shared" ref="AD845:AD908" ca="1" si="441" xml:space="preserve"> AC845*COS(M845)</f>
        <v>0</v>
      </c>
      <c r="AE845" s="1">
        <f t="shared" ref="AE845:AE908" ca="1" si="442" xml:space="preserve"> AC845*SIN(M845)</f>
        <v>0</v>
      </c>
      <c r="AF845" s="1">
        <f t="shared" ref="AF845:AF908" si="443">IF(J845&gt;38000,0,(101325*(1-(2.25577*10^(-5))*J845)^5.25588))</f>
        <v>0</v>
      </c>
      <c r="AG845" s="1">
        <f t="shared" ref="AG845:AG908" si="444">1.6667*S845-273.15</f>
        <v>1.2651147755135351E+30</v>
      </c>
    </row>
    <row r="846" spans="4:33" s="5" customFormat="1" x14ac:dyDescent="0.2">
      <c r="D846" s="1">
        <f t="shared" si="416"/>
        <v>844</v>
      </c>
      <c r="E846" s="2">
        <f t="shared" si="417"/>
        <v>84.499999999999474</v>
      </c>
      <c r="F846" s="3">
        <f t="shared" ca="1" si="418"/>
        <v>91.513529885041038</v>
      </c>
      <c r="G846" s="3">
        <f t="shared" si="422"/>
        <v>226.38470802499592</v>
      </c>
      <c r="H846" s="3">
        <f t="shared" ca="1" si="423"/>
        <v>244.18182196794041</v>
      </c>
      <c r="I846" s="3">
        <f t="shared" ca="1" si="424"/>
        <v>7723.7419222975223</v>
      </c>
      <c r="J846" s="3">
        <f t="shared" si="425"/>
        <v>53597.801493946972</v>
      </c>
      <c r="K846" s="3">
        <f t="shared" ca="1" si="426"/>
        <v>54250.922411575222</v>
      </c>
      <c r="L846" s="3">
        <f t="shared" si="427"/>
        <v>-9.6470997258565738</v>
      </c>
      <c r="M846" s="3">
        <f t="shared" ca="1" si="428"/>
        <v>1.1866409821247577</v>
      </c>
      <c r="N846" s="3">
        <f t="shared" ca="1" si="429"/>
        <v>67.989520073007583</v>
      </c>
      <c r="O846" s="1">
        <f t="shared" ca="1" si="430"/>
        <v>4471857.1634687213</v>
      </c>
      <c r="P846" s="1">
        <f t="shared" si="431"/>
        <v>-77559500.414815634</v>
      </c>
      <c r="Q846" s="1">
        <f t="shared" ca="1" si="432"/>
        <v>82031357.578284353</v>
      </c>
      <c r="R846" s="1">
        <f t="shared" ca="1" si="433"/>
        <v>36627.273295191058</v>
      </c>
      <c r="S846" s="3">
        <f t="shared" si="434"/>
        <v>7.6195408575072329E+29</v>
      </c>
      <c r="T846" s="12" t="str">
        <f t="shared" si="435"/>
        <v/>
      </c>
      <c r="U846" s="12" t="str">
        <f t="shared" si="436"/>
        <v/>
      </c>
      <c r="V846" s="5">
        <f t="shared" si="437"/>
        <v>0.52627457195753469</v>
      </c>
      <c r="W846" s="3" t="e">
        <f t="shared" ca="1" si="438"/>
        <v>#VALUE!</v>
      </c>
      <c r="X846" s="3" t="e">
        <f t="shared" ca="1" si="439"/>
        <v>#VALUE!</v>
      </c>
      <c r="Y846" s="3" t="e">
        <f t="shared" ca="1" si="440"/>
        <v>#VALUE!</v>
      </c>
      <c r="Z846" s="3">
        <f t="shared" ca="1" si="420"/>
        <v>-1.0796314255037853E-2</v>
      </c>
      <c r="AA846" s="3">
        <f t="shared" ca="1" si="421"/>
        <v>-0.12340243661213059</v>
      </c>
      <c r="AB846" s="1">
        <f t="shared" si="415"/>
        <v>150</v>
      </c>
      <c r="AC846" s="1">
        <f t="shared" si="419"/>
        <v>0</v>
      </c>
      <c r="AD846" s="1">
        <f t="shared" ca="1" si="441"/>
        <v>0</v>
      </c>
      <c r="AE846" s="1">
        <f t="shared" ca="1" si="442"/>
        <v>0</v>
      </c>
      <c r="AF846" s="1">
        <f t="shared" si="443"/>
        <v>0</v>
      </c>
      <c r="AG846" s="1">
        <f t="shared" si="444"/>
        <v>1.2699488747207305E+30</v>
      </c>
    </row>
    <row r="847" spans="4:33" s="5" customFormat="1" x14ac:dyDescent="0.2">
      <c r="D847" s="1">
        <f t="shared" si="416"/>
        <v>845</v>
      </c>
      <c r="E847" s="2">
        <f t="shared" si="417"/>
        <v>84.599999999999469</v>
      </c>
      <c r="F847" s="3">
        <f t="shared" ca="1" si="418"/>
        <v>91.513529885041038</v>
      </c>
      <c r="G847" s="3">
        <f t="shared" si="422"/>
        <v>225.41999805241025</v>
      </c>
      <c r="H847" s="3">
        <f t="shared" ca="1" si="423"/>
        <v>243.28769322341182</v>
      </c>
      <c r="I847" s="3">
        <f t="shared" ca="1" si="424"/>
        <v>7732.8932752860264</v>
      </c>
      <c r="J847" s="3">
        <f t="shared" si="425"/>
        <v>53620.391729250841</v>
      </c>
      <c r="K847" s="3">
        <f t="shared" ca="1" si="426"/>
        <v>54275.295880606209</v>
      </c>
      <c r="L847" s="3">
        <f t="shared" si="427"/>
        <v>-9.6470315286151447</v>
      </c>
      <c r="M847" s="3">
        <f t="shared" ca="1" si="428"/>
        <v>1.1851548796247002</v>
      </c>
      <c r="N847" s="3">
        <f t="shared" ca="1" si="429"/>
        <v>67.904372671830444</v>
      </c>
      <c r="O847" s="1">
        <f t="shared" ca="1" si="430"/>
        <v>4439167.6255476708</v>
      </c>
      <c r="P847" s="1">
        <f t="shared" si="431"/>
        <v>-77591641.438316643</v>
      </c>
      <c r="Q847" s="1">
        <f t="shared" ca="1" si="432"/>
        <v>82030809.063864321</v>
      </c>
      <c r="R847" s="1">
        <f t="shared" ca="1" si="433"/>
        <v>36493.153983511773</v>
      </c>
      <c r="S847" s="3">
        <f t="shared" si="434"/>
        <v>7.6485193811176649E+29</v>
      </c>
      <c r="T847" s="12" t="str">
        <f t="shared" si="435"/>
        <v/>
      </c>
      <c r="U847" s="12" t="str">
        <f t="shared" si="436"/>
        <v/>
      </c>
      <c r="V847" s="5">
        <f t="shared" si="437"/>
        <v>0.52627457195753469</v>
      </c>
      <c r="W847" s="3" t="e">
        <f t="shared" ca="1" si="438"/>
        <v>#VALUE!</v>
      </c>
      <c r="X847" s="3" t="e">
        <f t="shared" ca="1" si="439"/>
        <v>#VALUE!</v>
      </c>
      <c r="Y847" s="3" t="e">
        <f t="shared" ca="1" si="440"/>
        <v>#VALUE!</v>
      </c>
      <c r="Z847" s="3">
        <f t="shared" ca="1" si="420"/>
        <v>-1.0796314255037853E-2</v>
      </c>
      <c r="AA847" s="3">
        <f t="shared" ca="1" si="421"/>
        <v>-0.12340243661213059</v>
      </c>
      <c r="AB847" s="1">
        <f t="shared" si="415"/>
        <v>150</v>
      </c>
      <c r="AC847" s="1">
        <f t="shared" si="419"/>
        <v>0</v>
      </c>
      <c r="AD847" s="1">
        <f t="shared" ca="1" si="441"/>
        <v>0</v>
      </c>
      <c r="AE847" s="1">
        <f t="shared" ca="1" si="442"/>
        <v>0</v>
      </c>
      <c r="AF847" s="1">
        <f t="shared" si="443"/>
        <v>0</v>
      </c>
      <c r="AG847" s="1">
        <f t="shared" si="444"/>
        <v>1.2747787252508812E+30</v>
      </c>
    </row>
    <row r="848" spans="4:33" s="5" customFormat="1" x14ac:dyDescent="0.2">
      <c r="D848" s="1">
        <f t="shared" si="416"/>
        <v>846</v>
      </c>
      <c r="E848" s="2">
        <f t="shared" si="417"/>
        <v>84.699999999999463</v>
      </c>
      <c r="F848" s="3">
        <f t="shared" ca="1" si="418"/>
        <v>91.513529885041038</v>
      </c>
      <c r="G848" s="3">
        <f t="shared" si="422"/>
        <v>224.45529489954873</v>
      </c>
      <c r="H848" s="3">
        <f t="shared" ca="1" si="423"/>
        <v>242.39411205815969</v>
      </c>
      <c r="I848" s="3">
        <f t="shared" ca="1" si="424"/>
        <v>7742.0446282745306</v>
      </c>
      <c r="J848" s="3">
        <f t="shared" si="425"/>
        <v>53642.885493898437</v>
      </c>
      <c r="K848" s="3">
        <f t="shared" ca="1" si="426"/>
        <v>54299.579964067227</v>
      </c>
      <c r="L848" s="3">
        <f t="shared" si="427"/>
        <v>-9.6469636232420175</v>
      </c>
      <c r="M848" s="3">
        <f t="shared" ca="1" si="428"/>
        <v>1.1836578273666025</v>
      </c>
      <c r="N848" s="3">
        <f t="shared" ca="1" si="429"/>
        <v>67.818597895730917</v>
      </c>
      <c r="O848" s="1">
        <f t="shared" ca="1" si="430"/>
        <v>4406617.917034776</v>
      </c>
      <c r="P848" s="1">
        <f t="shared" si="431"/>
        <v>-77623644.750806272</v>
      </c>
      <c r="Q848" s="1">
        <f t="shared" ca="1" si="432"/>
        <v>82030262.667841047</v>
      </c>
      <c r="R848" s="1">
        <f t="shared" ca="1" si="433"/>
        <v>36359.116808723957</v>
      </c>
      <c r="S848" s="3">
        <f t="shared" si="434"/>
        <v>7.6774714500520726E+29</v>
      </c>
      <c r="T848" s="12" t="str">
        <f t="shared" si="435"/>
        <v/>
      </c>
      <c r="U848" s="12" t="str">
        <f t="shared" si="436"/>
        <v/>
      </c>
      <c r="V848" s="5">
        <f t="shared" si="437"/>
        <v>0.52627457195753469</v>
      </c>
      <c r="W848" s="3" t="e">
        <f t="shared" ca="1" si="438"/>
        <v>#VALUE!</v>
      </c>
      <c r="X848" s="3" t="e">
        <f t="shared" ca="1" si="439"/>
        <v>#VALUE!</v>
      </c>
      <c r="Y848" s="3" t="e">
        <f t="shared" ca="1" si="440"/>
        <v>#VALUE!</v>
      </c>
      <c r="Z848" s="3">
        <f t="shared" ca="1" si="420"/>
        <v>-1.0796314255037853E-2</v>
      </c>
      <c r="AA848" s="3">
        <f t="shared" ca="1" si="421"/>
        <v>-0.12340243661213059</v>
      </c>
      <c r="AB848" s="1">
        <f t="shared" si="415"/>
        <v>150</v>
      </c>
      <c r="AC848" s="1">
        <f t="shared" si="419"/>
        <v>0</v>
      </c>
      <c r="AD848" s="1">
        <f t="shared" ca="1" si="441"/>
        <v>0</v>
      </c>
      <c r="AE848" s="1">
        <f t="shared" ca="1" si="442"/>
        <v>0</v>
      </c>
      <c r="AF848" s="1">
        <f t="shared" si="443"/>
        <v>0</v>
      </c>
      <c r="AG848" s="1">
        <f t="shared" si="444"/>
        <v>1.2796041665801791E+30</v>
      </c>
    </row>
    <row r="849" spans="4:33" s="5" customFormat="1" x14ac:dyDescent="0.2">
      <c r="D849" s="1">
        <f t="shared" si="416"/>
        <v>847</v>
      </c>
      <c r="E849" s="2">
        <f t="shared" si="417"/>
        <v>84.799999999999457</v>
      </c>
      <c r="F849" s="3">
        <f t="shared" ca="1" si="418"/>
        <v>91.513529885041038</v>
      </c>
      <c r="G849" s="3">
        <f t="shared" si="422"/>
        <v>223.49059853722454</v>
      </c>
      <c r="H849" s="3">
        <f t="shared" ca="1" si="423"/>
        <v>241.50108444176223</v>
      </c>
      <c r="I849" s="3">
        <f t="shared" ca="1" si="424"/>
        <v>7751.1959812630348</v>
      </c>
      <c r="J849" s="3">
        <f t="shared" si="425"/>
        <v>53665.282788570272</v>
      </c>
      <c r="K849" s="3">
        <f t="shared" ca="1" si="426"/>
        <v>54323.774717013621</v>
      </c>
      <c r="L849" s="3">
        <f t="shared" si="427"/>
        <v>-9.6468960097269889</v>
      </c>
      <c r="M849" s="3">
        <f t="shared" ca="1" si="428"/>
        <v>1.1821497106239145</v>
      </c>
      <c r="N849" s="3">
        <f t="shared" ca="1" si="429"/>
        <v>67.732189171361881</v>
      </c>
      <c r="O849" s="1">
        <f t="shared" ca="1" si="430"/>
        <v>4374208.0339910379</v>
      </c>
      <c r="P849" s="1">
        <f t="shared" si="431"/>
        <v>-77655510.359089345</v>
      </c>
      <c r="Q849" s="1">
        <f t="shared" ca="1" si="432"/>
        <v>82029718.393080384</v>
      </c>
      <c r="R849" s="1">
        <f t="shared" ca="1" si="433"/>
        <v>36225.162666264332</v>
      </c>
      <c r="S849" s="3">
        <f t="shared" si="434"/>
        <v>7.7063960999028086E+29</v>
      </c>
      <c r="T849" s="12" t="str">
        <f t="shared" si="435"/>
        <v/>
      </c>
      <c r="U849" s="12" t="str">
        <f t="shared" si="436"/>
        <v/>
      </c>
      <c r="V849" s="5">
        <f t="shared" si="437"/>
        <v>0.52627457195753469</v>
      </c>
      <c r="W849" s="3" t="e">
        <f t="shared" ca="1" si="438"/>
        <v>#VALUE!</v>
      </c>
      <c r="X849" s="3" t="e">
        <f t="shared" ca="1" si="439"/>
        <v>#VALUE!</v>
      </c>
      <c r="Y849" s="3" t="e">
        <f t="shared" ca="1" si="440"/>
        <v>#VALUE!</v>
      </c>
      <c r="Z849" s="3">
        <f t="shared" ca="1" si="420"/>
        <v>-1.0796314255037853E-2</v>
      </c>
      <c r="AA849" s="3">
        <f t="shared" ca="1" si="421"/>
        <v>-0.12340243661213059</v>
      </c>
      <c r="AB849" s="1">
        <f t="shared" si="415"/>
        <v>150</v>
      </c>
      <c r="AC849" s="1">
        <f t="shared" si="419"/>
        <v>0</v>
      </c>
      <c r="AD849" s="1">
        <f t="shared" ca="1" si="441"/>
        <v>0</v>
      </c>
      <c r="AE849" s="1">
        <f t="shared" ca="1" si="442"/>
        <v>0</v>
      </c>
      <c r="AF849" s="1">
        <f t="shared" si="443"/>
        <v>0</v>
      </c>
      <c r="AG849" s="1">
        <f t="shared" si="444"/>
        <v>1.2844250379708011E+30</v>
      </c>
    </row>
    <row r="850" spans="4:33" s="5" customFormat="1" x14ac:dyDescent="0.2">
      <c r="D850" s="1">
        <f t="shared" si="416"/>
        <v>848</v>
      </c>
      <c r="E850" s="2">
        <f t="shared" si="417"/>
        <v>84.899999999999451</v>
      </c>
      <c r="F850" s="3">
        <f t="shared" ca="1" si="418"/>
        <v>91.513529885041038</v>
      </c>
      <c r="G850" s="3">
        <f t="shared" si="422"/>
        <v>222.52590893625185</v>
      </c>
      <c r="H850" s="3">
        <f t="shared" ca="1" si="423"/>
        <v>240.60861642909913</v>
      </c>
      <c r="I850" s="3">
        <f t="shared" ca="1" si="424"/>
        <v>7760.347334251539</v>
      </c>
      <c r="J850" s="3">
        <f t="shared" si="425"/>
        <v>53687.583613943949</v>
      </c>
      <c r="K850" s="3">
        <f t="shared" ca="1" si="426"/>
        <v>54347.880195101963</v>
      </c>
      <c r="L850" s="3">
        <f t="shared" si="427"/>
        <v>-9.6468286880598981</v>
      </c>
      <c r="M850" s="3">
        <f t="shared" ca="1" si="428"/>
        <v>1.1806304131686163</v>
      </c>
      <c r="N850" s="3">
        <f t="shared" ca="1" si="429"/>
        <v>67.645139839348317</v>
      </c>
      <c r="O850" s="1">
        <f t="shared" ca="1" si="430"/>
        <v>4341937.972494401</v>
      </c>
      <c r="P850" s="1">
        <f t="shared" si="431"/>
        <v>-77687238.269941345</v>
      </c>
      <c r="Q850" s="1">
        <f t="shared" ca="1" si="432"/>
        <v>82029176.242435753</v>
      </c>
      <c r="R850" s="1">
        <f t="shared" ca="1" si="433"/>
        <v>36091.292464364873</v>
      </c>
      <c r="S850" s="3">
        <f t="shared" si="434"/>
        <v>7.735292365027553E+29</v>
      </c>
      <c r="T850" s="12" t="str">
        <f t="shared" si="435"/>
        <v/>
      </c>
      <c r="U850" s="12" t="str">
        <f t="shared" si="436"/>
        <v/>
      </c>
      <c r="V850" s="5">
        <f t="shared" si="437"/>
        <v>0.52627457195753469</v>
      </c>
      <c r="W850" s="3" t="e">
        <f t="shared" ca="1" si="438"/>
        <v>#VALUE!</v>
      </c>
      <c r="X850" s="3" t="e">
        <f t="shared" ca="1" si="439"/>
        <v>#VALUE!</v>
      </c>
      <c r="Y850" s="3" t="e">
        <f t="shared" ca="1" si="440"/>
        <v>#VALUE!</v>
      </c>
      <c r="Z850" s="3">
        <f t="shared" ca="1" si="420"/>
        <v>-1.0796314255037853E-2</v>
      </c>
      <c r="AA850" s="3">
        <f t="shared" ca="1" si="421"/>
        <v>-0.12340243661213059</v>
      </c>
      <c r="AB850" s="1">
        <f t="shared" si="415"/>
        <v>150</v>
      </c>
      <c r="AC850" s="1">
        <f t="shared" si="419"/>
        <v>0</v>
      </c>
      <c r="AD850" s="1">
        <f t="shared" ca="1" si="441"/>
        <v>0</v>
      </c>
      <c r="AE850" s="1">
        <f t="shared" ca="1" si="442"/>
        <v>0</v>
      </c>
      <c r="AF850" s="1">
        <f t="shared" si="443"/>
        <v>0</v>
      </c>
      <c r="AG850" s="1">
        <f t="shared" si="444"/>
        <v>1.2892411784791423E+30</v>
      </c>
    </row>
    <row r="851" spans="4:33" s="5" customFormat="1" x14ac:dyDescent="0.2">
      <c r="D851" s="1">
        <f t="shared" si="416"/>
        <v>849</v>
      </c>
      <c r="E851" s="2">
        <f t="shared" si="417"/>
        <v>84.999999999999446</v>
      </c>
      <c r="F851" s="3">
        <f t="shared" ca="1" si="418"/>
        <v>91.513529885041038</v>
      </c>
      <c r="G851" s="3">
        <f t="shared" si="422"/>
        <v>221.56122606744586</v>
      </c>
      <c r="H851" s="3">
        <f t="shared" ca="1" si="423"/>
        <v>239.71671416180004</v>
      </c>
      <c r="I851" s="3">
        <f t="shared" ca="1" si="424"/>
        <v>7769.4986872400432</v>
      </c>
      <c r="J851" s="3">
        <f t="shared" si="425"/>
        <v>53709.787970694131</v>
      </c>
      <c r="K851" s="3">
        <f t="shared" ca="1" si="426"/>
        <v>54371.896454598595</v>
      </c>
      <c r="L851" s="3">
        <f t="shared" si="427"/>
        <v>-9.646761658230627</v>
      </c>
      <c r="M851" s="3">
        <f t="shared" ca="1" si="428"/>
        <v>1.1790998172487261</v>
      </c>
      <c r="N851" s="3">
        <f t="shared" ca="1" si="429"/>
        <v>67.557443152998673</v>
      </c>
      <c r="O851" s="1">
        <f t="shared" ca="1" si="430"/>
        <v>4309807.728639761</v>
      </c>
      <c r="P851" s="1">
        <f t="shared" si="431"/>
        <v>-77718828.490108311</v>
      </c>
      <c r="Q851" s="1">
        <f t="shared" ca="1" si="432"/>
        <v>82028636.218748078</v>
      </c>
      <c r="R851" s="1">
        <f t="shared" ca="1" si="433"/>
        <v>35957.507124270007</v>
      </c>
      <c r="S851" s="3">
        <f t="shared" si="434"/>
        <v>7.7641592785988095E+29</v>
      </c>
      <c r="T851" s="12" t="str">
        <f t="shared" si="435"/>
        <v/>
      </c>
      <c r="U851" s="12" t="str">
        <f t="shared" si="436"/>
        <v/>
      </c>
      <c r="V851" s="5">
        <f t="shared" si="437"/>
        <v>0.52627457195753469</v>
      </c>
      <c r="W851" s="3" t="e">
        <f t="shared" ca="1" si="438"/>
        <v>#VALUE!</v>
      </c>
      <c r="X851" s="3" t="e">
        <f t="shared" ca="1" si="439"/>
        <v>#VALUE!</v>
      </c>
      <c r="Y851" s="3" t="e">
        <f t="shared" ca="1" si="440"/>
        <v>#VALUE!</v>
      </c>
      <c r="Z851" s="3">
        <f t="shared" ca="1" si="420"/>
        <v>-1.0796314255037853E-2</v>
      </c>
      <c r="AA851" s="3">
        <f t="shared" ca="1" si="421"/>
        <v>-0.12340243661213059</v>
      </c>
      <c r="AB851" s="1">
        <f t="shared" si="415"/>
        <v>150</v>
      </c>
      <c r="AC851" s="1">
        <f t="shared" si="419"/>
        <v>0</v>
      </c>
      <c r="AD851" s="1">
        <f t="shared" ca="1" si="441"/>
        <v>0</v>
      </c>
      <c r="AE851" s="1">
        <f t="shared" ca="1" si="442"/>
        <v>0</v>
      </c>
      <c r="AF851" s="1">
        <f t="shared" si="443"/>
        <v>0</v>
      </c>
      <c r="AG851" s="1">
        <f t="shared" si="444"/>
        <v>1.2940524269640636E+30</v>
      </c>
    </row>
    <row r="852" spans="4:33" s="5" customFormat="1" x14ac:dyDescent="0.2">
      <c r="D852" s="1">
        <f t="shared" si="416"/>
        <v>850</v>
      </c>
      <c r="E852" s="2">
        <f t="shared" si="417"/>
        <v>85.09999999999944</v>
      </c>
      <c r="F852" s="3">
        <f t="shared" ca="1" si="418"/>
        <v>91.513529885041038</v>
      </c>
      <c r="G852" s="3">
        <f t="shared" si="422"/>
        <v>220.59654990162281</v>
      </c>
      <c r="H852" s="3">
        <f t="shared" ca="1" si="423"/>
        <v>238.82538386972072</v>
      </c>
      <c r="I852" s="3">
        <f t="shared" ca="1" si="424"/>
        <v>7778.6500402285474</v>
      </c>
      <c r="J852" s="3">
        <f t="shared" si="425"/>
        <v>53731.895859492579</v>
      </c>
      <c r="K852" s="3">
        <f t="shared" ca="1" si="426"/>
        <v>54395.823552388436</v>
      </c>
      <c r="L852" s="3">
        <f t="shared" si="427"/>
        <v>-9.6466949202291019</v>
      </c>
      <c r="M852" s="3">
        <f t="shared" ca="1" si="428"/>
        <v>1.1775578035654592</v>
      </c>
      <c r="N852" s="3">
        <f t="shared" ca="1" si="429"/>
        <v>67.469092276996065</v>
      </c>
      <c r="O852" s="1">
        <f t="shared" ca="1" si="430"/>
        <v>4277817.2985389596</v>
      </c>
      <c r="P852" s="1">
        <f t="shared" si="431"/>
        <v>-77750281.026306927</v>
      </c>
      <c r="Q852" s="1">
        <f t="shared" ca="1" si="432"/>
        <v>82028098.32484588</v>
      </c>
      <c r="R852" s="1">
        <f t="shared" ca="1" si="433"/>
        <v>35823.807580458109</v>
      </c>
      <c r="S852" s="3">
        <f t="shared" si="434"/>
        <v>7.7929958726536517E+29</v>
      </c>
      <c r="T852" s="12" t="str">
        <f t="shared" si="435"/>
        <v/>
      </c>
      <c r="U852" s="12" t="str">
        <f t="shared" si="436"/>
        <v/>
      </c>
      <c r="V852" s="5">
        <f t="shared" si="437"/>
        <v>0.52627457195753469</v>
      </c>
      <c r="W852" s="3" t="e">
        <f t="shared" ca="1" si="438"/>
        <v>#VALUE!</v>
      </c>
      <c r="X852" s="3" t="e">
        <f t="shared" ca="1" si="439"/>
        <v>#VALUE!</v>
      </c>
      <c r="Y852" s="3" t="e">
        <f t="shared" ca="1" si="440"/>
        <v>#VALUE!</v>
      </c>
      <c r="Z852" s="3">
        <f t="shared" ca="1" si="420"/>
        <v>-1.0796314255037853E-2</v>
      </c>
      <c r="AA852" s="3">
        <f t="shared" ca="1" si="421"/>
        <v>-0.12340243661213059</v>
      </c>
      <c r="AB852" s="1">
        <f t="shared" si="415"/>
        <v>150</v>
      </c>
      <c r="AC852" s="1">
        <f t="shared" si="419"/>
        <v>0</v>
      </c>
      <c r="AD852" s="1">
        <f t="shared" ca="1" si="441"/>
        <v>0</v>
      </c>
      <c r="AE852" s="1">
        <f t="shared" ca="1" si="442"/>
        <v>0</v>
      </c>
      <c r="AF852" s="1">
        <f t="shared" si="443"/>
        <v>0</v>
      </c>
      <c r="AG852" s="1">
        <f t="shared" si="444"/>
        <v>1.2988586220951841E+30</v>
      </c>
    </row>
    <row r="853" spans="4:33" s="5" customFormat="1" x14ac:dyDescent="0.2">
      <c r="D853" s="1">
        <f t="shared" si="416"/>
        <v>851</v>
      </c>
      <c r="E853" s="2">
        <f t="shared" si="417"/>
        <v>85.199999999999434</v>
      </c>
      <c r="F853" s="3">
        <f t="shared" ca="1" si="418"/>
        <v>91.513529885041038</v>
      </c>
      <c r="G853" s="3">
        <f t="shared" si="422"/>
        <v>219.63188040959989</v>
      </c>
      <c r="H853" s="3">
        <f t="shared" ca="1" si="423"/>
        <v>237.93463187244743</v>
      </c>
      <c r="I853" s="3">
        <f t="shared" ca="1" si="424"/>
        <v>7787.8013932170516</v>
      </c>
      <c r="J853" s="3">
        <f t="shared" si="425"/>
        <v>53753.907281008142</v>
      </c>
      <c r="K853" s="3">
        <f t="shared" ca="1" si="426"/>
        <v>54419.661545983872</v>
      </c>
      <c r="L853" s="3">
        <f t="shared" si="427"/>
        <v>-9.6466284740452952</v>
      </c>
      <c r="M853" s="3">
        <f t="shared" ca="1" si="428"/>
        <v>1.1760042512500295</v>
      </c>
      <c r="N853" s="3">
        <f t="shared" ca="1" si="429"/>
        <v>67.380080286069159</v>
      </c>
      <c r="O853" s="1">
        <f t="shared" ca="1" si="430"/>
        <v>4245966.6783207804</v>
      </c>
      <c r="P853" s="1">
        <f t="shared" si="431"/>
        <v>-77781595.885224581</v>
      </c>
      <c r="Q853" s="1">
        <f t="shared" ca="1" si="432"/>
        <v>82027562.563545361</v>
      </c>
      <c r="R853" s="1">
        <f t="shared" ca="1" si="433"/>
        <v>35690.19478086711</v>
      </c>
      <c r="S853" s="3">
        <f t="shared" si="434"/>
        <v>7.8218011781435194E+29</v>
      </c>
      <c r="T853" s="12" t="str">
        <f t="shared" si="435"/>
        <v/>
      </c>
      <c r="U853" s="12" t="str">
        <f t="shared" si="436"/>
        <v/>
      </c>
      <c r="V853" s="5">
        <f t="shared" si="437"/>
        <v>0.52627457195753469</v>
      </c>
      <c r="W853" s="3" t="e">
        <f t="shared" ca="1" si="438"/>
        <v>#VALUE!</v>
      </c>
      <c r="X853" s="3" t="e">
        <f t="shared" ca="1" si="439"/>
        <v>#VALUE!</v>
      </c>
      <c r="Y853" s="3" t="e">
        <f t="shared" ca="1" si="440"/>
        <v>#VALUE!</v>
      </c>
      <c r="Z853" s="3">
        <f t="shared" ca="1" si="420"/>
        <v>-1.0796314255037853E-2</v>
      </c>
      <c r="AA853" s="3">
        <f t="shared" ca="1" si="421"/>
        <v>-0.12340243661213059</v>
      </c>
      <c r="AB853" s="1">
        <f t="shared" si="415"/>
        <v>150</v>
      </c>
      <c r="AC853" s="1">
        <f t="shared" si="419"/>
        <v>0</v>
      </c>
      <c r="AD853" s="1">
        <f t="shared" ca="1" si="441"/>
        <v>0</v>
      </c>
      <c r="AE853" s="1">
        <f t="shared" ca="1" si="442"/>
        <v>0</v>
      </c>
      <c r="AF853" s="1">
        <f t="shared" si="443"/>
        <v>0</v>
      </c>
      <c r="AG853" s="1">
        <f t="shared" si="444"/>
        <v>1.3036596023611806E+30</v>
      </c>
    </row>
    <row r="854" spans="4:33" s="5" customFormat="1" x14ac:dyDescent="0.2">
      <c r="D854" s="1">
        <f t="shared" si="416"/>
        <v>852</v>
      </c>
      <c r="E854" s="2">
        <f t="shared" si="417"/>
        <v>85.299999999999429</v>
      </c>
      <c r="F854" s="3">
        <f t="shared" ca="1" si="418"/>
        <v>91.513529885041038</v>
      </c>
      <c r="G854" s="3">
        <f t="shared" si="422"/>
        <v>218.66721756219536</v>
      </c>
      <c r="H854" s="3">
        <f t="shared" ca="1" si="423"/>
        <v>237.04446458083086</v>
      </c>
      <c r="I854" s="3">
        <f t="shared" ca="1" si="424"/>
        <v>7796.9527462055557</v>
      </c>
      <c r="J854" s="3">
        <f t="shared" si="425"/>
        <v>53775.822235906729</v>
      </c>
      <c r="K854" s="3">
        <f t="shared" ca="1" si="426"/>
        <v>54443.41049353376</v>
      </c>
      <c r="L854" s="3">
        <f t="shared" si="427"/>
        <v>-9.6465623196692221</v>
      </c>
      <c r="M854" s="3">
        <f t="shared" ca="1" si="428"/>
        <v>1.1744390378400904</v>
      </c>
      <c r="N854" s="3">
        <f t="shared" ca="1" si="429"/>
        <v>67.29040016364236</v>
      </c>
      <c r="O854" s="1">
        <f t="shared" ca="1" si="430"/>
        <v>4214255.864130958</v>
      </c>
      <c r="P854" s="1">
        <f t="shared" si="431"/>
        <v>-77812773.07351923</v>
      </c>
      <c r="Q854" s="1">
        <f t="shared" ca="1" si="432"/>
        <v>82027028.937650189</v>
      </c>
      <c r="R854" s="1">
        <f t="shared" ca="1" si="433"/>
        <v>35556.669687124631</v>
      </c>
      <c r="S854" s="3">
        <f t="shared" si="434"/>
        <v>7.8505742249842285E+29</v>
      </c>
      <c r="T854" s="12" t="str">
        <f t="shared" si="435"/>
        <v/>
      </c>
      <c r="U854" s="12" t="str">
        <f t="shared" si="436"/>
        <v/>
      </c>
      <c r="V854" s="5">
        <f t="shared" si="437"/>
        <v>0.52627457195753469</v>
      </c>
      <c r="W854" s="3" t="e">
        <f t="shared" ca="1" si="438"/>
        <v>#VALUE!</v>
      </c>
      <c r="X854" s="3" t="e">
        <f t="shared" ca="1" si="439"/>
        <v>#VALUE!</v>
      </c>
      <c r="Y854" s="3" t="e">
        <f t="shared" ca="1" si="440"/>
        <v>#VALUE!</v>
      </c>
      <c r="Z854" s="3">
        <f t="shared" ca="1" si="420"/>
        <v>-1.0796314255037853E-2</v>
      </c>
      <c r="AA854" s="3">
        <f t="shared" ca="1" si="421"/>
        <v>-0.12340243661213059</v>
      </c>
      <c r="AB854" s="1">
        <f t="shared" si="415"/>
        <v>150</v>
      </c>
      <c r="AC854" s="1">
        <f t="shared" si="419"/>
        <v>0</v>
      </c>
      <c r="AD854" s="1">
        <f t="shared" ca="1" si="441"/>
        <v>0</v>
      </c>
      <c r="AE854" s="1">
        <f t="shared" ca="1" si="442"/>
        <v>0</v>
      </c>
      <c r="AF854" s="1">
        <f t="shared" si="443"/>
        <v>0</v>
      </c>
      <c r="AG854" s="1">
        <f t="shared" si="444"/>
        <v>1.3084552060781213E+30</v>
      </c>
    </row>
    <row r="855" spans="4:33" s="5" customFormat="1" x14ac:dyDescent="0.2">
      <c r="D855" s="1">
        <f t="shared" si="416"/>
        <v>853</v>
      </c>
      <c r="E855" s="2">
        <f t="shared" si="417"/>
        <v>85.399999999999423</v>
      </c>
      <c r="F855" s="3">
        <f t="shared" ca="1" si="418"/>
        <v>91.513529885041038</v>
      </c>
      <c r="G855" s="3">
        <f t="shared" si="422"/>
        <v>217.70256133022843</v>
      </c>
      <c r="H855" s="3">
        <f t="shared" ca="1" si="423"/>
        <v>236.15488849854916</v>
      </c>
      <c r="I855" s="3">
        <f t="shared" ca="1" si="424"/>
        <v>7806.1040991940599</v>
      </c>
      <c r="J855" s="3">
        <f t="shared" si="425"/>
        <v>53797.64072485135</v>
      </c>
      <c r="K855" s="3">
        <f t="shared" ca="1" si="426"/>
        <v>54467.070453832683</v>
      </c>
      <c r="L855" s="3">
        <f t="shared" si="427"/>
        <v>-9.6464964570909348</v>
      </c>
      <c r="M855" s="3">
        <f t="shared" ca="1" si="428"/>
        <v>1.1728620392558093</v>
      </c>
      <c r="N855" s="3">
        <f t="shared" ca="1" si="429"/>
        <v>67.200044800464951</v>
      </c>
      <c r="O855" s="1">
        <f t="shared" ca="1" si="430"/>
        <v>4182684.8521321639</v>
      </c>
      <c r="P855" s="1">
        <f t="shared" si="431"/>
        <v>-77843812.597819433</v>
      </c>
      <c r="Q855" s="1">
        <f t="shared" ca="1" si="432"/>
        <v>82026497.449951589</v>
      </c>
      <c r="R855" s="1">
        <f t="shared" ca="1" si="433"/>
        <v>35423.233274782375</v>
      </c>
      <c r="S855" s="3">
        <f t="shared" si="434"/>
        <v>7.8793140421061218E+29</v>
      </c>
      <c r="T855" s="12" t="str">
        <f t="shared" si="435"/>
        <v/>
      </c>
      <c r="U855" s="12" t="str">
        <f t="shared" si="436"/>
        <v/>
      </c>
      <c r="V855" s="5">
        <f t="shared" si="437"/>
        <v>0.52627457195753469</v>
      </c>
      <c r="W855" s="3" t="e">
        <f t="shared" ca="1" si="438"/>
        <v>#VALUE!</v>
      </c>
      <c r="X855" s="3" t="e">
        <f t="shared" ca="1" si="439"/>
        <v>#VALUE!</v>
      </c>
      <c r="Y855" s="3" t="e">
        <f t="shared" ca="1" si="440"/>
        <v>#VALUE!</v>
      </c>
      <c r="Z855" s="3">
        <f t="shared" ca="1" si="420"/>
        <v>-1.0796314255037853E-2</v>
      </c>
      <c r="AA855" s="3">
        <f t="shared" ca="1" si="421"/>
        <v>-0.12340243661213059</v>
      </c>
      <c r="AB855" s="1">
        <f t="shared" si="415"/>
        <v>150</v>
      </c>
      <c r="AC855" s="1">
        <f t="shared" si="419"/>
        <v>0</v>
      </c>
      <c r="AD855" s="1">
        <f t="shared" ca="1" si="441"/>
        <v>0</v>
      </c>
      <c r="AE855" s="1">
        <f t="shared" ca="1" si="442"/>
        <v>0</v>
      </c>
      <c r="AF855" s="1">
        <f t="shared" si="443"/>
        <v>0</v>
      </c>
      <c r="AG855" s="1">
        <f t="shared" si="444"/>
        <v>1.3132452713978275E+30</v>
      </c>
    </row>
    <row r="856" spans="4:33" s="5" customFormat="1" x14ac:dyDescent="0.2">
      <c r="D856" s="1">
        <f t="shared" si="416"/>
        <v>854</v>
      </c>
      <c r="E856" s="2">
        <f t="shared" si="417"/>
        <v>85.499999999999417</v>
      </c>
      <c r="F856" s="3">
        <f t="shared" ca="1" si="418"/>
        <v>91.513529885041038</v>
      </c>
      <c r="G856" s="3">
        <f t="shared" si="422"/>
        <v>216.73791168451933</v>
      </c>
      <c r="H856" s="3">
        <f t="shared" ca="1" si="423"/>
        <v>235.26591022370158</v>
      </c>
      <c r="I856" s="3">
        <f t="shared" ca="1" si="424"/>
        <v>7815.2554521825641</v>
      </c>
      <c r="J856" s="3">
        <f t="shared" si="425"/>
        <v>53819.362748502084</v>
      </c>
      <c r="K856" s="3">
        <f t="shared" ca="1" si="426"/>
        <v>54490.641486330293</v>
      </c>
      <c r="L856" s="3">
        <f t="shared" si="427"/>
        <v>-9.6464308863005428</v>
      </c>
      <c r="M856" s="3">
        <f t="shared" ca="1" si="428"/>
        <v>1.1712731297755719</v>
      </c>
      <c r="N856" s="3">
        <f t="shared" ca="1" si="429"/>
        <v>67.109006993219026</v>
      </c>
      <c r="O856" s="1">
        <f t="shared" ca="1" si="430"/>
        <v>4151253.6385040111</v>
      </c>
      <c r="P856" s="1">
        <f t="shared" si="431"/>
        <v>-77874714.464724496</v>
      </c>
      <c r="Q856" s="1">
        <f t="shared" ca="1" si="432"/>
        <v>82025968.103228509</v>
      </c>
      <c r="R856" s="1">
        <f t="shared" ca="1" si="433"/>
        <v>35289.88653355524</v>
      </c>
      <c r="S856" s="3">
        <f t="shared" si="434"/>
        <v>7.9080196575043298E+29</v>
      </c>
      <c r="T856" s="12" t="str">
        <f t="shared" si="435"/>
        <v/>
      </c>
      <c r="U856" s="12" t="str">
        <f t="shared" si="436"/>
        <v/>
      </c>
      <c r="V856" s="5">
        <f t="shared" si="437"/>
        <v>0.52627457195753469</v>
      </c>
      <c r="W856" s="3" t="e">
        <f t="shared" ca="1" si="438"/>
        <v>#VALUE!</v>
      </c>
      <c r="X856" s="3" t="e">
        <f t="shared" ca="1" si="439"/>
        <v>#VALUE!</v>
      </c>
      <c r="Y856" s="3" t="e">
        <f t="shared" ca="1" si="440"/>
        <v>#VALUE!</v>
      </c>
      <c r="Z856" s="3">
        <f t="shared" ca="1" si="420"/>
        <v>-1.0796314255037853E-2</v>
      </c>
      <c r="AA856" s="3">
        <f t="shared" ca="1" si="421"/>
        <v>-0.12340243661213059</v>
      </c>
      <c r="AB856" s="1">
        <f t="shared" si="415"/>
        <v>150</v>
      </c>
      <c r="AC856" s="1">
        <f t="shared" si="419"/>
        <v>0</v>
      </c>
      <c r="AD856" s="1">
        <f t="shared" ca="1" si="441"/>
        <v>0</v>
      </c>
      <c r="AE856" s="1">
        <f t="shared" ca="1" si="442"/>
        <v>0</v>
      </c>
      <c r="AF856" s="1">
        <f t="shared" si="443"/>
        <v>0</v>
      </c>
      <c r="AG856" s="1">
        <f t="shared" si="444"/>
        <v>1.3180296363162467E+30</v>
      </c>
    </row>
    <row r="857" spans="4:33" s="5" customFormat="1" x14ac:dyDescent="0.2">
      <c r="D857" s="1">
        <f t="shared" si="416"/>
        <v>855</v>
      </c>
      <c r="E857" s="2">
        <f t="shared" si="417"/>
        <v>85.599999999999412</v>
      </c>
      <c r="F857" s="3">
        <f t="shared" ca="1" si="418"/>
        <v>91.513529885041038</v>
      </c>
      <c r="G857" s="3">
        <f t="shared" si="422"/>
        <v>215.77326859588928</v>
      </c>
      <c r="H857" s="3">
        <f t="shared" ca="1" si="423"/>
        <v>234.37753645043307</v>
      </c>
      <c r="I857" s="3">
        <f t="shared" ca="1" si="424"/>
        <v>7824.4068051710683</v>
      </c>
      <c r="J857" s="3">
        <f t="shared" si="425"/>
        <v>53840.988307516105</v>
      </c>
      <c r="K857" s="3">
        <f t="shared" ca="1" si="426"/>
        <v>54514.123651140828</v>
      </c>
      <c r="L857" s="3">
        <f t="shared" si="427"/>
        <v>-9.6463656072881871</v>
      </c>
      <c r="M857" s="3">
        <f t="shared" ca="1" si="428"/>
        <v>1.1696721820113112</v>
      </c>
      <c r="N857" s="3">
        <f t="shared" ca="1" si="429"/>
        <v>67.017279443105977</v>
      </c>
      <c r="O857" s="1">
        <f t="shared" ca="1" si="430"/>
        <v>4119962.2194430563</v>
      </c>
      <c r="P857" s="1">
        <f t="shared" si="431"/>
        <v>-77905478.680804312</v>
      </c>
      <c r="Q857" s="1">
        <f t="shared" ca="1" si="432"/>
        <v>82025440.900247365</v>
      </c>
      <c r="R857" s="1">
        <f t="shared" ca="1" si="433"/>
        <v>35156.630467564959</v>
      </c>
      <c r="S857" s="3">
        <f t="shared" si="434"/>
        <v>7.9366900982892188E+29</v>
      </c>
      <c r="T857" s="12" t="str">
        <f t="shared" si="435"/>
        <v/>
      </c>
      <c r="U857" s="12" t="str">
        <f t="shared" si="436"/>
        <v/>
      </c>
      <c r="V857" s="5">
        <f t="shared" si="437"/>
        <v>0.52627457195753469</v>
      </c>
      <c r="W857" s="3" t="e">
        <f t="shared" ca="1" si="438"/>
        <v>#VALUE!</v>
      </c>
      <c r="X857" s="3" t="e">
        <f t="shared" ca="1" si="439"/>
        <v>#VALUE!</v>
      </c>
      <c r="Y857" s="3" t="e">
        <f t="shared" ca="1" si="440"/>
        <v>#VALUE!</v>
      </c>
      <c r="Z857" s="3">
        <f t="shared" ca="1" si="420"/>
        <v>-1.0796314255037853E-2</v>
      </c>
      <c r="AA857" s="3">
        <f t="shared" ca="1" si="421"/>
        <v>-0.12340243661213059</v>
      </c>
      <c r="AB857" s="1">
        <f t="shared" si="415"/>
        <v>150</v>
      </c>
      <c r="AC857" s="1">
        <f t="shared" si="419"/>
        <v>0</v>
      </c>
      <c r="AD857" s="1">
        <f t="shared" ca="1" si="441"/>
        <v>0</v>
      </c>
      <c r="AE857" s="1">
        <f t="shared" ca="1" si="442"/>
        <v>0</v>
      </c>
      <c r="AF857" s="1">
        <f t="shared" si="443"/>
        <v>0</v>
      </c>
      <c r="AG857" s="1">
        <f t="shared" si="444"/>
        <v>1.3228081386818642E+30</v>
      </c>
    </row>
    <row r="858" spans="4:33" s="5" customFormat="1" x14ac:dyDescent="0.2">
      <c r="D858" s="1">
        <f t="shared" si="416"/>
        <v>856</v>
      </c>
      <c r="E858" s="2">
        <f t="shared" si="417"/>
        <v>85.699999999999406</v>
      </c>
      <c r="F858" s="3">
        <f t="shared" ca="1" si="418"/>
        <v>91.513529885041038</v>
      </c>
      <c r="G858" s="3">
        <f t="shared" si="422"/>
        <v>214.80863203516046</v>
      </c>
      <c r="H858" s="3">
        <f t="shared" ca="1" si="423"/>
        <v>233.48977397059011</v>
      </c>
      <c r="I858" s="3">
        <f t="shared" ca="1" si="424"/>
        <v>7833.5581581595725</v>
      </c>
      <c r="J858" s="3">
        <f t="shared" si="425"/>
        <v>53862.517402547659</v>
      </c>
      <c r="K858" s="3">
        <f t="shared" ca="1" si="426"/>
        <v>54537.517009052804</v>
      </c>
      <c r="L858" s="3">
        <f t="shared" si="427"/>
        <v>-9.6463006200440606</v>
      </c>
      <c r="M858" s="3">
        <f t="shared" ca="1" si="428"/>
        <v>1.1680590668834565</v>
      </c>
      <c r="N858" s="3">
        <f t="shared" ca="1" si="429"/>
        <v>66.9248547544112</v>
      </c>
      <c r="O858" s="1">
        <f t="shared" ca="1" si="430"/>
        <v>4088810.5911627943</v>
      </c>
      <c r="P858" s="1">
        <f t="shared" si="431"/>
        <v>-77936105.252599418</v>
      </c>
      <c r="Q858" s="1">
        <f t="shared" ca="1" si="432"/>
        <v>82024915.843762219</v>
      </c>
      <c r="R858" s="1">
        <f t="shared" ca="1" si="433"/>
        <v>35023.466095588519</v>
      </c>
      <c r="S858" s="3">
        <f t="shared" si="434"/>
        <v>7.9653243907369195E+29</v>
      </c>
      <c r="T858" s="12" t="str">
        <f t="shared" si="435"/>
        <v/>
      </c>
      <c r="U858" s="12" t="str">
        <f t="shared" si="436"/>
        <v/>
      </c>
      <c r="V858" s="5">
        <f t="shared" si="437"/>
        <v>0.52627457195753469</v>
      </c>
      <c r="W858" s="3" t="e">
        <f t="shared" ca="1" si="438"/>
        <v>#VALUE!</v>
      </c>
      <c r="X858" s="3" t="e">
        <f t="shared" ca="1" si="439"/>
        <v>#VALUE!</v>
      </c>
      <c r="Y858" s="3" t="e">
        <f t="shared" ca="1" si="440"/>
        <v>#VALUE!</v>
      </c>
      <c r="Z858" s="3">
        <f t="shared" ca="1" si="420"/>
        <v>-1.0796314255037853E-2</v>
      </c>
      <c r="AA858" s="3">
        <f t="shared" ca="1" si="421"/>
        <v>-0.12340243661213059</v>
      </c>
      <c r="AB858" s="1">
        <f t="shared" si="415"/>
        <v>150</v>
      </c>
      <c r="AC858" s="1">
        <f t="shared" si="419"/>
        <v>0</v>
      </c>
      <c r="AD858" s="1">
        <f t="shared" ca="1" si="441"/>
        <v>0</v>
      </c>
      <c r="AE858" s="1">
        <f t="shared" ca="1" si="442"/>
        <v>0</v>
      </c>
      <c r="AF858" s="1">
        <f t="shared" si="443"/>
        <v>0</v>
      </c>
      <c r="AG858" s="1">
        <f t="shared" si="444"/>
        <v>1.3275806162041225E+30</v>
      </c>
    </row>
    <row r="859" spans="4:33" s="5" customFormat="1" x14ac:dyDescent="0.2">
      <c r="D859" s="1">
        <f t="shared" si="416"/>
        <v>857</v>
      </c>
      <c r="E859" s="2">
        <f t="shared" si="417"/>
        <v>85.7999999999994</v>
      </c>
      <c r="F859" s="3">
        <f t="shared" ca="1" si="418"/>
        <v>91.513529885041038</v>
      </c>
      <c r="G859" s="3">
        <f t="shared" si="422"/>
        <v>213.84400197315605</v>
      </c>
      <c r="H859" s="3">
        <f t="shared" ca="1" si="423"/>
        <v>232.60262967540902</v>
      </c>
      <c r="I859" s="3">
        <f t="shared" ca="1" si="424"/>
        <v>7842.7095111480767</v>
      </c>
      <c r="J859" s="3">
        <f t="shared" si="425"/>
        <v>53883.950034248075</v>
      </c>
      <c r="K859" s="3">
        <f t="shared" ca="1" si="426"/>
        <v>54560.821621538875</v>
      </c>
      <c r="L859" s="3">
        <f t="shared" si="427"/>
        <v>-9.6462359245583951</v>
      </c>
      <c r="M859" s="3">
        <f t="shared" ca="1" si="428"/>
        <v>1.1664336535954978</v>
      </c>
      <c r="N859" s="3">
        <f t="shared" ca="1" si="429"/>
        <v>66.831725433046685</v>
      </c>
      <c r="O859" s="1">
        <f t="shared" ca="1" si="430"/>
        <v>4057798.7498936602</v>
      </c>
      <c r="P859" s="1">
        <f t="shared" si="431"/>
        <v>-77966594.18662101</v>
      </c>
      <c r="Q859" s="1">
        <f t="shared" ca="1" si="432"/>
        <v>82024392.936514676</v>
      </c>
      <c r="R859" s="1">
        <f t="shared" ca="1" si="433"/>
        <v>34890.394451311353</v>
      </c>
      <c r="S859" s="3">
        <f t="shared" si="434"/>
        <v>7.9939215603400501E+29</v>
      </c>
      <c r="T859" s="12" t="str">
        <f t="shared" si="435"/>
        <v/>
      </c>
      <c r="U859" s="12" t="str">
        <f t="shared" si="436"/>
        <v/>
      </c>
      <c r="V859" s="5">
        <f t="shared" si="437"/>
        <v>0.52627457195753469</v>
      </c>
      <c r="W859" s="3" t="e">
        <f t="shared" ca="1" si="438"/>
        <v>#VALUE!</v>
      </c>
      <c r="X859" s="3" t="e">
        <f t="shared" ca="1" si="439"/>
        <v>#VALUE!</v>
      </c>
      <c r="Y859" s="3" t="e">
        <f t="shared" ca="1" si="440"/>
        <v>#VALUE!</v>
      </c>
      <c r="Z859" s="3">
        <f t="shared" ca="1" si="420"/>
        <v>-1.0796314255037853E-2</v>
      </c>
      <c r="AA859" s="3">
        <f t="shared" ca="1" si="421"/>
        <v>-0.12340243661213059</v>
      </c>
      <c r="AB859" s="1">
        <f t="shared" si="415"/>
        <v>150</v>
      </c>
      <c r="AC859" s="1">
        <f t="shared" si="419"/>
        <v>0</v>
      </c>
      <c r="AD859" s="1">
        <f t="shared" ca="1" si="441"/>
        <v>0</v>
      </c>
      <c r="AE859" s="1">
        <f t="shared" ca="1" si="442"/>
        <v>0</v>
      </c>
      <c r="AF859" s="1">
        <f t="shared" si="443"/>
        <v>0</v>
      </c>
      <c r="AG859" s="1">
        <f t="shared" si="444"/>
        <v>1.3323469064618762E+30</v>
      </c>
    </row>
    <row r="860" spans="4:33" s="5" customFormat="1" x14ac:dyDescent="0.2">
      <c r="D860" s="1">
        <f t="shared" si="416"/>
        <v>858</v>
      </c>
      <c r="E860" s="2">
        <f t="shared" si="417"/>
        <v>85.899999999999395</v>
      </c>
      <c r="F860" s="3">
        <f t="shared" ca="1" si="418"/>
        <v>91.513529885041038</v>
      </c>
      <c r="G860" s="3">
        <f t="shared" si="422"/>
        <v>212.87937838070022</v>
      </c>
      <c r="H860" s="3">
        <f t="shared" ca="1" si="423"/>
        <v>231.7161105572369</v>
      </c>
      <c r="I860" s="3">
        <f t="shared" ca="1" si="424"/>
        <v>7851.8608641365809</v>
      </c>
      <c r="J860" s="3">
        <f t="shared" si="425"/>
        <v>53905.286203265765</v>
      </c>
      <c r="K860" s="3">
        <f t="shared" ca="1" si="426"/>
        <v>54584.037550765846</v>
      </c>
      <c r="L860" s="3">
        <f t="shared" si="427"/>
        <v>-9.6461715208214667</v>
      </c>
      <c r="M860" s="3">
        <f t="shared" ca="1" si="428"/>
        <v>1.1647958096081592</v>
      </c>
      <c r="N860" s="3">
        <f t="shared" ca="1" si="429"/>
        <v>66.737883885071312</v>
      </c>
      <c r="O860" s="1">
        <f t="shared" ca="1" si="430"/>
        <v>4026926.6918830229</v>
      </c>
      <c r="P860" s="1">
        <f t="shared" si="431"/>
        <v>-77996945.489350885</v>
      </c>
      <c r="Q860" s="1">
        <f t="shared" ca="1" si="432"/>
        <v>82023872.181233913</v>
      </c>
      <c r="R860" s="1">
        <f t="shared" ca="1" si="433"/>
        <v>34757.416583585538</v>
      </c>
      <c r="S860" s="3">
        <f t="shared" si="434"/>
        <v>8.0224806318585187E+29</v>
      </c>
      <c r="T860" s="12" t="str">
        <f t="shared" si="435"/>
        <v/>
      </c>
      <c r="U860" s="12" t="str">
        <f t="shared" si="436"/>
        <v/>
      </c>
      <c r="V860" s="5">
        <f t="shared" si="437"/>
        <v>0.52627457195753469</v>
      </c>
      <c r="W860" s="3" t="e">
        <f t="shared" ca="1" si="438"/>
        <v>#VALUE!</v>
      </c>
      <c r="X860" s="3" t="e">
        <f t="shared" ca="1" si="439"/>
        <v>#VALUE!</v>
      </c>
      <c r="Y860" s="3" t="e">
        <f t="shared" ca="1" si="440"/>
        <v>#VALUE!</v>
      </c>
      <c r="Z860" s="3">
        <f t="shared" ca="1" si="420"/>
        <v>-1.0796314255037853E-2</v>
      </c>
      <c r="AA860" s="3">
        <f t="shared" ca="1" si="421"/>
        <v>-0.12340243661213059</v>
      </c>
      <c r="AB860" s="1">
        <f t="shared" si="415"/>
        <v>150</v>
      </c>
      <c r="AC860" s="1">
        <f t="shared" si="419"/>
        <v>0</v>
      </c>
      <c r="AD860" s="1">
        <f t="shared" ca="1" si="441"/>
        <v>0</v>
      </c>
      <c r="AE860" s="1">
        <f t="shared" ca="1" si="442"/>
        <v>0</v>
      </c>
      <c r="AF860" s="1">
        <f t="shared" si="443"/>
        <v>0</v>
      </c>
      <c r="AG860" s="1">
        <f t="shared" si="444"/>
        <v>1.3371068469118593E+30</v>
      </c>
    </row>
    <row r="861" spans="4:33" s="5" customFormat="1" x14ac:dyDescent="0.2">
      <c r="D861" s="1">
        <f t="shared" si="416"/>
        <v>859</v>
      </c>
      <c r="E861" s="2">
        <f t="shared" si="417"/>
        <v>85.999999999999389</v>
      </c>
      <c r="F861" s="3">
        <f t="shared" ca="1" si="418"/>
        <v>91.513529885041038</v>
      </c>
      <c r="G861" s="3">
        <f t="shared" si="422"/>
        <v>211.91476122861806</v>
      </c>
      <c r="H861" s="3">
        <f t="shared" ca="1" si="423"/>
        <v>230.83022371128635</v>
      </c>
      <c r="I861" s="3">
        <f t="shared" ca="1" si="424"/>
        <v>7861.012217125085</v>
      </c>
      <c r="J861" s="3">
        <f t="shared" si="425"/>
        <v>53926.52591024623</v>
      </c>
      <c r="K861" s="3">
        <f t="shared" ca="1" si="426"/>
        <v>54607.164859604884</v>
      </c>
      <c r="L861" s="3">
        <f t="shared" si="427"/>
        <v>-9.6461074088235979</v>
      </c>
      <c r="M861" s="3">
        <f t="shared" ca="1" si="428"/>
        <v>1.1631454006131805</v>
      </c>
      <c r="N861" s="3">
        <f t="shared" ca="1" si="429"/>
        <v>66.643322415188592</v>
      </c>
      <c r="O861" s="1">
        <f t="shared" ca="1" si="430"/>
        <v>3996194.4133951878</v>
      </c>
      <c r="P861" s="1">
        <f t="shared" si="431"/>
        <v>-78027159.167241588</v>
      </c>
      <c r="Q861" s="1">
        <f t="shared" ca="1" si="432"/>
        <v>82023353.58063677</v>
      </c>
      <c r="R861" s="1">
        <f t="shared" ca="1" si="433"/>
        <v>34624.53355669295</v>
      </c>
      <c r="S861" s="3">
        <f t="shared" si="434"/>
        <v>8.0510006293704895E+29</v>
      </c>
      <c r="T861" s="12" t="str">
        <f t="shared" si="435"/>
        <v/>
      </c>
      <c r="U861" s="12" t="str">
        <f t="shared" si="436"/>
        <v/>
      </c>
      <c r="V861" s="5">
        <f t="shared" si="437"/>
        <v>0.52627457195753469</v>
      </c>
      <c r="W861" s="3" t="e">
        <f t="shared" ca="1" si="438"/>
        <v>#VALUE!</v>
      </c>
      <c r="X861" s="3" t="e">
        <f t="shared" ca="1" si="439"/>
        <v>#VALUE!</v>
      </c>
      <c r="Y861" s="3" t="e">
        <f t="shared" ca="1" si="440"/>
        <v>#VALUE!</v>
      </c>
      <c r="Z861" s="3">
        <f t="shared" ca="1" si="420"/>
        <v>-1.0796314255037853E-2</v>
      </c>
      <c r="AA861" s="3">
        <f t="shared" ca="1" si="421"/>
        <v>-0.12340243661213059</v>
      </c>
      <c r="AB861" s="1">
        <f t="shared" si="415"/>
        <v>150</v>
      </c>
      <c r="AC861" s="1">
        <f t="shared" si="419"/>
        <v>0</v>
      </c>
      <c r="AD861" s="1">
        <f t="shared" ca="1" si="441"/>
        <v>0</v>
      </c>
      <c r="AE861" s="1">
        <f t="shared" ca="1" si="442"/>
        <v>0</v>
      </c>
      <c r="AF861" s="1">
        <f t="shared" si="443"/>
        <v>0</v>
      </c>
      <c r="AG861" s="1">
        <f t="shared" si="444"/>
        <v>1.3418602748971795E+30</v>
      </c>
    </row>
    <row r="862" spans="4:33" s="5" customFormat="1" x14ac:dyDescent="0.2">
      <c r="D862" s="1">
        <f t="shared" si="416"/>
        <v>860</v>
      </c>
      <c r="E862" s="2">
        <f t="shared" si="417"/>
        <v>86.099999999999383</v>
      </c>
      <c r="F862" s="3">
        <f t="shared" ca="1" si="418"/>
        <v>91.513529885041038</v>
      </c>
      <c r="G862" s="3">
        <f t="shared" si="422"/>
        <v>210.9501504877357</v>
      </c>
      <c r="H862" s="3">
        <f t="shared" ca="1" si="423"/>
        <v>229.94497633742432</v>
      </c>
      <c r="I862" s="3">
        <f t="shared" ca="1" si="424"/>
        <v>7870.1635701135892</v>
      </c>
      <c r="J862" s="3">
        <f t="shared" si="425"/>
        <v>53947.669155832045</v>
      </c>
      <c r="K862" s="3">
        <f t="shared" ca="1" si="426"/>
        <v>54630.203611641882</v>
      </c>
      <c r="L862" s="3">
        <f t="shared" si="427"/>
        <v>-9.6460435885551554</v>
      </c>
      <c r="M862" s="3">
        <f t="shared" ca="1" si="428"/>
        <v>1.1614822905066984</v>
      </c>
      <c r="N862" s="3">
        <f t="shared" ca="1" si="429"/>
        <v>66.548033225221616</v>
      </c>
      <c r="O862" s="1">
        <f t="shared" ca="1" si="430"/>
        <v>3965601.9107113974</v>
      </c>
      <c r="P862" s="1">
        <f t="shared" si="431"/>
        <v>-78057235.22671625</v>
      </c>
      <c r="Q862" s="1">
        <f t="shared" ca="1" si="432"/>
        <v>82022837.137427643</v>
      </c>
      <c r="R862" s="1">
        <f t="shared" ca="1" si="433"/>
        <v>34491.746450613646</v>
      </c>
      <c r="S862" s="3">
        <f t="shared" si="434"/>
        <v>8.07948057632344E+29</v>
      </c>
      <c r="T862" s="12" t="str">
        <f t="shared" si="435"/>
        <v/>
      </c>
      <c r="U862" s="12" t="str">
        <f t="shared" si="436"/>
        <v/>
      </c>
      <c r="V862" s="5">
        <f t="shared" si="437"/>
        <v>0.52627457195753469</v>
      </c>
      <c r="W862" s="3" t="e">
        <f t="shared" ca="1" si="438"/>
        <v>#VALUE!</v>
      </c>
      <c r="X862" s="3" t="e">
        <f t="shared" ca="1" si="439"/>
        <v>#VALUE!</v>
      </c>
      <c r="Y862" s="3" t="e">
        <f t="shared" ca="1" si="440"/>
        <v>#VALUE!</v>
      </c>
      <c r="Z862" s="3">
        <f t="shared" ca="1" si="420"/>
        <v>-1.0796314255037853E-2</v>
      </c>
      <c r="AA862" s="3">
        <f t="shared" ca="1" si="421"/>
        <v>-0.12340243661213059</v>
      </c>
      <c r="AB862" s="1">
        <f t="shared" si="415"/>
        <v>150</v>
      </c>
      <c r="AC862" s="1">
        <f t="shared" si="419"/>
        <v>0</v>
      </c>
      <c r="AD862" s="1">
        <f t="shared" ca="1" si="441"/>
        <v>0</v>
      </c>
      <c r="AE862" s="1">
        <f t="shared" ca="1" si="442"/>
        <v>0</v>
      </c>
      <c r="AF862" s="1">
        <f t="shared" si="443"/>
        <v>0</v>
      </c>
      <c r="AG862" s="1">
        <f t="shared" si="444"/>
        <v>1.3466070276558278E+30</v>
      </c>
    </row>
    <row r="863" spans="4:33" s="5" customFormat="1" x14ac:dyDescent="0.2">
      <c r="D863" s="1">
        <f t="shared" si="416"/>
        <v>861</v>
      </c>
      <c r="E863" s="2">
        <f t="shared" si="417"/>
        <v>86.199999999999378</v>
      </c>
      <c r="F863" s="3">
        <f t="shared" ca="1" si="418"/>
        <v>91.513529885041038</v>
      </c>
      <c r="G863" s="3">
        <f t="shared" si="422"/>
        <v>209.98554612888017</v>
      </c>
      <c r="H863" s="3">
        <f t="shared" ca="1" si="423"/>
        <v>229.06037574199593</v>
      </c>
      <c r="I863" s="3">
        <f t="shared" ca="1" si="424"/>
        <v>7879.3149231020934</v>
      </c>
      <c r="J863" s="3">
        <f t="shared" si="425"/>
        <v>53968.715940662878</v>
      </c>
      <c r="K863" s="3">
        <f t="shared" ca="1" si="426"/>
        <v>54653.153871188028</v>
      </c>
      <c r="L863" s="3">
        <f t="shared" si="427"/>
        <v>-9.6459800600065453</v>
      </c>
      <c r="M863" s="3">
        <f t="shared" ca="1" si="428"/>
        <v>1.1598063413622242</v>
      </c>
      <c r="N863" s="3">
        <f t="shared" ca="1" si="429"/>
        <v>66.45200841256468</v>
      </c>
      <c r="O863" s="1">
        <f t="shared" ca="1" si="430"/>
        <v>3935149.1801298265</v>
      </c>
      <c r="P863" s="1">
        <f t="shared" si="431"/>
        <v>-78087173.674168721</v>
      </c>
      <c r="Q863" s="1">
        <f t="shared" ca="1" si="432"/>
        <v>82022322.854298547</v>
      </c>
      <c r="R863" s="1">
        <f t="shared" ca="1" si="433"/>
        <v>34359.056361299386</v>
      </c>
      <c r="S863" s="3">
        <f t="shared" si="434"/>
        <v>8.1079194955853597E+29</v>
      </c>
      <c r="T863" s="12" t="str">
        <f t="shared" si="435"/>
        <v/>
      </c>
      <c r="U863" s="12" t="str">
        <f t="shared" si="436"/>
        <v/>
      </c>
      <c r="V863" s="5">
        <f t="shared" si="437"/>
        <v>0.52627457195753469</v>
      </c>
      <c r="W863" s="3" t="e">
        <f t="shared" ca="1" si="438"/>
        <v>#VALUE!</v>
      </c>
      <c r="X863" s="3" t="e">
        <f t="shared" ca="1" si="439"/>
        <v>#VALUE!</v>
      </c>
      <c r="Y863" s="3" t="e">
        <f t="shared" ca="1" si="440"/>
        <v>#VALUE!</v>
      </c>
      <c r="Z863" s="3">
        <f t="shared" ca="1" si="420"/>
        <v>-1.0796314255037853E-2</v>
      </c>
      <c r="AA863" s="3">
        <f t="shared" ca="1" si="421"/>
        <v>-0.12340243661213059</v>
      </c>
      <c r="AB863" s="1">
        <f t="shared" si="415"/>
        <v>150</v>
      </c>
      <c r="AC863" s="1">
        <f t="shared" si="419"/>
        <v>0</v>
      </c>
      <c r="AD863" s="1">
        <f t="shared" ca="1" si="441"/>
        <v>0</v>
      </c>
      <c r="AE863" s="1">
        <f t="shared" ca="1" si="442"/>
        <v>0</v>
      </c>
      <c r="AF863" s="1">
        <f t="shared" si="443"/>
        <v>0</v>
      </c>
      <c r="AG863" s="1">
        <f t="shared" si="444"/>
        <v>1.351346942329212E+30</v>
      </c>
    </row>
    <row r="864" spans="4:33" s="5" customFormat="1" x14ac:dyDescent="0.2">
      <c r="D864" s="1">
        <f t="shared" si="416"/>
        <v>862</v>
      </c>
      <c r="E864" s="2">
        <f t="shared" si="417"/>
        <v>86.299999999999372</v>
      </c>
      <c r="F864" s="3">
        <f t="shared" ca="1" si="418"/>
        <v>91.513529885041038</v>
      </c>
      <c r="G864" s="3">
        <f t="shared" si="422"/>
        <v>209.02094812287953</v>
      </c>
      <c r="H864" s="3">
        <f t="shared" ca="1" si="423"/>
        <v>228.17642933968398</v>
      </c>
      <c r="I864" s="3">
        <f t="shared" ca="1" si="424"/>
        <v>7888.4662760905976</v>
      </c>
      <c r="J864" s="3">
        <f t="shared" si="425"/>
        <v>53989.666265375468</v>
      </c>
      <c r="K864" s="3">
        <f t="shared" ca="1" si="426"/>
        <v>54676.015703290534</v>
      </c>
      <c r="L864" s="3">
        <f t="shared" si="427"/>
        <v>-9.6459168231682231</v>
      </c>
      <c r="M864" s="3">
        <f t="shared" ca="1" si="428"/>
        <v>1.1581174134032148</v>
      </c>
      <c r="N864" s="3">
        <f t="shared" ca="1" si="429"/>
        <v>66.355239968611812</v>
      </c>
      <c r="O864" s="1">
        <f t="shared" ca="1" si="430"/>
        <v>3904836.2179655842</v>
      </c>
      <c r="P864" s="1">
        <f t="shared" si="431"/>
        <v>-78116974.515963465</v>
      </c>
      <c r="Q864" s="1">
        <f t="shared" ca="1" si="432"/>
        <v>82021810.733929053</v>
      </c>
      <c r="R864" s="1">
        <f t="shared" ca="1" si="433"/>
        <v>34226.464400952595</v>
      </c>
      <c r="S864" s="3">
        <f t="shared" si="434"/>
        <v>8.1363164094960571E+29</v>
      </c>
      <c r="T864" s="12" t="str">
        <f t="shared" si="435"/>
        <v/>
      </c>
      <c r="U864" s="12" t="str">
        <f t="shared" si="436"/>
        <v/>
      </c>
      <c r="V864" s="5">
        <f t="shared" si="437"/>
        <v>0.52627457195753469</v>
      </c>
      <c r="W864" s="3" t="e">
        <f t="shared" ca="1" si="438"/>
        <v>#VALUE!</v>
      </c>
      <c r="X864" s="3" t="e">
        <f t="shared" ca="1" si="439"/>
        <v>#VALUE!</v>
      </c>
      <c r="Y864" s="3" t="e">
        <f t="shared" ca="1" si="440"/>
        <v>#VALUE!</v>
      </c>
      <c r="Z864" s="3">
        <f t="shared" ca="1" si="420"/>
        <v>-1.0796314255037853E-2</v>
      </c>
      <c r="AA864" s="3">
        <f t="shared" ca="1" si="421"/>
        <v>-0.12340243661213059</v>
      </c>
      <c r="AB864" s="1">
        <f t="shared" si="415"/>
        <v>150</v>
      </c>
      <c r="AC864" s="1">
        <f t="shared" si="419"/>
        <v>0</v>
      </c>
      <c r="AD864" s="1">
        <f t="shared" ca="1" si="441"/>
        <v>0</v>
      </c>
      <c r="AE864" s="1">
        <f t="shared" ca="1" si="442"/>
        <v>0</v>
      </c>
      <c r="AF864" s="1">
        <f t="shared" si="443"/>
        <v>0</v>
      </c>
      <c r="AG864" s="1">
        <f t="shared" si="444"/>
        <v>1.3560798559707079E+30</v>
      </c>
    </row>
    <row r="865" spans="4:33" s="5" customFormat="1" x14ac:dyDescent="0.2">
      <c r="D865" s="1">
        <f t="shared" si="416"/>
        <v>863</v>
      </c>
      <c r="E865" s="2">
        <f t="shared" si="417"/>
        <v>86.399999999999366</v>
      </c>
      <c r="F865" s="3">
        <f t="shared" ca="1" si="418"/>
        <v>91.513529885041038</v>
      </c>
      <c r="G865" s="3">
        <f t="shared" si="422"/>
        <v>208.05635644056269</v>
      </c>
      <c r="H865" s="3">
        <f t="shared" ca="1" si="423"/>
        <v>227.2931446554048</v>
      </c>
      <c r="I865" s="3">
        <f t="shared" ca="1" si="424"/>
        <v>7897.6176290791018</v>
      </c>
      <c r="J865" s="3">
        <f t="shared" si="425"/>
        <v>54010.52013060364</v>
      </c>
      <c r="K865" s="3">
        <f t="shared" ca="1" si="426"/>
        <v>54698.789173743564</v>
      </c>
      <c r="L865" s="3">
        <f t="shared" si="427"/>
        <v>-9.6458538780306817</v>
      </c>
      <c r="M865" s="3">
        <f t="shared" ca="1" si="428"/>
        <v>1.15641536497523</v>
      </c>
      <c r="N865" s="3">
        <f t="shared" ca="1" si="429"/>
        <v>66.257719777161398</v>
      </c>
      <c r="O865" s="1">
        <f t="shared" ca="1" si="430"/>
        <v>3874663.0205507083</v>
      </c>
      <c r="P865" s="1">
        <f t="shared" si="431"/>
        <v>-78146637.758435592</v>
      </c>
      <c r="Q865" s="1">
        <f t="shared" ca="1" si="432"/>
        <v>82021300.778986305</v>
      </c>
      <c r="R865" s="1">
        <f t="shared" ca="1" si="433"/>
        <v>34093.971698310721</v>
      </c>
      <c r="S865" s="3">
        <f t="shared" si="434"/>
        <v>8.1646703399185618E+29</v>
      </c>
      <c r="T865" s="12" t="str">
        <f t="shared" si="435"/>
        <v/>
      </c>
      <c r="U865" s="12" t="str">
        <f t="shared" si="436"/>
        <v/>
      </c>
      <c r="V865" s="5">
        <f t="shared" si="437"/>
        <v>0.52627457195753469</v>
      </c>
      <c r="W865" s="3" t="e">
        <f t="shared" ca="1" si="438"/>
        <v>#VALUE!</v>
      </c>
      <c r="X865" s="3" t="e">
        <f t="shared" ca="1" si="439"/>
        <v>#VALUE!</v>
      </c>
      <c r="Y865" s="3" t="e">
        <f t="shared" ca="1" si="440"/>
        <v>#VALUE!</v>
      </c>
      <c r="Z865" s="3">
        <f t="shared" ca="1" si="420"/>
        <v>-1.0796314255037853E-2</v>
      </c>
      <c r="AA865" s="3">
        <f t="shared" ca="1" si="421"/>
        <v>-0.12340243661213059</v>
      </c>
      <c r="AB865" s="1">
        <f t="shared" si="415"/>
        <v>150</v>
      </c>
      <c r="AC865" s="1">
        <f t="shared" si="419"/>
        <v>0</v>
      </c>
      <c r="AD865" s="1">
        <f t="shared" ca="1" si="441"/>
        <v>0</v>
      </c>
      <c r="AE865" s="1">
        <f t="shared" ca="1" si="442"/>
        <v>0</v>
      </c>
      <c r="AF865" s="1">
        <f t="shared" si="443"/>
        <v>0</v>
      </c>
      <c r="AG865" s="1">
        <f t="shared" si="444"/>
        <v>1.3608056055542267E+30</v>
      </c>
    </row>
    <row r="866" spans="4:33" s="5" customFormat="1" x14ac:dyDescent="0.2">
      <c r="D866" s="1">
        <f t="shared" si="416"/>
        <v>864</v>
      </c>
      <c r="E866" s="2">
        <f t="shared" si="417"/>
        <v>86.499999999999361</v>
      </c>
      <c r="F866" s="3">
        <f t="shared" ca="1" si="418"/>
        <v>91.513529885041038</v>
      </c>
      <c r="G866" s="3">
        <f t="shared" si="422"/>
        <v>207.09177105275964</v>
      </c>
      <c r="H866" s="3">
        <f t="shared" ca="1" si="423"/>
        <v>226.4105293262416</v>
      </c>
      <c r="I866" s="3">
        <f t="shared" ca="1" si="424"/>
        <v>7906.768982067606</v>
      </c>
      <c r="J866" s="3">
        <f t="shared" si="425"/>
        <v>54031.277536978305</v>
      </c>
      <c r="K866" s="3">
        <f t="shared" ca="1" si="426"/>
        <v>54721.474349099357</v>
      </c>
      <c r="L866" s="3">
        <f t="shared" si="427"/>
        <v>-9.6457912245844657</v>
      </c>
      <c r="M866" s="3">
        <f t="shared" ca="1" si="428"/>
        <v>1.1547000525176738</v>
      </c>
      <c r="N866" s="3">
        <f t="shared" ca="1" si="429"/>
        <v>66.159439612797215</v>
      </c>
      <c r="O866" s="1">
        <f t="shared" ca="1" si="430"/>
        <v>3844629.5842341678</v>
      </c>
      <c r="P866" s="1">
        <f t="shared" si="431"/>
        <v>-78176163.407890961</v>
      </c>
      <c r="Q866" s="1">
        <f t="shared" ca="1" si="432"/>
        <v>82020792.992125124</v>
      </c>
      <c r="R866" s="1">
        <f t="shared" ca="1" si="433"/>
        <v>33961.579398936243</v>
      </c>
      <c r="S866" s="3">
        <f t="shared" si="434"/>
        <v>8.1929803082907141E+29</v>
      </c>
      <c r="T866" s="12" t="str">
        <f t="shared" si="435"/>
        <v/>
      </c>
      <c r="U866" s="12" t="str">
        <f t="shared" si="436"/>
        <v/>
      </c>
      <c r="V866" s="5">
        <f t="shared" si="437"/>
        <v>0.52627457195753469</v>
      </c>
      <c r="W866" s="3" t="e">
        <f t="shared" ca="1" si="438"/>
        <v>#VALUE!</v>
      </c>
      <c r="X866" s="3" t="e">
        <f t="shared" ca="1" si="439"/>
        <v>#VALUE!</v>
      </c>
      <c r="Y866" s="3" t="e">
        <f t="shared" ca="1" si="440"/>
        <v>#VALUE!</v>
      </c>
      <c r="Z866" s="3">
        <f t="shared" ca="1" si="420"/>
        <v>-1.0796314255037853E-2</v>
      </c>
      <c r="AA866" s="3">
        <f t="shared" ca="1" si="421"/>
        <v>-0.12340243661213059</v>
      </c>
      <c r="AB866" s="1">
        <f t="shared" si="415"/>
        <v>150</v>
      </c>
      <c r="AC866" s="1">
        <f t="shared" si="419"/>
        <v>0</v>
      </c>
      <c r="AD866" s="1">
        <f t="shared" ca="1" si="441"/>
        <v>0</v>
      </c>
      <c r="AE866" s="1">
        <f t="shared" ca="1" si="442"/>
        <v>0</v>
      </c>
      <c r="AF866" s="1">
        <f t="shared" si="443"/>
        <v>0</v>
      </c>
      <c r="AG866" s="1">
        <f t="shared" si="444"/>
        <v>1.3655240279828134E+30</v>
      </c>
    </row>
    <row r="867" spans="4:33" s="5" customFormat="1" x14ac:dyDescent="0.2">
      <c r="D867" s="1">
        <f t="shared" si="416"/>
        <v>865</v>
      </c>
      <c r="E867" s="2">
        <f t="shared" si="417"/>
        <v>86.599999999999355</v>
      </c>
      <c r="F867" s="3">
        <f t="shared" ca="1" si="418"/>
        <v>91.513529885041038</v>
      </c>
      <c r="G867" s="3">
        <f t="shared" si="422"/>
        <v>206.12719193030119</v>
      </c>
      <c r="H867" s="3">
        <f t="shared" ca="1" si="423"/>
        <v>225.52859110341535</v>
      </c>
      <c r="I867" s="3">
        <f t="shared" ca="1" si="424"/>
        <v>7915.9203350561102</v>
      </c>
      <c r="J867" s="3">
        <f t="shared" si="425"/>
        <v>54051.938485127452</v>
      </c>
      <c r="K867" s="3">
        <f t="shared" ca="1" si="426"/>
        <v>54744.071296679547</v>
      </c>
      <c r="L867" s="3">
        <f t="shared" si="427"/>
        <v>-9.645728862820155</v>
      </c>
      <c r="M867" s="3">
        <f t="shared" ca="1" si="428"/>
        <v>1.152971330535113</v>
      </c>
      <c r="N867" s="3">
        <f t="shared" ca="1" si="429"/>
        <v>66.060391139244999</v>
      </c>
      <c r="O867" s="1">
        <f t="shared" ca="1" si="430"/>
        <v>3814735.9053818639</v>
      </c>
      <c r="P867" s="1">
        <f t="shared" si="431"/>
        <v>-78205551.470605999</v>
      </c>
      <c r="Q867" s="1">
        <f t="shared" ca="1" si="432"/>
        <v>82020287.375987858</v>
      </c>
      <c r="R867" s="1">
        <f t="shared" ca="1" si="433"/>
        <v>33829.2886655123</v>
      </c>
      <c r="S867" s="3">
        <f t="shared" si="434"/>
        <v>8.221245335676702E+29</v>
      </c>
      <c r="T867" s="12" t="str">
        <f t="shared" si="435"/>
        <v/>
      </c>
      <c r="U867" s="12" t="str">
        <f t="shared" si="436"/>
        <v/>
      </c>
      <c r="V867" s="5">
        <f t="shared" si="437"/>
        <v>0.52627457195753469</v>
      </c>
      <c r="W867" s="3" t="e">
        <f t="shared" ca="1" si="438"/>
        <v>#VALUE!</v>
      </c>
      <c r="X867" s="3" t="e">
        <f t="shared" ca="1" si="439"/>
        <v>#VALUE!</v>
      </c>
      <c r="Y867" s="3" t="e">
        <f t="shared" ca="1" si="440"/>
        <v>#VALUE!</v>
      </c>
      <c r="Z867" s="3">
        <f t="shared" ca="1" si="420"/>
        <v>-1.0796314255037853E-2</v>
      </c>
      <c r="AA867" s="3">
        <f t="shared" ca="1" si="421"/>
        <v>-0.12340243661213059</v>
      </c>
      <c r="AB867" s="1">
        <f t="shared" si="415"/>
        <v>150</v>
      </c>
      <c r="AC867" s="1">
        <f t="shared" si="419"/>
        <v>0</v>
      </c>
      <c r="AD867" s="1">
        <f t="shared" ca="1" si="441"/>
        <v>0</v>
      </c>
      <c r="AE867" s="1">
        <f t="shared" ca="1" si="442"/>
        <v>0</v>
      </c>
      <c r="AF867" s="1">
        <f t="shared" si="443"/>
        <v>0</v>
      </c>
      <c r="AG867" s="1">
        <f t="shared" si="444"/>
        <v>1.370234960097236E+30</v>
      </c>
    </row>
    <row r="868" spans="4:33" s="5" customFormat="1" x14ac:dyDescent="0.2">
      <c r="D868" s="1">
        <f t="shared" si="416"/>
        <v>866</v>
      </c>
      <c r="E868" s="2">
        <f t="shared" si="417"/>
        <v>86.699999999999349</v>
      </c>
      <c r="F868" s="3">
        <f t="shared" ca="1" si="418"/>
        <v>91.513529885041038</v>
      </c>
      <c r="G868" s="3">
        <f t="shared" si="422"/>
        <v>205.16261904401918</v>
      </c>
      <c r="H868" s="3">
        <f t="shared" ca="1" si="423"/>
        <v>224.64733785429473</v>
      </c>
      <c r="I868" s="3">
        <f t="shared" ca="1" si="424"/>
        <v>7925.0716880446143</v>
      </c>
      <c r="J868" s="3">
        <f t="shared" si="425"/>
        <v>54072.502975676165</v>
      </c>
      <c r="K868" s="3">
        <f t="shared" ca="1" si="426"/>
        <v>54766.580084586683</v>
      </c>
      <c r="L868" s="3">
        <f t="shared" si="427"/>
        <v>-9.6456667927283792</v>
      </c>
      <c r="M868" s="3">
        <f t="shared" ca="1" si="428"/>
        <v>1.1512290515681731</v>
      </c>
      <c r="N868" s="3">
        <f t="shared" ca="1" si="429"/>
        <v>65.960565907704932</v>
      </c>
      <c r="O868" s="1">
        <f t="shared" ca="1" si="430"/>
        <v>3784981.9803766231</v>
      </c>
      <c r="P868" s="1">
        <f t="shared" si="431"/>
        <v>-78234801.952827916</v>
      </c>
      <c r="Q868" s="1">
        <f t="shared" ca="1" si="432"/>
        <v>82019783.933204532</v>
      </c>
      <c r="R868" s="1">
        <f t="shared" ca="1" si="433"/>
        <v>33697.100678144212</v>
      </c>
      <c r="S868" s="3">
        <f t="shared" si="434"/>
        <v>8.2494644428189242E+29</v>
      </c>
      <c r="T868" s="12" t="str">
        <f t="shared" si="435"/>
        <v/>
      </c>
      <c r="U868" s="12" t="str">
        <f t="shared" si="436"/>
        <v/>
      </c>
      <c r="V868" s="5">
        <f t="shared" si="437"/>
        <v>0.52627457195753469</v>
      </c>
      <c r="W868" s="3" t="e">
        <f t="shared" ca="1" si="438"/>
        <v>#VALUE!</v>
      </c>
      <c r="X868" s="3" t="e">
        <f t="shared" ca="1" si="439"/>
        <v>#VALUE!</v>
      </c>
      <c r="Y868" s="3" t="e">
        <f t="shared" ca="1" si="440"/>
        <v>#VALUE!</v>
      </c>
      <c r="Z868" s="3">
        <f t="shared" ca="1" si="420"/>
        <v>-1.0796314255037853E-2</v>
      </c>
      <c r="AA868" s="3">
        <f t="shared" ca="1" si="421"/>
        <v>-0.12340243661213059</v>
      </c>
      <c r="AB868" s="1">
        <f t="shared" si="415"/>
        <v>150</v>
      </c>
      <c r="AC868" s="1">
        <f t="shared" si="419"/>
        <v>0</v>
      </c>
      <c r="AD868" s="1">
        <f t="shared" ca="1" si="441"/>
        <v>0</v>
      </c>
      <c r="AE868" s="1">
        <f t="shared" ca="1" si="442"/>
        <v>0</v>
      </c>
      <c r="AF868" s="1">
        <f t="shared" si="443"/>
        <v>0</v>
      </c>
      <c r="AG868" s="1">
        <f t="shared" si="444"/>
        <v>1.3749382386846303E+30</v>
      </c>
    </row>
    <row r="869" spans="4:33" s="5" customFormat="1" x14ac:dyDescent="0.2">
      <c r="D869" s="1">
        <f t="shared" si="416"/>
        <v>867</v>
      </c>
      <c r="E869" s="2">
        <f t="shared" si="417"/>
        <v>86.799999999999343</v>
      </c>
      <c r="F869" s="3">
        <f t="shared" ca="1" si="418"/>
        <v>91.513529885041038</v>
      </c>
      <c r="G869" s="3">
        <f t="shared" si="422"/>
        <v>204.19805236474633</v>
      </c>
      <c r="H869" s="3">
        <f t="shared" ca="1" si="423"/>
        <v>223.76677756444539</v>
      </c>
      <c r="I869" s="3">
        <f t="shared" ca="1" si="424"/>
        <v>7934.2230410331185</v>
      </c>
      <c r="J869" s="3">
        <f t="shared" si="425"/>
        <v>54092.971009246598</v>
      </c>
      <c r="K869" s="3">
        <f t="shared" ca="1" si="426"/>
        <v>54789.000781715913</v>
      </c>
      <c r="L869" s="3">
        <f t="shared" si="427"/>
        <v>-9.6456050142998109</v>
      </c>
      <c r="M869" s="3">
        <f t="shared" ca="1" si="428"/>
        <v>1.1494730661640011</v>
      </c>
      <c r="N869" s="3">
        <f t="shared" ca="1" si="429"/>
        <v>65.8599553551593</v>
      </c>
      <c r="O869" s="1">
        <f t="shared" ca="1" si="430"/>
        <v>3755367.8056181986</v>
      </c>
      <c r="P869" s="1">
        <f t="shared" si="431"/>
        <v>-78263914.860774502</v>
      </c>
      <c r="Q869" s="1">
        <f t="shared" ca="1" si="432"/>
        <v>82019282.666392699</v>
      </c>
      <c r="R869" s="1">
        <f t="shared" ca="1" si="433"/>
        <v>33565.016634666812</v>
      </c>
      <c r="S869" s="3">
        <f t="shared" si="434"/>
        <v>8.2776366501897072E+29</v>
      </c>
      <c r="T869" s="12" t="str">
        <f t="shared" si="435"/>
        <v/>
      </c>
      <c r="U869" s="12" t="str">
        <f t="shared" si="436"/>
        <v/>
      </c>
      <c r="V869" s="5">
        <f t="shared" si="437"/>
        <v>0.52627457195753469</v>
      </c>
      <c r="W869" s="3" t="e">
        <f t="shared" ca="1" si="438"/>
        <v>#VALUE!</v>
      </c>
      <c r="X869" s="3" t="e">
        <f t="shared" ca="1" si="439"/>
        <v>#VALUE!</v>
      </c>
      <c r="Y869" s="3" t="e">
        <f t="shared" ca="1" si="440"/>
        <v>#VALUE!</v>
      </c>
      <c r="Z869" s="3">
        <f t="shared" ca="1" si="420"/>
        <v>-1.0796314255037853E-2</v>
      </c>
      <c r="AA869" s="3">
        <f t="shared" ca="1" si="421"/>
        <v>-0.12340243661213059</v>
      </c>
      <c r="AB869" s="1">
        <f t="shared" si="415"/>
        <v>150</v>
      </c>
      <c r="AC869" s="1">
        <f t="shared" si="419"/>
        <v>0</v>
      </c>
      <c r="AD869" s="1">
        <f t="shared" ca="1" si="441"/>
        <v>0</v>
      </c>
      <c r="AE869" s="1">
        <f t="shared" ca="1" si="442"/>
        <v>0</v>
      </c>
      <c r="AF869" s="1">
        <f t="shared" si="443"/>
        <v>0</v>
      </c>
      <c r="AG869" s="1">
        <f t="shared" si="444"/>
        <v>1.3796337004871184E+30</v>
      </c>
    </row>
    <row r="870" spans="4:33" s="5" customFormat="1" x14ac:dyDescent="0.2">
      <c r="D870" s="1">
        <f t="shared" si="416"/>
        <v>868</v>
      </c>
      <c r="E870" s="2">
        <f t="shared" si="417"/>
        <v>86.899999999999338</v>
      </c>
      <c r="F870" s="3">
        <f t="shared" ca="1" si="418"/>
        <v>91.513529885041038</v>
      </c>
      <c r="G870" s="3">
        <f t="shared" si="422"/>
        <v>203.23349186331635</v>
      </c>
      <c r="H870" s="3">
        <f t="shared" ca="1" si="423"/>
        <v>222.88691833971993</v>
      </c>
      <c r="I870" s="3">
        <f t="shared" ca="1" si="424"/>
        <v>7943.3743940216227</v>
      </c>
      <c r="J870" s="3">
        <f t="shared" si="425"/>
        <v>54113.342586457999</v>
      </c>
      <c r="K870" s="3">
        <f t="shared" ca="1" si="426"/>
        <v>54811.333457766945</v>
      </c>
      <c r="L870" s="3">
        <f t="shared" si="427"/>
        <v>-9.6455435275251649</v>
      </c>
      <c r="M870" s="3">
        <f t="shared" ca="1" si="428"/>
        <v>1.1477032228462976</v>
      </c>
      <c r="N870" s="3">
        <f t="shared" ca="1" si="429"/>
        <v>65.758550802655449</v>
      </c>
      <c r="O870" s="1">
        <f t="shared" ca="1" si="430"/>
        <v>3725893.3775232737</v>
      </c>
      <c r="P870" s="1">
        <f t="shared" si="431"/>
        <v>-78292890.200634271</v>
      </c>
      <c r="Q870" s="1">
        <f t="shared" ca="1" si="432"/>
        <v>82018783.578157544</v>
      </c>
      <c r="R870" s="1">
        <f t="shared" ca="1" si="433"/>
        <v>33433.037750957992</v>
      </c>
      <c r="S870" s="3">
        <f t="shared" si="434"/>
        <v>8.3057609780433186E+29</v>
      </c>
      <c r="T870" s="12" t="str">
        <f t="shared" si="435"/>
        <v/>
      </c>
      <c r="U870" s="12" t="str">
        <f t="shared" si="436"/>
        <v/>
      </c>
      <c r="V870" s="5">
        <f t="shared" si="437"/>
        <v>0.52627457195753469</v>
      </c>
      <c r="W870" s="3" t="e">
        <f t="shared" ca="1" si="438"/>
        <v>#VALUE!</v>
      </c>
      <c r="X870" s="3" t="e">
        <f t="shared" ca="1" si="439"/>
        <v>#VALUE!</v>
      </c>
      <c r="Y870" s="3" t="e">
        <f t="shared" ca="1" si="440"/>
        <v>#VALUE!</v>
      </c>
      <c r="Z870" s="3">
        <f t="shared" ca="1" si="420"/>
        <v>-1.0796314255037853E-2</v>
      </c>
      <c r="AA870" s="3">
        <f t="shared" ca="1" si="421"/>
        <v>-0.12340243661213059</v>
      </c>
      <c r="AB870" s="1">
        <f t="shared" si="415"/>
        <v>150</v>
      </c>
      <c r="AC870" s="1">
        <f t="shared" si="419"/>
        <v>0</v>
      </c>
      <c r="AD870" s="1">
        <f t="shared" ca="1" si="441"/>
        <v>0</v>
      </c>
      <c r="AE870" s="1">
        <f t="shared" ca="1" si="442"/>
        <v>0</v>
      </c>
      <c r="AF870" s="1">
        <f t="shared" si="443"/>
        <v>0</v>
      </c>
      <c r="AG870" s="1">
        <f t="shared" si="444"/>
        <v>1.38432118221048E+30</v>
      </c>
    </row>
    <row r="871" spans="4:33" s="5" customFormat="1" x14ac:dyDescent="0.2">
      <c r="D871" s="1">
        <f t="shared" si="416"/>
        <v>869</v>
      </c>
      <c r="E871" s="2">
        <f t="shared" si="417"/>
        <v>86.999999999999332</v>
      </c>
      <c r="F871" s="3">
        <f t="shared" ca="1" si="418"/>
        <v>91.513529885041038</v>
      </c>
      <c r="G871" s="3">
        <f t="shared" si="422"/>
        <v>202.26893751056383</v>
      </c>
      <c r="H871" s="3">
        <f t="shared" ca="1" si="423"/>
        <v>222.0077684083885</v>
      </c>
      <c r="I871" s="3">
        <f t="shared" ca="1" si="424"/>
        <v>7952.5257470101269</v>
      </c>
      <c r="J871" s="3">
        <f t="shared" si="425"/>
        <v>54133.617707926693</v>
      </c>
      <c r="K871" s="3">
        <f t="shared" ca="1" si="426"/>
        <v>54833.578183256162</v>
      </c>
      <c r="L871" s="3">
        <f t="shared" si="427"/>
        <v>-9.6454823323952006</v>
      </c>
      <c r="M871" s="3">
        <f t="shared" ca="1" si="428"/>
        <v>1.1459193680849087</v>
      </c>
      <c r="N871" s="3">
        <f t="shared" ca="1" si="429"/>
        <v>65.656343453563551</v>
      </c>
      <c r="O871" s="1">
        <f t="shared" ca="1" si="430"/>
        <v>3696558.6925254497</v>
      </c>
      <c r="P871" s="1">
        <f t="shared" si="431"/>
        <v>-78321727.978566438</v>
      </c>
      <c r="Q871" s="1">
        <f t="shared" ca="1" si="432"/>
        <v>82018286.671091884</v>
      </c>
      <c r="R871" s="1">
        <f t="shared" ca="1" si="433"/>
        <v>33301.165261258277</v>
      </c>
      <c r="S871" s="3">
        <f t="shared" si="434"/>
        <v>8.3338364464679614E+29</v>
      </c>
      <c r="T871" s="12" t="str">
        <f t="shared" si="435"/>
        <v/>
      </c>
      <c r="U871" s="12" t="str">
        <f t="shared" si="436"/>
        <v/>
      </c>
      <c r="V871" s="5">
        <f t="shared" si="437"/>
        <v>0.52627457195753469</v>
      </c>
      <c r="W871" s="3" t="e">
        <f t="shared" ca="1" si="438"/>
        <v>#VALUE!</v>
      </c>
      <c r="X871" s="3" t="e">
        <f t="shared" ca="1" si="439"/>
        <v>#VALUE!</v>
      </c>
      <c r="Y871" s="3" t="e">
        <f t="shared" ca="1" si="440"/>
        <v>#VALUE!</v>
      </c>
      <c r="Z871" s="3">
        <f t="shared" ca="1" si="420"/>
        <v>-1.0796314255037853E-2</v>
      </c>
      <c r="AA871" s="3">
        <f t="shared" ca="1" si="421"/>
        <v>-0.12340243661213059</v>
      </c>
      <c r="AB871" s="1">
        <f t="shared" si="415"/>
        <v>150</v>
      </c>
      <c r="AC871" s="1">
        <f t="shared" si="419"/>
        <v>0</v>
      </c>
      <c r="AD871" s="1">
        <f t="shared" ca="1" si="441"/>
        <v>0</v>
      </c>
      <c r="AE871" s="1">
        <f t="shared" ca="1" si="442"/>
        <v>0</v>
      </c>
      <c r="AF871" s="1">
        <f t="shared" si="443"/>
        <v>0</v>
      </c>
      <c r="AG871" s="1">
        <f t="shared" si="444"/>
        <v>1.3890005205328153E+30</v>
      </c>
    </row>
    <row r="872" spans="4:33" s="5" customFormat="1" x14ac:dyDescent="0.2">
      <c r="D872" s="1">
        <f t="shared" si="416"/>
        <v>870</v>
      </c>
      <c r="E872" s="2">
        <f t="shared" si="417"/>
        <v>87.099999999999326</v>
      </c>
      <c r="F872" s="3">
        <f t="shared" ca="1" si="418"/>
        <v>91.513529885041038</v>
      </c>
      <c r="G872" s="3">
        <f t="shared" si="422"/>
        <v>201.3043892773243</v>
      </c>
      <c r="H872" s="3">
        <f t="shared" ca="1" si="423"/>
        <v>221.12933612331227</v>
      </c>
      <c r="I872" s="3">
        <f t="shared" ca="1" si="424"/>
        <v>7961.6770999986311</v>
      </c>
      <c r="J872" s="3">
        <f t="shared" si="425"/>
        <v>54153.796374266094</v>
      </c>
      <c r="K872" s="3">
        <f t="shared" ca="1" si="426"/>
        <v>54855.735029528973</v>
      </c>
      <c r="L872" s="3">
        <f t="shared" si="427"/>
        <v>-9.6454214289007218</v>
      </c>
      <c r="M872" s="3">
        <f t="shared" ca="1" si="428"/>
        <v>1.1441213462649777</v>
      </c>
      <c r="N872" s="3">
        <f t="shared" ca="1" si="429"/>
        <v>65.553324391809085</v>
      </c>
      <c r="O872" s="1">
        <f t="shared" ca="1" si="430"/>
        <v>3667363.7470752615</v>
      </c>
      <c r="P872" s="1">
        <f t="shared" si="431"/>
        <v>-78350428.200700864</v>
      </c>
      <c r="Q872" s="1">
        <f t="shared" ca="1" si="432"/>
        <v>82017791.947776124</v>
      </c>
      <c r="R872" s="1">
        <f t="shared" ca="1" si="433"/>
        <v>33169.400418496843</v>
      </c>
      <c r="S872" s="3">
        <f t="shared" si="434"/>
        <v>8.3618620754378821E+29</v>
      </c>
      <c r="T872" s="12" t="str">
        <f t="shared" si="435"/>
        <v/>
      </c>
      <c r="U872" s="12" t="str">
        <f t="shared" si="436"/>
        <v/>
      </c>
      <c r="V872" s="5">
        <f t="shared" si="437"/>
        <v>0.52627457195753469</v>
      </c>
      <c r="W872" s="3" t="e">
        <f t="shared" ca="1" si="438"/>
        <v>#VALUE!</v>
      </c>
      <c r="X872" s="3" t="e">
        <f t="shared" ca="1" si="439"/>
        <v>#VALUE!</v>
      </c>
      <c r="Y872" s="3" t="e">
        <f t="shared" ca="1" si="440"/>
        <v>#VALUE!</v>
      </c>
      <c r="Z872" s="3">
        <f t="shared" ca="1" si="420"/>
        <v>-1.0796314255037853E-2</v>
      </c>
      <c r="AA872" s="3">
        <f t="shared" ca="1" si="421"/>
        <v>-0.12340243661213059</v>
      </c>
      <c r="AB872" s="1">
        <f t="shared" si="415"/>
        <v>150</v>
      </c>
      <c r="AC872" s="1">
        <f t="shared" si="419"/>
        <v>0</v>
      </c>
      <c r="AD872" s="1">
        <f t="shared" ca="1" si="441"/>
        <v>0</v>
      </c>
      <c r="AE872" s="1">
        <f t="shared" ca="1" si="442"/>
        <v>0</v>
      </c>
      <c r="AF872" s="1">
        <f t="shared" si="443"/>
        <v>0</v>
      </c>
      <c r="AG872" s="1">
        <f t="shared" si="444"/>
        <v>1.3936715521132319E+30</v>
      </c>
    </row>
    <row r="873" spans="4:33" s="5" customFormat="1" x14ac:dyDescent="0.2">
      <c r="D873" s="1">
        <f t="shared" si="416"/>
        <v>871</v>
      </c>
      <c r="E873" s="2">
        <f t="shared" si="417"/>
        <v>87.199999999999321</v>
      </c>
      <c r="F873" s="3">
        <f t="shared" ca="1" si="418"/>
        <v>91.513529885041038</v>
      </c>
      <c r="G873" s="3">
        <f t="shared" si="422"/>
        <v>200.33984713443422</v>
      </c>
      <c r="H873" s="3">
        <f t="shared" ca="1" si="423"/>
        <v>220.25162996415887</v>
      </c>
      <c r="I873" s="3">
        <f t="shared" ca="1" si="424"/>
        <v>7970.8284529871353</v>
      </c>
      <c r="J873" s="3">
        <f t="shared" si="425"/>
        <v>54173.878586086685</v>
      </c>
      <c r="K873" s="3">
        <f t="shared" ca="1" si="426"/>
        <v>54877.804068772384</v>
      </c>
      <c r="L873" s="3">
        <f t="shared" si="427"/>
        <v>-9.6453608170325751</v>
      </c>
      <c r="M873" s="3">
        <f t="shared" ca="1" si="428"/>
        <v>1.1423089996556521</v>
      </c>
      <c r="N873" s="3">
        <f t="shared" ca="1" si="429"/>
        <v>65.449484580079883</v>
      </c>
      <c r="O873" s="1">
        <f t="shared" ca="1" si="430"/>
        <v>3638308.5376401572</v>
      </c>
      <c r="P873" s="1">
        <f t="shared" si="431"/>
        <v>-78378990.8731381</v>
      </c>
      <c r="Q873" s="1">
        <f t="shared" ca="1" si="432"/>
        <v>82017299.410778254</v>
      </c>
      <c r="R873" s="1">
        <f t="shared" ca="1" si="433"/>
        <v>33037.744494623832</v>
      </c>
      <c r="S873" s="3">
        <f t="shared" si="434"/>
        <v>8.3898368848655619E+29</v>
      </c>
      <c r="T873" s="12" t="str">
        <f t="shared" si="435"/>
        <v/>
      </c>
      <c r="U873" s="12" t="str">
        <f t="shared" si="436"/>
        <v/>
      </c>
      <c r="V873" s="5">
        <f t="shared" si="437"/>
        <v>0.52627457195753469</v>
      </c>
      <c r="W873" s="3" t="e">
        <f t="shared" ca="1" si="438"/>
        <v>#VALUE!</v>
      </c>
      <c r="X873" s="3" t="e">
        <f t="shared" ca="1" si="439"/>
        <v>#VALUE!</v>
      </c>
      <c r="Y873" s="3" t="e">
        <f t="shared" ca="1" si="440"/>
        <v>#VALUE!</v>
      </c>
      <c r="Z873" s="3">
        <f t="shared" ca="1" si="420"/>
        <v>-1.0796314255037853E-2</v>
      </c>
      <c r="AA873" s="3">
        <f t="shared" ca="1" si="421"/>
        <v>-0.12340243661213059</v>
      </c>
      <c r="AB873" s="1">
        <f t="shared" si="415"/>
        <v>150</v>
      </c>
      <c r="AC873" s="1">
        <f t="shared" si="419"/>
        <v>0</v>
      </c>
      <c r="AD873" s="1">
        <f t="shared" ca="1" si="441"/>
        <v>0</v>
      </c>
      <c r="AE873" s="1">
        <f t="shared" ca="1" si="442"/>
        <v>0</v>
      </c>
      <c r="AF873" s="1">
        <f t="shared" si="443"/>
        <v>0</v>
      </c>
      <c r="AG873" s="1">
        <f t="shared" si="444"/>
        <v>1.3983341136005434E+30</v>
      </c>
    </row>
    <row r="874" spans="4:33" s="5" customFormat="1" x14ac:dyDescent="0.2">
      <c r="D874" s="1">
        <f t="shared" si="416"/>
        <v>872</v>
      </c>
      <c r="E874" s="2">
        <f t="shared" si="417"/>
        <v>87.299999999999315</v>
      </c>
      <c r="F874" s="3">
        <f t="shared" ca="1" si="418"/>
        <v>91.513529885041038</v>
      </c>
      <c r="G874" s="3">
        <f t="shared" si="422"/>
        <v>199.37531105273098</v>
      </c>
      <c r="H874" s="3">
        <f t="shared" ca="1" si="423"/>
        <v>219.37465853966253</v>
      </c>
      <c r="I874" s="3">
        <f t="shared" ca="1" si="424"/>
        <v>7979.9798059756395</v>
      </c>
      <c r="J874" s="3">
        <f t="shared" si="425"/>
        <v>54193.864343996043</v>
      </c>
      <c r="K874" s="3">
        <f t="shared" ca="1" si="426"/>
        <v>54899.785374027801</v>
      </c>
      <c r="L874" s="3">
        <f t="shared" si="427"/>
        <v>-9.6453004967816494</v>
      </c>
      <c r="M874" s="3">
        <f t="shared" ca="1" si="428"/>
        <v>1.1404821683783397</v>
      </c>
      <c r="N874" s="3">
        <f t="shared" ca="1" si="429"/>
        <v>65.344814858007382</v>
      </c>
      <c r="O874" s="1">
        <f t="shared" ca="1" si="430"/>
        <v>3609393.0607045148</v>
      </c>
      <c r="P874" s="1">
        <f t="shared" si="431"/>
        <v>-78407416.001949355</v>
      </c>
      <c r="Q874" s="1">
        <f t="shared" ca="1" si="432"/>
        <v>82016809.062653869</v>
      </c>
      <c r="R874" s="1">
        <f t="shared" ca="1" si="433"/>
        <v>32906.19878094938</v>
      </c>
      <c r="S874" s="3">
        <f t="shared" si="434"/>
        <v>8.4177598946540367E+29</v>
      </c>
      <c r="T874" s="12" t="str">
        <f t="shared" si="435"/>
        <v/>
      </c>
      <c r="U874" s="12" t="str">
        <f t="shared" si="436"/>
        <v/>
      </c>
      <c r="V874" s="5">
        <f t="shared" si="437"/>
        <v>0.52627457195753469</v>
      </c>
      <c r="W874" s="3" t="e">
        <f t="shared" ca="1" si="438"/>
        <v>#VALUE!</v>
      </c>
      <c r="X874" s="3" t="e">
        <f t="shared" ca="1" si="439"/>
        <v>#VALUE!</v>
      </c>
      <c r="Y874" s="3" t="e">
        <f t="shared" ca="1" si="440"/>
        <v>#VALUE!</v>
      </c>
      <c r="Z874" s="3">
        <f t="shared" ca="1" si="420"/>
        <v>-1.0796314255037853E-2</v>
      </c>
      <c r="AA874" s="3">
        <f t="shared" ca="1" si="421"/>
        <v>-0.12340243661213059</v>
      </c>
      <c r="AB874" s="1">
        <f t="shared" si="415"/>
        <v>150</v>
      </c>
      <c r="AC874" s="1">
        <f t="shared" si="419"/>
        <v>0</v>
      </c>
      <c r="AD874" s="1">
        <f t="shared" ca="1" si="441"/>
        <v>0</v>
      </c>
      <c r="AE874" s="1">
        <f t="shared" ca="1" si="442"/>
        <v>0</v>
      </c>
      <c r="AF874" s="1">
        <f t="shared" si="443"/>
        <v>0</v>
      </c>
      <c r="AG874" s="1">
        <f t="shared" si="444"/>
        <v>1.4029880416419884E+30</v>
      </c>
    </row>
    <row r="875" spans="4:33" s="5" customFormat="1" x14ac:dyDescent="0.2">
      <c r="D875" s="1">
        <f t="shared" si="416"/>
        <v>873</v>
      </c>
      <c r="E875" s="2">
        <f t="shared" si="417"/>
        <v>87.399999999999309</v>
      </c>
      <c r="F875" s="3">
        <f t="shared" ca="1" si="418"/>
        <v>91.513529885041038</v>
      </c>
      <c r="G875" s="3">
        <f t="shared" si="422"/>
        <v>198.41078100305282</v>
      </c>
      <c r="H875" s="3">
        <f t="shared" ca="1" si="423"/>
        <v>218.49843058992823</v>
      </c>
      <c r="I875" s="3">
        <f t="shared" ca="1" si="424"/>
        <v>7989.1311589641437</v>
      </c>
      <c r="J875" s="3">
        <f t="shared" si="425"/>
        <v>54213.753648598831</v>
      </c>
      <c r="K875" s="3">
        <f t="shared" ca="1" si="426"/>
        <v>54921.679019204028</v>
      </c>
      <c r="L875" s="3">
        <f t="shared" si="427"/>
        <v>-9.6452404681388817</v>
      </c>
      <c r="M875" s="3">
        <f t="shared" ca="1" si="428"/>
        <v>1.1386406903745145</v>
      </c>
      <c r="N875" s="3">
        <f t="shared" ca="1" si="429"/>
        <v>65.239305940322026</v>
      </c>
      <c r="O875" s="1">
        <f t="shared" ca="1" si="430"/>
        <v>3580617.3127696263</v>
      </c>
      <c r="P875" s="1">
        <f t="shared" si="431"/>
        <v>-78435703.593176603</v>
      </c>
      <c r="Q875" s="1">
        <f t="shared" ca="1" si="432"/>
        <v>82016320.905946225</v>
      </c>
      <c r="R875" s="1">
        <f t="shared" ca="1" si="433"/>
        <v>32774.764588489234</v>
      </c>
      <c r="S875" s="3">
        <f t="shared" si="434"/>
        <v>8.445630124749213E+29</v>
      </c>
      <c r="T875" s="12" t="str">
        <f t="shared" si="435"/>
        <v/>
      </c>
      <c r="U875" s="12" t="str">
        <f t="shared" si="436"/>
        <v/>
      </c>
      <c r="V875" s="5">
        <f t="shared" si="437"/>
        <v>0.52627457195753469</v>
      </c>
      <c r="W875" s="3" t="e">
        <f t="shared" ca="1" si="438"/>
        <v>#VALUE!</v>
      </c>
      <c r="X875" s="3" t="e">
        <f t="shared" ca="1" si="439"/>
        <v>#VALUE!</v>
      </c>
      <c r="Y875" s="3" t="e">
        <f t="shared" ca="1" si="440"/>
        <v>#VALUE!</v>
      </c>
      <c r="Z875" s="3">
        <f t="shared" ca="1" si="420"/>
        <v>-1.0796314255037853E-2</v>
      </c>
      <c r="AA875" s="3">
        <f t="shared" ca="1" si="421"/>
        <v>-0.12340243661213059</v>
      </c>
      <c r="AB875" s="1">
        <f t="shared" si="415"/>
        <v>150</v>
      </c>
      <c r="AC875" s="1">
        <f t="shared" si="419"/>
        <v>0</v>
      </c>
      <c r="AD875" s="1">
        <f t="shared" ca="1" si="441"/>
        <v>0</v>
      </c>
      <c r="AE875" s="1">
        <f t="shared" ca="1" si="442"/>
        <v>0</v>
      </c>
      <c r="AF875" s="1">
        <f t="shared" si="443"/>
        <v>0</v>
      </c>
      <c r="AG875" s="1">
        <f t="shared" si="444"/>
        <v>1.4076331728919513E+30</v>
      </c>
    </row>
    <row r="876" spans="4:33" s="5" customFormat="1" x14ac:dyDescent="0.2">
      <c r="D876" s="1">
        <f t="shared" si="416"/>
        <v>874</v>
      </c>
      <c r="E876" s="2">
        <f t="shared" si="417"/>
        <v>87.499999999999304</v>
      </c>
      <c r="F876" s="3">
        <f t="shared" ca="1" si="418"/>
        <v>91.513529885041038</v>
      </c>
      <c r="G876" s="3">
        <f t="shared" si="422"/>
        <v>197.44625695623893</v>
      </c>
      <c r="H876" s="3">
        <f t="shared" ca="1" si="423"/>
        <v>217.62295498878197</v>
      </c>
      <c r="I876" s="3">
        <f t="shared" ca="1" si="424"/>
        <v>7998.2825119526478</v>
      </c>
      <c r="J876" s="3">
        <f t="shared" si="425"/>
        <v>54233.546500496792</v>
      </c>
      <c r="K876" s="3">
        <f t="shared" ca="1" si="426"/>
        <v>54943.485079090555</v>
      </c>
      <c r="L876" s="3">
        <f t="shared" si="427"/>
        <v>-9.64518073109525</v>
      </c>
      <c r="M876" s="3">
        <f t="shared" ca="1" si="428"/>
        <v>1.1367844013730659</v>
      </c>
      <c r="N876" s="3">
        <f t="shared" ca="1" si="429"/>
        <v>65.132948414982465</v>
      </c>
      <c r="O876" s="1">
        <f t="shared" ca="1" si="430"/>
        <v>3551981.290353707</v>
      </c>
      <c r="P876" s="1">
        <f t="shared" si="431"/>
        <v>-78463853.652832478</v>
      </c>
      <c r="Q876" s="1">
        <f t="shared" ca="1" si="432"/>
        <v>82015834.943186179</v>
      </c>
      <c r="R876" s="1">
        <f t="shared" ca="1" si="433"/>
        <v>32643.443248317297</v>
      </c>
      <c r="S876" s="3">
        <f t="shared" si="434"/>
        <v>8.4734465951923084E+29</v>
      </c>
      <c r="T876" s="12" t="str">
        <f t="shared" si="435"/>
        <v/>
      </c>
      <c r="U876" s="12" t="str">
        <f t="shared" si="436"/>
        <v/>
      </c>
      <c r="V876" s="5">
        <f t="shared" si="437"/>
        <v>0.52627457195753469</v>
      </c>
      <c r="W876" s="3" t="e">
        <f t="shared" ca="1" si="438"/>
        <v>#VALUE!</v>
      </c>
      <c r="X876" s="3" t="e">
        <f t="shared" ca="1" si="439"/>
        <v>#VALUE!</v>
      </c>
      <c r="Y876" s="3" t="e">
        <f t="shared" ca="1" si="440"/>
        <v>#VALUE!</v>
      </c>
      <c r="Z876" s="3">
        <f t="shared" ca="1" si="420"/>
        <v>-1.0796314255037853E-2</v>
      </c>
      <c r="AA876" s="3">
        <f t="shared" ca="1" si="421"/>
        <v>-0.12340243661213059</v>
      </c>
      <c r="AB876" s="1">
        <f t="shared" si="415"/>
        <v>150</v>
      </c>
      <c r="AC876" s="1">
        <f t="shared" si="419"/>
        <v>0</v>
      </c>
      <c r="AD876" s="1">
        <f t="shared" ca="1" si="441"/>
        <v>0</v>
      </c>
      <c r="AE876" s="1">
        <f t="shared" ca="1" si="442"/>
        <v>0</v>
      </c>
      <c r="AF876" s="1">
        <f t="shared" si="443"/>
        <v>0</v>
      </c>
      <c r="AG876" s="1">
        <f t="shared" si="444"/>
        <v>1.4122693440207022E+30</v>
      </c>
    </row>
    <row r="877" spans="4:33" s="5" customFormat="1" x14ac:dyDescent="0.2">
      <c r="D877" s="1">
        <f t="shared" si="416"/>
        <v>875</v>
      </c>
      <c r="E877" s="2">
        <f t="shared" si="417"/>
        <v>87.599999999999298</v>
      </c>
      <c r="F877" s="3">
        <f t="shared" ca="1" si="418"/>
        <v>91.513529885041038</v>
      </c>
      <c r="G877" s="3">
        <f t="shared" si="422"/>
        <v>196.4817388831294</v>
      </c>
      <c r="H877" s="3">
        <f t="shared" ca="1" si="423"/>
        <v>216.74824074616743</v>
      </c>
      <c r="I877" s="3">
        <f t="shared" ca="1" si="424"/>
        <v>8007.433864941152</v>
      </c>
      <c r="J877" s="3">
        <f t="shared" si="425"/>
        <v>54253.242900288758</v>
      </c>
      <c r="K877" s="3">
        <f t="shared" ca="1" si="426"/>
        <v>54965.203629371019</v>
      </c>
      <c r="L877" s="3">
        <f t="shared" si="427"/>
        <v>-9.6451212856417765</v>
      </c>
      <c r="M877" s="3">
        <f t="shared" ca="1" si="428"/>
        <v>1.1349131348571899</v>
      </c>
      <c r="N877" s="3">
        <f t="shared" ca="1" si="429"/>
        <v>65.025732741278617</v>
      </c>
      <c r="O877" s="1">
        <f t="shared" ca="1" si="430"/>
        <v>3523484.9899918917</v>
      </c>
      <c r="P877" s="1">
        <f t="shared" si="431"/>
        <v>-78491866.186900303</v>
      </c>
      <c r="Q877" s="1">
        <f t="shared" ca="1" si="432"/>
        <v>82015351.176892191</v>
      </c>
      <c r="R877" s="1">
        <f t="shared" ca="1" si="433"/>
        <v>32512.236111925115</v>
      </c>
      <c r="S877" s="3">
        <f t="shared" si="434"/>
        <v>8.50120832617238E+29</v>
      </c>
      <c r="T877" s="12" t="str">
        <f t="shared" si="435"/>
        <v/>
      </c>
      <c r="U877" s="12" t="str">
        <f t="shared" si="436"/>
        <v/>
      </c>
      <c r="V877" s="5">
        <f t="shared" si="437"/>
        <v>0.52627457195753469</v>
      </c>
      <c r="W877" s="3" t="e">
        <f t="shared" ca="1" si="438"/>
        <v>#VALUE!</v>
      </c>
      <c r="X877" s="3" t="e">
        <f t="shared" ca="1" si="439"/>
        <v>#VALUE!</v>
      </c>
      <c r="Y877" s="3" t="e">
        <f t="shared" ca="1" si="440"/>
        <v>#VALUE!</v>
      </c>
      <c r="Z877" s="3">
        <f t="shared" ca="1" si="420"/>
        <v>-1.0796314255037853E-2</v>
      </c>
      <c r="AA877" s="3">
        <f t="shared" ca="1" si="421"/>
        <v>-0.12340243661213059</v>
      </c>
      <c r="AB877" s="1">
        <f t="shared" si="415"/>
        <v>150</v>
      </c>
      <c r="AC877" s="1">
        <f t="shared" si="419"/>
        <v>0</v>
      </c>
      <c r="AD877" s="1">
        <f t="shared" ca="1" si="441"/>
        <v>0</v>
      </c>
      <c r="AE877" s="1">
        <f t="shared" ca="1" si="442"/>
        <v>0</v>
      </c>
      <c r="AF877" s="1">
        <f t="shared" si="443"/>
        <v>0</v>
      </c>
      <c r="AG877" s="1">
        <f t="shared" si="444"/>
        <v>1.4168963917231506E+30</v>
      </c>
    </row>
    <row r="878" spans="4:33" s="5" customFormat="1" x14ac:dyDescent="0.2">
      <c r="D878" s="1">
        <f t="shared" si="416"/>
        <v>876</v>
      </c>
      <c r="E878" s="2">
        <f t="shared" si="417"/>
        <v>87.699999999999292</v>
      </c>
      <c r="F878" s="3">
        <f t="shared" ca="1" si="418"/>
        <v>91.513529885041038</v>
      </c>
      <c r="G878" s="3">
        <f t="shared" si="422"/>
        <v>195.51722675456523</v>
      </c>
      <c r="H878" s="3">
        <f t="shared" ca="1" si="423"/>
        <v>215.87429701058988</v>
      </c>
      <c r="I878" s="3">
        <f t="shared" ca="1" si="424"/>
        <v>8016.5852179296562</v>
      </c>
      <c r="J878" s="3">
        <f t="shared" si="425"/>
        <v>54272.842848570646</v>
      </c>
      <c r="K878" s="3">
        <f t="shared" ca="1" si="426"/>
        <v>54986.83474663696</v>
      </c>
      <c r="L878" s="3">
        <f t="shared" si="427"/>
        <v>-9.6450621317695262</v>
      </c>
      <c r="M878" s="3">
        <f t="shared" ca="1" si="428"/>
        <v>1.1330267220308199</v>
      </c>
      <c r="N878" s="3">
        <f t="shared" ca="1" si="429"/>
        <v>64.917649247908273</v>
      </c>
      <c r="O878" s="1">
        <f t="shared" ca="1" si="430"/>
        <v>3495128.4082362284</v>
      </c>
      <c r="P878" s="1">
        <f t="shared" si="431"/>
        <v>-78519741.201334089</v>
      </c>
      <c r="Q878" s="1">
        <f t="shared" ca="1" si="432"/>
        <v>82014869.609570324</v>
      </c>
      <c r="R878" s="1">
        <f t="shared" ca="1" si="433"/>
        <v>32381.144551588484</v>
      </c>
      <c r="S878" s="3">
        <f t="shared" si="434"/>
        <v>8.5289143380788668E+29</v>
      </c>
      <c r="T878" s="12" t="str">
        <f t="shared" si="435"/>
        <v/>
      </c>
      <c r="U878" s="12" t="str">
        <f t="shared" si="436"/>
        <v/>
      </c>
      <c r="V878" s="5">
        <f t="shared" si="437"/>
        <v>0.52627457195753469</v>
      </c>
      <c r="W878" s="3" t="e">
        <f t="shared" ca="1" si="438"/>
        <v>#VALUE!</v>
      </c>
      <c r="X878" s="3" t="e">
        <f t="shared" ca="1" si="439"/>
        <v>#VALUE!</v>
      </c>
      <c r="Y878" s="3" t="e">
        <f t="shared" ca="1" si="440"/>
        <v>#VALUE!</v>
      </c>
      <c r="Z878" s="3">
        <f t="shared" ca="1" si="420"/>
        <v>-1.0796314255037853E-2</v>
      </c>
      <c r="AA878" s="3">
        <f t="shared" ca="1" si="421"/>
        <v>-0.12340243661213059</v>
      </c>
      <c r="AB878" s="1">
        <f t="shared" si="415"/>
        <v>150</v>
      </c>
      <c r="AC878" s="1">
        <f t="shared" si="419"/>
        <v>0</v>
      </c>
      <c r="AD878" s="1">
        <f t="shared" ca="1" si="441"/>
        <v>0</v>
      </c>
      <c r="AE878" s="1">
        <f t="shared" ca="1" si="442"/>
        <v>0</v>
      </c>
      <c r="AF878" s="1">
        <f t="shared" si="443"/>
        <v>0</v>
      </c>
      <c r="AG878" s="1">
        <f t="shared" si="444"/>
        <v>1.4215141527276048E+30</v>
      </c>
    </row>
    <row r="879" spans="4:33" s="5" customFormat="1" x14ac:dyDescent="0.2">
      <c r="D879" s="1">
        <f t="shared" si="416"/>
        <v>877</v>
      </c>
      <c r="E879" s="2">
        <f t="shared" si="417"/>
        <v>87.799999999999287</v>
      </c>
      <c r="F879" s="3">
        <f t="shared" ca="1" si="418"/>
        <v>91.513529885041038</v>
      </c>
      <c r="G879" s="3">
        <f t="shared" si="422"/>
        <v>194.55272054138828</v>
      </c>
      <c r="H879" s="3">
        <f t="shared" ca="1" si="423"/>
        <v>215.00113307160925</v>
      </c>
      <c r="I879" s="3">
        <f t="shared" ca="1" si="424"/>
        <v>8025.7365709181604</v>
      </c>
      <c r="J879" s="3">
        <f t="shared" si="425"/>
        <v>54292.346345935446</v>
      </c>
      <c r="K879" s="3">
        <f t="shared" ca="1" si="426"/>
        <v>55008.378508401773</v>
      </c>
      <c r="L879" s="3">
        <f t="shared" si="427"/>
        <v>-9.6450032694696102</v>
      </c>
      <c r="M879" s="3">
        <f t="shared" ca="1" si="428"/>
        <v>1.1311249917845914</v>
      </c>
      <c r="N879" s="3">
        <f t="shared" ca="1" si="429"/>
        <v>64.808688131026997</v>
      </c>
      <c r="O879" s="1">
        <f t="shared" ca="1" si="430"/>
        <v>3466911.5416556871</v>
      </c>
      <c r="P879" s="1">
        <f t="shared" si="431"/>
        <v>-78547478.702058569</v>
      </c>
      <c r="Q879" s="1">
        <f t="shared" ca="1" si="432"/>
        <v>82014390.243714258</v>
      </c>
      <c r="R879" s="1">
        <f t="shared" ca="1" si="433"/>
        <v>32250.169960741387</v>
      </c>
      <c r="S879" s="3">
        <f t="shared" si="434"/>
        <v>8.5565636515541973E+29</v>
      </c>
      <c r="T879" s="12" t="str">
        <f t="shared" si="435"/>
        <v/>
      </c>
      <c r="U879" s="12" t="str">
        <f t="shared" si="436"/>
        <v/>
      </c>
      <c r="V879" s="5">
        <f t="shared" si="437"/>
        <v>0.52627457195753469</v>
      </c>
      <c r="W879" s="3" t="e">
        <f t="shared" ca="1" si="438"/>
        <v>#VALUE!</v>
      </c>
      <c r="X879" s="3" t="e">
        <f t="shared" ca="1" si="439"/>
        <v>#VALUE!</v>
      </c>
      <c r="Y879" s="3" t="e">
        <f t="shared" ca="1" si="440"/>
        <v>#VALUE!</v>
      </c>
      <c r="Z879" s="3">
        <f t="shared" ca="1" si="420"/>
        <v>-1.0796314255037853E-2</v>
      </c>
      <c r="AA879" s="3">
        <f t="shared" ca="1" si="421"/>
        <v>-0.12340243661213059</v>
      </c>
      <c r="AB879" s="1">
        <f t="shared" si="415"/>
        <v>150</v>
      </c>
      <c r="AC879" s="1">
        <f t="shared" si="419"/>
        <v>0</v>
      </c>
      <c r="AD879" s="1">
        <f t="shared" ca="1" si="441"/>
        <v>0</v>
      </c>
      <c r="AE879" s="1">
        <f t="shared" ca="1" si="442"/>
        <v>0</v>
      </c>
      <c r="AF879" s="1">
        <f t="shared" si="443"/>
        <v>0</v>
      </c>
      <c r="AG879" s="1">
        <f t="shared" si="444"/>
        <v>1.4261224638045382E+30</v>
      </c>
    </row>
    <row r="880" spans="4:33" s="5" customFormat="1" x14ac:dyDescent="0.2">
      <c r="D880" s="1">
        <f t="shared" si="416"/>
        <v>878</v>
      </c>
      <c r="E880" s="2">
        <f t="shared" si="417"/>
        <v>87.899999999999281</v>
      </c>
      <c r="F880" s="3">
        <f t="shared" ca="1" si="418"/>
        <v>91.513529885041038</v>
      </c>
      <c r="G880" s="3">
        <f t="shared" si="422"/>
        <v>193.58822021444132</v>
      </c>
      <c r="H880" s="3">
        <f t="shared" ca="1" si="423"/>
        <v>214.12875836238189</v>
      </c>
      <c r="I880" s="3">
        <f t="shared" ca="1" si="424"/>
        <v>8034.8879239066646</v>
      </c>
      <c r="J880" s="3">
        <f t="shared" si="425"/>
        <v>54311.753392973238</v>
      </c>
      <c r="K880" s="3">
        <f t="shared" ca="1" si="426"/>
        <v>55029.834993114964</v>
      </c>
      <c r="L880" s="3">
        <f t="shared" si="427"/>
        <v>-9.6449446987331822</v>
      </c>
      <c r="M880" s="3">
        <f t="shared" ca="1" si="428"/>
        <v>1.1292077706613421</v>
      </c>
      <c r="N880" s="3">
        <f t="shared" ca="1" si="429"/>
        <v>64.698839452271486</v>
      </c>
      <c r="O880" s="1">
        <f t="shared" ca="1" si="430"/>
        <v>3438834.3868361497</v>
      </c>
      <c r="P880" s="1">
        <f t="shared" si="431"/>
        <v>-78575078.694969177</v>
      </c>
      <c r="Q880" s="1">
        <f t="shared" ca="1" si="432"/>
        <v>82013913.081805333</v>
      </c>
      <c r="R880" s="1">
        <f t="shared" ca="1" si="433"/>
        <v>32119.313754357285</v>
      </c>
      <c r="S880" s="3">
        <f t="shared" si="434"/>
        <v>8.5841552875465499E+29</v>
      </c>
      <c r="T880" s="12" t="str">
        <f t="shared" si="435"/>
        <v/>
      </c>
      <c r="U880" s="12" t="str">
        <f t="shared" si="436"/>
        <v/>
      </c>
      <c r="V880" s="5">
        <f t="shared" si="437"/>
        <v>0.52627457195753469</v>
      </c>
      <c r="W880" s="3" t="e">
        <f t="shared" ca="1" si="438"/>
        <v>#VALUE!</v>
      </c>
      <c r="X880" s="3" t="e">
        <f t="shared" ca="1" si="439"/>
        <v>#VALUE!</v>
      </c>
      <c r="Y880" s="3" t="e">
        <f t="shared" ca="1" si="440"/>
        <v>#VALUE!</v>
      </c>
      <c r="Z880" s="3">
        <f t="shared" ca="1" si="420"/>
        <v>-1.0796314255037853E-2</v>
      </c>
      <c r="AA880" s="3">
        <f t="shared" ca="1" si="421"/>
        <v>-0.12340243661213059</v>
      </c>
      <c r="AB880" s="1">
        <f t="shared" si="415"/>
        <v>150</v>
      </c>
      <c r="AC880" s="1">
        <f t="shared" si="419"/>
        <v>0</v>
      </c>
      <c r="AD880" s="1">
        <f t="shared" ca="1" si="441"/>
        <v>0</v>
      </c>
      <c r="AE880" s="1">
        <f t="shared" ca="1" si="442"/>
        <v>0</v>
      </c>
      <c r="AF880" s="1">
        <f t="shared" si="443"/>
        <v>0</v>
      </c>
      <c r="AG880" s="1">
        <f t="shared" si="444"/>
        <v>1.4307211617753834E+30</v>
      </c>
    </row>
    <row r="881" spans="4:33" s="5" customFormat="1" x14ac:dyDescent="0.2">
      <c r="D881" s="1">
        <f t="shared" si="416"/>
        <v>879</v>
      </c>
      <c r="E881" s="2">
        <f t="shared" si="417"/>
        <v>87.999999999999275</v>
      </c>
      <c r="F881" s="3">
        <f t="shared" ca="1" si="418"/>
        <v>91.513529885041038</v>
      </c>
      <c r="G881" s="3">
        <f t="shared" si="422"/>
        <v>192.62372574456799</v>
      </c>
      <c r="H881" s="3">
        <f t="shared" ca="1" si="423"/>
        <v>213.25718246225341</v>
      </c>
      <c r="I881" s="3">
        <f t="shared" ca="1" si="424"/>
        <v>8044.0392768951688</v>
      </c>
      <c r="J881" s="3">
        <f t="shared" si="425"/>
        <v>54331.063990271192</v>
      </c>
      <c r="K881" s="3">
        <f t="shared" ca="1" si="426"/>
        <v>55051.204280176629</v>
      </c>
      <c r="L881" s="3">
        <f t="shared" si="427"/>
        <v>-9.6448864195514386</v>
      </c>
      <c r="M881" s="3">
        <f t="shared" ca="1" si="428"/>
        <v>1.1272748828211447</v>
      </c>
      <c r="N881" s="3">
        <f t="shared" ca="1" si="429"/>
        <v>64.588093136756015</v>
      </c>
      <c r="O881" s="1">
        <f t="shared" ca="1" si="430"/>
        <v>3410896.9403804131</v>
      </c>
      <c r="P881" s="1">
        <f t="shared" si="431"/>
        <v>-78602541.185932025</v>
      </c>
      <c r="Q881" s="1">
        <f t="shared" ca="1" si="432"/>
        <v>82013438.126312435</v>
      </c>
      <c r="R881" s="1">
        <f t="shared" ca="1" si="433"/>
        <v>31988.577369338011</v>
      </c>
      <c r="S881" s="3">
        <f t="shared" si="434"/>
        <v>8.6116882673625382E+29</v>
      </c>
      <c r="T881" s="12" t="str">
        <f t="shared" si="435"/>
        <v/>
      </c>
      <c r="U881" s="12" t="str">
        <f t="shared" si="436"/>
        <v/>
      </c>
      <c r="V881" s="5">
        <f t="shared" si="437"/>
        <v>0.52627457195753469</v>
      </c>
      <c r="W881" s="3" t="e">
        <f t="shared" ca="1" si="438"/>
        <v>#VALUE!</v>
      </c>
      <c r="X881" s="3" t="e">
        <f t="shared" ca="1" si="439"/>
        <v>#VALUE!</v>
      </c>
      <c r="Y881" s="3" t="e">
        <f t="shared" ca="1" si="440"/>
        <v>#VALUE!</v>
      </c>
      <c r="Z881" s="3">
        <f t="shared" ca="1" si="420"/>
        <v>-1.0796314255037853E-2</v>
      </c>
      <c r="AA881" s="3">
        <f t="shared" ca="1" si="421"/>
        <v>-0.12340243661213059</v>
      </c>
      <c r="AB881" s="1">
        <f t="shared" si="415"/>
        <v>150</v>
      </c>
      <c r="AC881" s="1">
        <f t="shared" si="419"/>
        <v>0</v>
      </c>
      <c r="AD881" s="1">
        <f t="shared" ca="1" si="441"/>
        <v>0</v>
      </c>
      <c r="AE881" s="1">
        <f t="shared" ca="1" si="442"/>
        <v>0</v>
      </c>
      <c r="AF881" s="1">
        <f t="shared" si="443"/>
        <v>0</v>
      </c>
      <c r="AG881" s="1">
        <f t="shared" si="444"/>
        <v>1.4353100835213144E+30</v>
      </c>
    </row>
    <row r="882" spans="4:33" s="5" customFormat="1" x14ac:dyDescent="0.2">
      <c r="D882" s="1">
        <f t="shared" si="416"/>
        <v>880</v>
      </c>
      <c r="E882" s="2">
        <f t="shared" si="417"/>
        <v>88.09999999999927</v>
      </c>
      <c r="F882" s="3">
        <f t="shared" ca="1" si="418"/>
        <v>91.513529885041038</v>
      </c>
      <c r="G882" s="3">
        <f t="shared" si="422"/>
        <v>191.65923710261285</v>
      </c>
      <c r="H882" s="3">
        <f t="shared" ca="1" si="423"/>
        <v>212.38641509940288</v>
      </c>
      <c r="I882" s="3">
        <f t="shared" ca="1" si="424"/>
        <v>8053.190629883673</v>
      </c>
      <c r="J882" s="3">
        <f t="shared" si="425"/>
        <v>54350.278138413552</v>
      </c>
      <c r="K882" s="3">
        <f t="shared" ca="1" si="426"/>
        <v>55072.486449952215</v>
      </c>
      <c r="L882" s="3">
        <f t="shared" si="427"/>
        <v>-9.6448284319156201</v>
      </c>
      <c r="M882" s="3">
        <f t="shared" ca="1" si="428"/>
        <v>1.1253261500058671</v>
      </c>
      <c r="N882" s="3">
        <f t="shared" ca="1" si="429"/>
        <v>64.476438971041972</v>
      </c>
      <c r="O882" s="1">
        <f t="shared" ca="1" si="430"/>
        <v>3383099.1989081902</v>
      </c>
      <c r="P882" s="1">
        <f t="shared" si="431"/>
        <v>-78629866.180783942</v>
      </c>
      <c r="Q882" s="1">
        <f t="shared" ca="1" si="432"/>
        <v>82012965.379692137</v>
      </c>
      <c r="R882" s="1">
        <f t="shared" ca="1" si="433"/>
        <v>31857.962264910431</v>
      </c>
      <c r="S882" s="3">
        <f t="shared" si="434"/>
        <v>8.639161612720055E+29</v>
      </c>
      <c r="T882" s="12" t="str">
        <f t="shared" si="435"/>
        <v/>
      </c>
      <c r="U882" s="12" t="str">
        <f t="shared" si="436"/>
        <v/>
      </c>
      <c r="V882" s="5">
        <f t="shared" si="437"/>
        <v>0.52627457195753469</v>
      </c>
      <c r="W882" s="3" t="e">
        <f t="shared" ca="1" si="438"/>
        <v>#VALUE!</v>
      </c>
      <c r="X882" s="3" t="e">
        <f t="shared" ca="1" si="439"/>
        <v>#VALUE!</v>
      </c>
      <c r="Y882" s="3" t="e">
        <f t="shared" ca="1" si="440"/>
        <v>#VALUE!</v>
      </c>
      <c r="Z882" s="3">
        <f t="shared" ca="1" si="420"/>
        <v>-1.0796314255037853E-2</v>
      </c>
      <c r="AA882" s="3">
        <f t="shared" ca="1" si="421"/>
        <v>-0.12340243661213059</v>
      </c>
      <c r="AB882" s="1">
        <f t="shared" si="415"/>
        <v>150</v>
      </c>
      <c r="AC882" s="1">
        <f t="shared" si="419"/>
        <v>0</v>
      </c>
      <c r="AD882" s="1">
        <f t="shared" ca="1" si="441"/>
        <v>0</v>
      </c>
      <c r="AE882" s="1">
        <f t="shared" ca="1" si="442"/>
        <v>0</v>
      </c>
      <c r="AF882" s="1">
        <f t="shared" si="443"/>
        <v>0</v>
      </c>
      <c r="AG882" s="1">
        <f t="shared" si="444"/>
        <v>1.4398890659920516E+30</v>
      </c>
    </row>
    <row r="883" spans="4:33" s="5" customFormat="1" x14ac:dyDescent="0.2">
      <c r="D883" s="1">
        <f t="shared" si="416"/>
        <v>881</v>
      </c>
      <c r="E883" s="2">
        <f t="shared" si="417"/>
        <v>88.199999999999264</v>
      </c>
      <c r="F883" s="3">
        <f t="shared" ca="1" si="418"/>
        <v>91.513529885041038</v>
      </c>
      <c r="G883" s="3">
        <f t="shared" si="422"/>
        <v>190.69475425942127</v>
      </c>
      <c r="H883" s="3">
        <f t="shared" ca="1" si="423"/>
        <v>211.51646615353937</v>
      </c>
      <c r="I883" s="3">
        <f t="shared" ca="1" si="424"/>
        <v>8062.3419828721771</v>
      </c>
      <c r="J883" s="3">
        <f t="shared" si="425"/>
        <v>54369.395837981661</v>
      </c>
      <c r="K883" s="3">
        <f t="shared" ca="1" si="426"/>
        <v>55093.681583787526</v>
      </c>
      <c r="L883" s="3">
        <f t="shared" si="427"/>
        <v>-9.6447707358170138</v>
      </c>
      <c r="M883" s="3">
        <f t="shared" ca="1" si="428"/>
        <v>1.1233613915032623</v>
      </c>
      <c r="N883" s="3">
        <f t="shared" ca="1" si="429"/>
        <v>64.363866601080261</v>
      </c>
      <c r="O883" s="1">
        <f t="shared" ca="1" si="430"/>
        <v>3355441.1590561024</v>
      </c>
      <c r="P883" s="1">
        <f t="shared" si="431"/>
        <v>-78657053.685332522</v>
      </c>
      <c r="Q883" s="1">
        <f t="shared" ca="1" si="432"/>
        <v>82012494.844388619</v>
      </c>
      <c r="R883" s="1">
        <f t="shared" ca="1" si="433"/>
        <v>31727.469923030905</v>
      </c>
      <c r="S883" s="3">
        <f t="shared" si="434"/>
        <v>8.6665743458011012E+29</v>
      </c>
      <c r="T883" s="12" t="str">
        <f t="shared" si="435"/>
        <v/>
      </c>
      <c r="U883" s="12" t="str">
        <f t="shared" si="436"/>
        <v/>
      </c>
      <c r="V883" s="5">
        <f t="shared" si="437"/>
        <v>0.52627457195753469</v>
      </c>
      <c r="W883" s="3" t="e">
        <f t="shared" ca="1" si="438"/>
        <v>#VALUE!</v>
      </c>
      <c r="X883" s="3" t="e">
        <f t="shared" ca="1" si="439"/>
        <v>#VALUE!</v>
      </c>
      <c r="Y883" s="3" t="e">
        <f t="shared" ca="1" si="440"/>
        <v>#VALUE!</v>
      </c>
      <c r="Z883" s="3">
        <f t="shared" ca="1" si="420"/>
        <v>-1.0796314255037853E-2</v>
      </c>
      <c r="AA883" s="3">
        <f t="shared" ca="1" si="421"/>
        <v>-0.12340243661213059</v>
      </c>
      <c r="AB883" s="1">
        <f t="shared" si="415"/>
        <v>150</v>
      </c>
      <c r="AC883" s="1">
        <f t="shared" si="419"/>
        <v>0</v>
      </c>
      <c r="AD883" s="1">
        <f t="shared" ca="1" si="441"/>
        <v>0</v>
      </c>
      <c r="AE883" s="1">
        <f t="shared" ca="1" si="442"/>
        <v>0</v>
      </c>
      <c r="AF883" s="1">
        <f t="shared" si="443"/>
        <v>0</v>
      </c>
      <c r="AG883" s="1">
        <f t="shared" si="444"/>
        <v>1.4444579462146696E+30</v>
      </c>
    </row>
    <row r="884" spans="4:33" s="5" customFormat="1" x14ac:dyDescent="0.2">
      <c r="D884" s="1">
        <f t="shared" si="416"/>
        <v>882</v>
      </c>
      <c r="E884" s="2">
        <f t="shared" si="417"/>
        <v>88.299999999999258</v>
      </c>
      <c r="F884" s="3">
        <f t="shared" ca="1" si="418"/>
        <v>91.513529885041038</v>
      </c>
      <c r="G884" s="3">
        <f t="shared" si="422"/>
        <v>189.73027718583958</v>
      </c>
      <c r="H884" s="3">
        <f t="shared" ca="1" si="423"/>
        <v>210.64734565865248</v>
      </c>
      <c r="I884" s="3">
        <f t="shared" ca="1" si="424"/>
        <v>8071.4933358606813</v>
      </c>
      <c r="J884" s="3">
        <f t="shared" si="425"/>
        <v>54388.417089553928</v>
      </c>
      <c r="K884" s="3">
        <f t="shared" ca="1" si="426"/>
        <v>55114.789764024004</v>
      </c>
      <c r="L884" s="3">
        <f t="shared" si="427"/>
        <v>-9.6447133312469457</v>
      </c>
      <c r="M884" s="3">
        <f t="shared" ca="1" si="428"/>
        <v>1.121380424110586</v>
      </c>
      <c r="N884" s="3">
        <f t="shared" ca="1" si="429"/>
        <v>64.250365530126885</v>
      </c>
      <c r="O884" s="1">
        <f t="shared" ca="1" si="430"/>
        <v>3327922.8174776868</v>
      </c>
      <c r="P884" s="1">
        <f t="shared" si="431"/>
        <v>-78684103.705356002</v>
      </c>
      <c r="Q884" s="1">
        <f t="shared" ca="1" si="432"/>
        <v>82012026.52283369</v>
      </c>
      <c r="R884" s="1">
        <f t="shared" ca="1" si="433"/>
        <v>31597.101848797873</v>
      </c>
      <c r="S884" s="3">
        <f t="shared" si="434"/>
        <v>8.6939254893046815E+29</v>
      </c>
      <c r="T884" s="12" t="str">
        <f t="shared" si="435"/>
        <v/>
      </c>
      <c r="U884" s="12" t="str">
        <f t="shared" si="436"/>
        <v/>
      </c>
      <c r="V884" s="5">
        <f t="shared" si="437"/>
        <v>0.52627457195753469</v>
      </c>
      <c r="W884" s="3" t="e">
        <f t="shared" ca="1" si="438"/>
        <v>#VALUE!</v>
      </c>
      <c r="X884" s="3" t="e">
        <f t="shared" ca="1" si="439"/>
        <v>#VALUE!</v>
      </c>
      <c r="Y884" s="3" t="e">
        <f t="shared" ca="1" si="440"/>
        <v>#VALUE!</v>
      </c>
      <c r="Z884" s="3">
        <f t="shared" ca="1" si="420"/>
        <v>-1.0796314255037853E-2</v>
      </c>
      <c r="AA884" s="3">
        <f t="shared" ca="1" si="421"/>
        <v>-0.12340243661213059</v>
      </c>
      <c r="AB884" s="1">
        <f t="shared" si="415"/>
        <v>150</v>
      </c>
      <c r="AC884" s="1">
        <f t="shared" si="419"/>
        <v>0</v>
      </c>
      <c r="AD884" s="1">
        <f t="shared" ca="1" si="441"/>
        <v>0</v>
      </c>
      <c r="AE884" s="1">
        <f t="shared" ca="1" si="442"/>
        <v>0</v>
      </c>
      <c r="AF884" s="1">
        <f t="shared" si="443"/>
        <v>0</v>
      </c>
      <c r="AG884" s="1">
        <f t="shared" si="444"/>
        <v>1.4490165613024112E+30</v>
      </c>
    </row>
    <row r="885" spans="4:33" s="5" customFormat="1" x14ac:dyDescent="0.2">
      <c r="D885" s="1">
        <f t="shared" si="416"/>
        <v>883</v>
      </c>
      <c r="E885" s="2">
        <f t="shared" si="417"/>
        <v>88.399999999999253</v>
      </c>
      <c r="F885" s="3">
        <f t="shared" ca="1" si="418"/>
        <v>91.513529885041038</v>
      </c>
      <c r="G885" s="3">
        <f t="shared" si="422"/>
        <v>188.76580585271489</v>
      </c>
      <c r="H885" s="3">
        <f t="shared" ca="1" si="423"/>
        <v>209.77906380581729</v>
      </c>
      <c r="I885" s="3">
        <f t="shared" ca="1" si="424"/>
        <v>8080.6446888491855</v>
      </c>
      <c r="J885" s="3">
        <f t="shared" si="425"/>
        <v>54407.341893705852</v>
      </c>
      <c r="K885" s="3">
        <f t="shared" ca="1" si="426"/>
        <v>55135.811074014317</v>
      </c>
      <c r="L885" s="3">
        <f t="shared" si="427"/>
        <v>-9.6446562181967916</v>
      </c>
      <c r="M885" s="3">
        <f t="shared" ca="1" si="428"/>
        <v>1.1193830620977403</v>
      </c>
      <c r="N885" s="3">
        <f t="shared" ca="1" si="429"/>
        <v>64.135925116631071</v>
      </c>
      <c r="O885" s="1">
        <f t="shared" ca="1" si="430"/>
        <v>3300544.1708433875</v>
      </c>
      <c r="P885" s="1">
        <f t="shared" si="431"/>
        <v>-78711016.24660334</v>
      </c>
      <c r="Q885" s="1">
        <f t="shared" ca="1" si="432"/>
        <v>82011560.417446733</v>
      </c>
      <c r="R885" s="1">
        <f t="shared" ca="1" si="433"/>
        <v>31466.859570872592</v>
      </c>
      <c r="S885" s="3">
        <f t="shared" si="434"/>
        <v>8.7212140664997519E+29</v>
      </c>
      <c r="T885" s="12" t="str">
        <f t="shared" si="435"/>
        <v/>
      </c>
      <c r="U885" s="12" t="str">
        <f t="shared" si="436"/>
        <v/>
      </c>
      <c r="V885" s="5">
        <f t="shared" si="437"/>
        <v>0.52627457195753469</v>
      </c>
      <c r="W885" s="3" t="e">
        <f t="shared" ca="1" si="438"/>
        <v>#VALUE!</v>
      </c>
      <c r="X885" s="3" t="e">
        <f t="shared" ca="1" si="439"/>
        <v>#VALUE!</v>
      </c>
      <c r="Y885" s="3" t="e">
        <f t="shared" ca="1" si="440"/>
        <v>#VALUE!</v>
      </c>
      <c r="Z885" s="3">
        <f t="shared" ca="1" si="420"/>
        <v>-1.0796314255037853E-2</v>
      </c>
      <c r="AA885" s="3">
        <f t="shared" ca="1" si="421"/>
        <v>-0.12340243661213059</v>
      </c>
      <c r="AB885" s="1">
        <f t="shared" si="415"/>
        <v>150</v>
      </c>
      <c r="AC885" s="1">
        <f t="shared" si="419"/>
        <v>0</v>
      </c>
      <c r="AD885" s="1">
        <f t="shared" ca="1" si="441"/>
        <v>0</v>
      </c>
      <c r="AE885" s="1">
        <f t="shared" ca="1" si="442"/>
        <v>0</v>
      </c>
      <c r="AF885" s="1">
        <f t="shared" si="443"/>
        <v>0</v>
      </c>
      <c r="AG885" s="1">
        <f t="shared" si="444"/>
        <v>1.4535647484635138E+30</v>
      </c>
    </row>
    <row r="886" spans="4:33" s="5" customFormat="1" x14ac:dyDescent="0.2">
      <c r="D886" s="1">
        <f t="shared" si="416"/>
        <v>884</v>
      </c>
      <c r="E886" s="2">
        <f t="shared" si="417"/>
        <v>88.499999999999247</v>
      </c>
      <c r="F886" s="3">
        <f t="shared" ca="1" si="418"/>
        <v>91.513529885041038</v>
      </c>
      <c r="G886" s="3">
        <f t="shared" si="422"/>
        <v>187.80134023089522</v>
      </c>
      <c r="H886" s="3">
        <f t="shared" ca="1" si="423"/>
        <v>208.9116309460552</v>
      </c>
      <c r="I886" s="3">
        <f t="shared" ca="1" si="424"/>
        <v>8089.7960418376897</v>
      </c>
      <c r="J886" s="3">
        <f t="shared" si="425"/>
        <v>54426.170251010037</v>
      </c>
      <c r="K886" s="3">
        <f t="shared" ca="1" si="426"/>
        <v>55156.745598138215</v>
      </c>
      <c r="L886" s="3">
        <f t="shared" si="427"/>
        <v>-9.6445993966579664</v>
      </c>
      <c r="M886" s="3">
        <f t="shared" ca="1" si="428"/>
        <v>1.1173691171699422</v>
      </c>
      <c r="N886" s="3">
        <f t="shared" ca="1" si="429"/>
        <v>64.020534572096466</v>
      </c>
      <c r="O886" s="1">
        <f t="shared" ca="1" si="430"/>
        <v>3273305.2158405576</v>
      </c>
      <c r="P886" s="1">
        <f t="shared" si="431"/>
        <v>-78737791.314794272</v>
      </c>
      <c r="Q886" s="1">
        <f t="shared" ca="1" si="432"/>
        <v>82011096.530634835</v>
      </c>
      <c r="R886" s="1">
        <f t="shared" ca="1" si="433"/>
        <v>31336.744641908281</v>
      </c>
      <c r="S886" s="3">
        <f t="shared" si="434"/>
        <v>8.7484391012782135E+29</v>
      </c>
      <c r="T886" s="12" t="str">
        <f t="shared" si="435"/>
        <v/>
      </c>
      <c r="U886" s="12" t="str">
        <f t="shared" si="436"/>
        <v/>
      </c>
      <c r="V886" s="5">
        <f t="shared" si="437"/>
        <v>0.52627457195753469</v>
      </c>
      <c r="W886" s="3" t="e">
        <f t="shared" ca="1" si="438"/>
        <v>#VALUE!</v>
      </c>
      <c r="X886" s="3" t="e">
        <f t="shared" ca="1" si="439"/>
        <v>#VALUE!</v>
      </c>
      <c r="Y886" s="3" t="e">
        <f t="shared" ca="1" si="440"/>
        <v>#VALUE!</v>
      </c>
      <c r="Z886" s="3">
        <f t="shared" ca="1" si="420"/>
        <v>-1.0796314255037853E-2</v>
      </c>
      <c r="AA886" s="3">
        <f t="shared" ca="1" si="421"/>
        <v>-0.12340243661213059</v>
      </c>
      <c r="AB886" s="1">
        <f t="shared" si="415"/>
        <v>150</v>
      </c>
      <c r="AC886" s="1">
        <f t="shared" si="419"/>
        <v>0</v>
      </c>
      <c r="AD886" s="1">
        <f t="shared" ca="1" si="441"/>
        <v>0</v>
      </c>
      <c r="AE886" s="1">
        <f t="shared" ca="1" si="442"/>
        <v>0</v>
      </c>
      <c r="AF886" s="1">
        <f t="shared" si="443"/>
        <v>0</v>
      </c>
      <c r="AG886" s="1">
        <f t="shared" si="444"/>
        <v>1.4581023450100399E+30</v>
      </c>
    </row>
    <row r="887" spans="4:33" s="5" customFormat="1" x14ac:dyDescent="0.2">
      <c r="D887" s="1">
        <f t="shared" si="416"/>
        <v>885</v>
      </c>
      <c r="E887" s="2">
        <f t="shared" si="417"/>
        <v>88.599999999999241</v>
      </c>
      <c r="F887" s="3">
        <f t="shared" ca="1" si="418"/>
        <v>91.513529885041038</v>
      </c>
      <c r="G887" s="3">
        <f t="shared" si="422"/>
        <v>186.83688029122942</v>
      </c>
      <c r="H887" s="3">
        <f t="shared" ca="1" si="423"/>
        <v>208.04505759325187</v>
      </c>
      <c r="I887" s="3">
        <f t="shared" ca="1" si="424"/>
        <v>8098.9473948261939</v>
      </c>
      <c r="J887" s="3">
        <f t="shared" si="425"/>
        <v>54444.902162036138</v>
      </c>
      <c r="K887" s="3">
        <f t="shared" ca="1" si="426"/>
        <v>55177.593421818638</v>
      </c>
      <c r="L887" s="3">
        <f t="shared" si="427"/>
        <v>-9.6445428666219275</v>
      </c>
      <c r="M887" s="3">
        <f t="shared" ca="1" si="428"/>
        <v>1.1153383984299197</v>
      </c>
      <c r="N887" s="3">
        <f t="shared" ca="1" si="429"/>
        <v>63.904182958915044</v>
      </c>
      <c r="O887" s="1">
        <f t="shared" ca="1" si="430"/>
        <v>3246205.9491734612</v>
      </c>
      <c r="P887" s="1">
        <f t="shared" si="431"/>
        <v>-78764428.915619165</v>
      </c>
      <c r="Q887" s="1">
        <f t="shared" ca="1" si="432"/>
        <v>82010634.86479263</v>
      </c>
      <c r="R887" s="1">
        <f t="shared" ca="1" si="433"/>
        <v>31206.75863898778</v>
      </c>
      <c r="S887" s="3">
        <f t="shared" si="434"/>
        <v>8.7755996182078775E+29</v>
      </c>
      <c r="T887" s="12" t="str">
        <f t="shared" si="435"/>
        <v/>
      </c>
      <c r="U887" s="12" t="str">
        <f t="shared" si="436"/>
        <v/>
      </c>
      <c r="V887" s="5">
        <f t="shared" si="437"/>
        <v>0.52627457195753469</v>
      </c>
      <c r="W887" s="3" t="e">
        <f t="shared" ca="1" si="438"/>
        <v>#VALUE!</v>
      </c>
      <c r="X887" s="3" t="e">
        <f t="shared" ca="1" si="439"/>
        <v>#VALUE!</v>
      </c>
      <c r="Y887" s="3" t="e">
        <f t="shared" ca="1" si="440"/>
        <v>#VALUE!</v>
      </c>
      <c r="Z887" s="3">
        <f t="shared" ca="1" si="420"/>
        <v>-1.0796314255037853E-2</v>
      </c>
      <c r="AA887" s="3">
        <f t="shared" ca="1" si="421"/>
        <v>-0.12340243661213059</v>
      </c>
      <c r="AB887" s="1">
        <f t="shared" si="415"/>
        <v>150</v>
      </c>
      <c r="AC887" s="1">
        <f t="shared" si="419"/>
        <v>0</v>
      </c>
      <c r="AD887" s="1">
        <f t="shared" ca="1" si="441"/>
        <v>0</v>
      </c>
      <c r="AE887" s="1">
        <f t="shared" ca="1" si="442"/>
        <v>0</v>
      </c>
      <c r="AF887" s="1">
        <f t="shared" si="443"/>
        <v>0</v>
      </c>
      <c r="AG887" s="1">
        <f t="shared" si="444"/>
        <v>1.4626291883667069E+30</v>
      </c>
    </row>
    <row r="888" spans="4:33" s="5" customFormat="1" x14ac:dyDescent="0.2">
      <c r="D888" s="1">
        <f t="shared" si="416"/>
        <v>886</v>
      </c>
      <c r="E888" s="2">
        <f t="shared" si="417"/>
        <v>88.699999999999235</v>
      </c>
      <c r="F888" s="3">
        <f t="shared" ca="1" si="418"/>
        <v>91.513529885041038</v>
      </c>
      <c r="G888" s="3">
        <f t="shared" si="422"/>
        <v>185.87242600456722</v>
      </c>
      <c r="H888" s="3">
        <f t="shared" ca="1" si="423"/>
        <v>207.17935442713306</v>
      </c>
      <c r="I888" s="3">
        <f t="shared" ca="1" si="424"/>
        <v>8108.0987478146981</v>
      </c>
      <c r="J888" s="3">
        <f t="shared" si="425"/>
        <v>54463.537627350925</v>
      </c>
      <c r="K888" s="3">
        <f t="shared" ca="1" si="426"/>
        <v>55198.354631538183</v>
      </c>
      <c r="L888" s="3">
        <f t="shared" si="427"/>
        <v>-9.644486628080184</v>
      </c>
      <c r="M888" s="3">
        <f t="shared" ca="1" si="428"/>
        <v>1.1132907123396336</v>
      </c>
      <c r="N888" s="3">
        <f t="shared" ca="1" si="429"/>
        <v>63.786859188174006</v>
      </c>
      <c r="O888" s="1">
        <f t="shared" ca="1" si="430"/>
        <v>3219246.3675632714</v>
      </c>
      <c r="P888" s="1">
        <f t="shared" si="431"/>
        <v>-78790929.054739192</v>
      </c>
      <c r="Q888" s="1">
        <f t="shared" ca="1" si="432"/>
        <v>82010175.42230247</v>
      </c>
      <c r="R888" s="1">
        <f t="shared" ca="1" si="433"/>
        <v>31076.903164069958</v>
      </c>
      <c r="S888" s="3">
        <f t="shared" si="434"/>
        <v>8.8026946425855669E+29</v>
      </c>
      <c r="T888" s="12" t="str">
        <f t="shared" si="435"/>
        <v/>
      </c>
      <c r="U888" s="12" t="str">
        <f t="shared" si="436"/>
        <v/>
      </c>
      <c r="V888" s="5">
        <f t="shared" si="437"/>
        <v>0.52627457195753469</v>
      </c>
      <c r="W888" s="3" t="e">
        <f t="shared" ca="1" si="438"/>
        <v>#VALUE!</v>
      </c>
      <c r="X888" s="3" t="e">
        <f t="shared" ca="1" si="439"/>
        <v>#VALUE!</v>
      </c>
      <c r="Y888" s="3" t="e">
        <f t="shared" ca="1" si="440"/>
        <v>#VALUE!</v>
      </c>
      <c r="Z888" s="3">
        <f t="shared" ca="1" si="420"/>
        <v>-1.0796314255037853E-2</v>
      </c>
      <c r="AA888" s="3">
        <f t="shared" ca="1" si="421"/>
        <v>-0.12340243661213059</v>
      </c>
      <c r="AB888" s="1">
        <f t="shared" si="415"/>
        <v>150</v>
      </c>
      <c r="AC888" s="1">
        <f t="shared" si="419"/>
        <v>0</v>
      </c>
      <c r="AD888" s="1">
        <f t="shared" ca="1" si="441"/>
        <v>0</v>
      </c>
      <c r="AE888" s="1">
        <f t="shared" ca="1" si="442"/>
        <v>0</v>
      </c>
      <c r="AF888" s="1">
        <f t="shared" si="443"/>
        <v>0</v>
      </c>
      <c r="AG888" s="1">
        <f t="shared" si="444"/>
        <v>1.4671451160797366E+30</v>
      </c>
    </row>
    <row r="889" spans="4:33" s="5" customFormat="1" x14ac:dyDescent="0.2">
      <c r="D889" s="1">
        <f t="shared" si="416"/>
        <v>887</v>
      </c>
      <c r="E889" s="2">
        <f t="shared" si="417"/>
        <v>88.79999999999923</v>
      </c>
      <c r="F889" s="3">
        <f t="shared" ca="1" si="418"/>
        <v>91.513529885041038</v>
      </c>
      <c r="G889" s="3">
        <f t="shared" si="422"/>
        <v>184.90797734175919</v>
      </c>
      <c r="H889" s="3">
        <f t="shared" ca="1" si="423"/>
        <v>206.31453229629955</v>
      </c>
      <c r="I889" s="3">
        <f t="shared" ca="1" si="424"/>
        <v>8117.2501008032023</v>
      </c>
      <c r="J889" s="3">
        <f t="shared" si="425"/>
        <v>54482.076647518239</v>
      </c>
      <c r="K889" s="3">
        <f t="shared" ca="1" si="426"/>
        <v>55219.029314855812</v>
      </c>
      <c r="L889" s="3">
        <f t="shared" si="427"/>
        <v>-9.6444306810242786</v>
      </c>
      <c r="M889" s="3">
        <f t="shared" ca="1" si="428"/>
        <v>1.1112258626815263</v>
      </c>
      <c r="N889" s="3">
        <f t="shared" ca="1" si="429"/>
        <v>63.668552017435431</v>
      </c>
      <c r="O889" s="1">
        <f t="shared" ca="1" si="430"/>
        <v>3192426.4677480622</v>
      </c>
      <c r="P889" s="1">
        <f t="shared" si="431"/>
        <v>-78817291.737786189</v>
      </c>
      <c r="Q889" s="1">
        <f t="shared" ca="1" si="432"/>
        <v>82009718.20553425</v>
      </c>
      <c r="R889" s="1">
        <f t="shared" ca="1" si="433"/>
        <v>30947.17984444493</v>
      </c>
      <c r="S889" s="3">
        <f t="shared" si="434"/>
        <v>8.8297232004901363E+29</v>
      </c>
      <c r="T889" s="12" t="str">
        <f t="shared" si="435"/>
        <v/>
      </c>
      <c r="U889" s="12" t="str">
        <f t="shared" si="436"/>
        <v/>
      </c>
      <c r="V889" s="5">
        <f t="shared" si="437"/>
        <v>0.52627457195753469</v>
      </c>
      <c r="W889" s="3" t="e">
        <f t="shared" ca="1" si="438"/>
        <v>#VALUE!</v>
      </c>
      <c r="X889" s="3" t="e">
        <f t="shared" ca="1" si="439"/>
        <v>#VALUE!</v>
      </c>
      <c r="Y889" s="3" t="e">
        <f t="shared" ca="1" si="440"/>
        <v>#VALUE!</v>
      </c>
      <c r="Z889" s="3">
        <f t="shared" ca="1" si="420"/>
        <v>-1.0796314255037853E-2</v>
      </c>
      <c r="AA889" s="3">
        <f t="shared" ca="1" si="421"/>
        <v>-0.12340243661213059</v>
      </c>
      <c r="AB889" s="1">
        <f t="shared" si="415"/>
        <v>150</v>
      </c>
      <c r="AC889" s="1">
        <f t="shared" si="419"/>
        <v>0</v>
      </c>
      <c r="AD889" s="1">
        <f t="shared" ca="1" si="441"/>
        <v>0</v>
      </c>
      <c r="AE889" s="1">
        <f t="shared" ca="1" si="442"/>
        <v>0</v>
      </c>
      <c r="AF889" s="1">
        <f t="shared" si="443"/>
        <v>0</v>
      </c>
      <c r="AG889" s="1">
        <f t="shared" si="444"/>
        <v>1.471649965825691E+30</v>
      </c>
    </row>
    <row r="890" spans="4:33" s="5" customFormat="1" x14ac:dyDescent="0.2">
      <c r="D890" s="1">
        <f t="shared" si="416"/>
        <v>888</v>
      </c>
      <c r="E890" s="2">
        <f t="shared" si="417"/>
        <v>88.899999999999224</v>
      </c>
      <c r="F890" s="3">
        <f t="shared" ca="1" si="418"/>
        <v>91.513529885041038</v>
      </c>
      <c r="G890" s="3">
        <f t="shared" si="422"/>
        <v>183.94353427365675</v>
      </c>
      <c r="H890" s="3">
        <f t="shared" ca="1" si="423"/>
        <v>205.45060222132287</v>
      </c>
      <c r="I890" s="3">
        <f t="shared" ca="1" si="424"/>
        <v>8126.4014537917064</v>
      </c>
      <c r="J890" s="3">
        <f t="shared" si="425"/>
        <v>54500.519223099014</v>
      </c>
      <c r="K890" s="3">
        <f t="shared" ca="1" si="426"/>
        <v>55239.617560423925</v>
      </c>
      <c r="L890" s="3">
        <f t="shared" si="427"/>
        <v>-9.6443750254458074</v>
      </c>
      <c r="M890" s="3">
        <f t="shared" ca="1" si="428"/>
        <v>1.109143650519298</v>
      </c>
      <c r="N890" s="3">
        <f t="shared" ca="1" si="429"/>
        <v>63.549250048488929</v>
      </c>
      <c r="O890" s="1">
        <f t="shared" ca="1" si="430"/>
        <v>3165746.2464828179</v>
      </c>
      <c r="P890" s="1">
        <f t="shared" si="431"/>
        <v>-78843516.970362797</v>
      </c>
      <c r="Q890" s="1">
        <f t="shared" ca="1" si="432"/>
        <v>82009263.216845617</v>
      </c>
      <c r="R890" s="1">
        <f t="shared" ca="1" si="433"/>
        <v>30817.59033319843</v>
      </c>
      <c r="S890" s="3">
        <f t="shared" si="434"/>
        <v>8.8566843188356033E+29</v>
      </c>
      <c r="T890" s="12" t="str">
        <f t="shared" si="435"/>
        <v/>
      </c>
      <c r="U890" s="12" t="str">
        <f t="shared" si="436"/>
        <v/>
      </c>
      <c r="V890" s="5">
        <f t="shared" si="437"/>
        <v>0.52627457195753469</v>
      </c>
      <c r="W890" s="3" t="e">
        <f t="shared" ca="1" si="438"/>
        <v>#VALUE!</v>
      </c>
      <c r="X890" s="3" t="e">
        <f t="shared" ca="1" si="439"/>
        <v>#VALUE!</v>
      </c>
      <c r="Y890" s="3" t="e">
        <f t="shared" ca="1" si="440"/>
        <v>#VALUE!</v>
      </c>
      <c r="Z890" s="3">
        <f t="shared" ca="1" si="420"/>
        <v>-1.0796314255037853E-2</v>
      </c>
      <c r="AA890" s="3">
        <f t="shared" ca="1" si="421"/>
        <v>-0.12340243661213059</v>
      </c>
      <c r="AB890" s="1">
        <f t="shared" si="415"/>
        <v>150</v>
      </c>
      <c r="AC890" s="1">
        <f t="shared" si="419"/>
        <v>0</v>
      </c>
      <c r="AD890" s="1">
        <f t="shared" ca="1" si="441"/>
        <v>0</v>
      </c>
      <c r="AE890" s="1">
        <f t="shared" ca="1" si="442"/>
        <v>0</v>
      </c>
      <c r="AF890" s="1">
        <f t="shared" si="443"/>
        <v>0</v>
      </c>
      <c r="AG890" s="1">
        <f t="shared" si="444"/>
        <v>1.4761435754203302E+30</v>
      </c>
    </row>
    <row r="891" spans="4:33" s="5" customFormat="1" x14ac:dyDescent="0.2">
      <c r="D891" s="1">
        <f t="shared" si="416"/>
        <v>889</v>
      </c>
      <c r="E891" s="2">
        <f t="shared" si="417"/>
        <v>88.999999999999218</v>
      </c>
      <c r="F891" s="3">
        <f t="shared" ca="1" si="418"/>
        <v>91.513529885041038</v>
      </c>
      <c r="G891" s="3">
        <f t="shared" si="422"/>
        <v>182.97909677111218</v>
      </c>
      <c r="H891" s="3">
        <f t="shared" ca="1" si="423"/>
        <v>204.58757539790221</v>
      </c>
      <c r="I891" s="3">
        <f t="shared" ca="1" si="424"/>
        <v>8135.5528067802106</v>
      </c>
      <c r="J891" s="3">
        <f t="shared" si="425"/>
        <v>54518.865354651251</v>
      </c>
      <c r="K891" s="3">
        <f t="shared" ca="1" si="426"/>
        <v>55260.119458005669</v>
      </c>
      <c r="L891" s="3">
        <f t="shared" si="427"/>
        <v>-9.6443196613364037</v>
      </c>
      <c r="M891" s="3">
        <f t="shared" ca="1" si="428"/>
        <v>1.1070438741582154</v>
      </c>
      <c r="N891" s="3">
        <f t="shared" ca="1" si="429"/>
        <v>63.428941725077564</v>
      </c>
      <c r="O891" s="1">
        <f t="shared" ca="1" si="430"/>
        <v>3139205.7005394241</v>
      </c>
      <c r="P891" s="1">
        <f t="shared" si="431"/>
        <v>-78869604.758042276</v>
      </c>
      <c r="Q891" s="1">
        <f t="shared" ca="1" si="432"/>
        <v>82008810.458581701</v>
      </c>
      <c r="R891" s="1">
        <f t="shared" ca="1" si="433"/>
        <v>30688.136309685331</v>
      </c>
      <c r="S891" s="3">
        <f t="shared" si="434"/>
        <v>8.8835770254242139E+29</v>
      </c>
      <c r="T891" s="12" t="str">
        <f t="shared" si="435"/>
        <v/>
      </c>
      <c r="U891" s="12" t="str">
        <f t="shared" si="436"/>
        <v/>
      </c>
      <c r="V891" s="5">
        <f t="shared" si="437"/>
        <v>0.52627457195753469</v>
      </c>
      <c r="W891" s="3" t="e">
        <f t="shared" ca="1" si="438"/>
        <v>#VALUE!</v>
      </c>
      <c r="X891" s="3" t="e">
        <f t="shared" ca="1" si="439"/>
        <v>#VALUE!</v>
      </c>
      <c r="Y891" s="3" t="e">
        <f t="shared" ca="1" si="440"/>
        <v>#VALUE!</v>
      </c>
      <c r="Z891" s="3">
        <f t="shared" ca="1" si="420"/>
        <v>-1.0796314255037853E-2</v>
      </c>
      <c r="AA891" s="3">
        <f t="shared" ca="1" si="421"/>
        <v>-0.12340243661213059</v>
      </c>
      <c r="AB891" s="1">
        <f t="shared" si="415"/>
        <v>150</v>
      </c>
      <c r="AC891" s="1">
        <f t="shared" si="419"/>
        <v>0</v>
      </c>
      <c r="AD891" s="1">
        <f t="shared" ca="1" si="441"/>
        <v>0</v>
      </c>
      <c r="AE891" s="1">
        <f t="shared" ca="1" si="442"/>
        <v>0</v>
      </c>
      <c r="AF891" s="1">
        <f t="shared" si="443"/>
        <v>0</v>
      </c>
      <c r="AG891" s="1">
        <f t="shared" si="444"/>
        <v>1.4806257828274538E+30</v>
      </c>
    </row>
    <row r="892" spans="4:33" s="5" customFormat="1" x14ac:dyDescent="0.2">
      <c r="D892" s="1">
        <f t="shared" si="416"/>
        <v>890</v>
      </c>
      <c r="E892" s="2">
        <f t="shared" si="417"/>
        <v>89.099999999999213</v>
      </c>
      <c r="F892" s="3">
        <f t="shared" ca="1" si="418"/>
        <v>91.513529885041038</v>
      </c>
      <c r="G892" s="3">
        <f t="shared" si="422"/>
        <v>182.01466480497854</v>
      </c>
      <c r="H892" s="3">
        <f t="shared" ca="1" si="423"/>
        <v>203.7254632000845</v>
      </c>
      <c r="I892" s="3">
        <f t="shared" ca="1" si="424"/>
        <v>8144.7041597687148</v>
      </c>
      <c r="J892" s="3">
        <f t="shared" si="425"/>
        <v>54537.115042730053</v>
      </c>
      <c r="K892" s="3">
        <f t="shared" ca="1" si="426"/>
        <v>55280.535098492655</v>
      </c>
      <c r="L892" s="3">
        <f t="shared" si="427"/>
        <v>-9.6442645886877472</v>
      </c>
      <c r="M892" s="3">
        <f t="shared" ca="1" si="428"/>
        <v>1.1049263291049518</v>
      </c>
      <c r="N892" s="3">
        <f t="shared" ca="1" si="429"/>
        <v>63.307615330596754</v>
      </c>
      <c r="O892" s="1">
        <f t="shared" ca="1" si="430"/>
        <v>3112804.8267066739</v>
      </c>
      <c r="P892" s="1">
        <f t="shared" si="431"/>
        <v>-78895555.106368691</v>
      </c>
      <c r="Q892" s="1">
        <f t="shared" ca="1" si="432"/>
        <v>82008359.933075368</v>
      </c>
      <c r="R892" s="1">
        <f t="shared" ca="1" si="433"/>
        <v>30558.819480012677</v>
      </c>
      <c r="S892" s="3">
        <f t="shared" si="434"/>
        <v>8.910400348999639E+29</v>
      </c>
      <c r="T892" s="12" t="str">
        <f t="shared" si="435"/>
        <v/>
      </c>
      <c r="U892" s="12" t="str">
        <f t="shared" si="436"/>
        <v/>
      </c>
      <c r="V892" s="5">
        <f t="shared" si="437"/>
        <v>0.52627457195753469</v>
      </c>
      <c r="W892" s="3" t="e">
        <f t="shared" ca="1" si="438"/>
        <v>#VALUE!</v>
      </c>
      <c r="X892" s="3" t="e">
        <f t="shared" ca="1" si="439"/>
        <v>#VALUE!</v>
      </c>
      <c r="Y892" s="3" t="e">
        <f t="shared" ca="1" si="440"/>
        <v>#VALUE!</v>
      </c>
      <c r="Z892" s="3">
        <f t="shared" ca="1" si="420"/>
        <v>-1.0796314255037853E-2</v>
      </c>
      <c r="AA892" s="3">
        <f t="shared" ca="1" si="421"/>
        <v>-0.12340243661213059</v>
      </c>
      <c r="AB892" s="1">
        <f t="shared" si="415"/>
        <v>150</v>
      </c>
      <c r="AC892" s="1">
        <f t="shared" si="419"/>
        <v>0</v>
      </c>
      <c r="AD892" s="1">
        <f t="shared" ca="1" si="441"/>
        <v>0</v>
      </c>
      <c r="AE892" s="1">
        <f t="shared" ca="1" si="442"/>
        <v>0</v>
      </c>
      <c r="AF892" s="1">
        <f t="shared" si="443"/>
        <v>0</v>
      </c>
      <c r="AG892" s="1">
        <f t="shared" si="444"/>
        <v>1.4850964261677698E+30</v>
      </c>
    </row>
    <row r="893" spans="4:33" s="5" customFormat="1" x14ac:dyDescent="0.2">
      <c r="D893" s="1">
        <f t="shared" si="416"/>
        <v>891</v>
      </c>
      <c r="E893" s="2">
        <f t="shared" si="417"/>
        <v>89.199999999999207</v>
      </c>
      <c r="F893" s="3">
        <f t="shared" ca="1" si="418"/>
        <v>91.513529885041038</v>
      </c>
      <c r="G893" s="3">
        <f t="shared" si="422"/>
        <v>181.05023834610975</v>
      </c>
      <c r="H893" s="3">
        <f t="shared" ca="1" si="423"/>
        <v>202.86427718354815</v>
      </c>
      <c r="I893" s="3">
        <f t="shared" ca="1" si="424"/>
        <v>8153.855512757219</v>
      </c>
      <c r="J893" s="3">
        <f t="shared" si="425"/>
        <v>54555.268287887608</v>
      </c>
      <c r="K893" s="3">
        <f t="shared" ca="1" si="426"/>
        <v>55300.86457392294</v>
      </c>
      <c r="L893" s="3">
        <f t="shared" si="427"/>
        <v>-9.6442098074915581</v>
      </c>
      <c r="M893" s="3">
        <f t="shared" ca="1" si="428"/>
        <v>1.1027908080269624</v>
      </c>
      <c r="N893" s="3">
        <f t="shared" ca="1" si="429"/>
        <v>63.18525898576673</v>
      </c>
      <c r="O893" s="1">
        <f t="shared" ca="1" si="430"/>
        <v>3086543.6217902596</v>
      </c>
      <c r="P893" s="1">
        <f t="shared" si="431"/>
        <v>-78921368.020856827</v>
      </c>
      <c r="Q893" s="1">
        <f t="shared" ca="1" si="432"/>
        <v>82007911.642647088</v>
      </c>
      <c r="R893" s="1">
        <f t="shared" ca="1" si="433"/>
        <v>30429.641577532224</v>
      </c>
      <c r="S893" s="3">
        <f t="shared" si="434"/>
        <v>8.9371533193000842E+29</v>
      </c>
      <c r="T893" s="12" t="str">
        <f t="shared" si="435"/>
        <v/>
      </c>
      <c r="U893" s="12" t="str">
        <f t="shared" si="436"/>
        <v/>
      </c>
      <c r="V893" s="5">
        <f t="shared" si="437"/>
        <v>0.52627457195753469</v>
      </c>
      <c r="W893" s="3" t="e">
        <f t="shared" ca="1" si="438"/>
        <v>#VALUE!</v>
      </c>
      <c r="X893" s="3" t="e">
        <f t="shared" ca="1" si="439"/>
        <v>#VALUE!</v>
      </c>
      <c r="Y893" s="3" t="e">
        <f t="shared" ca="1" si="440"/>
        <v>#VALUE!</v>
      </c>
      <c r="Z893" s="3">
        <f t="shared" ca="1" si="420"/>
        <v>-1.0796314255037853E-2</v>
      </c>
      <c r="AA893" s="3">
        <f t="shared" ca="1" si="421"/>
        <v>-0.12340243661213059</v>
      </c>
      <c r="AB893" s="1">
        <f t="shared" si="415"/>
        <v>150</v>
      </c>
      <c r="AC893" s="1">
        <f t="shared" si="419"/>
        <v>0</v>
      </c>
      <c r="AD893" s="1">
        <f t="shared" ca="1" si="441"/>
        <v>0</v>
      </c>
      <c r="AE893" s="1">
        <f t="shared" ca="1" si="442"/>
        <v>0</v>
      </c>
      <c r="AF893" s="1">
        <f t="shared" si="443"/>
        <v>0</v>
      </c>
      <c r="AG893" s="1">
        <f t="shared" si="444"/>
        <v>1.4895553437277451E+30</v>
      </c>
    </row>
    <row r="894" spans="4:33" s="5" customFormat="1" x14ac:dyDescent="0.2">
      <c r="D894" s="1">
        <f t="shared" si="416"/>
        <v>892</v>
      </c>
      <c r="E894" s="2">
        <f t="shared" si="417"/>
        <v>89.299999999999201</v>
      </c>
      <c r="F894" s="3">
        <f t="shared" ca="1" si="418"/>
        <v>91.513529885041038</v>
      </c>
      <c r="G894" s="3">
        <f t="shared" si="422"/>
        <v>180.08581736536058</v>
      </c>
      <c r="H894" s="3">
        <f t="shared" ca="1" si="423"/>
        <v>202.00402908895234</v>
      </c>
      <c r="I894" s="3">
        <f t="shared" ca="1" si="424"/>
        <v>8163.0068657457232</v>
      </c>
      <c r="J894" s="3">
        <f t="shared" si="425"/>
        <v>54573.325090673185</v>
      </c>
      <c r="K894" s="3">
        <f t="shared" ca="1" si="426"/>
        <v>55321.107977499349</v>
      </c>
      <c r="L894" s="3">
        <f t="shared" si="427"/>
        <v>-9.6441553177396067</v>
      </c>
      <c r="M894" s="3">
        <f t="shared" ca="1" si="428"/>
        <v>1.1006371007113991</v>
      </c>
      <c r="N894" s="3">
        <f t="shared" ca="1" si="429"/>
        <v>63.061860646278504</v>
      </c>
      <c r="O894" s="1">
        <f t="shared" ca="1" si="430"/>
        <v>3060422.0826127725</v>
      </c>
      <c r="P894" s="1">
        <f t="shared" si="431"/>
        <v>-78947043.506992221</v>
      </c>
      <c r="Q894" s="1">
        <f t="shared" ca="1" si="432"/>
        <v>82007465.589604989</v>
      </c>
      <c r="R894" s="1">
        <f t="shared" ca="1" si="433"/>
        <v>30300.604363342849</v>
      </c>
      <c r="S894" s="3">
        <f t="shared" si="434"/>
        <v>8.9638349671114312E+29</v>
      </c>
      <c r="T894" s="12" t="str">
        <f t="shared" si="435"/>
        <v/>
      </c>
      <c r="U894" s="12" t="str">
        <f t="shared" si="436"/>
        <v/>
      </c>
      <c r="V894" s="5">
        <f t="shared" si="437"/>
        <v>0.52627457195753469</v>
      </c>
      <c r="W894" s="3" t="e">
        <f t="shared" ca="1" si="438"/>
        <v>#VALUE!</v>
      </c>
      <c r="X894" s="3" t="e">
        <f t="shared" ca="1" si="439"/>
        <v>#VALUE!</v>
      </c>
      <c r="Y894" s="3" t="e">
        <f t="shared" ca="1" si="440"/>
        <v>#VALUE!</v>
      </c>
      <c r="Z894" s="3">
        <f t="shared" ca="1" si="420"/>
        <v>-1.0796314255037853E-2</v>
      </c>
      <c r="AA894" s="3">
        <f t="shared" ca="1" si="421"/>
        <v>-0.12340243661213059</v>
      </c>
      <c r="AB894" s="1">
        <f t="shared" si="415"/>
        <v>150</v>
      </c>
      <c r="AC894" s="1">
        <f t="shared" si="419"/>
        <v>0</v>
      </c>
      <c r="AD894" s="1">
        <f t="shared" ca="1" si="441"/>
        <v>0</v>
      </c>
      <c r="AE894" s="1">
        <f t="shared" ca="1" si="442"/>
        <v>0</v>
      </c>
      <c r="AF894" s="1">
        <f t="shared" si="443"/>
        <v>0</v>
      </c>
      <c r="AG894" s="1">
        <f t="shared" si="444"/>
        <v>1.4940023739684622E+30</v>
      </c>
    </row>
    <row r="895" spans="4:33" s="5" customFormat="1" x14ac:dyDescent="0.2">
      <c r="D895" s="1">
        <f t="shared" si="416"/>
        <v>893</v>
      </c>
      <c r="E895" s="2">
        <f t="shared" si="417"/>
        <v>89.399999999999196</v>
      </c>
      <c r="F895" s="3">
        <f t="shared" ca="1" si="418"/>
        <v>91.513529885041038</v>
      </c>
      <c r="G895" s="3">
        <f t="shared" si="422"/>
        <v>179.12140183358662</v>
      </c>
      <c r="H895" s="3">
        <f t="shared" ca="1" si="423"/>
        <v>201.14473084535302</v>
      </c>
      <c r="I895" s="3">
        <f t="shared" ca="1" si="424"/>
        <v>8172.1582187342274</v>
      </c>
      <c r="J895" s="3">
        <f t="shared" si="425"/>
        <v>54591.285451633128</v>
      </c>
      <c r="K895" s="3">
        <f t="shared" ca="1" si="426"/>
        <v>55341.265403608144</v>
      </c>
      <c r="L895" s="3">
        <f t="shared" si="427"/>
        <v>-9.6441011194237003</v>
      </c>
      <c r="M895" s="3">
        <f t="shared" ca="1" si="428"/>
        <v>1.0984649940235696</v>
      </c>
      <c r="N895" s="3">
        <f t="shared" ca="1" si="429"/>
        <v>62.937408100413734</v>
      </c>
      <c r="O895" s="1">
        <f t="shared" ca="1" si="430"/>
        <v>3034440.2060137135</v>
      </c>
      <c r="P895" s="1">
        <f t="shared" si="431"/>
        <v>-78972581.57023108</v>
      </c>
      <c r="Q895" s="1">
        <f t="shared" ca="1" si="432"/>
        <v>82007021.776244789</v>
      </c>
      <c r="R895" s="1">
        <f t="shared" ca="1" si="433"/>
        <v>30171.709626802953</v>
      </c>
      <c r="S895" s="3">
        <f t="shared" si="434"/>
        <v>8.9904443243204078E+29</v>
      </c>
      <c r="T895" s="12" t="str">
        <f t="shared" si="435"/>
        <v/>
      </c>
      <c r="U895" s="12" t="str">
        <f t="shared" si="436"/>
        <v/>
      </c>
      <c r="V895" s="5">
        <f t="shared" si="437"/>
        <v>0.52627457195753469</v>
      </c>
      <c r="W895" s="3" t="e">
        <f t="shared" ca="1" si="438"/>
        <v>#VALUE!</v>
      </c>
      <c r="X895" s="3" t="e">
        <f t="shared" ca="1" si="439"/>
        <v>#VALUE!</v>
      </c>
      <c r="Y895" s="3" t="e">
        <f t="shared" ca="1" si="440"/>
        <v>#VALUE!</v>
      </c>
      <c r="Z895" s="3">
        <f t="shared" ca="1" si="420"/>
        <v>-1.0796314255037853E-2</v>
      </c>
      <c r="AA895" s="3">
        <f t="shared" ca="1" si="421"/>
        <v>-0.12340243661213059</v>
      </c>
      <c r="AB895" s="1">
        <f t="shared" si="415"/>
        <v>150</v>
      </c>
      <c r="AC895" s="1">
        <f t="shared" si="419"/>
        <v>0</v>
      </c>
      <c r="AD895" s="1">
        <f t="shared" ca="1" si="441"/>
        <v>0</v>
      </c>
      <c r="AE895" s="1">
        <f t="shared" ca="1" si="442"/>
        <v>0</v>
      </c>
      <c r="AF895" s="1">
        <f t="shared" si="443"/>
        <v>0</v>
      </c>
      <c r="AG895" s="1">
        <f t="shared" si="444"/>
        <v>1.4984373555344824E+30</v>
      </c>
    </row>
    <row r="896" spans="4:33" s="5" customFormat="1" x14ac:dyDescent="0.2">
      <c r="D896" s="1">
        <f t="shared" si="416"/>
        <v>894</v>
      </c>
      <c r="E896" s="2">
        <f t="shared" si="417"/>
        <v>89.49999999999919</v>
      </c>
      <c r="F896" s="3">
        <f t="shared" ca="1" si="418"/>
        <v>91.513529885041038</v>
      </c>
      <c r="G896" s="3">
        <f t="shared" si="422"/>
        <v>178.15699172164426</v>
      </c>
      <c r="H896" s="3">
        <f t="shared" ca="1" si="423"/>
        <v>200.28639457368621</v>
      </c>
      <c r="I896" s="3">
        <f t="shared" ca="1" si="424"/>
        <v>8181.3095717227316</v>
      </c>
      <c r="J896" s="3">
        <f t="shared" si="425"/>
        <v>54609.149371310894</v>
      </c>
      <c r="K896" s="3">
        <f t="shared" ca="1" si="426"/>
        <v>55361.33694783807</v>
      </c>
      <c r="L896" s="3">
        <f t="shared" si="427"/>
        <v>-9.6440472125356962</v>
      </c>
      <c r="M896" s="3">
        <f t="shared" ca="1" si="428"/>
        <v>1.0962742718649436</v>
      </c>
      <c r="N896" s="3">
        <f t="shared" ca="1" si="429"/>
        <v>62.811888966638676</v>
      </c>
      <c r="O896" s="1">
        <f t="shared" ca="1" si="430"/>
        <v>3008597.9888494741</v>
      </c>
      <c r="P896" s="1">
        <f t="shared" si="431"/>
        <v>-78997982.216000438</v>
      </c>
      <c r="Q896" s="1">
        <f t="shared" ca="1" si="432"/>
        <v>82006580.204849914</v>
      </c>
      <c r="R896" s="1">
        <f t="shared" ca="1" si="433"/>
        <v>30042.959186052933</v>
      </c>
      <c r="S896" s="3">
        <f t="shared" si="434"/>
        <v>9.0169804239677878E+29</v>
      </c>
      <c r="T896" s="12" t="str">
        <f t="shared" si="435"/>
        <v/>
      </c>
      <c r="U896" s="12" t="str">
        <f t="shared" si="436"/>
        <v/>
      </c>
      <c r="V896" s="5">
        <f t="shared" si="437"/>
        <v>0.52627457195753469</v>
      </c>
      <c r="W896" s="3" t="e">
        <f t="shared" ca="1" si="438"/>
        <v>#VALUE!</v>
      </c>
      <c r="X896" s="3" t="e">
        <f t="shared" ca="1" si="439"/>
        <v>#VALUE!</v>
      </c>
      <c r="Y896" s="3" t="e">
        <f t="shared" ca="1" si="440"/>
        <v>#VALUE!</v>
      </c>
      <c r="Z896" s="3">
        <f t="shared" ca="1" si="420"/>
        <v>-1.0796314255037853E-2</v>
      </c>
      <c r="AA896" s="3">
        <f t="shared" ca="1" si="421"/>
        <v>-0.12340243661213059</v>
      </c>
      <c r="AB896" s="1">
        <f t="shared" si="415"/>
        <v>150</v>
      </c>
      <c r="AC896" s="1">
        <f t="shared" si="419"/>
        <v>0</v>
      </c>
      <c r="AD896" s="1">
        <f t="shared" ca="1" si="441"/>
        <v>0</v>
      </c>
      <c r="AE896" s="1">
        <f t="shared" ca="1" si="442"/>
        <v>0</v>
      </c>
      <c r="AF896" s="1">
        <f t="shared" si="443"/>
        <v>0</v>
      </c>
      <c r="AG896" s="1">
        <f t="shared" si="444"/>
        <v>1.5028601272627113E+30</v>
      </c>
    </row>
    <row r="897" spans="4:33" s="5" customFormat="1" x14ac:dyDescent="0.2">
      <c r="D897" s="1">
        <f t="shared" si="416"/>
        <v>895</v>
      </c>
      <c r="E897" s="2">
        <f t="shared" si="417"/>
        <v>89.599999999999184</v>
      </c>
      <c r="F897" s="3">
        <f t="shared" ca="1" si="418"/>
        <v>91.513529885041038</v>
      </c>
      <c r="G897" s="3">
        <f t="shared" si="422"/>
        <v>177.19258700039069</v>
      </c>
      <c r="H897" s="3">
        <f t="shared" ca="1" si="423"/>
        <v>199.42903259032101</v>
      </c>
      <c r="I897" s="3">
        <f t="shared" ca="1" si="424"/>
        <v>8190.4609247112357</v>
      </c>
      <c r="J897" s="3">
        <f t="shared" si="425"/>
        <v>54626.916850246991</v>
      </c>
      <c r="K897" s="3">
        <f t="shared" ca="1" si="426"/>
        <v>55381.322706999657</v>
      </c>
      <c r="L897" s="3">
        <f t="shared" si="427"/>
        <v>-9.6439935970674888</v>
      </c>
      <c r="M897" s="3">
        <f t="shared" ca="1" si="428"/>
        <v>1.0940647151307148</v>
      </c>
      <c r="N897" s="3">
        <f t="shared" ca="1" si="429"/>
        <v>62.685290691172654</v>
      </c>
      <c r="O897" s="1">
        <f t="shared" ca="1" si="430"/>
        <v>2982895.4279933488</v>
      </c>
      <c r="P897" s="1">
        <f t="shared" si="431"/>
        <v>-79023245.449698016</v>
      </c>
      <c r="Q897" s="1">
        <f t="shared" ca="1" si="432"/>
        <v>82006140.877691358</v>
      </c>
      <c r="R897" s="1">
        <f t="shared" ca="1" si="433"/>
        <v>29914.35488854815</v>
      </c>
      <c r="S897" s="3">
        <f t="shared" si="434"/>
        <v>9.0434423003014559E+29</v>
      </c>
      <c r="T897" s="12" t="str">
        <f t="shared" si="435"/>
        <v/>
      </c>
      <c r="U897" s="12" t="str">
        <f t="shared" si="436"/>
        <v/>
      </c>
      <c r="V897" s="5">
        <f t="shared" si="437"/>
        <v>0.52627457195753469</v>
      </c>
      <c r="W897" s="3" t="e">
        <f t="shared" ca="1" si="438"/>
        <v>#VALUE!</v>
      </c>
      <c r="X897" s="3" t="e">
        <f t="shared" ca="1" si="439"/>
        <v>#VALUE!</v>
      </c>
      <c r="Y897" s="3" t="e">
        <f t="shared" ca="1" si="440"/>
        <v>#VALUE!</v>
      </c>
      <c r="Z897" s="3">
        <f t="shared" ca="1" si="420"/>
        <v>-1.0796314255037853E-2</v>
      </c>
      <c r="AA897" s="3">
        <f t="shared" ca="1" si="421"/>
        <v>-0.12340243661213059</v>
      </c>
      <c r="AB897" s="1">
        <f t="shared" si="415"/>
        <v>150</v>
      </c>
      <c r="AC897" s="1">
        <f t="shared" si="419"/>
        <v>0</v>
      </c>
      <c r="AD897" s="1">
        <f t="shared" ca="1" si="441"/>
        <v>0</v>
      </c>
      <c r="AE897" s="1">
        <f t="shared" ca="1" si="442"/>
        <v>0</v>
      </c>
      <c r="AF897" s="1">
        <f t="shared" si="443"/>
        <v>0</v>
      </c>
      <c r="AG897" s="1">
        <f t="shared" si="444"/>
        <v>1.5072705281912438E+30</v>
      </c>
    </row>
    <row r="898" spans="4:33" s="5" customFormat="1" x14ac:dyDescent="0.2">
      <c r="D898" s="1">
        <f t="shared" si="416"/>
        <v>896</v>
      </c>
      <c r="E898" s="2">
        <f t="shared" si="417"/>
        <v>89.699999999999179</v>
      </c>
      <c r="F898" s="3">
        <f t="shared" ca="1" si="418"/>
        <v>91.513529885041038</v>
      </c>
      <c r="G898" s="3">
        <f t="shared" si="422"/>
        <v>176.22818764068393</v>
      </c>
      <c r="H898" s="3">
        <f t="shared" ca="1" si="423"/>
        <v>198.57265741068281</v>
      </c>
      <c r="I898" s="3">
        <f t="shared" ca="1" si="424"/>
        <v>8199.6122776997399</v>
      </c>
      <c r="J898" s="3">
        <f t="shared" si="425"/>
        <v>54644.587888979047</v>
      </c>
      <c r="K898" s="3">
        <f t="shared" ca="1" si="426"/>
        <v>55401.222779145006</v>
      </c>
      <c r="L898" s="3">
        <f t="shared" si="427"/>
        <v>-9.6439402730110224</v>
      </c>
      <c r="M898" s="3">
        <f t="shared" ca="1" si="428"/>
        <v>1.0918361016669211</v>
      </c>
      <c r="N898" s="3">
        <f t="shared" ca="1" si="429"/>
        <v>62.557600545531251</v>
      </c>
      <c r="O898" s="1">
        <f t="shared" ca="1" si="430"/>
        <v>2957332.5203355299</v>
      </c>
      <c r="P898" s="1">
        <f t="shared" si="431"/>
        <v>-79048371.276692316</v>
      </c>
      <c r="Q898" s="1">
        <f t="shared" ca="1" si="432"/>
        <v>82005703.797027841</v>
      </c>
      <c r="R898" s="1">
        <f t="shared" ca="1" si="433"/>
        <v>29785.898611602421</v>
      </c>
      <c r="S898" s="3">
        <f t="shared" si="434"/>
        <v>9.0698289888296885E+29</v>
      </c>
      <c r="T898" s="12" t="str">
        <f t="shared" si="435"/>
        <v/>
      </c>
      <c r="U898" s="12" t="str">
        <f t="shared" si="436"/>
        <v/>
      </c>
      <c r="V898" s="5">
        <f t="shared" si="437"/>
        <v>0.52627457195753469</v>
      </c>
      <c r="W898" s="3" t="e">
        <f t="shared" ca="1" si="438"/>
        <v>#VALUE!</v>
      </c>
      <c r="X898" s="3" t="e">
        <f t="shared" ca="1" si="439"/>
        <v>#VALUE!</v>
      </c>
      <c r="Y898" s="3" t="e">
        <f t="shared" ca="1" si="440"/>
        <v>#VALUE!</v>
      </c>
      <c r="Z898" s="3">
        <f t="shared" ca="1" si="420"/>
        <v>-1.0796314255037853E-2</v>
      </c>
      <c r="AA898" s="3">
        <f t="shared" ca="1" si="421"/>
        <v>-0.12340243661213059</v>
      </c>
      <c r="AB898" s="1">
        <f t="shared" si="415"/>
        <v>150</v>
      </c>
      <c r="AC898" s="1">
        <f t="shared" si="419"/>
        <v>0</v>
      </c>
      <c r="AD898" s="1">
        <f t="shared" ca="1" si="441"/>
        <v>0</v>
      </c>
      <c r="AE898" s="1">
        <f t="shared" ca="1" si="442"/>
        <v>0</v>
      </c>
      <c r="AF898" s="1">
        <f t="shared" si="443"/>
        <v>0</v>
      </c>
      <c r="AG898" s="1">
        <f t="shared" si="444"/>
        <v>1.5116683975682442E+30</v>
      </c>
    </row>
    <row r="899" spans="4:33" s="5" customFormat="1" x14ac:dyDescent="0.2">
      <c r="D899" s="1">
        <f t="shared" si="416"/>
        <v>897</v>
      </c>
      <c r="E899" s="2">
        <f t="shared" si="417"/>
        <v>89.799999999999173</v>
      </c>
      <c r="F899" s="3">
        <f t="shared" ca="1" si="418"/>
        <v>91.513529885041038</v>
      </c>
      <c r="G899" s="3">
        <f t="shared" si="422"/>
        <v>175.26379361338283</v>
      </c>
      <c r="H899" s="3">
        <f t="shared" ca="1" si="423"/>
        <v>197.71728175294834</v>
      </c>
      <c r="I899" s="3">
        <f t="shared" ca="1" si="424"/>
        <v>8208.7636306882432</v>
      </c>
      <c r="J899" s="3">
        <f t="shared" si="425"/>
        <v>54662.162488041751</v>
      </c>
      <c r="K899" s="3">
        <f t="shared" ca="1" si="426"/>
        <v>55421.03726358783</v>
      </c>
      <c r="L899" s="3">
        <f t="shared" si="427"/>
        <v>-9.6438872403582838</v>
      </c>
      <c r="M899" s="3">
        <f t="shared" ca="1" si="428"/>
        <v>1.0895882062271354</v>
      </c>
      <c r="N899" s="3">
        <f t="shared" ca="1" si="429"/>
        <v>62.42880562404482</v>
      </c>
      <c r="O899" s="1">
        <f t="shared" ca="1" si="430"/>
        <v>2931909.2627831069</v>
      </c>
      <c r="P899" s="1">
        <f t="shared" si="431"/>
        <v>-79073359.702322558</v>
      </c>
      <c r="Q899" s="1">
        <f t="shared" ca="1" si="432"/>
        <v>82005268.965105668</v>
      </c>
      <c r="R899" s="1">
        <f t="shared" ca="1" si="433"/>
        <v>29657.592262942249</v>
      </c>
      <c r="S899" s="3">
        <f t="shared" si="434"/>
        <v>9.096139526374183E+29</v>
      </c>
      <c r="T899" s="12" t="str">
        <f t="shared" si="435"/>
        <v/>
      </c>
      <c r="U899" s="12" t="str">
        <f t="shared" si="436"/>
        <v/>
      </c>
      <c r="V899" s="5">
        <f t="shared" si="437"/>
        <v>0.52627457195753469</v>
      </c>
      <c r="W899" s="3" t="e">
        <f t="shared" ca="1" si="438"/>
        <v>#VALUE!</v>
      </c>
      <c r="X899" s="3" t="e">
        <f t="shared" ca="1" si="439"/>
        <v>#VALUE!</v>
      </c>
      <c r="Y899" s="3" t="e">
        <f t="shared" ca="1" si="440"/>
        <v>#VALUE!</v>
      </c>
      <c r="Z899" s="3">
        <f t="shared" ca="1" si="420"/>
        <v>-1.0796314255037853E-2</v>
      </c>
      <c r="AA899" s="3">
        <f t="shared" ca="1" si="421"/>
        <v>-0.12340243661213059</v>
      </c>
      <c r="AB899" s="1">
        <f t="shared" ref="AB899:AB962" si="445">IF(AB898 &gt;( $B$8 + $B$18*$B$2), AB898 -( $B$18*$B$2), $B$8)</f>
        <v>150</v>
      </c>
      <c r="AC899" s="1">
        <f t="shared" si="419"/>
        <v>0</v>
      </c>
      <c r="AD899" s="1">
        <f t="shared" ca="1" si="441"/>
        <v>0</v>
      </c>
      <c r="AE899" s="1">
        <f t="shared" ca="1" si="442"/>
        <v>0</v>
      </c>
      <c r="AF899" s="1">
        <f t="shared" si="443"/>
        <v>0</v>
      </c>
      <c r="AG899" s="1">
        <f t="shared" si="444"/>
        <v>1.5160535748607853E+30</v>
      </c>
    </row>
    <row r="900" spans="4:33" s="5" customFormat="1" x14ac:dyDescent="0.2">
      <c r="D900" s="1">
        <f t="shared" ref="D900:D963" si="446">D899 + 1</f>
        <v>898</v>
      </c>
      <c r="E900" s="2">
        <f t="shared" ref="E900:E963" si="447" xml:space="preserve"> E899 + $B$2</f>
        <v>89.899999999999167</v>
      </c>
      <c r="F900" s="3">
        <f t="shared" ref="F900:F963" ca="1" si="448">INDIRECT(ADDRESS(ROW()-1,COLUMN()))</f>
        <v>91.513529885041038</v>
      </c>
      <c r="G900" s="3">
        <f t="shared" si="422"/>
        <v>174.29940488934699</v>
      </c>
      <c r="H900" s="3">
        <f t="shared" ca="1" si="423"/>
        <v>196.8629185418138</v>
      </c>
      <c r="I900" s="3">
        <f t="shared" ca="1" si="424"/>
        <v>8217.9149836767465</v>
      </c>
      <c r="J900" s="3">
        <f t="shared" si="425"/>
        <v>54679.640647966888</v>
      </c>
      <c r="K900" s="3">
        <f t="shared" ca="1" si="426"/>
        <v>55440.766260923956</v>
      </c>
      <c r="L900" s="3">
        <f t="shared" si="427"/>
        <v>-9.643834499101299</v>
      </c>
      <c r="M900" s="3">
        <f t="shared" ca="1" si="428"/>
        <v>1.0873208004287298</v>
      </c>
      <c r="N900" s="3">
        <f t="shared" ca="1" si="429"/>
        <v>62.298892841352689</v>
      </c>
      <c r="O900" s="1">
        <f t="shared" ca="1" si="430"/>
        <v>2906625.6522600614</v>
      </c>
      <c r="P900" s="1">
        <f t="shared" si="431"/>
        <v>-79098210.731898725</v>
      </c>
      <c r="Q900" s="1">
        <f t="shared" ca="1" si="432"/>
        <v>82004836.38415879</v>
      </c>
      <c r="R900" s="1">
        <f t="shared" ca="1" si="433"/>
        <v>29529.43778127207</v>
      </c>
      <c r="S900" s="3">
        <f t="shared" si="434"/>
        <v>9.1223729511232658E+29</v>
      </c>
      <c r="T900" s="12" t="str">
        <f t="shared" si="435"/>
        <v/>
      </c>
      <c r="U900" s="12" t="str">
        <f t="shared" si="436"/>
        <v/>
      </c>
      <c r="V900" s="5">
        <f t="shared" si="437"/>
        <v>0.52627457195753469</v>
      </c>
      <c r="W900" s="3" t="e">
        <f t="shared" ca="1" si="438"/>
        <v>#VALUE!</v>
      </c>
      <c r="X900" s="3" t="e">
        <f t="shared" ca="1" si="439"/>
        <v>#VALUE!</v>
      </c>
      <c r="Y900" s="3" t="e">
        <f t="shared" ca="1" si="440"/>
        <v>#VALUE!</v>
      </c>
      <c r="Z900" s="3">
        <f t="shared" ca="1" si="420"/>
        <v>-1.0796314255037853E-2</v>
      </c>
      <c r="AA900" s="3">
        <f t="shared" ca="1" si="421"/>
        <v>-0.12340243661213059</v>
      </c>
      <c r="AB900" s="1">
        <f t="shared" si="445"/>
        <v>150</v>
      </c>
      <c r="AC900" s="1">
        <f t="shared" ref="AC900:AC963" si="449">IF(AB899&gt;$B$8, IF(J900&gt;($B$21), $B$19*$B$13*$B$18, 0), 0)</f>
        <v>0</v>
      </c>
      <c r="AD900" s="1">
        <f t="shared" ca="1" si="441"/>
        <v>0</v>
      </c>
      <c r="AE900" s="1">
        <f t="shared" ca="1" si="442"/>
        <v>0</v>
      </c>
      <c r="AF900" s="1">
        <f t="shared" si="443"/>
        <v>0</v>
      </c>
      <c r="AG900" s="1">
        <f t="shared" si="444"/>
        <v>1.5204258997637148E+30</v>
      </c>
    </row>
    <row r="901" spans="4:33" s="5" customFormat="1" x14ac:dyDescent="0.2">
      <c r="D901" s="1">
        <f t="shared" si="446"/>
        <v>899</v>
      </c>
      <c r="E901" s="2">
        <f t="shared" si="447"/>
        <v>89.999999999999162</v>
      </c>
      <c r="F901" s="3">
        <f t="shared" ca="1" si="448"/>
        <v>91.513529885041038</v>
      </c>
      <c r="G901" s="3">
        <f t="shared" si="422"/>
        <v>173.33502143943687</v>
      </c>
      <c r="H901" s="3">
        <f t="shared" ca="1" si="423"/>
        <v>196.0095809123379</v>
      </c>
      <c r="I901" s="3">
        <f t="shared" ca="1" si="424"/>
        <v>8227.0663366652498</v>
      </c>
      <c r="J901" s="3">
        <f t="shared" si="425"/>
        <v>54697.022369283324</v>
      </c>
      <c r="K901" s="3">
        <f t="shared" ca="1" si="426"/>
        <v>55460.409873052136</v>
      </c>
      <c r="L901" s="3">
        <f t="shared" si="427"/>
        <v>-9.6437820492321418</v>
      </c>
      <c r="M901" s="3">
        <f t="shared" ca="1" si="428"/>
        <v>1.0850336527087281</v>
      </c>
      <c r="N901" s="3">
        <f t="shared" ca="1" si="429"/>
        <v>62.167848929873621</v>
      </c>
      <c r="O901" s="1">
        <f t="shared" ca="1" si="430"/>
        <v>2881481.6857072753</v>
      </c>
      <c r="P901" s="1">
        <f t="shared" si="431"/>
        <v>-79122924.370701522</v>
      </c>
      <c r="Q901" s="1">
        <f t="shared" ca="1" si="432"/>
        <v>82004406.056408793</v>
      </c>
      <c r="R901" s="1">
        <f t="shared" ca="1" si="433"/>
        <v>29401.437136850684</v>
      </c>
      <c r="S901" s="3">
        <f t="shared" si="434"/>
        <v>9.1485283026849566E+29</v>
      </c>
      <c r="T901" s="12" t="str">
        <f t="shared" si="435"/>
        <v/>
      </c>
      <c r="U901" s="12" t="str">
        <f t="shared" si="436"/>
        <v/>
      </c>
      <c r="V901" s="5">
        <f t="shared" si="437"/>
        <v>0.52627457195753469</v>
      </c>
      <c r="W901" s="3" t="e">
        <f t="shared" ca="1" si="438"/>
        <v>#VALUE!</v>
      </c>
      <c r="X901" s="3" t="e">
        <f t="shared" ca="1" si="439"/>
        <v>#VALUE!</v>
      </c>
      <c r="Y901" s="3" t="e">
        <f t="shared" ca="1" si="440"/>
        <v>#VALUE!</v>
      </c>
      <c r="Z901" s="3">
        <f t="shared" ca="1" si="420"/>
        <v>-1.0796314255037853E-2</v>
      </c>
      <c r="AA901" s="3">
        <f t="shared" ca="1" si="421"/>
        <v>-0.12340243661213059</v>
      </c>
      <c r="AB901" s="1">
        <f t="shared" si="445"/>
        <v>150</v>
      </c>
      <c r="AC901" s="1">
        <f t="shared" si="449"/>
        <v>0</v>
      </c>
      <c r="AD901" s="1">
        <f t="shared" ca="1" si="441"/>
        <v>0</v>
      </c>
      <c r="AE901" s="1">
        <f t="shared" ca="1" si="442"/>
        <v>0</v>
      </c>
      <c r="AF901" s="1">
        <f t="shared" si="443"/>
        <v>0</v>
      </c>
      <c r="AG901" s="1">
        <f t="shared" si="444"/>
        <v>1.5247852122085018E+30</v>
      </c>
    </row>
    <row r="902" spans="4:33" s="5" customFormat="1" x14ac:dyDescent="0.2">
      <c r="D902" s="1">
        <f t="shared" si="446"/>
        <v>900</v>
      </c>
      <c r="E902" s="2">
        <f t="shared" si="447"/>
        <v>90.099999999999156</v>
      </c>
      <c r="F902" s="3">
        <f t="shared" ca="1" si="448"/>
        <v>91.513529885041038</v>
      </c>
      <c r="G902" s="3">
        <f t="shared" si="422"/>
        <v>172.37064323451366</v>
      </c>
      <c r="H902" s="3">
        <f t="shared" ca="1" si="423"/>
        <v>195.15728221386024</v>
      </c>
      <c r="I902" s="3">
        <f t="shared" ca="1" si="424"/>
        <v>8236.217689653753</v>
      </c>
      <c r="J902" s="3">
        <f t="shared" si="425"/>
        <v>54714.307652517018</v>
      </c>
      <c r="K902" s="3">
        <f t="shared" ca="1" si="426"/>
        <v>55479.968203195305</v>
      </c>
      <c r="L902" s="3">
        <f t="shared" si="427"/>
        <v>-9.6437298907429323</v>
      </c>
      <c r="M902" s="3">
        <f t="shared" ca="1" si="428"/>
        <v>1.0827265282792511</v>
      </c>
      <c r="N902" s="3">
        <f t="shared" ca="1" si="429"/>
        <v>62.035660437253064</v>
      </c>
      <c r="O902" s="1">
        <f t="shared" ca="1" si="430"/>
        <v>2856477.3600825216</v>
      </c>
      <c r="P902" s="1">
        <f t="shared" si="431"/>
        <v>-79147500.623982474</v>
      </c>
      <c r="Q902" s="1">
        <f t="shared" ca="1" si="432"/>
        <v>82003977.984064996</v>
      </c>
      <c r="R902" s="1">
        <f t="shared" ca="1" si="433"/>
        <v>29273.592332079035</v>
      </c>
      <c r="S902" s="3">
        <f t="shared" si="434"/>
        <v>9.1746046221401213E+29</v>
      </c>
      <c r="T902" s="12" t="str">
        <f t="shared" si="435"/>
        <v/>
      </c>
      <c r="U902" s="12" t="str">
        <f t="shared" si="436"/>
        <v/>
      </c>
      <c r="V902" s="5">
        <f t="shared" si="437"/>
        <v>0.52627457195753469</v>
      </c>
      <c r="W902" s="3" t="e">
        <f t="shared" ca="1" si="438"/>
        <v>#VALUE!</v>
      </c>
      <c r="X902" s="3" t="e">
        <f t="shared" ca="1" si="439"/>
        <v>#VALUE!</v>
      </c>
      <c r="Y902" s="3" t="e">
        <f t="shared" ca="1" si="440"/>
        <v>#VALUE!</v>
      </c>
      <c r="Z902" s="3">
        <f t="shared" ref="Z902:Z965" ca="1" si="450" xml:space="preserve"> (X902+AD902)/(AB902)</f>
        <v>-1.0796314255037853E-2</v>
      </c>
      <c r="AA902" s="3">
        <f t="shared" ref="AA902:AA965" ca="1" si="451" xml:space="preserve"> (Y902+AE902)/(AB902)</f>
        <v>-0.12340243661213059</v>
      </c>
      <c r="AB902" s="1">
        <f t="shared" si="445"/>
        <v>150</v>
      </c>
      <c r="AC902" s="1">
        <f t="shared" si="449"/>
        <v>0</v>
      </c>
      <c r="AD902" s="1">
        <f t="shared" ca="1" si="441"/>
        <v>0</v>
      </c>
      <c r="AE902" s="1">
        <f t="shared" ca="1" si="442"/>
        <v>0</v>
      </c>
      <c r="AF902" s="1">
        <f t="shared" si="443"/>
        <v>0</v>
      </c>
      <c r="AG902" s="1">
        <f t="shared" si="444"/>
        <v>1.529131352372094E+30</v>
      </c>
    </row>
    <row r="903" spans="4:33" s="5" customFormat="1" x14ac:dyDescent="0.2">
      <c r="D903" s="1">
        <f t="shared" si="446"/>
        <v>901</v>
      </c>
      <c r="E903" s="2">
        <f t="shared" si="447"/>
        <v>90.19999999999915</v>
      </c>
      <c r="F903" s="3">
        <f t="shared" ca="1" si="448"/>
        <v>91.513529885041038</v>
      </c>
      <c r="G903" s="3">
        <f t="shared" si="422"/>
        <v>171.40627024543937</v>
      </c>
      <c r="H903" s="3">
        <f t="shared" ca="1" si="423"/>
        <v>194.3060360139975</v>
      </c>
      <c r="I903" s="3">
        <f t="shared" ca="1" si="424"/>
        <v>8245.3690426422563</v>
      </c>
      <c r="J903" s="3">
        <f t="shared" si="425"/>
        <v>54731.496498191016</v>
      </c>
      <c r="K903" s="3">
        <f t="shared" ca="1" si="426"/>
        <v>55499.441355922194</v>
      </c>
      <c r="L903" s="3">
        <f t="shared" si="427"/>
        <v>-9.6436780236258279</v>
      </c>
      <c r="M903" s="3">
        <f t="shared" ca="1" si="428"/>
        <v>1.080399189082569</v>
      </c>
      <c r="N903" s="3">
        <f t="shared" ca="1" si="429"/>
        <v>61.902313723787813</v>
      </c>
      <c r="O903" s="1">
        <f t="shared" ca="1" si="430"/>
        <v>2831612.6723604673</v>
      </c>
      <c r="P903" s="1">
        <f t="shared" si="431"/>
        <v>-79171939.496963799</v>
      </c>
      <c r="Q903" s="1">
        <f t="shared" ca="1" si="432"/>
        <v>82003552.169324264</v>
      </c>
      <c r="R903" s="1">
        <f t="shared" ca="1" si="433"/>
        <v>29145.905402099626</v>
      </c>
      <c r="S903" s="3">
        <f t="shared" si="434"/>
        <v>9.2006009520955056E+29</v>
      </c>
      <c r="T903" s="12" t="str">
        <f t="shared" si="435"/>
        <v/>
      </c>
      <c r="U903" s="12" t="str">
        <f t="shared" si="436"/>
        <v/>
      </c>
      <c r="V903" s="5">
        <f t="shared" si="437"/>
        <v>0.52627457195753469</v>
      </c>
      <c r="W903" s="3" t="e">
        <f t="shared" ca="1" si="438"/>
        <v>#VALUE!</v>
      </c>
      <c r="X903" s="3" t="e">
        <f t="shared" ca="1" si="439"/>
        <v>#VALUE!</v>
      </c>
      <c r="Y903" s="3" t="e">
        <f t="shared" ca="1" si="440"/>
        <v>#VALUE!</v>
      </c>
      <c r="Z903" s="3">
        <f t="shared" ca="1" si="450"/>
        <v>-1.0796314255037853E-2</v>
      </c>
      <c r="AA903" s="3">
        <f t="shared" ca="1" si="451"/>
        <v>-0.12340243661213059</v>
      </c>
      <c r="AB903" s="1">
        <f t="shared" si="445"/>
        <v>150</v>
      </c>
      <c r="AC903" s="1">
        <f t="shared" si="449"/>
        <v>0</v>
      </c>
      <c r="AD903" s="1">
        <f t="shared" ca="1" si="441"/>
        <v>0</v>
      </c>
      <c r="AE903" s="1">
        <f t="shared" ca="1" si="442"/>
        <v>0</v>
      </c>
      <c r="AF903" s="1">
        <f t="shared" si="443"/>
        <v>0</v>
      </c>
      <c r="AG903" s="1">
        <f t="shared" si="444"/>
        <v>1.5334641606857581E+30</v>
      </c>
    </row>
    <row r="904" spans="4:33" s="5" customFormat="1" x14ac:dyDescent="0.2">
      <c r="D904" s="1">
        <f t="shared" si="446"/>
        <v>902</v>
      </c>
      <c r="E904" s="2">
        <f t="shared" si="447"/>
        <v>90.299999999999145</v>
      </c>
      <c r="F904" s="3">
        <f t="shared" ca="1" si="448"/>
        <v>91.513529885041038</v>
      </c>
      <c r="G904" s="3">
        <f t="shared" si="422"/>
        <v>170.4419024430768</v>
      </c>
      <c r="H904" s="3">
        <f t="shared" ca="1" si="423"/>
        <v>193.45585610271817</v>
      </c>
      <c r="I904" s="3">
        <f t="shared" ca="1" si="424"/>
        <v>8254.5203956307596</v>
      </c>
      <c r="J904" s="3">
        <f t="shared" si="425"/>
        <v>54748.58890682544</v>
      </c>
      <c r="K904" s="3">
        <f t="shared" ca="1" si="426"/>
        <v>55518.829437169348</v>
      </c>
      <c r="L904" s="3">
        <f t="shared" si="427"/>
        <v>-9.643626447873034</v>
      </c>
      <c r="M904" s="3">
        <f t="shared" ca="1" si="428"/>
        <v>1.0780513937457752</v>
      </c>
      <c r="N904" s="3">
        <f t="shared" ca="1" si="429"/>
        <v>61.767794959829033</v>
      </c>
      <c r="O904" s="1">
        <f t="shared" ca="1" si="430"/>
        <v>2806887.6195326704</v>
      </c>
      <c r="P904" s="1">
        <f t="shared" si="431"/>
        <v>-79196240.994838506</v>
      </c>
      <c r="Q904" s="1">
        <f t="shared" ca="1" si="432"/>
        <v>82003128.614371181</v>
      </c>
      <c r="R904" s="1">
        <f t="shared" ca="1" si="433"/>
        <v>29018.378415407726</v>
      </c>
      <c r="S904" s="3">
        <f t="shared" si="434"/>
        <v>9.2265163367367653E+29</v>
      </c>
      <c r="T904" s="12" t="str">
        <f t="shared" si="435"/>
        <v/>
      </c>
      <c r="U904" s="12" t="str">
        <f t="shared" si="436"/>
        <v/>
      </c>
      <c r="V904" s="5">
        <f t="shared" si="437"/>
        <v>0.52627457195753469</v>
      </c>
      <c r="W904" s="3" t="e">
        <f t="shared" ca="1" si="438"/>
        <v>#VALUE!</v>
      </c>
      <c r="X904" s="3" t="e">
        <f t="shared" ca="1" si="439"/>
        <v>#VALUE!</v>
      </c>
      <c r="Y904" s="3" t="e">
        <f t="shared" ca="1" si="440"/>
        <v>#VALUE!</v>
      </c>
      <c r="Z904" s="3">
        <f t="shared" ca="1" si="450"/>
        <v>-1.0796314255037853E-2</v>
      </c>
      <c r="AA904" s="3">
        <f t="shared" ca="1" si="451"/>
        <v>-0.12340243661213059</v>
      </c>
      <c r="AB904" s="1">
        <f t="shared" si="445"/>
        <v>150</v>
      </c>
      <c r="AC904" s="1">
        <f t="shared" si="449"/>
        <v>0</v>
      </c>
      <c r="AD904" s="1">
        <f t="shared" ca="1" si="441"/>
        <v>0</v>
      </c>
      <c r="AE904" s="1">
        <f t="shared" ca="1" si="442"/>
        <v>0</v>
      </c>
      <c r="AF904" s="1">
        <f t="shared" si="443"/>
        <v>0</v>
      </c>
      <c r="AG904" s="1">
        <f t="shared" si="444"/>
        <v>1.5377834778439167E+30</v>
      </c>
    </row>
    <row r="905" spans="4:33" s="5" customFormat="1" x14ac:dyDescent="0.2">
      <c r="D905" s="1">
        <f t="shared" si="446"/>
        <v>903</v>
      </c>
      <c r="E905" s="2">
        <f t="shared" si="447"/>
        <v>90.399999999999139</v>
      </c>
      <c r="F905" s="3">
        <f t="shared" ca="1" si="448"/>
        <v>91.513529885041038</v>
      </c>
      <c r="G905" s="3">
        <f t="shared" si="422"/>
        <v>169.47753979828948</v>
      </c>
      <c r="H905" s="3">
        <f t="shared" ca="1" si="423"/>
        <v>192.60675649649752</v>
      </c>
      <c r="I905" s="3">
        <f t="shared" ca="1" si="424"/>
        <v>8263.6717486192629</v>
      </c>
      <c r="J905" s="3">
        <f t="shared" si="425"/>
        <v>54765.584878937509</v>
      </c>
      <c r="K905" s="3">
        <f t="shared" ca="1" si="426"/>
        <v>55538.132554263597</v>
      </c>
      <c r="L905" s="3">
        <f t="shared" si="427"/>
        <v>-9.6435751634767968</v>
      </c>
      <c r="M905" s="3">
        <f t="shared" ca="1" si="428"/>
        <v>1.0756828975350876</v>
      </c>
      <c r="N905" s="3">
        <f t="shared" ca="1" si="429"/>
        <v>61.632090123163906</v>
      </c>
      <c r="O905" s="1">
        <f t="shared" ca="1" si="430"/>
        <v>2782302.1986075821</v>
      </c>
      <c r="P905" s="1">
        <f t="shared" si="431"/>
        <v>-79220405.122770324</v>
      </c>
      <c r="Q905" s="1">
        <f t="shared" ca="1" si="432"/>
        <v>82002707.321377903</v>
      </c>
      <c r="R905" s="1">
        <f t="shared" ca="1" si="433"/>
        <v>28891.013474474628</v>
      </c>
      <c r="S905" s="3">
        <f t="shared" si="434"/>
        <v>9.2523498218815539E+29</v>
      </c>
      <c r="T905" s="12" t="str">
        <f t="shared" si="435"/>
        <v/>
      </c>
      <c r="U905" s="12" t="str">
        <f t="shared" si="436"/>
        <v/>
      </c>
      <c r="V905" s="5">
        <f t="shared" si="437"/>
        <v>0.52627457195753469</v>
      </c>
      <c r="W905" s="3" t="e">
        <f t="shared" ca="1" si="438"/>
        <v>#VALUE!</v>
      </c>
      <c r="X905" s="3" t="e">
        <f t="shared" ca="1" si="439"/>
        <v>#VALUE!</v>
      </c>
      <c r="Y905" s="3" t="e">
        <f t="shared" ca="1" si="440"/>
        <v>#VALUE!</v>
      </c>
      <c r="Z905" s="3">
        <f t="shared" ca="1" si="450"/>
        <v>-1.0796314255037853E-2</v>
      </c>
      <c r="AA905" s="3">
        <f t="shared" ca="1" si="451"/>
        <v>-0.12340243661213059</v>
      </c>
      <c r="AB905" s="1">
        <f t="shared" si="445"/>
        <v>150</v>
      </c>
      <c r="AC905" s="1">
        <f t="shared" si="449"/>
        <v>0</v>
      </c>
      <c r="AD905" s="1">
        <f t="shared" ca="1" si="441"/>
        <v>0</v>
      </c>
      <c r="AE905" s="1">
        <f t="shared" ca="1" si="442"/>
        <v>0</v>
      </c>
      <c r="AF905" s="1">
        <f t="shared" si="443"/>
        <v>0</v>
      </c>
      <c r="AG905" s="1">
        <f t="shared" si="444"/>
        <v>1.5420891448129987E+30</v>
      </c>
    </row>
    <row r="906" spans="4:33" s="5" customFormat="1" x14ac:dyDescent="0.2">
      <c r="D906" s="1">
        <f t="shared" si="446"/>
        <v>904</v>
      </c>
      <c r="E906" s="2">
        <f t="shared" si="447"/>
        <v>90.499999999999133</v>
      </c>
      <c r="F906" s="3">
        <f t="shared" ca="1" si="448"/>
        <v>91.513529885041038</v>
      </c>
      <c r="G906" s="3">
        <f t="shared" si="422"/>
        <v>168.51318228194179</v>
      </c>
      <c r="H906" s="3">
        <f t="shared" ca="1" si="423"/>
        <v>191.75875144255409</v>
      </c>
      <c r="I906" s="3">
        <f t="shared" ca="1" si="424"/>
        <v>8272.8231016077661</v>
      </c>
      <c r="J906" s="3">
        <f t="shared" si="425"/>
        <v>54782.484415041523</v>
      </c>
      <c r="K906" s="3">
        <f t="shared" ca="1" si="426"/>
        <v>55557.350815944897</v>
      </c>
      <c r="L906" s="3">
        <f t="shared" si="427"/>
        <v>-9.6435241704294121</v>
      </c>
      <c r="M906" s="3">
        <f t="shared" ca="1" si="428"/>
        <v>1.0732934523098028</v>
      </c>
      <c r="N906" s="3">
        <f t="shared" ca="1" si="429"/>
        <v>61.495184996377397</v>
      </c>
      <c r="O906" s="1">
        <f t="shared" ca="1" si="430"/>
        <v>2757856.4066105429</v>
      </c>
      <c r="P906" s="1">
        <f t="shared" si="431"/>
        <v>-79244431.885893822</v>
      </c>
      <c r="Q906" s="1">
        <f t="shared" ca="1" si="432"/>
        <v>82002288.29250437</v>
      </c>
      <c r="R906" s="1">
        <f t="shared" ca="1" si="433"/>
        <v>28763.812716383112</v>
      </c>
      <c r="S906" s="3">
        <f t="shared" si="434"/>
        <v>9.2781004550324016E+29</v>
      </c>
      <c r="T906" s="12" t="str">
        <f t="shared" si="435"/>
        <v/>
      </c>
      <c r="U906" s="12" t="str">
        <f t="shared" si="436"/>
        <v/>
      </c>
      <c r="V906" s="5">
        <f t="shared" si="437"/>
        <v>0.52627457195753469</v>
      </c>
      <c r="W906" s="3" t="e">
        <f t="shared" ca="1" si="438"/>
        <v>#VALUE!</v>
      </c>
      <c r="X906" s="3" t="e">
        <f t="shared" ca="1" si="439"/>
        <v>#VALUE!</v>
      </c>
      <c r="Y906" s="3" t="e">
        <f t="shared" ca="1" si="440"/>
        <v>#VALUE!</v>
      </c>
      <c r="Z906" s="3">
        <f t="shared" ca="1" si="450"/>
        <v>-1.0796314255037853E-2</v>
      </c>
      <c r="AA906" s="3">
        <f t="shared" ca="1" si="451"/>
        <v>-0.12340243661213059</v>
      </c>
      <c r="AB906" s="1">
        <f t="shared" si="445"/>
        <v>150</v>
      </c>
      <c r="AC906" s="1">
        <f t="shared" si="449"/>
        <v>0</v>
      </c>
      <c r="AD906" s="1">
        <f t="shared" ca="1" si="441"/>
        <v>0</v>
      </c>
      <c r="AE906" s="1">
        <f t="shared" ca="1" si="442"/>
        <v>0</v>
      </c>
      <c r="AF906" s="1">
        <f t="shared" si="443"/>
        <v>0</v>
      </c>
      <c r="AG906" s="1">
        <f t="shared" si="444"/>
        <v>1.5463810028402504E+30</v>
      </c>
    </row>
    <row r="907" spans="4:33" s="5" customFormat="1" x14ac:dyDescent="0.2">
      <c r="D907" s="1">
        <f t="shared" si="446"/>
        <v>905</v>
      </c>
      <c r="E907" s="2">
        <f t="shared" si="447"/>
        <v>90.599999999999127</v>
      </c>
      <c r="F907" s="3">
        <f t="shared" ca="1" si="448"/>
        <v>91.513529885041038</v>
      </c>
      <c r="G907" s="3">
        <f t="shared" si="422"/>
        <v>167.54882986489886</v>
      </c>
      <c r="H907" s="3">
        <f t="shared" ca="1" si="423"/>
        <v>190.91185542316938</v>
      </c>
      <c r="I907" s="3">
        <f t="shared" ca="1" si="424"/>
        <v>8281.9744545962694</v>
      </c>
      <c r="J907" s="3">
        <f t="shared" si="425"/>
        <v>54799.287515648866</v>
      </c>
      <c r="K907" s="3">
        <f t="shared" ca="1" si="426"/>
        <v>55576.484332389628</v>
      </c>
      <c r="L907" s="3">
        <f t="shared" si="427"/>
        <v>-9.6434734687232133</v>
      </c>
      <c r="M907" s="3">
        <f t="shared" ca="1" si="428"/>
        <v>1.0708828064759075</v>
      </c>
      <c r="N907" s="3">
        <f t="shared" ca="1" si="429"/>
        <v>61.357065164194402</v>
      </c>
      <c r="O907" s="1">
        <f t="shared" ca="1" si="430"/>
        <v>2733550.2405837849</v>
      </c>
      <c r="P907" s="1">
        <f t="shared" si="431"/>
        <v>-79268321.28931427</v>
      </c>
      <c r="Q907" s="1">
        <f t="shared" ca="1" si="432"/>
        <v>82001871.529898047</v>
      </c>
      <c r="R907" s="1">
        <f t="shared" ca="1" si="433"/>
        <v>28636.778313475406</v>
      </c>
      <c r="S907" s="3">
        <f t="shared" si="434"/>
        <v>9.3037672854297311E+29</v>
      </c>
      <c r="T907" s="12" t="str">
        <f t="shared" si="435"/>
        <v/>
      </c>
      <c r="U907" s="12" t="str">
        <f t="shared" si="436"/>
        <v/>
      </c>
      <c r="V907" s="5">
        <f t="shared" si="437"/>
        <v>0.52627457195753469</v>
      </c>
      <c r="W907" s="3" t="e">
        <f t="shared" ca="1" si="438"/>
        <v>#VALUE!</v>
      </c>
      <c r="X907" s="3" t="e">
        <f t="shared" ca="1" si="439"/>
        <v>#VALUE!</v>
      </c>
      <c r="Y907" s="3" t="e">
        <f t="shared" ca="1" si="440"/>
        <v>#VALUE!</v>
      </c>
      <c r="Z907" s="3">
        <f t="shared" ca="1" si="450"/>
        <v>-1.0796314255037853E-2</v>
      </c>
      <c r="AA907" s="3">
        <f t="shared" ca="1" si="451"/>
        <v>-0.12340243661213059</v>
      </c>
      <c r="AB907" s="1">
        <f t="shared" si="445"/>
        <v>150</v>
      </c>
      <c r="AC907" s="1">
        <f t="shared" si="449"/>
        <v>0</v>
      </c>
      <c r="AD907" s="1">
        <f t="shared" ca="1" si="441"/>
        <v>0</v>
      </c>
      <c r="AE907" s="1">
        <f t="shared" ca="1" si="442"/>
        <v>0</v>
      </c>
      <c r="AF907" s="1">
        <f t="shared" si="443"/>
        <v>0</v>
      </c>
      <c r="AG907" s="1">
        <f t="shared" si="444"/>
        <v>1.5506588934625733E+30</v>
      </c>
    </row>
    <row r="908" spans="4:33" s="5" customFormat="1" x14ac:dyDescent="0.2">
      <c r="D908" s="1">
        <f t="shared" si="446"/>
        <v>906</v>
      </c>
      <c r="E908" s="2">
        <f t="shared" si="447"/>
        <v>90.699999999999122</v>
      </c>
      <c r="F908" s="3">
        <f t="shared" ca="1" si="448"/>
        <v>91.513529885041038</v>
      </c>
      <c r="G908" s="3">
        <f t="shared" si="422"/>
        <v>166.58448251802653</v>
      </c>
      <c r="H908" s="3">
        <f t="shared" ca="1" si="423"/>
        <v>190.06608316009195</v>
      </c>
      <c r="I908" s="3">
        <f t="shared" ca="1" si="424"/>
        <v>8291.1258075847727</v>
      </c>
      <c r="J908" s="3">
        <f t="shared" si="425"/>
        <v>54815.994181268012</v>
      </c>
      <c r="K908" s="3">
        <f t="shared" ca="1" si="426"/>
        <v>55595.533215234303</v>
      </c>
      <c r="L908" s="3">
        <f t="shared" si="427"/>
        <v>-9.6434230583505798</v>
      </c>
      <c r="M908" s="3">
        <f t="shared" ca="1" si="428"/>
        <v>1.0684507049393757</v>
      </c>
      <c r="N908" s="3">
        <f t="shared" ca="1" si="429"/>
        <v>61.217716010803848</v>
      </c>
      <c r="O908" s="1">
        <f t="shared" ca="1" si="430"/>
        <v>2709383.6975864242</v>
      </c>
      <c r="P908" s="1">
        <f t="shared" si="431"/>
        <v>-79292073.338107675</v>
      </c>
      <c r="Q908" s="1">
        <f t="shared" ca="1" si="432"/>
        <v>82001457.035694093</v>
      </c>
      <c r="R908" s="1">
        <f t="shared" ca="1" si="433"/>
        <v>28509.912474013792</v>
      </c>
      <c r="S908" s="3">
        <f t="shared" si="434"/>
        <v>9.3293493641047316E+29</v>
      </c>
      <c r="T908" s="12" t="str">
        <f t="shared" si="435"/>
        <v/>
      </c>
      <c r="U908" s="12" t="str">
        <f t="shared" si="436"/>
        <v/>
      </c>
      <c r="V908" s="5">
        <f t="shared" si="437"/>
        <v>0.52627457195753469</v>
      </c>
      <c r="W908" s="3" t="e">
        <f t="shared" ca="1" si="438"/>
        <v>#VALUE!</v>
      </c>
      <c r="X908" s="3" t="e">
        <f t="shared" ca="1" si="439"/>
        <v>#VALUE!</v>
      </c>
      <c r="Y908" s="3" t="e">
        <f t="shared" ca="1" si="440"/>
        <v>#VALUE!</v>
      </c>
      <c r="Z908" s="3">
        <f t="shared" ca="1" si="450"/>
        <v>-1.0796314255037853E-2</v>
      </c>
      <c r="AA908" s="3">
        <f t="shared" ca="1" si="451"/>
        <v>-0.12340243661213059</v>
      </c>
      <c r="AB908" s="1">
        <f t="shared" si="445"/>
        <v>150</v>
      </c>
      <c r="AC908" s="1">
        <f t="shared" si="449"/>
        <v>0</v>
      </c>
      <c r="AD908" s="1">
        <f t="shared" ca="1" si="441"/>
        <v>0</v>
      </c>
      <c r="AE908" s="1">
        <f t="shared" ca="1" si="442"/>
        <v>0</v>
      </c>
      <c r="AF908" s="1">
        <f t="shared" si="443"/>
        <v>0</v>
      </c>
      <c r="AG908" s="1">
        <f t="shared" si="444"/>
        <v>1.5549226585153356E+30</v>
      </c>
    </row>
    <row r="909" spans="4:33" s="5" customFormat="1" x14ac:dyDescent="0.2">
      <c r="D909" s="1">
        <f t="shared" si="446"/>
        <v>907</v>
      </c>
      <c r="E909" s="2">
        <f t="shared" si="447"/>
        <v>90.799999999999116</v>
      </c>
      <c r="F909" s="3">
        <f t="shared" ca="1" si="448"/>
        <v>91.513529885041038</v>
      </c>
      <c r="G909" s="3">
        <f t="shared" ref="G909:G972" si="452">G908 + L908*$B$2</f>
        <v>165.62014021219147</v>
      </c>
      <c r="H909" s="3">
        <f t="shared" ref="H909:H972" ca="1" si="453">SQRT(F909^2 + G909^2)</f>
        <v>189.22144961902777</v>
      </c>
      <c r="I909" s="3">
        <f t="shared" ref="I909:I972" ca="1" si="454">I908 + F908*($B$2)</f>
        <v>8300.277160573276</v>
      </c>
      <c r="J909" s="3">
        <f t="shared" ref="J909:J972" si="455" xml:space="preserve"> J908 + G908*($B$2) + (0.5)*(L908)*($B$2)^2</f>
        <v>54832.604412404522</v>
      </c>
      <c r="K909" s="3">
        <f t="shared" ref="K909:K972" ca="1" si="456">K908+ SQRT( (I909-I908)^2 + (J909-J908)^2 )</f>
        <v>55614.497577599766</v>
      </c>
      <c r="L909" s="3">
        <f t="shared" ref="L909:L972" si="457">IF(J909&lt;10^6, (-(9.780327*(1+0.0053024*((SIN($B$7))^2) - (5.8*10^(-6))*(SIN(2*($B$7))^2)) - ((3.086*10^(-6))*J909)+((6.26*10^(-13))*(J909)^2))), (6.674*10^(-11))*(5.972*10^(24))*(1)^(-2))</f>
        <v>-9.6433729393039354</v>
      </c>
      <c r="M909" s="3">
        <f t="shared" ref="M909:M972" ca="1" si="458">ATAN(G909/F909)</f>
        <v>1.0659968890591607</v>
      </c>
      <c r="N909" s="3">
        <f t="shared" ref="N909:N972" ca="1" si="459">M909*(180/PI())</f>
        <v>61.077122717165345</v>
      </c>
      <c r="O909" s="1">
        <f t="shared" ref="O909:O972" ca="1" si="460">(0.5)*($B$8)*(H909^2)</f>
        <v>2685356.7746944698</v>
      </c>
      <c r="P909" s="1">
        <f t="shared" ref="P909:P972" si="461">($B$8)*L909*J909</f>
        <v>-79315688.037320897</v>
      </c>
      <c r="Q909" s="1">
        <f t="shared" ref="Q909:Q972" ca="1" si="462" xml:space="preserve"> ABS(O909) + ABS(P909)</f>
        <v>82001044.81201537</v>
      </c>
      <c r="R909" s="1">
        <f t="shared" ref="R909:R972" ca="1" si="463" xml:space="preserve"> ($B$8)*H909</f>
        <v>28383.217442854166</v>
      </c>
      <c r="S909" s="3">
        <f t="shared" ref="S909:S972" si="464">IF(J909&lt;100000, IF(J909&gt;10000, (343.2)+(-4.313943*J909)+(-0.291943*J909^2)+(0.053721*J909^3)+((-3.039687*10^(-3))*J909^4)+((9.262166*10^(-5))*J909^5)+((-1.647967*10^(-6))*J909^6)+((1.694814*10^(-8))*J909^7)+((-9.299892*10^(-11))*J909^8)+((2.104694*10^(-13))*J909^9), ((-0.00406576*J909)+340.3)), "")</f>
        <v>9.3548457439322211E+29</v>
      </c>
      <c r="T909" s="12" t="str">
        <f t="shared" ref="T909:T972" si="465" xml:space="preserve"> IF(J909&lt;30000, H909/S909, "")</f>
        <v/>
      </c>
      <c r="U909" s="12" t="str">
        <f t="shared" ref="U909:U972" si="466" xml:space="preserve"> IF(J909&lt;30000, (( 359.01*(1 - (2.25577*10^(-5))*(J909))^(5.25588) ) / (298.15 - 0.0074545*J909)), "")</f>
        <v/>
      </c>
      <c r="V909" s="5">
        <f t="shared" ref="V909:V972" si="467">IF(T909&lt;0.92, -1.73136*10^(-3)*($B$2) + 1.79641*10^(-1), IF(T909&gt;1.05,1.007468*10^(-7)*($B$2)^6 - 7.447604*10^(-6)*($B$2)^5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909" s="3" t="e">
        <f t="shared" ref="W909:W972" ca="1" si="468">(0.5)*(U909)*(H909)*(V909)*($B$17)</f>
        <v>#VALUE!</v>
      </c>
      <c r="X909" s="3" t="e">
        <f t="shared" ref="X909:X972" ca="1" si="469" xml:space="preserve"> - W909*COS(M909)</f>
        <v>#VALUE!</v>
      </c>
      <c r="Y909" s="3" t="e">
        <f t="shared" ref="Y909:Y972" ca="1" si="470" xml:space="preserve"> - W909*SIN(M909)</f>
        <v>#VALUE!</v>
      </c>
      <c r="Z909" s="3">
        <f t="shared" ca="1" si="450"/>
        <v>-1.0796314255037853E-2</v>
      </c>
      <c r="AA909" s="3">
        <f t="shared" ca="1" si="451"/>
        <v>-0.12340243661213059</v>
      </c>
      <c r="AB909" s="1">
        <f t="shared" si="445"/>
        <v>150</v>
      </c>
      <c r="AC909" s="1">
        <f t="shared" si="449"/>
        <v>0</v>
      </c>
      <c r="AD909" s="1">
        <f t="shared" ref="AD909:AD972" ca="1" si="471" xml:space="preserve"> AC909*COS(M909)</f>
        <v>0</v>
      </c>
      <c r="AE909" s="1">
        <f t="shared" ref="AE909:AE972" ca="1" si="472" xml:space="preserve"> AC909*SIN(M909)</f>
        <v>0</v>
      </c>
      <c r="AF909" s="1">
        <f t="shared" ref="AF909:AF972" si="473">IF(J909&gt;38000,0,(101325*(1-(2.25577*10^(-5))*J909)^5.25588))</f>
        <v>0</v>
      </c>
      <c r="AG909" s="1">
        <f t="shared" ref="AG909:AG972" si="474">1.6667*S909-273.15</f>
        <v>1.5591721401411834E+30</v>
      </c>
    </row>
    <row r="910" spans="4:33" s="5" customFormat="1" x14ac:dyDescent="0.2">
      <c r="D910" s="1">
        <f t="shared" si="446"/>
        <v>908</v>
      </c>
      <c r="E910" s="2">
        <f t="shared" si="447"/>
        <v>90.89999999999911</v>
      </c>
      <c r="F910" s="3">
        <f t="shared" ca="1" si="448"/>
        <v>91.513529885041038</v>
      </c>
      <c r="G910" s="3">
        <f t="shared" si="452"/>
        <v>164.65580291826109</v>
      </c>
      <c r="H910" s="3">
        <f t="shared" ca="1" si="453"/>
        <v>188.37797001421779</v>
      </c>
      <c r="I910" s="3">
        <f t="shared" ca="1" si="454"/>
        <v>8309.4285135617793</v>
      </c>
      <c r="J910" s="3">
        <f t="shared" si="455"/>
        <v>54849.118209561042</v>
      </c>
      <c r="K910" s="3">
        <f t="shared" ca="1" si="456"/>
        <v>55633.377534115789</v>
      </c>
      <c r="L910" s="3">
        <f t="shared" si="457"/>
        <v>-9.6433231115757465</v>
      </c>
      <c r="M910" s="3">
        <f t="shared" ca="1" si="458"/>
        <v>1.0635210965999102</v>
      </c>
      <c r="N910" s="3">
        <f t="shared" ca="1" si="459"/>
        <v>60.93527025829998</v>
      </c>
      <c r="O910" s="1">
        <f t="shared" ca="1" si="460"/>
        <v>2661469.4690008154</v>
      </c>
      <c r="P910" s="1">
        <f t="shared" si="461"/>
        <v>-79339165.391971514</v>
      </c>
      <c r="Q910" s="1">
        <f t="shared" ca="1" si="462"/>
        <v>82000634.86097233</v>
      </c>
      <c r="R910" s="1">
        <f t="shared" ca="1" si="463"/>
        <v>28256.695502132668</v>
      </c>
      <c r="S910" s="3">
        <f t="shared" si="464"/>
        <v>9.3802554796834381E+29</v>
      </c>
      <c r="T910" s="12" t="str">
        <f t="shared" si="465"/>
        <v/>
      </c>
      <c r="U910" s="12" t="str">
        <f t="shared" si="466"/>
        <v/>
      </c>
      <c r="V910" s="5">
        <f t="shared" si="467"/>
        <v>0.52627457195753469</v>
      </c>
      <c r="W910" s="3" t="e">
        <f t="shared" ca="1" si="468"/>
        <v>#VALUE!</v>
      </c>
      <c r="X910" s="3" t="e">
        <f t="shared" ca="1" si="469"/>
        <v>#VALUE!</v>
      </c>
      <c r="Y910" s="3" t="e">
        <f t="shared" ca="1" si="470"/>
        <v>#VALUE!</v>
      </c>
      <c r="Z910" s="3">
        <f t="shared" ca="1" si="450"/>
        <v>-1.0796314255037853E-2</v>
      </c>
      <c r="AA910" s="3">
        <f t="shared" ca="1" si="451"/>
        <v>-0.12340243661213059</v>
      </c>
      <c r="AB910" s="1">
        <f t="shared" si="445"/>
        <v>150</v>
      </c>
      <c r="AC910" s="1">
        <f t="shared" si="449"/>
        <v>0</v>
      </c>
      <c r="AD910" s="1">
        <f t="shared" ca="1" si="471"/>
        <v>0</v>
      </c>
      <c r="AE910" s="1">
        <f t="shared" ca="1" si="472"/>
        <v>0</v>
      </c>
      <c r="AF910" s="1">
        <f t="shared" si="473"/>
        <v>0</v>
      </c>
      <c r="AG910" s="1">
        <f t="shared" si="474"/>
        <v>1.5634071807988387E+30</v>
      </c>
    </row>
    <row r="911" spans="4:33" s="5" customFormat="1" x14ac:dyDescent="0.2">
      <c r="D911" s="1">
        <f t="shared" si="446"/>
        <v>909</v>
      </c>
      <c r="E911" s="2">
        <f t="shared" si="447"/>
        <v>90.999999999999105</v>
      </c>
      <c r="F911" s="3">
        <f t="shared" ca="1" si="448"/>
        <v>91.513529885041038</v>
      </c>
      <c r="G911" s="3">
        <f t="shared" si="452"/>
        <v>163.69147060710353</v>
      </c>
      <c r="H911" s="3">
        <f t="shared" ca="1" si="453"/>
        <v>187.5356598131047</v>
      </c>
      <c r="I911" s="3">
        <f t="shared" ca="1" si="454"/>
        <v>8318.5798665502825</v>
      </c>
      <c r="J911" s="3">
        <f t="shared" si="455"/>
        <v>54865.535573237314</v>
      </c>
      <c r="K911" s="3">
        <f t="shared" ca="1" si="456"/>
        <v>55652.173200946185</v>
      </c>
      <c r="L911" s="3">
        <f t="shared" si="457"/>
        <v>-9.6432735751585241</v>
      </c>
      <c r="M911" s="3">
        <f t="shared" ca="1" si="458"/>
        <v>1.061023061684421</v>
      </c>
      <c r="N911" s="3">
        <f t="shared" ca="1" si="459"/>
        <v>60.792143400566125</v>
      </c>
      <c r="O911" s="1">
        <f t="shared" ca="1" si="460"/>
        <v>2637721.7776152398</v>
      </c>
      <c r="P911" s="1">
        <f t="shared" si="461"/>
        <v>-79362505.407047912</v>
      </c>
      <c r="Q911" s="1">
        <f t="shared" ca="1" si="462"/>
        <v>82000227.184663147</v>
      </c>
      <c r="R911" s="1">
        <f t="shared" ca="1" si="463"/>
        <v>28130.348971965705</v>
      </c>
      <c r="S911" s="3">
        <f t="shared" si="464"/>
        <v>9.4055776280788188E+29</v>
      </c>
      <c r="T911" s="12" t="str">
        <f t="shared" si="465"/>
        <v/>
      </c>
      <c r="U911" s="12" t="str">
        <f t="shared" si="466"/>
        <v/>
      </c>
      <c r="V911" s="5">
        <f t="shared" si="467"/>
        <v>0.52627457195753469</v>
      </c>
      <c r="W911" s="3" t="e">
        <f t="shared" ca="1" si="468"/>
        <v>#VALUE!</v>
      </c>
      <c r="X911" s="3" t="e">
        <f t="shared" ca="1" si="469"/>
        <v>#VALUE!</v>
      </c>
      <c r="Y911" s="3" t="e">
        <f t="shared" ca="1" si="470"/>
        <v>#VALUE!</v>
      </c>
      <c r="Z911" s="3">
        <f t="shared" ca="1" si="450"/>
        <v>-1.0796314255037853E-2</v>
      </c>
      <c r="AA911" s="3">
        <f t="shared" ca="1" si="451"/>
        <v>-0.12340243661213059</v>
      </c>
      <c r="AB911" s="1">
        <f t="shared" si="445"/>
        <v>150</v>
      </c>
      <c r="AC911" s="1">
        <f t="shared" si="449"/>
        <v>0</v>
      </c>
      <c r="AD911" s="1">
        <f t="shared" ca="1" si="471"/>
        <v>0</v>
      </c>
      <c r="AE911" s="1">
        <f t="shared" ca="1" si="472"/>
        <v>0</v>
      </c>
      <c r="AF911" s="1">
        <f t="shared" si="473"/>
        <v>0</v>
      </c>
      <c r="AG911" s="1">
        <f t="shared" si="474"/>
        <v>1.5676276232718967E+30</v>
      </c>
    </row>
    <row r="912" spans="4:33" s="5" customFormat="1" x14ac:dyDescent="0.2">
      <c r="D912" s="1">
        <f t="shared" si="446"/>
        <v>910</v>
      </c>
      <c r="E912" s="2">
        <f t="shared" si="447"/>
        <v>91.099999999999099</v>
      </c>
      <c r="F912" s="3">
        <f t="shared" ca="1" si="448"/>
        <v>91.513529885041038</v>
      </c>
      <c r="G912" s="3">
        <f t="shared" si="452"/>
        <v>162.72714324958767</v>
      </c>
      <c r="H912" s="3">
        <f t="shared" ca="1" si="453"/>
        <v>186.69453474109017</v>
      </c>
      <c r="I912" s="3">
        <f t="shared" ca="1" si="454"/>
        <v>8327.7312195387858</v>
      </c>
      <c r="J912" s="3">
        <f t="shared" si="455"/>
        <v>54881.856503930147</v>
      </c>
      <c r="K912" s="3">
        <f t="shared" ca="1" si="456"/>
        <v>55670.884695814326</v>
      </c>
      <c r="L912" s="3">
        <f t="shared" si="457"/>
        <v>-9.6432243300448235</v>
      </c>
      <c r="M912" s="3">
        <f t="shared" ca="1" si="458"/>
        <v>1.0585025147458593</v>
      </c>
      <c r="N912" s="3">
        <f t="shared" ca="1" si="459"/>
        <v>60.647726698921929</v>
      </c>
      <c r="O912" s="1">
        <f t="shared" ca="1" si="460"/>
        <v>2614113.6976644094</v>
      </c>
      <c r="P912" s="1">
        <f t="shared" si="461"/>
        <v>-79385708.0875092</v>
      </c>
      <c r="Q912" s="1">
        <f t="shared" ca="1" si="462"/>
        <v>81999821.78517361</v>
      </c>
      <c r="R912" s="1">
        <f t="shared" ca="1" si="463"/>
        <v>28004.180211163526</v>
      </c>
      <c r="S912" s="3">
        <f t="shared" si="464"/>
        <v>9.4308112478406378E+29</v>
      </c>
      <c r="T912" s="12" t="str">
        <f t="shared" si="465"/>
        <v/>
      </c>
      <c r="U912" s="12" t="str">
        <f t="shared" si="466"/>
        <v/>
      </c>
      <c r="V912" s="5">
        <f t="shared" si="467"/>
        <v>0.52627457195753469</v>
      </c>
      <c r="W912" s="3" t="e">
        <f t="shared" ca="1" si="468"/>
        <v>#VALUE!</v>
      </c>
      <c r="X912" s="3" t="e">
        <f t="shared" ca="1" si="469"/>
        <v>#VALUE!</v>
      </c>
      <c r="Y912" s="3" t="e">
        <f t="shared" ca="1" si="470"/>
        <v>#VALUE!</v>
      </c>
      <c r="Z912" s="3">
        <f t="shared" ca="1" si="450"/>
        <v>-1.0796314255037853E-2</v>
      </c>
      <c r="AA912" s="3">
        <f t="shared" ca="1" si="451"/>
        <v>-0.12340243661213059</v>
      </c>
      <c r="AB912" s="1">
        <f t="shared" si="445"/>
        <v>150</v>
      </c>
      <c r="AC912" s="1">
        <f t="shared" si="449"/>
        <v>0</v>
      </c>
      <c r="AD912" s="1">
        <f t="shared" ca="1" si="471"/>
        <v>0</v>
      </c>
      <c r="AE912" s="1">
        <f t="shared" ca="1" si="472"/>
        <v>0</v>
      </c>
      <c r="AF912" s="1">
        <f t="shared" si="473"/>
        <v>0</v>
      </c>
      <c r="AG912" s="1">
        <f t="shared" si="474"/>
        <v>1.5718333106775992E+30</v>
      </c>
    </row>
    <row r="913" spans="4:33" s="5" customFormat="1" x14ac:dyDescent="0.2">
      <c r="D913" s="1">
        <f t="shared" si="446"/>
        <v>911</v>
      </c>
      <c r="E913" s="2">
        <f t="shared" si="447"/>
        <v>91.199999999999093</v>
      </c>
      <c r="F913" s="3">
        <f t="shared" ca="1" si="448"/>
        <v>91.513529885041038</v>
      </c>
      <c r="G913" s="3">
        <f t="shared" si="452"/>
        <v>161.7628208165832</v>
      </c>
      <c r="H913" s="3">
        <f t="shared" ca="1" si="453"/>
        <v>185.85461078638406</v>
      </c>
      <c r="I913" s="3">
        <f t="shared" ca="1" si="454"/>
        <v>8336.8825725272891</v>
      </c>
      <c r="J913" s="3">
        <f t="shared" si="455"/>
        <v>54898.081002133455</v>
      </c>
      <c r="K913" s="3">
        <f t="shared" ca="1" si="456"/>
        <v>55689.512138029226</v>
      </c>
      <c r="L913" s="3">
        <f t="shared" si="457"/>
        <v>-9.6431753762272425</v>
      </c>
      <c r="M913" s="3">
        <f t="shared" ca="1" si="458"/>
        <v>1.0559591824797725</v>
      </c>
      <c r="N913" s="3">
        <f t="shared" ca="1" si="459"/>
        <v>60.502004494175708</v>
      </c>
      <c r="O913" s="1">
        <f t="shared" ca="1" si="460"/>
        <v>2590645.2262918726</v>
      </c>
      <c r="P913" s="1">
        <f t="shared" si="461"/>
        <v>-79408773.438285291</v>
      </c>
      <c r="Q913" s="1">
        <f t="shared" ca="1" si="462"/>
        <v>81999418.664577156</v>
      </c>
      <c r="R913" s="1">
        <f t="shared" ca="1" si="463"/>
        <v>27878.191617957607</v>
      </c>
      <c r="S913" s="3">
        <f t="shared" si="464"/>
        <v>9.4559553997457106E+29</v>
      </c>
      <c r="T913" s="12" t="str">
        <f t="shared" si="465"/>
        <v/>
      </c>
      <c r="U913" s="12" t="str">
        <f t="shared" si="466"/>
        <v/>
      </c>
      <c r="V913" s="5">
        <f t="shared" si="467"/>
        <v>0.52627457195753469</v>
      </c>
      <c r="W913" s="3" t="e">
        <f t="shared" ca="1" si="468"/>
        <v>#VALUE!</v>
      </c>
      <c r="X913" s="3" t="e">
        <f t="shared" ca="1" si="469"/>
        <v>#VALUE!</v>
      </c>
      <c r="Y913" s="3" t="e">
        <f t="shared" ca="1" si="470"/>
        <v>#VALUE!</v>
      </c>
      <c r="Z913" s="3">
        <f t="shared" ca="1" si="450"/>
        <v>-1.0796314255037853E-2</v>
      </c>
      <c r="AA913" s="3">
        <f t="shared" ca="1" si="451"/>
        <v>-0.12340243661213059</v>
      </c>
      <c r="AB913" s="1">
        <f t="shared" si="445"/>
        <v>150</v>
      </c>
      <c r="AC913" s="1">
        <f t="shared" si="449"/>
        <v>0</v>
      </c>
      <c r="AD913" s="1">
        <f t="shared" ca="1" si="471"/>
        <v>0</v>
      </c>
      <c r="AE913" s="1">
        <f t="shared" ca="1" si="472"/>
        <v>0</v>
      </c>
      <c r="AF913" s="1">
        <f t="shared" si="473"/>
        <v>0</v>
      </c>
      <c r="AG913" s="1">
        <f t="shared" si="474"/>
        <v>1.5760240864756175E+30</v>
      </c>
    </row>
    <row r="914" spans="4:33" s="5" customFormat="1" x14ac:dyDescent="0.2">
      <c r="D914" s="1">
        <f t="shared" si="446"/>
        <v>912</v>
      </c>
      <c r="E914" s="2">
        <f t="shared" si="447"/>
        <v>91.299999999999088</v>
      </c>
      <c r="F914" s="3">
        <f t="shared" ca="1" si="448"/>
        <v>91.513529885041038</v>
      </c>
      <c r="G914" s="3">
        <f t="shared" si="452"/>
        <v>160.79850327896048</v>
      </c>
      <c r="H914" s="3">
        <f t="shared" ca="1" si="453"/>
        <v>185.01590420494711</v>
      </c>
      <c r="I914" s="3">
        <f t="shared" ca="1" si="454"/>
        <v>8346.0339255157924</v>
      </c>
      <c r="J914" s="3">
        <f t="shared" si="455"/>
        <v>54914.209068338234</v>
      </c>
      <c r="K914" s="3">
        <f t="shared" ca="1" si="456"/>
        <v>55708.055648512032</v>
      </c>
      <c r="L914" s="3">
        <f t="shared" si="457"/>
        <v>-9.64312671369842</v>
      </c>
      <c r="M914" s="3">
        <f t="shared" ca="1" si="458"/>
        <v>1.0533927877959186</v>
      </c>
      <c r="N914" s="3">
        <f t="shared" ca="1" si="459"/>
        <v>60.354960910226069</v>
      </c>
      <c r="O914" s="1">
        <f t="shared" ca="1" si="460"/>
        <v>2567316.3606580622</v>
      </c>
      <c r="P914" s="1">
        <f t="shared" si="461"/>
        <v>-79431701.464276865</v>
      </c>
      <c r="Q914" s="1">
        <f t="shared" ca="1" si="462"/>
        <v>81999017.82493493</v>
      </c>
      <c r="R914" s="1">
        <f t="shared" ca="1" si="463"/>
        <v>27752.385630742065</v>
      </c>
      <c r="S914" s="3">
        <f t="shared" si="464"/>
        <v>9.4810091466779323E+29</v>
      </c>
      <c r="T914" s="12" t="str">
        <f t="shared" si="465"/>
        <v/>
      </c>
      <c r="U914" s="12" t="str">
        <f t="shared" si="466"/>
        <v/>
      </c>
      <c r="V914" s="5">
        <f t="shared" si="467"/>
        <v>0.52627457195753469</v>
      </c>
      <c r="W914" s="3" t="e">
        <f t="shared" ca="1" si="468"/>
        <v>#VALUE!</v>
      </c>
      <c r="X914" s="3" t="e">
        <f t="shared" ca="1" si="469"/>
        <v>#VALUE!</v>
      </c>
      <c r="Y914" s="3" t="e">
        <f t="shared" ca="1" si="470"/>
        <v>#VALUE!</v>
      </c>
      <c r="Z914" s="3">
        <f t="shared" ca="1" si="450"/>
        <v>-1.0796314255037853E-2</v>
      </c>
      <c r="AA914" s="3">
        <f t="shared" ca="1" si="451"/>
        <v>-0.12340243661213059</v>
      </c>
      <c r="AB914" s="1">
        <f t="shared" si="445"/>
        <v>150</v>
      </c>
      <c r="AC914" s="1">
        <f t="shared" si="449"/>
        <v>0</v>
      </c>
      <c r="AD914" s="1">
        <f t="shared" ca="1" si="471"/>
        <v>0</v>
      </c>
      <c r="AE914" s="1">
        <f t="shared" ca="1" si="472"/>
        <v>0</v>
      </c>
      <c r="AF914" s="1">
        <f t="shared" si="473"/>
        <v>0</v>
      </c>
      <c r="AG914" s="1">
        <f t="shared" si="474"/>
        <v>1.5801997944768111E+30</v>
      </c>
    </row>
    <row r="915" spans="4:33" s="5" customFormat="1" x14ac:dyDescent="0.2">
      <c r="D915" s="1">
        <f t="shared" si="446"/>
        <v>913</v>
      </c>
      <c r="E915" s="2">
        <f t="shared" si="447"/>
        <v>91.399999999999082</v>
      </c>
      <c r="F915" s="3">
        <f t="shared" ca="1" si="448"/>
        <v>91.513529885041038</v>
      </c>
      <c r="G915" s="3">
        <f t="shared" si="452"/>
        <v>159.83419060759064</v>
      </c>
      <c r="H915" s="3">
        <f t="shared" ca="1" si="453"/>
        <v>184.17843152552885</v>
      </c>
      <c r="I915" s="3">
        <f t="shared" ca="1" si="454"/>
        <v>8355.1852785042956</v>
      </c>
      <c r="J915" s="3">
        <f t="shared" si="455"/>
        <v>54930.240703032556</v>
      </c>
      <c r="K915" s="3">
        <f t="shared" ca="1" si="456"/>
        <v>55726.515349823057</v>
      </c>
      <c r="L915" s="3">
        <f t="shared" si="457"/>
        <v>-9.6430783424510462</v>
      </c>
      <c r="M915" s="3">
        <f t="shared" ca="1" si="458"/>
        <v>1.0508030497699434</v>
      </c>
      <c r="N915" s="3">
        <f t="shared" ca="1" si="459"/>
        <v>60.206579851293149</v>
      </c>
      <c r="O915" s="1">
        <f t="shared" ca="1" si="460"/>
        <v>2544127.0979402936</v>
      </c>
      <c r="P915" s="1">
        <f t="shared" si="461"/>
        <v>-79454492.170355424</v>
      </c>
      <c r="Q915" s="1">
        <f t="shared" ca="1" si="462"/>
        <v>81998619.26829572</v>
      </c>
      <c r="R915" s="1">
        <f t="shared" ca="1" si="463"/>
        <v>27626.764728829326</v>
      </c>
      <c r="S915" s="3">
        <f t="shared" si="464"/>
        <v>9.5059715536807568E+29</v>
      </c>
      <c r="T915" s="12" t="str">
        <f t="shared" si="465"/>
        <v/>
      </c>
      <c r="U915" s="12" t="str">
        <f t="shared" si="466"/>
        <v/>
      </c>
      <c r="V915" s="5">
        <f t="shared" si="467"/>
        <v>0.52627457195753469</v>
      </c>
      <c r="W915" s="3" t="e">
        <f t="shared" ca="1" si="468"/>
        <v>#VALUE!</v>
      </c>
      <c r="X915" s="3" t="e">
        <f t="shared" ca="1" si="469"/>
        <v>#VALUE!</v>
      </c>
      <c r="Y915" s="3" t="e">
        <f t="shared" ca="1" si="470"/>
        <v>#VALUE!</v>
      </c>
      <c r="Z915" s="3">
        <f t="shared" ca="1" si="450"/>
        <v>-1.0796314255037853E-2</v>
      </c>
      <c r="AA915" s="3">
        <f t="shared" ca="1" si="451"/>
        <v>-0.12340243661213059</v>
      </c>
      <c r="AB915" s="1">
        <f t="shared" si="445"/>
        <v>150</v>
      </c>
      <c r="AC915" s="1">
        <f t="shared" si="449"/>
        <v>0</v>
      </c>
      <c r="AD915" s="1">
        <f t="shared" ca="1" si="471"/>
        <v>0</v>
      </c>
      <c r="AE915" s="1">
        <f t="shared" ca="1" si="472"/>
        <v>0</v>
      </c>
      <c r="AF915" s="1">
        <f t="shared" si="473"/>
        <v>0</v>
      </c>
      <c r="AG915" s="1">
        <f t="shared" si="474"/>
        <v>1.5843602788519717E+30</v>
      </c>
    </row>
    <row r="916" spans="4:33" s="5" customFormat="1" x14ac:dyDescent="0.2">
      <c r="D916" s="1">
        <f t="shared" si="446"/>
        <v>914</v>
      </c>
      <c r="E916" s="2">
        <f t="shared" si="447"/>
        <v>91.499999999999076</v>
      </c>
      <c r="F916" s="3">
        <f t="shared" ca="1" si="448"/>
        <v>91.513529885041038</v>
      </c>
      <c r="G916" s="3">
        <f t="shared" si="452"/>
        <v>158.86988277334555</v>
      </c>
      <c r="H916" s="3">
        <f t="shared" ca="1" si="453"/>
        <v>183.3422095548018</v>
      </c>
      <c r="I916" s="3">
        <f t="shared" ca="1" si="454"/>
        <v>8364.3366314927989</v>
      </c>
      <c r="J916" s="3">
        <f t="shared" si="455"/>
        <v>54946.175906701603</v>
      </c>
      <c r="K916" s="3">
        <f t="shared" ca="1" si="456"/>
        <v>55744.891366189346</v>
      </c>
      <c r="L916" s="3">
        <f t="shared" si="457"/>
        <v>-9.6430302624778523</v>
      </c>
      <c r="M916" s="3">
        <f t="shared" ca="1" si="458"/>
        <v>1.0481896835949363</v>
      </c>
      <c r="N916" s="3">
        <f t="shared" ca="1" si="459"/>
        <v>60.056844999142989</v>
      </c>
      <c r="O916" s="1">
        <f t="shared" ca="1" si="460"/>
        <v>2521077.4353327644</v>
      </c>
      <c r="P916" s="1">
        <f t="shared" si="461"/>
        <v>-79477145.56136325</v>
      </c>
      <c r="Q916" s="1">
        <f t="shared" ca="1" si="462"/>
        <v>81998222.99669601</v>
      </c>
      <c r="R916" s="1">
        <f t="shared" ca="1" si="463"/>
        <v>27501.331433220268</v>
      </c>
      <c r="S916" s="3">
        <f t="shared" si="464"/>
        <v>9.530841688009674E+29</v>
      </c>
      <c r="T916" s="12" t="str">
        <f t="shared" si="465"/>
        <v/>
      </c>
      <c r="U916" s="12" t="str">
        <f t="shared" si="466"/>
        <v/>
      </c>
      <c r="V916" s="5">
        <f t="shared" si="467"/>
        <v>0.52627457195753469</v>
      </c>
      <c r="W916" s="3" t="e">
        <f t="shared" ca="1" si="468"/>
        <v>#VALUE!</v>
      </c>
      <c r="X916" s="3" t="e">
        <f t="shared" ca="1" si="469"/>
        <v>#VALUE!</v>
      </c>
      <c r="Y916" s="3" t="e">
        <f t="shared" ca="1" si="470"/>
        <v>#VALUE!</v>
      </c>
      <c r="Z916" s="3">
        <f t="shared" ca="1" si="450"/>
        <v>-1.0796314255037853E-2</v>
      </c>
      <c r="AA916" s="3">
        <f t="shared" ca="1" si="451"/>
        <v>-0.12340243661213059</v>
      </c>
      <c r="AB916" s="1">
        <f t="shared" si="445"/>
        <v>150</v>
      </c>
      <c r="AC916" s="1">
        <f t="shared" si="449"/>
        <v>0</v>
      </c>
      <c r="AD916" s="1">
        <f t="shared" ca="1" si="471"/>
        <v>0</v>
      </c>
      <c r="AE916" s="1">
        <f t="shared" ca="1" si="472"/>
        <v>0</v>
      </c>
      <c r="AF916" s="1">
        <f t="shared" si="473"/>
        <v>0</v>
      </c>
      <c r="AG916" s="1">
        <f t="shared" si="474"/>
        <v>1.5885053841405724E+30</v>
      </c>
    </row>
    <row r="917" spans="4:33" s="5" customFormat="1" x14ac:dyDescent="0.2">
      <c r="D917" s="1">
        <f t="shared" si="446"/>
        <v>915</v>
      </c>
      <c r="E917" s="2">
        <f t="shared" si="447"/>
        <v>91.599999999999071</v>
      </c>
      <c r="F917" s="3">
        <f t="shared" ca="1" si="448"/>
        <v>91.513529885041038</v>
      </c>
      <c r="G917" s="3">
        <f t="shared" si="452"/>
        <v>157.90557974709776</v>
      </c>
      <c r="H917" s="3">
        <f t="shared" ca="1" si="453"/>
        <v>182.50725538259391</v>
      </c>
      <c r="I917" s="3">
        <f t="shared" ca="1" si="454"/>
        <v>8373.4879844813022</v>
      </c>
      <c r="J917" s="3">
        <f t="shared" si="455"/>
        <v>54962.014679827626</v>
      </c>
      <c r="K917" s="3">
        <f t="shared" ca="1" si="456"/>
        <v>55763.18382353268</v>
      </c>
      <c r="L917" s="3">
        <f t="shared" si="457"/>
        <v>-9.642982473771605</v>
      </c>
      <c r="M917" s="3">
        <f t="shared" ca="1" si="458"/>
        <v>1.0455524005328978</v>
      </c>
      <c r="N917" s="3">
        <f t="shared" ca="1" si="459"/>
        <v>59.905739810306848</v>
      </c>
      <c r="O917" s="1">
        <f t="shared" ca="1" si="460"/>
        <v>2498167.3700465513</v>
      </c>
      <c r="P917" s="1">
        <f t="shared" si="461"/>
        <v>-79499661.642113313</v>
      </c>
      <c r="Q917" s="1">
        <f t="shared" ca="1" si="462"/>
        <v>81997829.012159869</v>
      </c>
      <c r="R917" s="1">
        <f t="shared" ca="1" si="463"/>
        <v>27376.088307389087</v>
      </c>
      <c r="S917" s="3">
        <f t="shared" si="464"/>
        <v>9.5556186191845541E+29</v>
      </c>
      <c r="T917" s="12" t="str">
        <f t="shared" si="465"/>
        <v/>
      </c>
      <c r="U917" s="12" t="str">
        <f t="shared" si="466"/>
        <v/>
      </c>
      <c r="V917" s="5">
        <f t="shared" si="467"/>
        <v>0.52627457195753469</v>
      </c>
      <c r="W917" s="3" t="e">
        <f t="shared" ca="1" si="468"/>
        <v>#VALUE!</v>
      </c>
      <c r="X917" s="3" t="e">
        <f t="shared" ca="1" si="469"/>
        <v>#VALUE!</v>
      </c>
      <c r="Y917" s="3" t="e">
        <f t="shared" ca="1" si="470"/>
        <v>#VALUE!</v>
      </c>
      <c r="Z917" s="3">
        <f t="shared" ca="1" si="450"/>
        <v>-1.0796314255037853E-2</v>
      </c>
      <c r="AA917" s="3">
        <f t="shared" ca="1" si="451"/>
        <v>-0.12340243661213059</v>
      </c>
      <c r="AB917" s="1">
        <f t="shared" si="445"/>
        <v>150</v>
      </c>
      <c r="AC917" s="1">
        <f t="shared" si="449"/>
        <v>0</v>
      </c>
      <c r="AD917" s="1">
        <f t="shared" ca="1" si="471"/>
        <v>0</v>
      </c>
      <c r="AE917" s="1">
        <f t="shared" ca="1" si="472"/>
        <v>0</v>
      </c>
      <c r="AF917" s="1">
        <f t="shared" si="473"/>
        <v>0</v>
      </c>
      <c r="AG917" s="1">
        <f t="shared" si="474"/>
        <v>1.5926349552594897E+30</v>
      </c>
    </row>
    <row r="918" spans="4:33" s="5" customFormat="1" x14ac:dyDescent="0.2">
      <c r="D918" s="1">
        <f t="shared" si="446"/>
        <v>916</v>
      </c>
      <c r="E918" s="2">
        <f t="shared" si="447"/>
        <v>91.699999999999065</v>
      </c>
      <c r="F918" s="3">
        <f t="shared" ca="1" si="448"/>
        <v>91.513529885041038</v>
      </c>
      <c r="G918" s="3">
        <f t="shared" si="452"/>
        <v>156.94128149972059</v>
      </c>
      <c r="H918" s="3">
        <f t="shared" ca="1" si="453"/>
        <v>181.67358638722041</v>
      </c>
      <c r="I918" s="3">
        <f t="shared" ca="1" si="454"/>
        <v>8382.6393374698055</v>
      </c>
      <c r="J918" s="3">
        <f t="shared" si="455"/>
        <v>54977.757022889964</v>
      </c>
      <c r="K918" s="3">
        <f t="shared" ca="1" si="456"/>
        <v>55781.392849498188</v>
      </c>
      <c r="L918" s="3">
        <f t="shared" si="457"/>
        <v>-9.642934976325126</v>
      </c>
      <c r="M918" s="3">
        <f t="shared" ca="1" si="458"/>
        <v>1.0428909078661579</v>
      </c>
      <c r="N918" s="3">
        <f t="shared" ca="1" si="459"/>
        <v>59.753247513297637</v>
      </c>
      <c r="O918" s="1">
        <f t="shared" ca="1" si="460"/>
        <v>2475396.8993096128</v>
      </c>
      <c r="P918" s="1">
        <f t="shared" si="461"/>
        <v>-79522040.417389497</v>
      </c>
      <c r="Q918" s="1">
        <f t="shared" ca="1" si="462"/>
        <v>81997437.316699117</v>
      </c>
      <c r="R918" s="1">
        <f t="shared" ca="1" si="463"/>
        <v>27251.037958083063</v>
      </c>
      <c r="S918" s="3">
        <f t="shared" si="464"/>
        <v>9.5803014190418865E+29</v>
      </c>
      <c r="T918" s="12" t="str">
        <f t="shared" si="465"/>
        <v/>
      </c>
      <c r="U918" s="12" t="str">
        <f t="shared" si="466"/>
        <v/>
      </c>
      <c r="V918" s="5">
        <f t="shared" si="467"/>
        <v>0.52627457195753469</v>
      </c>
      <c r="W918" s="3" t="e">
        <f t="shared" ca="1" si="468"/>
        <v>#VALUE!</v>
      </c>
      <c r="X918" s="3" t="e">
        <f t="shared" ca="1" si="469"/>
        <v>#VALUE!</v>
      </c>
      <c r="Y918" s="3" t="e">
        <f t="shared" ca="1" si="470"/>
        <v>#VALUE!</v>
      </c>
      <c r="Z918" s="3">
        <f t="shared" ca="1" si="450"/>
        <v>-1.0796314255037853E-2</v>
      </c>
      <c r="AA918" s="3">
        <f t="shared" ca="1" si="451"/>
        <v>-0.12340243661213059</v>
      </c>
      <c r="AB918" s="1">
        <f t="shared" si="445"/>
        <v>150</v>
      </c>
      <c r="AC918" s="1">
        <f t="shared" si="449"/>
        <v>0</v>
      </c>
      <c r="AD918" s="1">
        <f t="shared" ca="1" si="471"/>
        <v>0</v>
      </c>
      <c r="AE918" s="1">
        <f t="shared" ca="1" si="472"/>
        <v>0</v>
      </c>
      <c r="AF918" s="1">
        <f t="shared" si="473"/>
        <v>0</v>
      </c>
      <c r="AG918" s="1">
        <f t="shared" si="474"/>
        <v>1.5967488375117113E+30</v>
      </c>
    </row>
    <row r="919" spans="4:33" s="5" customFormat="1" x14ac:dyDescent="0.2">
      <c r="D919" s="1">
        <f t="shared" si="446"/>
        <v>917</v>
      </c>
      <c r="E919" s="2">
        <f t="shared" si="447"/>
        <v>91.799999999999059</v>
      </c>
      <c r="F919" s="3">
        <f t="shared" ca="1" si="448"/>
        <v>91.513529885041038</v>
      </c>
      <c r="G919" s="3">
        <f t="shared" si="452"/>
        <v>155.97698800208806</v>
      </c>
      <c r="H919" s="3">
        <f t="shared" ca="1" si="453"/>
        <v>180.84122024091693</v>
      </c>
      <c r="I919" s="3">
        <f t="shared" ca="1" si="454"/>
        <v>8391.7906904583087</v>
      </c>
      <c r="J919" s="3">
        <f t="shared" si="455"/>
        <v>54993.402936365055</v>
      </c>
      <c r="K919" s="3">
        <f t="shared" ca="1" si="456"/>
        <v>55799.518573483459</v>
      </c>
      <c r="L919" s="3">
        <f t="shared" si="457"/>
        <v>-9.6428877701312743</v>
      </c>
      <c r="M919" s="3">
        <f t="shared" ca="1" si="458"/>
        <v>1.040204908848779</v>
      </c>
      <c r="N919" s="3">
        <f t="shared" ca="1" si="459"/>
        <v>59.599351105825541</v>
      </c>
      <c r="O919" s="1">
        <f t="shared" ca="1" si="460"/>
        <v>2452766.0203667865</v>
      </c>
      <c r="P919" s="1">
        <f t="shared" si="461"/>
        <v>-79544281.891946375</v>
      </c>
      <c r="Q919" s="1">
        <f t="shared" ca="1" si="462"/>
        <v>81997047.912313163</v>
      </c>
      <c r="R919" s="1">
        <f t="shared" ca="1" si="463"/>
        <v>27126.18303613754</v>
      </c>
      <c r="S919" s="3">
        <f t="shared" si="464"/>
        <v>9.6048891617870429E+29</v>
      </c>
      <c r="T919" s="12" t="str">
        <f t="shared" si="465"/>
        <v/>
      </c>
      <c r="U919" s="12" t="str">
        <f t="shared" si="466"/>
        <v/>
      </c>
      <c r="V919" s="5">
        <f t="shared" si="467"/>
        <v>0.52627457195753469</v>
      </c>
      <c r="W919" s="3" t="e">
        <f t="shared" ca="1" si="468"/>
        <v>#VALUE!</v>
      </c>
      <c r="X919" s="3" t="e">
        <f t="shared" ca="1" si="469"/>
        <v>#VALUE!</v>
      </c>
      <c r="Y919" s="3" t="e">
        <f t="shared" ca="1" si="470"/>
        <v>#VALUE!</v>
      </c>
      <c r="Z919" s="3">
        <f t="shared" ca="1" si="450"/>
        <v>-1.0796314255037853E-2</v>
      </c>
      <c r="AA919" s="3">
        <f t="shared" ca="1" si="451"/>
        <v>-0.12340243661213059</v>
      </c>
      <c r="AB919" s="1">
        <f t="shared" si="445"/>
        <v>150</v>
      </c>
      <c r="AC919" s="1">
        <f t="shared" si="449"/>
        <v>0</v>
      </c>
      <c r="AD919" s="1">
        <f t="shared" ca="1" si="471"/>
        <v>0</v>
      </c>
      <c r="AE919" s="1">
        <f t="shared" ca="1" si="472"/>
        <v>0</v>
      </c>
      <c r="AF919" s="1">
        <f t="shared" si="473"/>
        <v>0</v>
      </c>
      <c r="AG919" s="1">
        <f t="shared" si="474"/>
        <v>1.6008468765950464E+30</v>
      </c>
    </row>
    <row r="920" spans="4:33" s="5" customFormat="1" x14ac:dyDescent="0.2">
      <c r="D920" s="1">
        <f t="shared" si="446"/>
        <v>918</v>
      </c>
      <c r="E920" s="2">
        <f t="shared" si="447"/>
        <v>91.899999999999054</v>
      </c>
      <c r="F920" s="3">
        <f t="shared" ca="1" si="448"/>
        <v>91.513529885041038</v>
      </c>
      <c r="G920" s="3">
        <f t="shared" si="452"/>
        <v>155.01269922507493</v>
      </c>
      <c r="H920" s="3">
        <f t="shared" ca="1" si="453"/>
        <v>180.01017491537482</v>
      </c>
      <c r="I920" s="3">
        <f t="shared" ca="1" si="454"/>
        <v>8400.942043446812</v>
      </c>
      <c r="J920" s="3">
        <f t="shared" si="455"/>
        <v>55008.952420726411</v>
      </c>
      <c r="K920" s="3">
        <f t="shared" ca="1" si="456"/>
        <v>55817.561126668203</v>
      </c>
      <c r="L920" s="3">
        <f t="shared" si="457"/>
        <v>-9.6428408551829534</v>
      </c>
      <c r="M920" s="3">
        <f t="shared" ca="1" si="458"/>
        <v>1.0374941026579863</v>
      </c>
      <c r="N920" s="3">
        <f t="shared" ca="1" si="459"/>
        <v>59.444033352015175</v>
      </c>
      <c r="O920" s="1">
        <f t="shared" ca="1" si="460"/>
        <v>2430274.730479788</v>
      </c>
      <c r="P920" s="1">
        <f t="shared" si="461"/>
        <v>-79566386.070509374</v>
      </c>
      <c r="Q920" s="1">
        <f t="shared" ca="1" si="462"/>
        <v>81996660.800989166</v>
      </c>
      <c r="R920" s="1">
        <f t="shared" ca="1" si="463"/>
        <v>27001.526237306221</v>
      </c>
      <c r="S920" s="3">
        <f t="shared" si="464"/>
        <v>9.6293809240463232E+29</v>
      </c>
      <c r="T920" s="12" t="str">
        <f t="shared" si="465"/>
        <v/>
      </c>
      <c r="U920" s="12" t="str">
        <f t="shared" si="466"/>
        <v/>
      </c>
      <c r="V920" s="5">
        <f t="shared" si="467"/>
        <v>0.52627457195753469</v>
      </c>
      <c r="W920" s="3" t="e">
        <f t="shared" ca="1" si="468"/>
        <v>#VALUE!</v>
      </c>
      <c r="X920" s="3" t="e">
        <f t="shared" ca="1" si="469"/>
        <v>#VALUE!</v>
      </c>
      <c r="Y920" s="3" t="e">
        <f t="shared" ca="1" si="470"/>
        <v>#VALUE!</v>
      </c>
      <c r="Z920" s="3">
        <f t="shared" ca="1" si="450"/>
        <v>-1.0796314255037853E-2</v>
      </c>
      <c r="AA920" s="3">
        <f t="shared" ca="1" si="451"/>
        <v>-0.12340243661213059</v>
      </c>
      <c r="AB920" s="1">
        <f t="shared" si="445"/>
        <v>150</v>
      </c>
      <c r="AC920" s="1">
        <f t="shared" si="449"/>
        <v>0</v>
      </c>
      <c r="AD920" s="1">
        <f t="shared" ca="1" si="471"/>
        <v>0</v>
      </c>
      <c r="AE920" s="1">
        <f t="shared" ca="1" si="472"/>
        <v>0</v>
      </c>
      <c r="AF920" s="1">
        <f t="shared" si="473"/>
        <v>0</v>
      </c>
      <c r="AG920" s="1">
        <f t="shared" si="474"/>
        <v>1.6049289186108008E+30</v>
      </c>
    </row>
    <row r="921" spans="4:33" s="5" customFormat="1" x14ac:dyDescent="0.2">
      <c r="D921" s="1">
        <f t="shared" si="446"/>
        <v>919</v>
      </c>
      <c r="E921" s="2">
        <f t="shared" si="447"/>
        <v>91.999999999999048</v>
      </c>
      <c r="F921" s="3">
        <f t="shared" ca="1" si="448"/>
        <v>91.513529885041038</v>
      </c>
      <c r="G921" s="3">
        <f t="shared" si="452"/>
        <v>154.04841513955662</v>
      </c>
      <c r="H921" s="3">
        <f t="shared" ca="1" si="453"/>
        <v>179.18046868738088</v>
      </c>
      <c r="I921" s="3">
        <f t="shared" ca="1" si="454"/>
        <v>8410.0933964353153</v>
      </c>
      <c r="J921" s="3">
        <f t="shared" si="455"/>
        <v>55024.405476444641</v>
      </c>
      <c r="K921" s="3">
        <f t="shared" ca="1" si="456"/>
        <v>55835.520642044481</v>
      </c>
      <c r="L921" s="3">
        <f t="shared" si="457"/>
        <v>-9.6427942314731165</v>
      </c>
      <c r="M921" s="3">
        <f t="shared" ca="1" si="458"/>
        <v>1.0347581843456712</v>
      </c>
      <c r="N921" s="3">
        <f t="shared" ca="1" si="459"/>
        <v>59.287276779626971</v>
      </c>
      <c r="O921" s="1">
        <f t="shared" ca="1" si="460"/>
        <v>2407923.0269272109</v>
      </c>
      <c r="P921" s="1">
        <f t="shared" si="461"/>
        <v>-79588352.957774729</v>
      </c>
      <c r="Q921" s="1">
        <f t="shared" ca="1" si="462"/>
        <v>81996275.984701946</v>
      </c>
      <c r="R921" s="1">
        <f t="shared" ca="1" si="463"/>
        <v>26877.070303107132</v>
      </c>
      <c r="S921" s="3">
        <f t="shared" si="464"/>
        <v>9.6537757849190228E+29</v>
      </c>
      <c r="T921" s="12" t="str">
        <f t="shared" si="465"/>
        <v/>
      </c>
      <c r="U921" s="12" t="str">
        <f t="shared" si="466"/>
        <v/>
      </c>
      <c r="V921" s="5">
        <f t="shared" si="467"/>
        <v>0.52627457195753469</v>
      </c>
      <c r="W921" s="3" t="e">
        <f t="shared" ca="1" si="468"/>
        <v>#VALUE!</v>
      </c>
      <c r="X921" s="3" t="e">
        <f t="shared" ca="1" si="469"/>
        <v>#VALUE!</v>
      </c>
      <c r="Y921" s="3" t="e">
        <f t="shared" ca="1" si="470"/>
        <v>#VALUE!</v>
      </c>
      <c r="Z921" s="3">
        <f t="shared" ca="1" si="450"/>
        <v>-1.0796314255037853E-2</v>
      </c>
      <c r="AA921" s="3">
        <f t="shared" ca="1" si="451"/>
        <v>-0.12340243661213059</v>
      </c>
      <c r="AB921" s="1">
        <f t="shared" si="445"/>
        <v>150</v>
      </c>
      <c r="AC921" s="1">
        <f t="shared" si="449"/>
        <v>0</v>
      </c>
      <c r="AD921" s="1">
        <f t="shared" ca="1" si="471"/>
        <v>0</v>
      </c>
      <c r="AE921" s="1">
        <f t="shared" ca="1" si="472"/>
        <v>0</v>
      </c>
      <c r="AF921" s="1">
        <f t="shared" si="473"/>
        <v>0</v>
      </c>
      <c r="AG921" s="1">
        <f t="shared" si="474"/>
        <v>1.6089948100724536E+30</v>
      </c>
    </row>
    <row r="922" spans="4:33" s="5" customFormat="1" x14ac:dyDescent="0.2">
      <c r="D922" s="1">
        <f t="shared" si="446"/>
        <v>920</v>
      </c>
      <c r="E922" s="2">
        <f t="shared" si="447"/>
        <v>92.099999999999042</v>
      </c>
      <c r="F922" s="3">
        <f t="shared" ca="1" si="448"/>
        <v>91.513529885041038</v>
      </c>
      <c r="G922" s="3">
        <f t="shared" si="452"/>
        <v>153.08413571640932</v>
      </c>
      <c r="H922" s="3">
        <f t="shared" ca="1" si="453"/>
        <v>178.35212014456212</v>
      </c>
      <c r="I922" s="3">
        <f t="shared" ca="1" si="454"/>
        <v>8419.2447494238186</v>
      </c>
      <c r="J922" s="3">
        <f t="shared" si="455"/>
        <v>55039.762103987436</v>
      </c>
      <c r="K922" s="3">
        <f t="shared" ca="1" si="456"/>
        <v>55853.397254447518</v>
      </c>
      <c r="L922" s="3">
        <f t="shared" si="457"/>
        <v>-9.6427478989947506</v>
      </c>
      <c r="M922" s="3">
        <f t="shared" ca="1" si="458"/>
        <v>1.031996844790011</v>
      </c>
      <c r="N922" s="3">
        <f t="shared" ca="1" si="459"/>
        <v>59.12906367728511</v>
      </c>
      <c r="O922" s="1">
        <f t="shared" ca="1" si="460"/>
        <v>2385710.907004524</v>
      </c>
      <c r="P922" s="1">
        <f t="shared" si="461"/>
        <v>-79610182.558409363</v>
      </c>
      <c r="Q922" s="1">
        <f t="shared" ca="1" si="462"/>
        <v>81995893.465413883</v>
      </c>
      <c r="R922" s="1">
        <f t="shared" ca="1" si="463"/>
        <v>26752.818021684318</v>
      </c>
      <c r="S922" s="3">
        <f t="shared" si="464"/>
        <v>9.6780728260293451E+29</v>
      </c>
      <c r="T922" s="12" t="str">
        <f t="shared" si="465"/>
        <v/>
      </c>
      <c r="U922" s="12" t="str">
        <f t="shared" si="466"/>
        <v/>
      </c>
      <c r="V922" s="5">
        <f t="shared" si="467"/>
        <v>0.52627457195753469</v>
      </c>
      <c r="W922" s="3" t="e">
        <f t="shared" ca="1" si="468"/>
        <v>#VALUE!</v>
      </c>
      <c r="X922" s="3" t="e">
        <f t="shared" ca="1" si="469"/>
        <v>#VALUE!</v>
      </c>
      <c r="Y922" s="3" t="e">
        <f t="shared" ca="1" si="470"/>
        <v>#VALUE!</v>
      </c>
      <c r="Z922" s="3">
        <f t="shared" ca="1" si="450"/>
        <v>-1.0796314255037853E-2</v>
      </c>
      <c r="AA922" s="3">
        <f t="shared" ca="1" si="451"/>
        <v>-0.12340243661213059</v>
      </c>
      <c r="AB922" s="1">
        <f t="shared" si="445"/>
        <v>150</v>
      </c>
      <c r="AC922" s="1">
        <f t="shared" si="449"/>
        <v>0</v>
      </c>
      <c r="AD922" s="1">
        <f t="shared" ca="1" si="471"/>
        <v>0</v>
      </c>
      <c r="AE922" s="1">
        <f t="shared" ca="1" si="472"/>
        <v>0</v>
      </c>
      <c r="AF922" s="1">
        <f t="shared" si="473"/>
        <v>0</v>
      </c>
      <c r="AG922" s="1">
        <f t="shared" si="474"/>
        <v>1.613044397914311E+30</v>
      </c>
    </row>
    <row r="923" spans="4:33" s="5" customFormat="1" x14ac:dyDescent="0.2">
      <c r="D923" s="1">
        <f t="shared" si="446"/>
        <v>921</v>
      </c>
      <c r="E923" s="2">
        <f t="shared" si="447"/>
        <v>92.199999999999037</v>
      </c>
      <c r="F923" s="3">
        <f t="shared" ca="1" si="448"/>
        <v>91.513529885041038</v>
      </c>
      <c r="G923" s="3">
        <f t="shared" si="452"/>
        <v>152.11986092650986</v>
      </c>
      <c r="H923" s="3">
        <f t="shared" ca="1" si="453"/>
        <v>177.52514819123795</v>
      </c>
      <c r="I923" s="3">
        <f t="shared" ca="1" si="454"/>
        <v>8428.3961024123219</v>
      </c>
      <c r="J923" s="3">
        <f t="shared" si="455"/>
        <v>55055.022303819584</v>
      </c>
      <c r="K923" s="3">
        <f t="shared" ca="1" si="456"/>
        <v>55871.19110058705</v>
      </c>
      <c r="L923" s="3">
        <f t="shared" si="457"/>
        <v>-9.6427018577408941</v>
      </c>
      <c r="M923" s="3">
        <f t="shared" ca="1" si="458"/>
        <v>1.0292097706472545</v>
      </c>
      <c r="N923" s="3">
        <f t="shared" ca="1" si="459"/>
        <v>58.96937609171512</v>
      </c>
      <c r="O923" s="1">
        <f t="shared" ca="1" si="460"/>
        <v>2363638.3680240745</v>
      </c>
      <c r="P923" s="1">
        <f t="shared" si="461"/>
        <v>-79631874.877051115</v>
      </c>
      <c r="Q923" s="1">
        <f t="shared" ca="1" si="462"/>
        <v>81995513.245075196</v>
      </c>
      <c r="R923" s="1">
        <f t="shared" ca="1" si="463"/>
        <v>26628.772228685692</v>
      </c>
      <c r="S923" s="3">
        <f t="shared" si="464"/>
        <v>9.7022711315782293E+29</v>
      </c>
      <c r="T923" s="12" t="str">
        <f t="shared" si="465"/>
        <v/>
      </c>
      <c r="U923" s="12" t="str">
        <f t="shared" si="466"/>
        <v/>
      </c>
      <c r="V923" s="5">
        <f t="shared" si="467"/>
        <v>0.52627457195753469</v>
      </c>
      <c r="W923" s="3" t="e">
        <f t="shared" ca="1" si="468"/>
        <v>#VALUE!</v>
      </c>
      <c r="X923" s="3" t="e">
        <f t="shared" ca="1" si="469"/>
        <v>#VALUE!</v>
      </c>
      <c r="Y923" s="3" t="e">
        <f t="shared" ca="1" si="470"/>
        <v>#VALUE!</v>
      </c>
      <c r="Z923" s="3">
        <f t="shared" ca="1" si="450"/>
        <v>-1.0796314255037853E-2</v>
      </c>
      <c r="AA923" s="3">
        <f t="shared" ca="1" si="451"/>
        <v>-0.12340243661213059</v>
      </c>
      <c r="AB923" s="1">
        <f t="shared" si="445"/>
        <v>150</v>
      </c>
      <c r="AC923" s="1">
        <f t="shared" si="449"/>
        <v>0</v>
      </c>
      <c r="AD923" s="1">
        <f t="shared" ca="1" si="471"/>
        <v>0</v>
      </c>
      <c r="AE923" s="1">
        <f t="shared" ca="1" si="472"/>
        <v>0</v>
      </c>
      <c r="AF923" s="1">
        <f t="shared" si="473"/>
        <v>0</v>
      </c>
      <c r="AG923" s="1">
        <f t="shared" si="474"/>
        <v>1.6170775295001437E+30</v>
      </c>
    </row>
    <row r="924" spans="4:33" s="5" customFormat="1" x14ac:dyDescent="0.2">
      <c r="D924" s="1">
        <f t="shared" si="446"/>
        <v>922</v>
      </c>
      <c r="E924" s="2">
        <f t="shared" si="447"/>
        <v>92.299999999999031</v>
      </c>
      <c r="F924" s="3">
        <f t="shared" ca="1" si="448"/>
        <v>91.513529885041038</v>
      </c>
      <c r="G924" s="3">
        <f t="shared" si="452"/>
        <v>151.15559074073576</v>
      </c>
      <c r="H924" s="3">
        <f t="shared" ca="1" si="453"/>
        <v>176.69957205438021</v>
      </c>
      <c r="I924" s="3">
        <f t="shared" ca="1" si="454"/>
        <v>8437.5474554008251</v>
      </c>
      <c r="J924" s="3">
        <f t="shared" si="455"/>
        <v>55070.186076402948</v>
      </c>
      <c r="K924" s="3">
        <f t="shared" ca="1" si="456"/>
        <v>55888.902319079301</v>
      </c>
      <c r="L924" s="3">
        <f t="shared" si="457"/>
        <v>-9.6426561077046244</v>
      </c>
      <c r="M924" s="3">
        <f t="shared" ca="1" si="458"/>
        <v>1.0263966443037293</v>
      </c>
      <c r="N924" s="3">
        <f t="shared" ca="1" si="459"/>
        <v>58.808195824994058</v>
      </c>
      <c r="O924" s="1">
        <f t="shared" ca="1" si="460"/>
        <v>2341705.4073150828</v>
      </c>
      <c r="P924" s="1">
        <f t="shared" si="461"/>
        <v>-79653429.918308556</v>
      </c>
      <c r="Q924" s="1">
        <f t="shared" ca="1" si="462"/>
        <v>81995135.325623631</v>
      </c>
      <c r="R924" s="1">
        <f t="shared" ca="1" si="463"/>
        <v>26504.935808157032</v>
      </c>
      <c r="S924" s="3">
        <f t="shared" si="464"/>
        <v>9.726369788395083E+29</v>
      </c>
      <c r="T924" s="12" t="str">
        <f t="shared" si="465"/>
        <v/>
      </c>
      <c r="U924" s="12" t="str">
        <f t="shared" si="466"/>
        <v/>
      </c>
      <c r="V924" s="5">
        <f t="shared" si="467"/>
        <v>0.52627457195753469</v>
      </c>
      <c r="W924" s="3" t="e">
        <f t="shared" ca="1" si="468"/>
        <v>#VALUE!</v>
      </c>
      <c r="X924" s="3" t="e">
        <f t="shared" ca="1" si="469"/>
        <v>#VALUE!</v>
      </c>
      <c r="Y924" s="3" t="e">
        <f t="shared" ca="1" si="470"/>
        <v>#VALUE!</v>
      </c>
      <c r="Z924" s="3">
        <f t="shared" ca="1" si="450"/>
        <v>-1.0796314255037853E-2</v>
      </c>
      <c r="AA924" s="3">
        <f t="shared" ca="1" si="451"/>
        <v>-0.12340243661213059</v>
      </c>
      <c r="AB924" s="1">
        <f t="shared" si="445"/>
        <v>150</v>
      </c>
      <c r="AC924" s="1">
        <f t="shared" si="449"/>
        <v>0</v>
      </c>
      <c r="AD924" s="1">
        <f t="shared" ca="1" si="471"/>
        <v>0</v>
      </c>
      <c r="AE924" s="1">
        <f t="shared" ca="1" si="472"/>
        <v>0</v>
      </c>
      <c r="AF924" s="1">
        <f t="shared" si="473"/>
        <v>0</v>
      </c>
      <c r="AG924" s="1">
        <f t="shared" si="474"/>
        <v>1.6210940526318084E+30</v>
      </c>
    </row>
    <row r="925" spans="4:33" s="5" customFormat="1" x14ac:dyDescent="0.2">
      <c r="D925" s="1">
        <f t="shared" si="446"/>
        <v>923</v>
      </c>
      <c r="E925" s="2">
        <f t="shared" si="447"/>
        <v>92.399999999999025</v>
      </c>
      <c r="F925" s="3">
        <f t="shared" ca="1" si="448"/>
        <v>91.513529885041038</v>
      </c>
      <c r="G925" s="3">
        <f t="shared" si="452"/>
        <v>150.19132512996529</v>
      </c>
      <c r="H925" s="3">
        <f t="shared" ca="1" si="453"/>
        <v>175.87541128968326</v>
      </c>
      <c r="I925" s="3">
        <f t="shared" ca="1" si="454"/>
        <v>8446.6988083893284</v>
      </c>
      <c r="J925" s="3">
        <f t="shared" si="455"/>
        <v>55085.253422196482</v>
      </c>
      <c r="K925" s="3">
        <f t="shared" ca="1" si="456"/>
        <v>55906.531050479549</v>
      </c>
      <c r="L925" s="3">
        <f t="shared" si="457"/>
        <v>-9.6426106488790673</v>
      </c>
      <c r="M925" s="3">
        <f t="shared" ca="1" si="458"/>
        <v>1.0235571438281208</v>
      </c>
      <c r="N925" s="3">
        <f t="shared" ca="1" si="459"/>
        <v>58.645504431816299</v>
      </c>
      <c r="O925" s="1">
        <f t="shared" ca="1" si="460"/>
        <v>2319912.0222236435</v>
      </c>
      <c r="P925" s="1">
        <f t="shared" si="461"/>
        <v>-79674847.686761081</v>
      </c>
      <c r="Q925" s="1">
        <f t="shared" ca="1" si="462"/>
        <v>81994759.708984718</v>
      </c>
      <c r="R925" s="1">
        <f t="shared" ca="1" si="463"/>
        <v>26381.311693452488</v>
      </c>
      <c r="S925" s="3">
        <f t="shared" si="464"/>
        <v>9.7503678859893959E+29</v>
      </c>
      <c r="T925" s="12" t="str">
        <f t="shared" si="465"/>
        <v/>
      </c>
      <c r="U925" s="12" t="str">
        <f t="shared" si="466"/>
        <v/>
      </c>
      <c r="V925" s="5">
        <f t="shared" si="467"/>
        <v>0.52627457195753469</v>
      </c>
      <c r="W925" s="3" t="e">
        <f t="shared" ca="1" si="468"/>
        <v>#VALUE!</v>
      </c>
      <c r="X925" s="3" t="e">
        <f t="shared" ca="1" si="469"/>
        <v>#VALUE!</v>
      </c>
      <c r="Y925" s="3" t="e">
        <f t="shared" ca="1" si="470"/>
        <v>#VALUE!</v>
      </c>
      <c r="Z925" s="3">
        <f t="shared" ca="1" si="450"/>
        <v>-1.0796314255037853E-2</v>
      </c>
      <c r="AA925" s="3">
        <f t="shared" ca="1" si="451"/>
        <v>-0.12340243661213059</v>
      </c>
      <c r="AB925" s="1">
        <f t="shared" si="445"/>
        <v>150</v>
      </c>
      <c r="AC925" s="1">
        <f t="shared" si="449"/>
        <v>0</v>
      </c>
      <c r="AD925" s="1">
        <f t="shared" ca="1" si="471"/>
        <v>0</v>
      </c>
      <c r="AE925" s="1">
        <f t="shared" ca="1" si="472"/>
        <v>0</v>
      </c>
      <c r="AF925" s="1">
        <f t="shared" si="473"/>
        <v>0</v>
      </c>
      <c r="AG925" s="1">
        <f t="shared" si="474"/>
        <v>1.6250938155578528E+30</v>
      </c>
    </row>
    <row r="926" spans="4:33" s="5" customFormat="1" x14ac:dyDescent="0.2">
      <c r="D926" s="1">
        <f t="shared" si="446"/>
        <v>924</v>
      </c>
      <c r="E926" s="2">
        <f t="shared" si="447"/>
        <v>92.499999999999019</v>
      </c>
      <c r="F926" s="3">
        <f t="shared" ca="1" si="448"/>
        <v>91.513529885041038</v>
      </c>
      <c r="G926" s="3">
        <f t="shared" si="452"/>
        <v>149.2270640650774</v>
      </c>
      <c r="H926" s="3">
        <f t="shared" ca="1" si="453"/>
        <v>175.05268578774511</v>
      </c>
      <c r="I926" s="3">
        <f t="shared" ca="1" si="454"/>
        <v>8455.8501613778317</v>
      </c>
      <c r="J926" s="3">
        <f t="shared" si="455"/>
        <v>55100.224341656234</v>
      </c>
      <c r="K926" s="3">
        <f t="shared" ca="1" si="456"/>
        <v>55924.077437315325</v>
      </c>
      <c r="L926" s="3">
        <f t="shared" si="457"/>
        <v>-9.6425654812573871</v>
      </c>
      <c r="M926" s="3">
        <f t="shared" ca="1" si="458"/>
        <v>1.0206909429240878</v>
      </c>
      <c r="N926" s="3">
        <f t="shared" ca="1" si="459"/>
        <v>58.481283216778628</v>
      </c>
      <c r="O926" s="1">
        <f t="shared" ca="1" si="460"/>
        <v>2298258.2101127263</v>
      </c>
      <c r="P926" s="1">
        <f t="shared" si="461"/>
        <v>-79696128.186958864</v>
      </c>
      <c r="Q926" s="1">
        <f t="shared" ca="1" si="462"/>
        <v>81994386.397071585</v>
      </c>
      <c r="R926" s="1">
        <f t="shared" ca="1" si="463"/>
        <v>26257.902868161767</v>
      </c>
      <c r="S926" s="3">
        <f t="shared" si="464"/>
        <v>9.7742645166022938E+29</v>
      </c>
      <c r="T926" s="12" t="str">
        <f t="shared" si="465"/>
        <v/>
      </c>
      <c r="U926" s="12" t="str">
        <f t="shared" si="466"/>
        <v/>
      </c>
      <c r="V926" s="5">
        <f t="shared" si="467"/>
        <v>0.52627457195753469</v>
      </c>
      <c r="W926" s="3" t="e">
        <f t="shared" ca="1" si="468"/>
        <v>#VALUE!</v>
      </c>
      <c r="X926" s="3" t="e">
        <f t="shared" ca="1" si="469"/>
        <v>#VALUE!</v>
      </c>
      <c r="Y926" s="3" t="e">
        <f t="shared" ca="1" si="470"/>
        <v>#VALUE!</v>
      </c>
      <c r="Z926" s="3">
        <f t="shared" ca="1" si="450"/>
        <v>-1.0796314255037853E-2</v>
      </c>
      <c r="AA926" s="3">
        <f t="shared" ca="1" si="451"/>
        <v>-0.12340243661213059</v>
      </c>
      <c r="AB926" s="1">
        <f t="shared" si="445"/>
        <v>150</v>
      </c>
      <c r="AC926" s="1">
        <f t="shared" si="449"/>
        <v>0</v>
      </c>
      <c r="AD926" s="1">
        <f t="shared" ca="1" si="471"/>
        <v>0</v>
      </c>
      <c r="AE926" s="1">
        <f t="shared" ca="1" si="472"/>
        <v>0</v>
      </c>
      <c r="AF926" s="1">
        <f t="shared" si="473"/>
        <v>0</v>
      </c>
      <c r="AG926" s="1">
        <f t="shared" si="474"/>
        <v>1.6290766669821045E+30</v>
      </c>
    </row>
    <row r="927" spans="4:33" s="5" customFormat="1" x14ac:dyDescent="0.2">
      <c r="D927" s="1">
        <f t="shared" si="446"/>
        <v>925</v>
      </c>
      <c r="E927" s="2">
        <f t="shared" si="447"/>
        <v>92.599999999999014</v>
      </c>
      <c r="F927" s="3">
        <f t="shared" ca="1" si="448"/>
        <v>91.513529885041038</v>
      </c>
      <c r="G927" s="3">
        <f t="shared" si="452"/>
        <v>148.26280751695165</v>
      </c>
      <c r="H927" s="3">
        <f t="shared" ca="1" si="453"/>
        <v>174.23141578036081</v>
      </c>
      <c r="I927" s="3">
        <f t="shared" ca="1" si="454"/>
        <v>8465.001514366335</v>
      </c>
      <c r="J927" s="3">
        <f t="shared" si="455"/>
        <v>55115.098835235331</v>
      </c>
      <c r="K927" s="3">
        <f t="shared" ca="1" si="456"/>
        <v>55941.541624120175</v>
      </c>
      <c r="L927" s="3">
        <f t="shared" si="457"/>
        <v>-9.6425206048328</v>
      </c>
      <c r="M927" s="3">
        <f t="shared" ca="1" si="458"/>
        <v>1.0177977108832708</v>
      </c>
      <c r="N927" s="3">
        <f t="shared" ca="1" si="459"/>
        <v>58.315513231687788</v>
      </c>
      <c r="O927" s="1">
        <f t="shared" ca="1" si="460"/>
        <v>2276743.9683621721</v>
      </c>
      <c r="P927" s="1">
        <f t="shared" si="461"/>
        <v>-79717271.423422933</v>
      </c>
      <c r="Q927" s="1">
        <f t="shared" ca="1" si="462"/>
        <v>81994015.3917851</v>
      </c>
      <c r="R927" s="1">
        <f t="shared" ca="1" si="463"/>
        <v>26134.712367054122</v>
      </c>
      <c r="S927" s="3">
        <f t="shared" si="464"/>
        <v>9.7980587752579044E+29</v>
      </c>
      <c r="T927" s="12" t="str">
        <f t="shared" si="465"/>
        <v/>
      </c>
      <c r="U927" s="12" t="str">
        <f t="shared" si="466"/>
        <v/>
      </c>
      <c r="V927" s="5">
        <f t="shared" si="467"/>
        <v>0.52627457195753469</v>
      </c>
      <c r="W927" s="3" t="e">
        <f t="shared" ca="1" si="468"/>
        <v>#VALUE!</v>
      </c>
      <c r="X927" s="3" t="e">
        <f t="shared" ca="1" si="469"/>
        <v>#VALUE!</v>
      </c>
      <c r="Y927" s="3" t="e">
        <f t="shared" ca="1" si="470"/>
        <v>#VALUE!</v>
      </c>
      <c r="Z927" s="3">
        <f t="shared" ca="1" si="450"/>
        <v>-1.0796314255037853E-2</v>
      </c>
      <c r="AA927" s="3">
        <f t="shared" ca="1" si="451"/>
        <v>-0.12340243661213059</v>
      </c>
      <c r="AB927" s="1">
        <f t="shared" si="445"/>
        <v>150</v>
      </c>
      <c r="AC927" s="1">
        <f t="shared" si="449"/>
        <v>0</v>
      </c>
      <c r="AD927" s="1">
        <f t="shared" ca="1" si="471"/>
        <v>0</v>
      </c>
      <c r="AE927" s="1">
        <f t="shared" ca="1" si="472"/>
        <v>0</v>
      </c>
      <c r="AF927" s="1">
        <f t="shared" si="473"/>
        <v>0</v>
      </c>
      <c r="AG927" s="1">
        <f t="shared" si="474"/>
        <v>1.6330424560722349E+30</v>
      </c>
    </row>
    <row r="928" spans="4:33" s="5" customFormat="1" x14ac:dyDescent="0.2">
      <c r="D928" s="1">
        <f t="shared" si="446"/>
        <v>926</v>
      </c>
      <c r="E928" s="2">
        <f t="shared" si="447"/>
        <v>92.699999999999008</v>
      </c>
      <c r="F928" s="3">
        <f t="shared" ca="1" si="448"/>
        <v>91.513529885041038</v>
      </c>
      <c r="G928" s="3">
        <f t="shared" si="452"/>
        <v>147.29855545646836</v>
      </c>
      <c r="H928" s="3">
        <f t="shared" ca="1" si="453"/>
        <v>173.41162184692982</v>
      </c>
      <c r="I928" s="3">
        <f t="shared" ca="1" si="454"/>
        <v>8474.1528673548382</v>
      </c>
      <c r="J928" s="3">
        <f t="shared" si="455"/>
        <v>55129.876903384</v>
      </c>
      <c r="K928" s="3">
        <f t="shared" ca="1" si="456"/>
        <v>55958.923757468154</v>
      </c>
      <c r="L928" s="3">
        <f t="shared" si="457"/>
        <v>-9.6424760195985524</v>
      </c>
      <c r="M928" s="3">
        <f t="shared" ca="1" si="458"/>
        <v>1.0148771125387668</v>
      </c>
      <c r="N928" s="3">
        <f t="shared" ca="1" si="459"/>
        <v>58.148175272894818</v>
      </c>
      <c r="O928" s="1">
        <f t="shared" ca="1" si="460"/>
        <v>2255369.2943686941</v>
      </c>
      <c r="P928" s="1">
        <f t="shared" si="461"/>
        <v>-79738277.400645047</v>
      </c>
      <c r="Q928" s="1">
        <f t="shared" ca="1" si="462"/>
        <v>81993646.695013747</v>
      </c>
      <c r="R928" s="1">
        <f t="shared" ca="1" si="463"/>
        <v>26011.743277039473</v>
      </c>
      <c r="S928" s="3">
        <f t="shared" si="464"/>
        <v>9.8217497598147072E+29</v>
      </c>
      <c r="T928" s="12" t="str">
        <f t="shared" si="465"/>
        <v/>
      </c>
      <c r="U928" s="12" t="str">
        <f t="shared" si="466"/>
        <v/>
      </c>
      <c r="V928" s="5">
        <f t="shared" si="467"/>
        <v>0.52627457195753469</v>
      </c>
      <c r="W928" s="3" t="e">
        <f t="shared" ca="1" si="468"/>
        <v>#VALUE!</v>
      </c>
      <c r="X928" s="3" t="e">
        <f t="shared" ca="1" si="469"/>
        <v>#VALUE!</v>
      </c>
      <c r="Y928" s="3" t="e">
        <f t="shared" ca="1" si="470"/>
        <v>#VALUE!</v>
      </c>
      <c r="Z928" s="3">
        <f t="shared" ca="1" si="450"/>
        <v>-1.0796314255037853E-2</v>
      </c>
      <c r="AA928" s="3">
        <f t="shared" ca="1" si="451"/>
        <v>-0.12340243661213059</v>
      </c>
      <c r="AB928" s="1">
        <f t="shared" si="445"/>
        <v>150</v>
      </c>
      <c r="AC928" s="1">
        <f t="shared" si="449"/>
        <v>0</v>
      </c>
      <c r="AD928" s="1">
        <f t="shared" ca="1" si="471"/>
        <v>0</v>
      </c>
      <c r="AE928" s="1">
        <f t="shared" ca="1" si="472"/>
        <v>0</v>
      </c>
      <c r="AF928" s="1">
        <f t="shared" si="473"/>
        <v>0</v>
      </c>
      <c r="AG928" s="1">
        <f t="shared" si="474"/>
        <v>1.6369910324683174E+30</v>
      </c>
    </row>
    <row r="929" spans="4:33" s="5" customFormat="1" x14ac:dyDescent="0.2">
      <c r="D929" s="1">
        <f t="shared" si="446"/>
        <v>927</v>
      </c>
      <c r="E929" s="2">
        <f t="shared" si="447"/>
        <v>92.799999999999002</v>
      </c>
      <c r="F929" s="3">
        <f t="shared" ca="1" si="448"/>
        <v>91.513529885041038</v>
      </c>
      <c r="G929" s="3">
        <f t="shared" si="452"/>
        <v>146.33430785450849</v>
      </c>
      <c r="H929" s="3">
        <f t="shared" ca="1" si="453"/>
        <v>172.59332492097823</v>
      </c>
      <c r="I929" s="3">
        <f t="shared" ca="1" si="454"/>
        <v>8483.3042203433415</v>
      </c>
      <c r="J929" s="3">
        <f t="shared" si="455"/>
        <v>55144.558546549546</v>
      </c>
      <c r="K929" s="3">
        <f t="shared" ca="1" si="456"/>
        <v>55976.223986008859</v>
      </c>
      <c r="L929" s="3">
        <f t="shared" si="457"/>
        <v>-9.642431725547949</v>
      </c>
      <c r="M929" s="3">
        <f t="shared" ca="1" si="458"/>
        <v>1.0119288082191329</v>
      </c>
      <c r="N929" s="3">
        <f t="shared" ca="1" si="459"/>
        <v>57.979249878659608</v>
      </c>
      <c r="O929" s="1">
        <f t="shared" ca="1" si="460"/>
        <v>2234134.1855458776</v>
      </c>
      <c r="P929" s="1">
        <f t="shared" si="461"/>
        <v>-79759146.123087853</v>
      </c>
      <c r="Q929" s="1">
        <f t="shared" ca="1" si="462"/>
        <v>81993280.30863373</v>
      </c>
      <c r="R929" s="1">
        <f t="shared" ca="1" si="463"/>
        <v>25888.998738146736</v>
      </c>
      <c r="S929" s="3">
        <f t="shared" si="464"/>
        <v>9.8453365710166312E+29</v>
      </c>
      <c r="T929" s="12" t="str">
        <f t="shared" si="465"/>
        <v/>
      </c>
      <c r="U929" s="12" t="str">
        <f t="shared" si="466"/>
        <v/>
      </c>
      <c r="V929" s="5">
        <f t="shared" si="467"/>
        <v>0.52627457195753469</v>
      </c>
      <c r="W929" s="3" t="e">
        <f t="shared" ca="1" si="468"/>
        <v>#VALUE!</v>
      </c>
      <c r="X929" s="3" t="e">
        <f t="shared" ca="1" si="469"/>
        <v>#VALUE!</v>
      </c>
      <c r="Y929" s="3" t="e">
        <f t="shared" ca="1" si="470"/>
        <v>#VALUE!</v>
      </c>
      <c r="Z929" s="3">
        <f t="shared" ca="1" si="450"/>
        <v>-1.0796314255037853E-2</v>
      </c>
      <c r="AA929" s="3">
        <f t="shared" ca="1" si="451"/>
        <v>-0.12340243661213059</v>
      </c>
      <c r="AB929" s="1">
        <f t="shared" si="445"/>
        <v>150</v>
      </c>
      <c r="AC929" s="1">
        <f t="shared" si="449"/>
        <v>0</v>
      </c>
      <c r="AD929" s="1">
        <f t="shared" ca="1" si="471"/>
        <v>0</v>
      </c>
      <c r="AE929" s="1">
        <f t="shared" ca="1" si="472"/>
        <v>0</v>
      </c>
      <c r="AF929" s="1">
        <f t="shared" si="473"/>
        <v>0</v>
      </c>
      <c r="AG929" s="1">
        <f t="shared" si="474"/>
        <v>1.6409222462913419E+30</v>
      </c>
    </row>
    <row r="930" spans="4:33" s="5" customFormat="1" x14ac:dyDescent="0.2">
      <c r="D930" s="1">
        <f t="shared" si="446"/>
        <v>928</v>
      </c>
      <c r="E930" s="2">
        <f t="shared" si="447"/>
        <v>92.899999999998997</v>
      </c>
      <c r="F930" s="3">
        <f t="shared" ca="1" si="448"/>
        <v>91.513529885041038</v>
      </c>
      <c r="G930" s="3">
        <f t="shared" si="452"/>
        <v>145.37006468195369</v>
      </c>
      <c r="H930" s="3">
        <f t="shared" ca="1" si="453"/>
        <v>171.77654629679716</v>
      </c>
      <c r="I930" s="3">
        <f t="shared" ca="1" si="454"/>
        <v>8492.4555733318448</v>
      </c>
      <c r="J930" s="3">
        <f t="shared" si="455"/>
        <v>55159.14376517637</v>
      </c>
      <c r="K930" s="3">
        <f t="shared" ca="1" si="456"/>
        <v>55993.442460503204</v>
      </c>
      <c r="L930" s="3">
        <f t="shared" si="457"/>
        <v>-9.6423877226743286</v>
      </c>
      <c r="M930" s="3">
        <f t="shared" ca="1" si="458"/>
        <v>1.0089524537029988</v>
      </c>
      <c r="N930" s="3">
        <f t="shared" ca="1" si="459"/>
        <v>57.808717326550422</v>
      </c>
      <c r="O930" s="1">
        <f t="shared" ca="1" si="460"/>
        <v>2213038.6393241775</v>
      </c>
      <c r="P930" s="1">
        <f t="shared" si="461"/>
        <v>-79779877.595184729</v>
      </c>
      <c r="Q930" s="1">
        <f t="shared" ca="1" si="462"/>
        <v>81992916.234508902</v>
      </c>
      <c r="R930" s="1">
        <f t="shared" ca="1" si="463"/>
        <v>25766.481944519575</v>
      </c>
      <c r="S930" s="3">
        <f t="shared" si="464"/>
        <v>9.8688183125441967E+29</v>
      </c>
      <c r="T930" s="12" t="str">
        <f t="shared" si="465"/>
        <v/>
      </c>
      <c r="U930" s="12" t="str">
        <f t="shared" si="466"/>
        <v/>
      </c>
      <c r="V930" s="5">
        <f t="shared" si="467"/>
        <v>0.52627457195753469</v>
      </c>
      <c r="W930" s="3" t="e">
        <f t="shared" ca="1" si="468"/>
        <v>#VALUE!</v>
      </c>
      <c r="X930" s="3" t="e">
        <f t="shared" ca="1" si="469"/>
        <v>#VALUE!</v>
      </c>
      <c r="Y930" s="3" t="e">
        <f t="shared" ca="1" si="470"/>
        <v>#VALUE!</v>
      </c>
      <c r="Z930" s="3">
        <f t="shared" ca="1" si="450"/>
        <v>-1.0796314255037853E-2</v>
      </c>
      <c r="AA930" s="3">
        <f t="shared" ca="1" si="451"/>
        <v>-0.12340243661213059</v>
      </c>
      <c r="AB930" s="1">
        <f t="shared" si="445"/>
        <v>150</v>
      </c>
      <c r="AC930" s="1">
        <f t="shared" si="449"/>
        <v>0</v>
      </c>
      <c r="AD930" s="1">
        <f t="shared" ca="1" si="471"/>
        <v>0</v>
      </c>
      <c r="AE930" s="1">
        <f t="shared" ca="1" si="472"/>
        <v>0</v>
      </c>
      <c r="AF930" s="1">
        <f t="shared" si="473"/>
        <v>0</v>
      </c>
      <c r="AG930" s="1">
        <f t="shared" si="474"/>
        <v>1.6448359481517413E+30</v>
      </c>
    </row>
    <row r="931" spans="4:33" s="5" customFormat="1" x14ac:dyDescent="0.2">
      <c r="D931" s="1">
        <f t="shared" si="446"/>
        <v>929</v>
      </c>
      <c r="E931" s="2">
        <f t="shared" si="447"/>
        <v>92.999999999998991</v>
      </c>
      <c r="F931" s="3">
        <f t="shared" ca="1" si="448"/>
        <v>91.513529885041038</v>
      </c>
      <c r="G931" s="3">
        <f t="shared" si="452"/>
        <v>144.40582590968626</v>
      </c>
      <c r="H931" s="3">
        <f t="shared" ca="1" si="453"/>
        <v>170.96130763619854</v>
      </c>
      <c r="I931" s="3">
        <f t="shared" ca="1" si="454"/>
        <v>8501.6069263203481</v>
      </c>
      <c r="J931" s="3">
        <f t="shared" si="455"/>
        <v>55173.632559705948</v>
      </c>
      <c r="K931" s="3">
        <f t="shared" ca="1" si="456"/>
        <v>56010.579333859816</v>
      </c>
      <c r="L931" s="3">
        <f t="shared" si="457"/>
        <v>-9.6423440109710779</v>
      </c>
      <c r="M931" s="3">
        <f t="shared" ca="1" si="458"/>
        <v>1.0059477001743629</v>
      </c>
      <c r="N931" s="3">
        <f t="shared" ca="1" si="459"/>
        <v>57.636557630882535</v>
      </c>
      <c r="O931" s="1">
        <f t="shared" ca="1" si="460"/>
        <v>2192082.6531509189</v>
      </c>
      <c r="P931" s="1">
        <f t="shared" si="461"/>
        <v>-79800471.821339935</v>
      </c>
      <c r="Q931" s="1">
        <f t="shared" ca="1" si="462"/>
        <v>81992554.474490851</v>
      </c>
      <c r="R931" s="1">
        <f t="shared" ca="1" si="463"/>
        <v>25644.196145429782</v>
      </c>
      <c r="S931" s="3">
        <f t="shared" si="464"/>
        <v>9.892194091065341E+29</v>
      </c>
      <c r="T931" s="12" t="str">
        <f t="shared" si="465"/>
        <v/>
      </c>
      <c r="U931" s="12" t="str">
        <f t="shared" si="466"/>
        <v/>
      </c>
      <c r="V931" s="5">
        <f t="shared" si="467"/>
        <v>0.52627457195753469</v>
      </c>
      <c r="W931" s="3" t="e">
        <f t="shared" ca="1" si="468"/>
        <v>#VALUE!</v>
      </c>
      <c r="X931" s="3" t="e">
        <f t="shared" ca="1" si="469"/>
        <v>#VALUE!</v>
      </c>
      <c r="Y931" s="3" t="e">
        <f t="shared" ca="1" si="470"/>
        <v>#VALUE!</v>
      </c>
      <c r="Z931" s="3">
        <f t="shared" ca="1" si="450"/>
        <v>-1.0796314255037853E-2</v>
      </c>
      <c r="AA931" s="3">
        <f t="shared" ca="1" si="451"/>
        <v>-0.12340243661213059</v>
      </c>
      <c r="AB931" s="1">
        <f t="shared" si="445"/>
        <v>150</v>
      </c>
      <c r="AC931" s="1">
        <f t="shared" si="449"/>
        <v>0</v>
      </c>
      <c r="AD931" s="1">
        <f t="shared" ca="1" si="471"/>
        <v>0</v>
      </c>
      <c r="AE931" s="1">
        <f t="shared" ca="1" si="472"/>
        <v>0</v>
      </c>
      <c r="AF931" s="1">
        <f t="shared" si="473"/>
        <v>0</v>
      </c>
      <c r="AG931" s="1">
        <f t="shared" si="474"/>
        <v>1.6487319891578604E+30</v>
      </c>
    </row>
    <row r="932" spans="4:33" s="5" customFormat="1" x14ac:dyDescent="0.2">
      <c r="D932" s="1">
        <f t="shared" si="446"/>
        <v>930</v>
      </c>
      <c r="E932" s="2">
        <f t="shared" si="447"/>
        <v>93.099999999998985</v>
      </c>
      <c r="F932" s="3">
        <f t="shared" ca="1" si="448"/>
        <v>91.513529885041038</v>
      </c>
      <c r="G932" s="3">
        <f t="shared" si="452"/>
        <v>143.44159150858914</v>
      </c>
      <c r="H932" s="3">
        <f t="shared" ca="1" si="453"/>
        <v>170.14763097538929</v>
      </c>
      <c r="I932" s="3">
        <f t="shared" ca="1" si="454"/>
        <v>8510.7582793088513</v>
      </c>
      <c r="J932" s="3">
        <f t="shared" si="455"/>
        <v>55188.024930576867</v>
      </c>
      <c r="K932" s="3">
        <f t="shared" ca="1" si="456"/>
        <v>56027.63476117215</v>
      </c>
      <c r="L932" s="3">
        <f t="shared" si="457"/>
        <v>-9.6423005904316259</v>
      </c>
      <c r="M932" s="3">
        <f t="shared" ca="1" si="458"/>
        <v>1.0029141941786579</v>
      </c>
      <c r="N932" s="3">
        <f t="shared" ca="1" si="459"/>
        <v>57.462750540201014</v>
      </c>
      <c r="O932" s="1">
        <f t="shared" ca="1" si="460"/>
        <v>2171266.2244902942</v>
      </c>
      <c r="P932" s="1">
        <f t="shared" si="461"/>
        <v>-79820928.805928499</v>
      </c>
      <c r="Q932" s="1">
        <f t="shared" ca="1" si="462"/>
        <v>81992195.030418798</v>
      </c>
      <c r="R932" s="1">
        <f t="shared" ca="1" si="463"/>
        <v>25522.144646308392</v>
      </c>
      <c r="S932" s="3">
        <f t="shared" si="464"/>
        <v>9.9154630162863458E+29</v>
      </c>
      <c r="T932" s="12" t="str">
        <f t="shared" si="465"/>
        <v/>
      </c>
      <c r="U932" s="12" t="str">
        <f t="shared" si="466"/>
        <v/>
      </c>
      <c r="V932" s="5">
        <f t="shared" si="467"/>
        <v>0.52627457195753469</v>
      </c>
      <c r="W932" s="3" t="e">
        <f t="shared" ca="1" si="468"/>
        <v>#VALUE!</v>
      </c>
      <c r="X932" s="3" t="e">
        <f t="shared" ca="1" si="469"/>
        <v>#VALUE!</v>
      </c>
      <c r="Y932" s="3" t="e">
        <f t="shared" ca="1" si="470"/>
        <v>#VALUE!</v>
      </c>
      <c r="Z932" s="3">
        <f t="shared" ca="1" si="450"/>
        <v>-1.0796314255037853E-2</v>
      </c>
      <c r="AA932" s="3">
        <f t="shared" ca="1" si="451"/>
        <v>-0.12340243661213059</v>
      </c>
      <c r="AB932" s="1">
        <f t="shared" si="445"/>
        <v>150</v>
      </c>
      <c r="AC932" s="1">
        <f t="shared" si="449"/>
        <v>0</v>
      </c>
      <c r="AD932" s="1">
        <f t="shared" ca="1" si="471"/>
        <v>0</v>
      </c>
      <c r="AE932" s="1">
        <f t="shared" ca="1" si="472"/>
        <v>0</v>
      </c>
      <c r="AF932" s="1">
        <f t="shared" si="473"/>
        <v>0</v>
      </c>
      <c r="AG932" s="1">
        <f t="shared" si="474"/>
        <v>1.6526102209244454E+30</v>
      </c>
    </row>
    <row r="933" spans="4:33" s="5" customFormat="1" x14ac:dyDescent="0.2">
      <c r="D933" s="1">
        <f t="shared" si="446"/>
        <v>931</v>
      </c>
      <c r="E933" s="2">
        <f t="shared" si="447"/>
        <v>93.19999999999898</v>
      </c>
      <c r="F933" s="3">
        <f t="shared" ca="1" si="448"/>
        <v>91.513529885041038</v>
      </c>
      <c r="G933" s="3">
        <f t="shared" si="452"/>
        <v>142.47736144954598</v>
      </c>
      <c r="H933" s="3">
        <f t="shared" ca="1" si="453"/>
        <v>169.33553873196516</v>
      </c>
      <c r="I933" s="3">
        <f t="shared" ca="1" si="454"/>
        <v>8519.9096322973546</v>
      </c>
      <c r="J933" s="3">
        <f t="shared" si="455"/>
        <v>55202.320878224775</v>
      </c>
      <c r="K933" s="3">
        <f t="shared" ca="1" si="456"/>
        <v>56044.60889975624</v>
      </c>
      <c r="L933" s="3">
        <f t="shared" si="457"/>
        <v>-9.6422574610494483</v>
      </c>
      <c r="M933" s="3">
        <f t="shared" ca="1" si="458"/>
        <v>0.99985157757966969</v>
      </c>
      <c r="N933" s="3">
        <f t="shared" ca="1" si="459"/>
        <v>57.287275534812281</v>
      </c>
      <c r="O933" s="1">
        <f t="shared" ca="1" si="460"/>
        <v>2150589.3508233656</v>
      </c>
      <c r="P933" s="1">
        <f t="shared" si="461"/>
        <v>-79841248.553296283</v>
      </c>
      <c r="Q933" s="1">
        <f t="shared" ca="1" si="462"/>
        <v>81991837.904119655</v>
      </c>
      <c r="R933" s="1">
        <f t="shared" ca="1" si="463"/>
        <v>25400.330809794774</v>
      </c>
      <c r="S933" s="3">
        <f t="shared" si="464"/>
        <v>9.9386242010023562E+29</v>
      </c>
      <c r="T933" s="12" t="str">
        <f t="shared" si="465"/>
        <v/>
      </c>
      <c r="U933" s="12" t="str">
        <f t="shared" si="466"/>
        <v/>
      </c>
      <c r="V933" s="5">
        <f t="shared" si="467"/>
        <v>0.52627457195753469</v>
      </c>
      <c r="W933" s="3" t="e">
        <f t="shared" ca="1" si="468"/>
        <v>#VALUE!</v>
      </c>
      <c r="X933" s="3" t="e">
        <f t="shared" ca="1" si="469"/>
        <v>#VALUE!</v>
      </c>
      <c r="Y933" s="3" t="e">
        <f t="shared" ca="1" si="470"/>
        <v>#VALUE!</v>
      </c>
      <c r="Z933" s="3">
        <f t="shared" ca="1" si="450"/>
        <v>-1.0796314255037853E-2</v>
      </c>
      <c r="AA933" s="3">
        <f t="shared" ca="1" si="451"/>
        <v>-0.12340243661213059</v>
      </c>
      <c r="AB933" s="1">
        <f t="shared" si="445"/>
        <v>150</v>
      </c>
      <c r="AC933" s="1">
        <f t="shared" si="449"/>
        <v>0</v>
      </c>
      <c r="AD933" s="1">
        <f t="shared" ca="1" si="471"/>
        <v>0</v>
      </c>
      <c r="AE933" s="1">
        <f t="shared" ca="1" si="472"/>
        <v>0</v>
      </c>
      <c r="AF933" s="1">
        <f t="shared" si="473"/>
        <v>0</v>
      </c>
      <c r="AG933" s="1">
        <f t="shared" si="474"/>
        <v>1.6564704955810626E+30</v>
      </c>
    </row>
    <row r="934" spans="4:33" s="5" customFormat="1" x14ac:dyDescent="0.2">
      <c r="D934" s="1">
        <f t="shared" si="446"/>
        <v>932</v>
      </c>
      <c r="E934" s="2">
        <f t="shared" si="447"/>
        <v>93.299999999998974</v>
      </c>
      <c r="F934" s="3">
        <f t="shared" ca="1" si="448"/>
        <v>91.513529885041038</v>
      </c>
      <c r="G934" s="3">
        <f t="shared" si="452"/>
        <v>141.51313570344104</v>
      </c>
      <c r="H934" s="3">
        <f t="shared" ca="1" si="453"/>
        <v>168.52505371202471</v>
      </c>
      <c r="I934" s="3">
        <f t="shared" ca="1" si="454"/>
        <v>8529.0609852858579</v>
      </c>
      <c r="J934" s="3">
        <f t="shared" si="455"/>
        <v>55216.520403082424</v>
      </c>
      <c r="K934" s="3">
        <f t="shared" ca="1" si="456"/>
        <v>56061.501909189232</v>
      </c>
      <c r="L934" s="3">
        <f t="shared" si="457"/>
        <v>-9.6422146228180559</v>
      </c>
      <c r="M934" s="3">
        <f t="shared" ca="1" si="458"/>
        <v>0.99675948751740551</v>
      </c>
      <c r="N934" s="3">
        <f t="shared" ca="1" si="459"/>
        <v>57.1101118243702</v>
      </c>
      <c r="O934" s="1">
        <f t="shared" ca="1" si="460"/>
        <v>2130052.0296480609</v>
      </c>
      <c r="P934" s="1">
        <f t="shared" si="461"/>
        <v>-79861431.067759931</v>
      </c>
      <c r="Q934" s="1">
        <f t="shared" ca="1" si="462"/>
        <v>81991483.097407997</v>
      </c>
      <c r="R934" s="1">
        <f t="shared" ca="1" si="463"/>
        <v>25278.758056803708</v>
      </c>
      <c r="S934" s="3">
        <f t="shared" si="464"/>
        <v>9.9616767611480309E+29</v>
      </c>
      <c r="T934" s="12" t="str">
        <f t="shared" si="465"/>
        <v/>
      </c>
      <c r="U934" s="12" t="str">
        <f t="shared" si="466"/>
        <v/>
      </c>
      <c r="V934" s="5">
        <f t="shared" si="467"/>
        <v>0.52627457195753469</v>
      </c>
      <c r="W934" s="3" t="e">
        <f t="shared" ca="1" si="468"/>
        <v>#VALUE!</v>
      </c>
      <c r="X934" s="3" t="e">
        <f t="shared" ca="1" si="469"/>
        <v>#VALUE!</v>
      </c>
      <c r="Y934" s="3" t="e">
        <f t="shared" ca="1" si="470"/>
        <v>#VALUE!</v>
      </c>
      <c r="Z934" s="3">
        <f t="shared" ca="1" si="450"/>
        <v>-1.0796314255037853E-2</v>
      </c>
      <c r="AA934" s="3">
        <f t="shared" ca="1" si="451"/>
        <v>-0.12340243661213059</v>
      </c>
      <c r="AB934" s="1">
        <f t="shared" si="445"/>
        <v>150</v>
      </c>
      <c r="AC934" s="1">
        <f t="shared" si="449"/>
        <v>0</v>
      </c>
      <c r="AD934" s="1">
        <f t="shared" ca="1" si="471"/>
        <v>0</v>
      </c>
      <c r="AE934" s="1">
        <f t="shared" ca="1" si="472"/>
        <v>0</v>
      </c>
      <c r="AF934" s="1">
        <f t="shared" si="473"/>
        <v>0</v>
      </c>
      <c r="AG934" s="1">
        <f t="shared" si="474"/>
        <v>1.6603126657805423E+30</v>
      </c>
    </row>
    <row r="935" spans="4:33" s="5" customFormat="1" x14ac:dyDescent="0.2">
      <c r="D935" s="1">
        <f t="shared" si="446"/>
        <v>933</v>
      </c>
      <c r="E935" s="2">
        <f t="shared" si="447"/>
        <v>93.399999999998968</v>
      </c>
      <c r="F935" s="3">
        <f t="shared" ca="1" si="448"/>
        <v>91.513529885041038</v>
      </c>
      <c r="G935" s="3">
        <f t="shared" si="452"/>
        <v>140.54891424115922</v>
      </c>
      <c r="H935" s="3">
        <f t="shared" ca="1" si="453"/>
        <v>167.71619911740495</v>
      </c>
      <c r="I935" s="3">
        <f t="shared" ca="1" si="454"/>
        <v>8538.2123382743612</v>
      </c>
      <c r="J935" s="3">
        <f t="shared" si="455"/>
        <v>55230.62350557965</v>
      </c>
      <c r="K935" s="3">
        <f t="shared" ca="1" si="456"/>
        <v>56078.313951348573</v>
      </c>
      <c r="L935" s="3">
        <f t="shared" si="457"/>
        <v>-9.6421720757310183</v>
      </c>
      <c r="M935" s="3">
        <f t="shared" ca="1" si="458"/>
        <v>0.99363755636700624</v>
      </c>
      <c r="N935" s="3">
        <f t="shared" ca="1" si="459"/>
        <v>56.931238345521898</v>
      </c>
      <c r="O935" s="1">
        <f t="shared" ca="1" si="460"/>
        <v>2109654.258479177</v>
      </c>
      <c r="P935" s="1">
        <f t="shared" si="461"/>
        <v>-79881476.353606999</v>
      </c>
      <c r="Q935" s="1">
        <f t="shared" ca="1" si="462"/>
        <v>81991130.612086177</v>
      </c>
      <c r="R935" s="1">
        <f t="shared" ca="1" si="463"/>
        <v>25157.429867610743</v>
      </c>
      <c r="S935" s="3">
        <f t="shared" si="464"/>
        <v>9.9846198158478724E+29</v>
      </c>
      <c r="T935" s="12" t="str">
        <f t="shared" si="465"/>
        <v/>
      </c>
      <c r="U935" s="12" t="str">
        <f t="shared" si="466"/>
        <v/>
      </c>
      <c r="V935" s="5">
        <f t="shared" si="467"/>
        <v>0.52627457195753469</v>
      </c>
      <c r="W935" s="3" t="e">
        <f t="shared" ca="1" si="468"/>
        <v>#VALUE!</v>
      </c>
      <c r="X935" s="3" t="e">
        <f t="shared" ca="1" si="469"/>
        <v>#VALUE!</v>
      </c>
      <c r="Y935" s="3" t="e">
        <f t="shared" ca="1" si="470"/>
        <v>#VALUE!</v>
      </c>
      <c r="Z935" s="3">
        <f t="shared" ca="1" si="450"/>
        <v>-1.0796314255037853E-2</v>
      </c>
      <c r="AA935" s="3">
        <f t="shared" ca="1" si="451"/>
        <v>-0.12340243661213059</v>
      </c>
      <c r="AB935" s="1">
        <f t="shared" si="445"/>
        <v>150</v>
      </c>
      <c r="AC935" s="1">
        <f t="shared" si="449"/>
        <v>0</v>
      </c>
      <c r="AD935" s="1">
        <f t="shared" ca="1" si="471"/>
        <v>0</v>
      </c>
      <c r="AE935" s="1">
        <f t="shared" ca="1" si="472"/>
        <v>0</v>
      </c>
      <c r="AF935" s="1">
        <f t="shared" si="473"/>
        <v>0</v>
      </c>
      <c r="AG935" s="1">
        <f t="shared" si="474"/>
        <v>1.664136584707365E+30</v>
      </c>
    </row>
    <row r="936" spans="4:33" s="5" customFormat="1" x14ac:dyDescent="0.2">
      <c r="D936" s="1">
        <f t="shared" si="446"/>
        <v>934</v>
      </c>
      <c r="E936" s="2">
        <f t="shared" si="447"/>
        <v>93.499999999998963</v>
      </c>
      <c r="F936" s="3">
        <f t="shared" ca="1" si="448"/>
        <v>91.513529885041038</v>
      </c>
      <c r="G936" s="3">
        <f t="shared" si="452"/>
        <v>139.58469703358611</v>
      </c>
      <c r="H936" s="3">
        <f t="shared" ca="1" si="453"/>
        <v>166.90899855303886</v>
      </c>
      <c r="I936" s="3">
        <f t="shared" ca="1" si="454"/>
        <v>8547.3636912628644</v>
      </c>
      <c r="J936" s="3">
        <f t="shared" si="455"/>
        <v>55244.630186143389</v>
      </c>
      <c r="K936" s="3">
        <f t="shared" ca="1" si="456"/>
        <v>56095.045190451965</v>
      </c>
      <c r="L936" s="3">
        <f t="shared" si="457"/>
        <v>-9.6421298197819318</v>
      </c>
      <c r="M936" s="3">
        <f t="shared" ca="1" si="458"/>
        <v>0.99048541169880688</v>
      </c>
      <c r="N936" s="3">
        <f t="shared" ca="1" si="459"/>
        <v>56.750633759619411</v>
      </c>
      <c r="O936" s="1">
        <f t="shared" ca="1" si="460"/>
        <v>2089396.0348483745</v>
      </c>
      <c r="P936" s="1">
        <f t="shared" si="461"/>
        <v>-79901384.415095732</v>
      </c>
      <c r="Q936" s="1">
        <f t="shared" ca="1" si="462"/>
        <v>81990780.449944109</v>
      </c>
      <c r="R936" s="1">
        <f t="shared" ca="1" si="463"/>
        <v>25036.349782955829</v>
      </c>
      <c r="S936" s="3">
        <f t="shared" si="464"/>
        <v>1.0007452487466496E+30</v>
      </c>
      <c r="T936" s="12" t="str">
        <f t="shared" si="465"/>
        <v/>
      </c>
      <c r="U936" s="12" t="str">
        <f t="shared" si="466"/>
        <v/>
      </c>
      <c r="V936" s="5">
        <f t="shared" si="467"/>
        <v>0.52627457195753469</v>
      </c>
      <c r="W936" s="3" t="e">
        <f t="shared" ca="1" si="468"/>
        <v>#VALUE!</v>
      </c>
      <c r="X936" s="3" t="e">
        <f t="shared" ca="1" si="469"/>
        <v>#VALUE!</v>
      </c>
      <c r="Y936" s="3" t="e">
        <f t="shared" ca="1" si="470"/>
        <v>#VALUE!</v>
      </c>
      <c r="Z936" s="3">
        <f t="shared" ca="1" si="450"/>
        <v>-1.0796314255037853E-2</v>
      </c>
      <c r="AA936" s="3">
        <f t="shared" ca="1" si="451"/>
        <v>-0.12340243661213059</v>
      </c>
      <c r="AB936" s="1">
        <f t="shared" si="445"/>
        <v>150</v>
      </c>
      <c r="AC936" s="1">
        <f t="shared" si="449"/>
        <v>0</v>
      </c>
      <c r="AD936" s="1">
        <f t="shared" ca="1" si="471"/>
        <v>0</v>
      </c>
      <c r="AE936" s="1">
        <f t="shared" ca="1" si="472"/>
        <v>0</v>
      </c>
      <c r="AF936" s="1">
        <f t="shared" si="473"/>
        <v>0</v>
      </c>
      <c r="AG936" s="1">
        <f t="shared" si="474"/>
        <v>1.667942106086041E+30</v>
      </c>
    </row>
    <row r="937" spans="4:33" s="5" customFormat="1" x14ac:dyDescent="0.2">
      <c r="D937" s="1">
        <f t="shared" si="446"/>
        <v>935</v>
      </c>
      <c r="E937" s="2">
        <f t="shared" si="447"/>
        <v>93.599999999998957</v>
      </c>
      <c r="F937" s="3">
        <f t="shared" ca="1" si="448"/>
        <v>91.513529885041038</v>
      </c>
      <c r="G937" s="3">
        <f t="shared" si="452"/>
        <v>138.62048405160792</v>
      </c>
      <c r="H937" s="3">
        <f t="shared" ca="1" si="453"/>
        <v>166.10347603443577</v>
      </c>
      <c r="I937" s="3">
        <f t="shared" ca="1" si="454"/>
        <v>8556.5150442513677</v>
      </c>
      <c r="J937" s="3">
        <f t="shared" si="455"/>
        <v>55258.54044519765</v>
      </c>
      <c r="K937" s="3">
        <f t="shared" ca="1" si="456"/>
        <v>56111.695793098021</v>
      </c>
      <c r="L937" s="3">
        <f t="shared" si="457"/>
        <v>-9.6420878549644495</v>
      </c>
      <c r="M937" s="3">
        <f t="shared" ca="1" si="458"/>
        <v>0.98730267623965229</v>
      </c>
      <c r="N937" s="3">
        <f t="shared" ca="1" si="459"/>
        <v>56.56827645050322</v>
      </c>
      <c r="O937" s="1">
        <f t="shared" ca="1" si="460"/>
        <v>2069277.3563041785</v>
      </c>
      <c r="P937" s="1">
        <f t="shared" si="461"/>
        <v>-79921155.256455317</v>
      </c>
      <c r="Q937" s="1">
        <f t="shared" ca="1" si="462"/>
        <v>81990432.612759501</v>
      </c>
      <c r="R937" s="1">
        <f t="shared" ca="1" si="463"/>
        <v>24915.521405165367</v>
      </c>
      <c r="S937" s="3">
        <f t="shared" si="464"/>
        <v>1.0030173901658727E+30</v>
      </c>
      <c r="T937" s="12" t="str">
        <f t="shared" si="465"/>
        <v/>
      </c>
      <c r="U937" s="12" t="str">
        <f t="shared" si="466"/>
        <v/>
      </c>
      <c r="V937" s="5">
        <f t="shared" si="467"/>
        <v>0.52627457195753469</v>
      </c>
      <c r="W937" s="3" t="e">
        <f t="shared" ca="1" si="468"/>
        <v>#VALUE!</v>
      </c>
      <c r="X937" s="3" t="e">
        <f t="shared" ca="1" si="469"/>
        <v>#VALUE!</v>
      </c>
      <c r="Y937" s="3" t="e">
        <f t="shared" ca="1" si="470"/>
        <v>#VALUE!</v>
      </c>
      <c r="Z937" s="3">
        <f t="shared" ca="1" si="450"/>
        <v>-1.0796314255037853E-2</v>
      </c>
      <c r="AA937" s="3">
        <f t="shared" ca="1" si="451"/>
        <v>-0.12340243661213059</v>
      </c>
      <c r="AB937" s="1">
        <f t="shared" si="445"/>
        <v>150</v>
      </c>
      <c r="AC937" s="1">
        <f t="shared" si="449"/>
        <v>0</v>
      </c>
      <c r="AD937" s="1">
        <f t="shared" ca="1" si="471"/>
        <v>0</v>
      </c>
      <c r="AE937" s="1">
        <f t="shared" ca="1" si="472"/>
        <v>0</v>
      </c>
      <c r="AF937" s="1">
        <f t="shared" si="473"/>
        <v>0</v>
      </c>
      <c r="AG937" s="1">
        <f t="shared" si="474"/>
        <v>1.6717290841894601E+30</v>
      </c>
    </row>
    <row r="938" spans="4:33" s="5" customFormat="1" x14ac:dyDescent="0.2">
      <c r="D938" s="1">
        <f t="shared" si="446"/>
        <v>936</v>
      </c>
      <c r="E938" s="2">
        <f t="shared" si="447"/>
        <v>93.699999999998951</v>
      </c>
      <c r="F938" s="3">
        <f t="shared" ca="1" si="448"/>
        <v>91.513529885041038</v>
      </c>
      <c r="G938" s="3">
        <f t="shared" si="452"/>
        <v>137.65627526611146</v>
      </c>
      <c r="H938" s="3">
        <f t="shared" ca="1" si="453"/>
        <v>165.29965599528558</v>
      </c>
      <c r="I938" s="3">
        <f t="shared" ca="1" si="454"/>
        <v>8565.666397239871</v>
      </c>
      <c r="J938" s="3">
        <f t="shared" si="455"/>
        <v>55272.354283163542</v>
      </c>
      <c r="K938" s="3">
        <f t="shared" ca="1" si="456"/>
        <v>56128.26592830773</v>
      </c>
      <c r="L938" s="3">
        <f t="shared" si="457"/>
        <v>-9.6420461812722618</v>
      </c>
      <c r="M938" s="3">
        <f t="shared" ca="1" si="458"/>
        <v>0.98408896783558308</v>
      </c>
      <c r="N938" s="3">
        <f t="shared" ca="1" si="459"/>
        <v>56.38414452236433</v>
      </c>
      <c r="O938" s="1">
        <f t="shared" ca="1" si="460"/>
        <v>2049298.2204119812</v>
      </c>
      <c r="P938" s="1">
        <f t="shared" si="461"/>
        <v>-79940788.881885692</v>
      </c>
      <c r="Q938" s="1">
        <f t="shared" ca="1" si="462"/>
        <v>81990087.102297679</v>
      </c>
      <c r="R938" s="1">
        <f t="shared" ca="1" si="463"/>
        <v>24794.948399292836</v>
      </c>
      <c r="S938" s="3">
        <f t="shared" si="464"/>
        <v>1.0052783187419529E+30</v>
      </c>
      <c r="T938" s="12" t="str">
        <f t="shared" si="465"/>
        <v/>
      </c>
      <c r="U938" s="12" t="str">
        <f t="shared" si="466"/>
        <v/>
      </c>
      <c r="V938" s="5">
        <f t="shared" si="467"/>
        <v>0.52627457195753469</v>
      </c>
      <c r="W938" s="3" t="e">
        <f t="shared" ca="1" si="468"/>
        <v>#VALUE!</v>
      </c>
      <c r="X938" s="3" t="e">
        <f t="shared" ca="1" si="469"/>
        <v>#VALUE!</v>
      </c>
      <c r="Y938" s="3" t="e">
        <f t="shared" ca="1" si="470"/>
        <v>#VALUE!</v>
      </c>
      <c r="Z938" s="3">
        <f t="shared" ca="1" si="450"/>
        <v>-1.0796314255037853E-2</v>
      </c>
      <c r="AA938" s="3">
        <f t="shared" ca="1" si="451"/>
        <v>-0.12340243661213059</v>
      </c>
      <c r="AB938" s="1">
        <f t="shared" si="445"/>
        <v>150</v>
      </c>
      <c r="AC938" s="1">
        <f t="shared" si="449"/>
        <v>0</v>
      </c>
      <c r="AD938" s="1">
        <f t="shared" ca="1" si="471"/>
        <v>0</v>
      </c>
      <c r="AE938" s="1">
        <f t="shared" ca="1" si="472"/>
        <v>0</v>
      </c>
      <c r="AF938" s="1">
        <f t="shared" si="473"/>
        <v>0</v>
      </c>
      <c r="AG938" s="1">
        <f t="shared" si="474"/>
        <v>1.6754973738472129E+30</v>
      </c>
    </row>
    <row r="939" spans="4:33" s="5" customFormat="1" x14ac:dyDescent="0.2">
      <c r="D939" s="1">
        <f t="shared" si="446"/>
        <v>937</v>
      </c>
      <c r="E939" s="2">
        <f t="shared" si="447"/>
        <v>93.799999999998946</v>
      </c>
      <c r="F939" s="3">
        <f t="shared" ca="1" si="448"/>
        <v>91.513529885041038</v>
      </c>
      <c r="G939" s="3">
        <f t="shared" si="452"/>
        <v>136.69207064798425</v>
      </c>
      <c r="H939" s="3">
        <f t="shared" ca="1" si="453"/>
        <v>164.49756329518627</v>
      </c>
      <c r="I939" s="3">
        <f t="shared" ca="1" si="454"/>
        <v>8574.8177502283743</v>
      </c>
      <c r="J939" s="3">
        <f t="shared" si="455"/>
        <v>55286.071700459252</v>
      </c>
      <c r="K939" s="3">
        <f t="shared" ca="1" si="456"/>
        <v>56144.755767566647</v>
      </c>
      <c r="L939" s="3">
        <f t="shared" si="457"/>
        <v>-9.6420047986991033</v>
      </c>
      <c r="M939" s="3">
        <f t="shared" ca="1" si="458"/>
        <v>0.98084389941601091</v>
      </c>
      <c r="N939" s="3">
        <f t="shared" ca="1" si="459"/>
        <v>56.19821579769166</v>
      </c>
      <c r="O939" s="1">
        <f t="shared" ca="1" si="460"/>
        <v>2029458.6247540358</v>
      </c>
      <c r="P939" s="1">
        <f t="shared" si="461"/>
        <v>-79960285.295557618</v>
      </c>
      <c r="Q939" s="1">
        <f t="shared" ca="1" si="462"/>
        <v>81989743.92031166</v>
      </c>
      <c r="R939" s="1">
        <f t="shared" ca="1" si="463"/>
        <v>24674.63449427794</v>
      </c>
      <c r="S939" s="3">
        <f t="shared" si="464"/>
        <v>1.0075279477133815E+30</v>
      </c>
      <c r="T939" s="12" t="str">
        <f t="shared" si="465"/>
        <v/>
      </c>
      <c r="U939" s="12" t="str">
        <f t="shared" si="466"/>
        <v/>
      </c>
      <c r="V939" s="5">
        <f t="shared" si="467"/>
        <v>0.52627457195753469</v>
      </c>
      <c r="W939" s="3" t="e">
        <f t="shared" ca="1" si="468"/>
        <v>#VALUE!</v>
      </c>
      <c r="X939" s="3" t="e">
        <f t="shared" ca="1" si="469"/>
        <v>#VALUE!</v>
      </c>
      <c r="Y939" s="3" t="e">
        <f t="shared" ca="1" si="470"/>
        <v>#VALUE!</v>
      </c>
      <c r="Z939" s="3">
        <f t="shared" ca="1" si="450"/>
        <v>-1.0796314255037853E-2</v>
      </c>
      <c r="AA939" s="3">
        <f t="shared" ca="1" si="451"/>
        <v>-0.12340243661213059</v>
      </c>
      <c r="AB939" s="1">
        <f t="shared" si="445"/>
        <v>150</v>
      </c>
      <c r="AC939" s="1">
        <f t="shared" si="449"/>
        <v>0</v>
      </c>
      <c r="AD939" s="1">
        <f t="shared" ca="1" si="471"/>
        <v>0</v>
      </c>
      <c r="AE939" s="1">
        <f t="shared" ca="1" si="472"/>
        <v>0</v>
      </c>
      <c r="AF939" s="1">
        <f t="shared" si="473"/>
        <v>0</v>
      </c>
      <c r="AG939" s="1">
        <f t="shared" si="474"/>
        <v>1.6792468304538932E+30</v>
      </c>
    </row>
    <row r="940" spans="4:33" s="5" customFormat="1" x14ac:dyDescent="0.2">
      <c r="D940" s="1">
        <f t="shared" si="446"/>
        <v>938</v>
      </c>
      <c r="E940" s="2">
        <f t="shared" si="447"/>
        <v>93.89999999999894</v>
      </c>
      <c r="F940" s="3">
        <f t="shared" ca="1" si="448"/>
        <v>91.513529885041038</v>
      </c>
      <c r="G940" s="3">
        <f t="shared" si="452"/>
        <v>135.72787016811435</v>
      </c>
      <c r="H940" s="3">
        <f t="shared" ca="1" si="453"/>
        <v>163.69722322749647</v>
      </c>
      <c r="I940" s="3">
        <f t="shared" ca="1" si="454"/>
        <v>8583.9691032168776</v>
      </c>
      <c r="J940" s="3">
        <f t="shared" si="455"/>
        <v>55299.692697500053</v>
      </c>
      <c r="K940" s="3">
        <f t="shared" ca="1" si="456"/>
        <v>56161.165484867859</v>
      </c>
      <c r="L940" s="3">
        <f t="shared" si="457"/>
        <v>-9.6419637072387552</v>
      </c>
      <c r="M940" s="3">
        <f t="shared" ca="1" si="458"/>
        <v>0.97756707895950912</v>
      </c>
      <c r="N940" s="3">
        <f t="shared" ca="1" si="459"/>
        <v>56.010467815311969</v>
      </c>
      <c r="O940" s="1">
        <f t="shared" ca="1" si="460"/>
        <v>2009758.5669294607</v>
      </c>
      <c r="P940" s="1">
        <f t="shared" si="461"/>
        <v>-79979644.501612738</v>
      </c>
      <c r="Q940" s="1">
        <f t="shared" ca="1" si="462"/>
        <v>81989403.068542197</v>
      </c>
      <c r="R940" s="1">
        <f t="shared" ca="1" si="463"/>
        <v>24554.583484124469</v>
      </c>
      <c r="S940" s="3">
        <f t="shared" si="464"/>
        <v>1.0097661906626095E+30</v>
      </c>
      <c r="T940" s="12" t="str">
        <f t="shared" si="465"/>
        <v/>
      </c>
      <c r="U940" s="12" t="str">
        <f t="shared" si="466"/>
        <v/>
      </c>
      <c r="V940" s="5">
        <f t="shared" si="467"/>
        <v>0.52627457195753469</v>
      </c>
      <c r="W940" s="3" t="e">
        <f t="shared" ca="1" si="468"/>
        <v>#VALUE!</v>
      </c>
      <c r="X940" s="3" t="e">
        <f t="shared" ca="1" si="469"/>
        <v>#VALUE!</v>
      </c>
      <c r="Y940" s="3" t="e">
        <f t="shared" ca="1" si="470"/>
        <v>#VALUE!</v>
      </c>
      <c r="Z940" s="3">
        <f t="shared" ca="1" si="450"/>
        <v>-1.0796314255037853E-2</v>
      </c>
      <c r="AA940" s="3">
        <f t="shared" ca="1" si="451"/>
        <v>-0.12340243661213059</v>
      </c>
      <c r="AB940" s="1">
        <f t="shared" si="445"/>
        <v>150</v>
      </c>
      <c r="AC940" s="1">
        <f t="shared" si="449"/>
        <v>0</v>
      </c>
      <c r="AD940" s="1">
        <f t="shared" ca="1" si="471"/>
        <v>0</v>
      </c>
      <c r="AE940" s="1">
        <f t="shared" ca="1" si="472"/>
        <v>0</v>
      </c>
      <c r="AF940" s="1">
        <f t="shared" si="473"/>
        <v>0</v>
      </c>
      <c r="AG940" s="1">
        <f t="shared" si="474"/>
        <v>1.6829773099773714E+30</v>
      </c>
    </row>
    <row r="941" spans="4:33" s="5" customFormat="1" x14ac:dyDescent="0.2">
      <c r="D941" s="1">
        <f t="shared" si="446"/>
        <v>939</v>
      </c>
      <c r="E941" s="2">
        <f t="shared" si="447"/>
        <v>93.999999999998934</v>
      </c>
      <c r="F941" s="3">
        <f t="shared" ca="1" si="448"/>
        <v>91.513529885041038</v>
      </c>
      <c r="G941" s="3">
        <f t="shared" si="452"/>
        <v>134.76367379739048</v>
      </c>
      <c r="H941" s="3">
        <f t="shared" ca="1" si="453"/>
        <v>162.89866152731204</v>
      </c>
      <c r="I941" s="3">
        <f t="shared" ca="1" si="454"/>
        <v>8593.1204562053808</v>
      </c>
      <c r="J941" s="3">
        <f t="shared" si="455"/>
        <v>55313.217274698327</v>
      </c>
      <c r="K941" s="3">
        <f t="shared" ca="1" si="456"/>
        <v>56177.495256755799</v>
      </c>
      <c r="L941" s="3">
        <f t="shared" si="457"/>
        <v>-9.6419229068850392</v>
      </c>
      <c r="M941" s="3">
        <f t="shared" ca="1" si="458"/>
        <v>0.97425810946135227</v>
      </c>
      <c r="N941" s="3">
        <f t="shared" ca="1" si="459"/>
        <v>55.820877828530065</v>
      </c>
      <c r="O941" s="1">
        <f t="shared" ca="1" si="460"/>
        <v>1990198.0445542329</v>
      </c>
      <c r="P941" s="1">
        <f t="shared" si="461"/>
        <v>-79998866.504163459</v>
      </c>
      <c r="Q941" s="1">
        <f t="shared" ca="1" si="462"/>
        <v>81989064.548717692</v>
      </c>
      <c r="R941" s="1">
        <f t="shared" ca="1" si="463"/>
        <v>24434.799229096807</v>
      </c>
      <c r="S941" s="3">
        <f t="shared" si="464"/>
        <v>1.0119929615209969E+30</v>
      </c>
      <c r="T941" s="12" t="str">
        <f t="shared" si="465"/>
        <v/>
      </c>
      <c r="U941" s="12" t="str">
        <f t="shared" si="466"/>
        <v/>
      </c>
      <c r="V941" s="5">
        <f t="shared" si="467"/>
        <v>0.52627457195753469</v>
      </c>
      <c r="W941" s="3" t="e">
        <f t="shared" ca="1" si="468"/>
        <v>#VALUE!</v>
      </c>
      <c r="X941" s="3" t="e">
        <f t="shared" ca="1" si="469"/>
        <v>#VALUE!</v>
      </c>
      <c r="Y941" s="3" t="e">
        <f t="shared" ca="1" si="470"/>
        <v>#VALUE!</v>
      </c>
      <c r="Z941" s="3">
        <f t="shared" ca="1" si="450"/>
        <v>-1.0796314255037853E-2</v>
      </c>
      <c r="AA941" s="3">
        <f t="shared" ca="1" si="451"/>
        <v>-0.12340243661213059</v>
      </c>
      <c r="AB941" s="1">
        <f t="shared" si="445"/>
        <v>150</v>
      </c>
      <c r="AC941" s="1">
        <f t="shared" si="449"/>
        <v>0</v>
      </c>
      <c r="AD941" s="1">
        <f t="shared" ca="1" si="471"/>
        <v>0</v>
      </c>
      <c r="AE941" s="1">
        <f t="shared" ca="1" si="472"/>
        <v>0</v>
      </c>
      <c r="AF941" s="1">
        <f t="shared" si="473"/>
        <v>0</v>
      </c>
      <c r="AG941" s="1">
        <f t="shared" si="474"/>
        <v>1.6866886689670456E+30</v>
      </c>
    </row>
    <row r="942" spans="4:33" s="5" customFormat="1" x14ac:dyDescent="0.2">
      <c r="D942" s="1">
        <f t="shared" si="446"/>
        <v>940</v>
      </c>
      <c r="E942" s="2">
        <f t="shared" si="447"/>
        <v>94.099999999998929</v>
      </c>
      <c r="F942" s="3">
        <f t="shared" ca="1" si="448"/>
        <v>91.513529885041038</v>
      </c>
      <c r="G942" s="3">
        <f t="shared" si="452"/>
        <v>133.79948150670197</v>
      </c>
      <c r="H942" s="3">
        <f t="shared" ca="1" si="453"/>
        <v>162.10190437956791</v>
      </c>
      <c r="I942" s="3">
        <f t="shared" ca="1" si="454"/>
        <v>8602.2718091938841</v>
      </c>
      <c r="J942" s="3">
        <f t="shared" si="455"/>
        <v>55326.645432463534</v>
      </c>
      <c r="K942" s="3">
        <f t="shared" ca="1" si="456"/>
        <v>56193.745262370801</v>
      </c>
      <c r="L942" s="3">
        <f t="shared" si="457"/>
        <v>-9.6418823976318233</v>
      </c>
      <c r="M942" s="3">
        <f t="shared" ca="1" si="458"/>
        <v>0.97091658890294241</v>
      </c>
      <c r="N942" s="3">
        <f t="shared" ca="1" si="459"/>
        <v>55.629422803376983</v>
      </c>
      <c r="O942" s="1">
        <f t="shared" ca="1" si="460"/>
        <v>1970777.0552611933</v>
      </c>
      <c r="P942" s="1">
        <f t="shared" si="461"/>
        <v>-80017951.307293087</v>
      </c>
      <c r="Q942" s="1">
        <f t="shared" ca="1" si="462"/>
        <v>81988728.362554282</v>
      </c>
      <c r="R942" s="1">
        <f t="shared" ca="1" si="463"/>
        <v>24315.285656935186</v>
      </c>
      <c r="S942" s="3">
        <f t="shared" si="464"/>
        <v>1.0142081745737389E+30</v>
      </c>
      <c r="T942" s="12" t="str">
        <f t="shared" si="465"/>
        <v/>
      </c>
      <c r="U942" s="12" t="str">
        <f t="shared" si="466"/>
        <v/>
      </c>
      <c r="V942" s="5">
        <f t="shared" si="467"/>
        <v>0.52627457195753469</v>
      </c>
      <c r="W942" s="3" t="e">
        <f t="shared" ca="1" si="468"/>
        <v>#VALUE!</v>
      </c>
      <c r="X942" s="3" t="e">
        <f t="shared" ca="1" si="469"/>
        <v>#VALUE!</v>
      </c>
      <c r="Y942" s="3" t="e">
        <f t="shared" ca="1" si="470"/>
        <v>#VALUE!</v>
      </c>
      <c r="Z942" s="3">
        <f t="shared" ca="1" si="450"/>
        <v>-1.0796314255037853E-2</v>
      </c>
      <c r="AA942" s="3">
        <f t="shared" ca="1" si="451"/>
        <v>-0.12340243661213059</v>
      </c>
      <c r="AB942" s="1">
        <f t="shared" si="445"/>
        <v>150</v>
      </c>
      <c r="AC942" s="1">
        <f t="shared" si="449"/>
        <v>0</v>
      </c>
      <c r="AD942" s="1">
        <f t="shared" ca="1" si="471"/>
        <v>0</v>
      </c>
      <c r="AE942" s="1">
        <f t="shared" ca="1" si="472"/>
        <v>0</v>
      </c>
      <c r="AF942" s="1">
        <f t="shared" si="473"/>
        <v>0</v>
      </c>
      <c r="AG942" s="1">
        <f t="shared" si="474"/>
        <v>1.6903807645620505E+30</v>
      </c>
    </row>
    <row r="943" spans="4:33" s="5" customFormat="1" x14ac:dyDescent="0.2">
      <c r="D943" s="1">
        <f t="shared" si="446"/>
        <v>941</v>
      </c>
      <c r="E943" s="2">
        <f t="shared" si="447"/>
        <v>94.199999999998923</v>
      </c>
      <c r="F943" s="3">
        <f t="shared" ca="1" si="448"/>
        <v>91.513529885041038</v>
      </c>
      <c r="G943" s="3">
        <f t="shared" si="452"/>
        <v>132.83529326693878</v>
      </c>
      <c r="H943" s="3">
        <f t="shared" ca="1" si="453"/>
        <v>161.30697842726437</v>
      </c>
      <c r="I943" s="3">
        <f t="shared" ca="1" si="454"/>
        <v>8611.4231621823874</v>
      </c>
      <c r="J943" s="3">
        <f t="shared" si="455"/>
        <v>55339.977171202219</v>
      </c>
      <c r="K943" s="3">
        <f t="shared" ca="1" si="456"/>
        <v>56209.915683494466</v>
      </c>
      <c r="L943" s="3">
        <f t="shared" si="457"/>
        <v>-9.6418421794730147</v>
      </c>
      <c r="M943" s="3">
        <f t="shared" ca="1" si="458"/>
        <v>0.96754211022327019</v>
      </c>
      <c r="N943" s="3">
        <f t="shared" ca="1" si="459"/>
        <v>55.436079416974884</v>
      </c>
      <c r="O943" s="1">
        <f t="shared" ca="1" si="460"/>
        <v>1951495.5967000448</v>
      </c>
      <c r="P943" s="1">
        <f t="shared" si="461"/>
        <v>-80036898.915055692</v>
      </c>
      <c r="Q943" s="1">
        <f t="shared" ca="1" si="462"/>
        <v>81988394.511755735</v>
      </c>
      <c r="R943" s="1">
        <f t="shared" ca="1" si="463"/>
        <v>24196.046764089657</v>
      </c>
      <c r="S943" s="3">
        <f t="shared" si="464"/>
        <v>1.0164117444647856E+30</v>
      </c>
      <c r="T943" s="12" t="str">
        <f t="shared" si="465"/>
        <v/>
      </c>
      <c r="U943" s="12" t="str">
        <f t="shared" si="466"/>
        <v/>
      </c>
      <c r="V943" s="5">
        <f t="shared" si="467"/>
        <v>0.52627457195753469</v>
      </c>
      <c r="W943" s="3" t="e">
        <f t="shared" ca="1" si="468"/>
        <v>#VALUE!</v>
      </c>
      <c r="X943" s="3" t="e">
        <f t="shared" ca="1" si="469"/>
        <v>#VALUE!</v>
      </c>
      <c r="Y943" s="3" t="e">
        <f t="shared" ca="1" si="470"/>
        <v>#VALUE!</v>
      </c>
      <c r="Z943" s="3">
        <f t="shared" ca="1" si="450"/>
        <v>-1.0796314255037853E-2</v>
      </c>
      <c r="AA943" s="3">
        <f t="shared" ca="1" si="451"/>
        <v>-0.12340243661213059</v>
      </c>
      <c r="AB943" s="1">
        <f t="shared" si="445"/>
        <v>150</v>
      </c>
      <c r="AC943" s="1">
        <f t="shared" si="449"/>
        <v>0</v>
      </c>
      <c r="AD943" s="1">
        <f t="shared" ca="1" si="471"/>
        <v>0</v>
      </c>
      <c r="AE943" s="1">
        <f t="shared" ca="1" si="472"/>
        <v>0</v>
      </c>
      <c r="AF943" s="1">
        <f t="shared" si="473"/>
        <v>0</v>
      </c>
      <c r="AG943" s="1">
        <f t="shared" si="474"/>
        <v>1.6940534544994582E+30</v>
      </c>
    </row>
    <row r="944" spans="4:33" s="5" customFormat="1" x14ac:dyDescent="0.2">
      <c r="D944" s="1">
        <f t="shared" si="446"/>
        <v>942</v>
      </c>
      <c r="E944" s="2">
        <f t="shared" si="447"/>
        <v>94.299999999998917</v>
      </c>
      <c r="F944" s="3">
        <f t="shared" ca="1" si="448"/>
        <v>91.513529885041038</v>
      </c>
      <c r="G944" s="3">
        <f t="shared" si="452"/>
        <v>131.87110904899149</v>
      </c>
      <c r="H944" s="3">
        <f t="shared" ca="1" si="453"/>
        <v>160.51391077981779</v>
      </c>
      <c r="I944" s="3">
        <f t="shared" ca="1" si="454"/>
        <v>8620.5745151708907</v>
      </c>
      <c r="J944" s="3">
        <f t="shared" si="455"/>
        <v>55353.212491318016</v>
      </c>
      <c r="K944" s="3">
        <f t="shared" ca="1" si="456"/>
        <v>56226.006704595929</v>
      </c>
      <c r="L944" s="3">
        <f t="shared" si="457"/>
        <v>-9.6418022524025737</v>
      </c>
      <c r="M944" s="3">
        <f t="shared" ca="1" si="458"/>
        <v>0.9641342612925623</v>
      </c>
      <c r="N944" s="3">
        <f t="shared" ca="1" si="459"/>
        <v>55.240824056027151</v>
      </c>
      <c r="O944" s="1">
        <f t="shared" ca="1" si="460"/>
        <v>1932353.6665373479</v>
      </c>
      <c r="P944" s="1">
        <f t="shared" si="461"/>
        <v>-80055709.331476241</v>
      </c>
      <c r="Q944" s="1">
        <f t="shared" ca="1" si="462"/>
        <v>81988062.998013586</v>
      </c>
      <c r="R944" s="1">
        <f t="shared" ca="1" si="463"/>
        <v>24077.086616972669</v>
      </c>
      <c r="S944" s="3">
        <f t="shared" si="464"/>
        <v>1.0186035862017354E+30</v>
      </c>
      <c r="T944" s="12" t="str">
        <f t="shared" si="465"/>
        <v/>
      </c>
      <c r="U944" s="12" t="str">
        <f t="shared" si="466"/>
        <v/>
      </c>
      <c r="V944" s="5">
        <f t="shared" si="467"/>
        <v>0.52627457195753469</v>
      </c>
      <c r="W944" s="3" t="e">
        <f t="shared" ca="1" si="468"/>
        <v>#VALUE!</v>
      </c>
      <c r="X944" s="3" t="e">
        <f t="shared" ca="1" si="469"/>
        <v>#VALUE!</v>
      </c>
      <c r="Y944" s="3" t="e">
        <f t="shared" ca="1" si="470"/>
        <v>#VALUE!</v>
      </c>
      <c r="Z944" s="3">
        <f t="shared" ca="1" si="450"/>
        <v>-1.0796314255037853E-2</v>
      </c>
      <c r="AA944" s="3">
        <f t="shared" ca="1" si="451"/>
        <v>-0.12340243661213059</v>
      </c>
      <c r="AB944" s="1">
        <f t="shared" si="445"/>
        <v>150</v>
      </c>
      <c r="AC944" s="1">
        <f t="shared" si="449"/>
        <v>0</v>
      </c>
      <c r="AD944" s="1">
        <f t="shared" ca="1" si="471"/>
        <v>0</v>
      </c>
      <c r="AE944" s="1">
        <f t="shared" ca="1" si="472"/>
        <v>0</v>
      </c>
      <c r="AF944" s="1">
        <f t="shared" si="473"/>
        <v>0</v>
      </c>
      <c r="AG944" s="1">
        <f t="shared" si="474"/>
        <v>1.6977065971224325E+30</v>
      </c>
    </row>
    <row r="945" spans="4:33" s="5" customFormat="1" x14ac:dyDescent="0.2">
      <c r="D945" s="1">
        <f t="shared" si="446"/>
        <v>943</v>
      </c>
      <c r="E945" s="2">
        <f t="shared" si="447"/>
        <v>94.399999999998911</v>
      </c>
      <c r="F945" s="3">
        <f t="shared" ca="1" si="448"/>
        <v>91.513529885041038</v>
      </c>
      <c r="G945" s="3">
        <f t="shared" si="452"/>
        <v>130.90692882375123</v>
      </c>
      <c r="H945" s="3">
        <f t="shared" ca="1" si="453"/>
        <v>159.72272902153586</v>
      </c>
      <c r="I945" s="3">
        <f t="shared" ca="1" si="454"/>
        <v>8629.7258681593939</v>
      </c>
      <c r="J945" s="3">
        <f t="shared" si="455"/>
        <v>55366.351393211655</v>
      </c>
      <c r="K945" s="3">
        <f t="shared" ca="1" si="456"/>
        <v>56242.018512878909</v>
      </c>
      <c r="L945" s="3">
        <f t="shared" si="457"/>
        <v>-9.6417626164144927</v>
      </c>
      <c r="M945" s="3">
        <f t="shared" ca="1" si="458"/>
        <v>0.96069262488827856</v>
      </c>
      <c r="N945" s="3">
        <f t="shared" ca="1" si="459"/>
        <v>55.043632815443111</v>
      </c>
      <c r="O945" s="1">
        <f t="shared" ca="1" si="460"/>
        <v>1913351.262456523</v>
      </c>
      <c r="P945" s="1">
        <f t="shared" si="461"/>
        <v>-80074382.560550481</v>
      </c>
      <c r="Q945" s="1">
        <f t="shared" ca="1" si="462"/>
        <v>81987733.823007002</v>
      </c>
      <c r="R945" s="1">
        <f t="shared" ca="1" si="463"/>
        <v>23958.409353230378</v>
      </c>
      <c r="S945" s="3">
        <f t="shared" si="464"/>
        <v>1.0207836151607172E+30</v>
      </c>
      <c r="T945" s="12" t="str">
        <f t="shared" si="465"/>
        <v/>
      </c>
      <c r="U945" s="12" t="str">
        <f t="shared" si="466"/>
        <v/>
      </c>
      <c r="V945" s="5">
        <f t="shared" si="467"/>
        <v>0.52627457195753469</v>
      </c>
      <c r="W945" s="3" t="e">
        <f t="shared" ca="1" si="468"/>
        <v>#VALUE!</v>
      </c>
      <c r="X945" s="3" t="e">
        <f t="shared" ca="1" si="469"/>
        <v>#VALUE!</v>
      </c>
      <c r="Y945" s="3" t="e">
        <f t="shared" ca="1" si="470"/>
        <v>#VALUE!</v>
      </c>
      <c r="Z945" s="3">
        <f t="shared" ca="1" si="450"/>
        <v>-1.0796314255037853E-2</v>
      </c>
      <c r="AA945" s="3">
        <f t="shared" ca="1" si="451"/>
        <v>-0.12340243661213059</v>
      </c>
      <c r="AB945" s="1">
        <f t="shared" si="445"/>
        <v>150</v>
      </c>
      <c r="AC945" s="1">
        <f t="shared" si="449"/>
        <v>0</v>
      </c>
      <c r="AD945" s="1">
        <f t="shared" ca="1" si="471"/>
        <v>0</v>
      </c>
      <c r="AE945" s="1">
        <f t="shared" ca="1" si="472"/>
        <v>0</v>
      </c>
      <c r="AF945" s="1">
        <f t="shared" si="473"/>
        <v>0</v>
      </c>
      <c r="AG945" s="1">
        <f t="shared" si="474"/>
        <v>1.7013400513883674E+30</v>
      </c>
    </row>
    <row r="946" spans="4:33" s="5" customFormat="1" x14ac:dyDescent="0.2">
      <c r="D946" s="1">
        <f t="shared" si="446"/>
        <v>944</v>
      </c>
      <c r="E946" s="2">
        <f t="shared" si="447"/>
        <v>94.499999999998906</v>
      </c>
      <c r="F946" s="3">
        <f t="shared" ca="1" si="448"/>
        <v>91.513529885041038</v>
      </c>
      <c r="G946" s="3">
        <f t="shared" si="452"/>
        <v>129.94275256210977</v>
      </c>
      <c r="H946" s="3">
        <f t="shared" ca="1" si="453"/>
        <v>158.93346122021626</v>
      </c>
      <c r="I946" s="3">
        <f t="shared" ca="1" si="454"/>
        <v>8638.8772211478972</v>
      </c>
      <c r="J946" s="3">
        <f t="shared" si="455"/>
        <v>55379.393877280949</v>
      </c>
      <c r="K946" s="3">
        <f t="shared" ca="1" si="456"/>
        <v>56257.951298329608</v>
      </c>
      <c r="L946" s="3">
        <f t="shared" si="457"/>
        <v>-9.6417232715028156</v>
      </c>
      <c r="M946" s="3">
        <f t="shared" ca="1" si="458"/>
        <v>0.95721677867362576</v>
      </c>
      <c r="N946" s="3">
        <f t="shared" ca="1" si="459"/>
        <v>54.844481497106983</v>
      </c>
      <c r="O946" s="1">
        <f t="shared" ca="1" si="460"/>
        <v>1894488.3821578489</v>
      </c>
      <c r="P946" s="1">
        <f t="shared" si="461"/>
        <v>-80092918.606245041</v>
      </c>
      <c r="Q946" s="1">
        <f t="shared" ca="1" si="462"/>
        <v>81987406.988402888</v>
      </c>
      <c r="R946" s="1">
        <f t="shared" ca="1" si="463"/>
        <v>23840.01918303244</v>
      </c>
      <c r="S946" s="3">
        <f t="shared" si="464"/>
        <v>1.0229517470912545E+30</v>
      </c>
      <c r="T946" s="12" t="str">
        <f t="shared" si="465"/>
        <v/>
      </c>
      <c r="U946" s="12" t="str">
        <f t="shared" si="466"/>
        <v/>
      </c>
      <c r="V946" s="5">
        <f t="shared" si="467"/>
        <v>0.52627457195753469</v>
      </c>
      <c r="W946" s="3" t="e">
        <f t="shared" ca="1" si="468"/>
        <v>#VALUE!</v>
      </c>
      <c r="X946" s="3" t="e">
        <f t="shared" ca="1" si="469"/>
        <v>#VALUE!</v>
      </c>
      <c r="Y946" s="3" t="e">
        <f t="shared" ca="1" si="470"/>
        <v>#VALUE!</v>
      </c>
      <c r="Z946" s="3">
        <f t="shared" ca="1" si="450"/>
        <v>-1.0796314255037853E-2</v>
      </c>
      <c r="AA946" s="3">
        <f t="shared" ca="1" si="451"/>
        <v>-0.12340243661213059</v>
      </c>
      <c r="AB946" s="1">
        <f t="shared" si="445"/>
        <v>150</v>
      </c>
      <c r="AC946" s="1">
        <f t="shared" si="449"/>
        <v>0</v>
      </c>
      <c r="AD946" s="1">
        <f t="shared" ca="1" si="471"/>
        <v>0</v>
      </c>
      <c r="AE946" s="1">
        <f t="shared" ca="1" si="472"/>
        <v>0</v>
      </c>
      <c r="AF946" s="1">
        <f t="shared" si="473"/>
        <v>0</v>
      </c>
      <c r="AG946" s="1">
        <f t="shared" si="474"/>
        <v>1.704953676876994E+30</v>
      </c>
    </row>
    <row r="947" spans="4:33" s="5" customFormat="1" x14ac:dyDescent="0.2">
      <c r="D947" s="1">
        <f t="shared" si="446"/>
        <v>945</v>
      </c>
      <c r="E947" s="2">
        <f t="shared" si="447"/>
        <v>94.5999999999989</v>
      </c>
      <c r="F947" s="3">
        <f t="shared" ca="1" si="448"/>
        <v>91.513529885041038</v>
      </c>
      <c r="G947" s="3">
        <f t="shared" si="452"/>
        <v>128.97858023495948</v>
      </c>
      <c r="H947" s="3">
        <f t="shared" ca="1" si="453"/>
        <v>158.14613593586844</v>
      </c>
      <c r="I947" s="3">
        <f t="shared" ca="1" si="454"/>
        <v>8648.0285741364005</v>
      </c>
      <c r="J947" s="3">
        <f t="shared" si="455"/>
        <v>55392.339943920801</v>
      </c>
      <c r="K947" s="3">
        <f t="shared" ca="1" si="456"/>
        <v>56273.805253765517</v>
      </c>
      <c r="L947" s="3">
        <f t="shared" si="457"/>
        <v>-9.6416842176616289</v>
      </c>
      <c r="M947" s="3">
        <f t="shared" ca="1" si="458"/>
        <v>0.95370629517876759</v>
      </c>
      <c r="N947" s="3">
        <f t="shared" ca="1" si="459"/>
        <v>54.643345608801276</v>
      </c>
      <c r="O947" s="1">
        <f t="shared" ca="1" si="460"/>
        <v>1875765.0233584635</v>
      </c>
      <c r="P947" s="1">
        <f t="shared" si="461"/>
        <v>-80111317.472497359</v>
      </c>
      <c r="Q947" s="1">
        <f t="shared" ca="1" si="462"/>
        <v>81987082.495855823</v>
      </c>
      <c r="R947" s="1">
        <f t="shared" ca="1" si="463"/>
        <v>23721.920390380266</v>
      </c>
      <c r="S947" s="3">
        <f t="shared" si="464"/>
        <v>1.0251078981211047E+30</v>
      </c>
      <c r="T947" s="12" t="str">
        <f t="shared" si="465"/>
        <v/>
      </c>
      <c r="U947" s="12" t="str">
        <f t="shared" si="466"/>
        <v/>
      </c>
      <c r="V947" s="5">
        <f t="shared" si="467"/>
        <v>0.52627457195753469</v>
      </c>
      <c r="W947" s="3" t="e">
        <f t="shared" ca="1" si="468"/>
        <v>#VALUE!</v>
      </c>
      <c r="X947" s="3" t="e">
        <f t="shared" ca="1" si="469"/>
        <v>#VALUE!</v>
      </c>
      <c r="Y947" s="3" t="e">
        <f t="shared" ca="1" si="470"/>
        <v>#VALUE!</v>
      </c>
      <c r="Z947" s="3">
        <f t="shared" ca="1" si="450"/>
        <v>-1.0796314255037853E-2</v>
      </c>
      <c r="AA947" s="3">
        <f t="shared" ca="1" si="451"/>
        <v>-0.12340243661213059</v>
      </c>
      <c r="AB947" s="1">
        <f t="shared" si="445"/>
        <v>150</v>
      </c>
      <c r="AC947" s="1">
        <f t="shared" si="449"/>
        <v>0</v>
      </c>
      <c r="AD947" s="1">
        <f t="shared" ca="1" si="471"/>
        <v>0</v>
      </c>
      <c r="AE947" s="1">
        <f t="shared" ca="1" si="472"/>
        <v>0</v>
      </c>
      <c r="AF947" s="1">
        <f t="shared" si="473"/>
        <v>0</v>
      </c>
      <c r="AG947" s="1">
        <f t="shared" si="474"/>
        <v>1.7085473337984453E+30</v>
      </c>
    </row>
    <row r="948" spans="4:33" s="5" customFormat="1" x14ac:dyDescent="0.2">
      <c r="D948" s="1">
        <f t="shared" si="446"/>
        <v>946</v>
      </c>
      <c r="E948" s="2">
        <f t="shared" si="447"/>
        <v>94.699999999998894</v>
      </c>
      <c r="F948" s="3">
        <f t="shared" ca="1" si="448"/>
        <v>91.513529885041038</v>
      </c>
      <c r="G948" s="3">
        <f t="shared" si="452"/>
        <v>128.01441181319331</v>
      </c>
      <c r="H948" s="3">
        <f t="shared" ca="1" si="453"/>
        <v>157.36078222955726</v>
      </c>
      <c r="I948" s="3">
        <f t="shared" ca="1" si="454"/>
        <v>8657.1799271249038</v>
      </c>
      <c r="J948" s="3">
        <f t="shared" si="455"/>
        <v>55405.18959352321</v>
      </c>
      <c r="K948" s="3">
        <f t="shared" ca="1" si="456"/>
        <v>56289.580574885069</v>
      </c>
      <c r="L948" s="3">
        <f t="shared" si="457"/>
        <v>-9.6416454548850599</v>
      </c>
      <c r="M948" s="3">
        <f t="shared" ca="1" si="458"/>
        <v>0.95016074178491361</v>
      </c>
      <c r="N948" s="3">
        <f t="shared" ca="1" si="459"/>
        <v>54.440200363295155</v>
      </c>
      <c r="O948" s="1">
        <f t="shared" ca="1" si="460"/>
        <v>1857181.1837923608</v>
      </c>
      <c r="P948" s="1">
        <f t="shared" si="461"/>
        <v>-80129579.163215712</v>
      </c>
      <c r="Q948" s="1">
        <f t="shared" ca="1" si="462"/>
        <v>81986760.347008079</v>
      </c>
      <c r="R948" s="1">
        <f t="shared" ca="1" si="463"/>
        <v>23604.117334433588</v>
      </c>
      <c r="S948" s="3">
        <f t="shared" si="464"/>
        <v>1.027251984761089E+30</v>
      </c>
      <c r="T948" s="12" t="str">
        <f t="shared" si="465"/>
        <v/>
      </c>
      <c r="U948" s="12" t="str">
        <f t="shared" si="466"/>
        <v/>
      </c>
      <c r="V948" s="5">
        <f t="shared" si="467"/>
        <v>0.52627457195753469</v>
      </c>
      <c r="W948" s="3" t="e">
        <f t="shared" ca="1" si="468"/>
        <v>#VALUE!</v>
      </c>
      <c r="X948" s="3" t="e">
        <f t="shared" ca="1" si="469"/>
        <v>#VALUE!</v>
      </c>
      <c r="Y948" s="3" t="e">
        <f t="shared" ca="1" si="470"/>
        <v>#VALUE!</v>
      </c>
      <c r="Z948" s="3">
        <f t="shared" ca="1" si="450"/>
        <v>-1.0796314255037853E-2</v>
      </c>
      <c r="AA948" s="3">
        <f t="shared" ca="1" si="451"/>
        <v>-0.12340243661213059</v>
      </c>
      <c r="AB948" s="1">
        <f t="shared" si="445"/>
        <v>150</v>
      </c>
      <c r="AC948" s="1">
        <f t="shared" si="449"/>
        <v>0</v>
      </c>
      <c r="AD948" s="1">
        <f t="shared" ca="1" si="471"/>
        <v>0</v>
      </c>
      <c r="AE948" s="1">
        <f t="shared" ca="1" si="472"/>
        <v>0</v>
      </c>
      <c r="AF948" s="1">
        <f t="shared" si="473"/>
        <v>0</v>
      </c>
      <c r="AG948" s="1">
        <f t="shared" si="474"/>
        <v>1.7121208830013072E+30</v>
      </c>
    </row>
    <row r="949" spans="4:33" s="5" customFormat="1" x14ac:dyDescent="0.2">
      <c r="D949" s="1">
        <f t="shared" si="446"/>
        <v>947</v>
      </c>
      <c r="E949" s="2">
        <f t="shared" si="447"/>
        <v>94.799999999998889</v>
      </c>
      <c r="F949" s="3">
        <f t="shared" ca="1" si="448"/>
        <v>91.513529885041038</v>
      </c>
      <c r="G949" s="3">
        <f t="shared" si="452"/>
        <v>127.0502472677048</v>
      </c>
      <c r="H949" s="3">
        <f t="shared" ca="1" si="453"/>
        <v>156.57742967236763</v>
      </c>
      <c r="I949" s="3">
        <f t="shared" ca="1" si="454"/>
        <v>8666.331280113407</v>
      </c>
      <c r="J949" s="3">
        <f t="shared" si="455"/>
        <v>55417.942826477258</v>
      </c>
      <c r="K949" s="3">
        <f t="shared" ca="1" si="456"/>
        <v>56305.27746031819</v>
      </c>
      <c r="L949" s="3">
        <f t="shared" si="457"/>
        <v>-9.6416069831672804</v>
      </c>
      <c r="M949" s="3">
        <f t="shared" ca="1" si="458"/>
        <v>0.94657968071148424</v>
      </c>
      <c r="N949" s="3">
        <f t="shared" ca="1" si="459"/>
        <v>54.235020677609064</v>
      </c>
      <c r="O949" s="1">
        <f t="shared" ca="1" si="460"/>
        <v>1838736.8612103923</v>
      </c>
      <c r="P949" s="1">
        <f t="shared" si="461"/>
        <v>-80147703.682279229</v>
      </c>
      <c r="Q949" s="1">
        <f t="shared" ca="1" si="462"/>
        <v>81986440.54348962</v>
      </c>
      <c r="R949" s="1">
        <f t="shared" ca="1" si="463"/>
        <v>23486.614450855144</v>
      </c>
      <c r="S949" s="3">
        <f t="shared" si="464"/>
        <v>1.029383923909897E+30</v>
      </c>
      <c r="T949" s="12" t="str">
        <f t="shared" si="465"/>
        <v/>
      </c>
      <c r="U949" s="12" t="str">
        <f t="shared" si="466"/>
        <v/>
      </c>
      <c r="V949" s="5">
        <f t="shared" si="467"/>
        <v>0.52627457195753469</v>
      </c>
      <c r="W949" s="3" t="e">
        <f t="shared" ca="1" si="468"/>
        <v>#VALUE!</v>
      </c>
      <c r="X949" s="3" t="e">
        <f t="shared" ca="1" si="469"/>
        <v>#VALUE!</v>
      </c>
      <c r="Y949" s="3" t="e">
        <f t="shared" ca="1" si="470"/>
        <v>#VALUE!</v>
      </c>
      <c r="Z949" s="3">
        <f t="shared" ca="1" si="450"/>
        <v>-1.0796314255037853E-2</v>
      </c>
      <c r="AA949" s="3">
        <f t="shared" ca="1" si="451"/>
        <v>-0.12340243661213059</v>
      </c>
      <c r="AB949" s="1">
        <f t="shared" si="445"/>
        <v>150</v>
      </c>
      <c r="AC949" s="1">
        <f t="shared" si="449"/>
        <v>0</v>
      </c>
      <c r="AD949" s="1">
        <f t="shared" ca="1" si="471"/>
        <v>0</v>
      </c>
      <c r="AE949" s="1">
        <f t="shared" ca="1" si="472"/>
        <v>0</v>
      </c>
      <c r="AF949" s="1">
        <f t="shared" si="473"/>
        <v>0</v>
      </c>
      <c r="AG949" s="1">
        <f t="shared" si="474"/>
        <v>1.7156741859806253E+30</v>
      </c>
    </row>
    <row r="950" spans="4:33" s="5" customFormat="1" x14ac:dyDescent="0.2">
      <c r="D950" s="1">
        <f t="shared" si="446"/>
        <v>948</v>
      </c>
      <c r="E950" s="2">
        <f t="shared" si="447"/>
        <v>94.899999999998883</v>
      </c>
      <c r="F950" s="3">
        <f t="shared" ca="1" si="448"/>
        <v>91.513529885041038</v>
      </c>
      <c r="G950" s="3">
        <f t="shared" si="452"/>
        <v>126.08608656938807</v>
      </c>
      <c r="H950" s="3">
        <f t="shared" ca="1" si="453"/>
        <v>155.79610835448852</v>
      </c>
      <c r="I950" s="3">
        <f t="shared" ca="1" si="454"/>
        <v>8675.4826331019103</v>
      </c>
      <c r="J950" s="3">
        <f t="shared" si="455"/>
        <v>55430.599643169109</v>
      </c>
      <c r="K950" s="3">
        <f t="shared" ca="1" si="456"/>
        <v>56320.896111677743</v>
      </c>
      <c r="L950" s="3">
        <f t="shared" si="457"/>
        <v>-9.6415688025025119</v>
      </c>
      <c r="M950" s="3">
        <f t="shared" ca="1" si="458"/>
        <v>0.94296266900655346</v>
      </c>
      <c r="N950" s="3">
        <f t="shared" ca="1" si="459"/>
        <v>54.027781172467115</v>
      </c>
      <c r="O950" s="1">
        <f t="shared" ca="1" si="460"/>
        <v>1820432.0533802647</v>
      </c>
      <c r="P950" s="1">
        <f t="shared" si="461"/>
        <v>-80165691.033537924</v>
      </c>
      <c r="Q950" s="1">
        <f t="shared" ca="1" si="462"/>
        <v>81986123.08691819</v>
      </c>
      <c r="R950" s="1">
        <f t="shared" ca="1" si="463"/>
        <v>23369.41625317328</v>
      </c>
      <c r="S950" s="3">
        <f t="shared" si="464"/>
        <v>1.0315036328588736E+30</v>
      </c>
      <c r="T950" s="12" t="str">
        <f t="shared" si="465"/>
        <v/>
      </c>
      <c r="U950" s="12" t="str">
        <f t="shared" si="466"/>
        <v/>
      </c>
      <c r="V950" s="5">
        <f t="shared" si="467"/>
        <v>0.52627457195753469</v>
      </c>
      <c r="W950" s="3" t="e">
        <f t="shared" ca="1" si="468"/>
        <v>#VALUE!</v>
      </c>
      <c r="X950" s="3" t="e">
        <f t="shared" ca="1" si="469"/>
        <v>#VALUE!</v>
      </c>
      <c r="Y950" s="3" t="e">
        <f t="shared" ca="1" si="470"/>
        <v>#VALUE!</v>
      </c>
      <c r="Z950" s="3">
        <f t="shared" ca="1" si="450"/>
        <v>-1.0796314255037853E-2</v>
      </c>
      <c r="AA950" s="3">
        <f t="shared" ca="1" si="451"/>
        <v>-0.12340243661213059</v>
      </c>
      <c r="AB950" s="1">
        <f t="shared" si="445"/>
        <v>150</v>
      </c>
      <c r="AC950" s="1">
        <f t="shared" si="449"/>
        <v>0</v>
      </c>
      <c r="AD950" s="1">
        <f t="shared" ca="1" si="471"/>
        <v>0</v>
      </c>
      <c r="AE950" s="1">
        <f t="shared" ca="1" si="472"/>
        <v>0</v>
      </c>
      <c r="AF950" s="1">
        <f t="shared" si="473"/>
        <v>0</v>
      </c>
      <c r="AG950" s="1">
        <f t="shared" si="474"/>
        <v>1.7192071048858847E+30</v>
      </c>
    </row>
    <row r="951" spans="4:33" s="5" customFormat="1" x14ac:dyDescent="0.2">
      <c r="D951" s="1">
        <f t="shared" si="446"/>
        <v>949</v>
      </c>
      <c r="E951" s="2">
        <f t="shared" si="447"/>
        <v>94.999999999998877</v>
      </c>
      <c r="F951" s="3">
        <f t="shared" ca="1" si="448"/>
        <v>91.513529885041038</v>
      </c>
      <c r="G951" s="3">
        <f t="shared" si="452"/>
        <v>125.12192968913781</v>
      </c>
      <c r="H951" s="3">
        <f t="shared" ca="1" si="453"/>
        <v>155.01684889441484</v>
      </c>
      <c r="I951" s="3">
        <f t="shared" ca="1" si="454"/>
        <v>8684.6339860904136</v>
      </c>
      <c r="J951" s="3">
        <f t="shared" si="455"/>
        <v>55443.160043982039</v>
      </c>
      <c r="K951" s="3">
        <f t="shared" ca="1" si="456"/>
        <v>56336.436733611939</v>
      </c>
      <c r="L951" s="3">
        <f t="shared" si="457"/>
        <v>-9.6415309128850097</v>
      </c>
      <c r="M951" s="3">
        <f t="shared" ca="1" si="458"/>
        <v>0.93930925854078229</v>
      </c>
      <c r="N951" s="3">
        <f t="shared" ca="1" si="459"/>
        <v>53.818456171949499</v>
      </c>
      <c r="O951" s="1">
        <f t="shared" ca="1" si="460"/>
        <v>1802266.7580865382</v>
      </c>
      <c r="P951" s="1">
        <f t="shared" si="461"/>
        <v>-80183541.220812574</v>
      </c>
      <c r="Q951" s="1">
        <f t="shared" ca="1" si="462"/>
        <v>81985807.978899106</v>
      </c>
      <c r="R951" s="1">
        <f t="shared" ca="1" si="463"/>
        <v>23252.527334162227</v>
      </c>
      <c r="S951" s="3">
        <f t="shared" si="464"/>
        <v>1.0336110292967905E+30</v>
      </c>
      <c r="T951" s="12" t="str">
        <f t="shared" si="465"/>
        <v/>
      </c>
      <c r="U951" s="12" t="str">
        <f t="shared" si="466"/>
        <v/>
      </c>
      <c r="V951" s="5">
        <f t="shared" si="467"/>
        <v>0.52627457195753469</v>
      </c>
      <c r="W951" s="3" t="e">
        <f t="shared" ca="1" si="468"/>
        <v>#VALUE!</v>
      </c>
      <c r="X951" s="3" t="e">
        <f t="shared" ca="1" si="469"/>
        <v>#VALUE!</v>
      </c>
      <c r="Y951" s="3" t="e">
        <f t="shared" ca="1" si="470"/>
        <v>#VALUE!</v>
      </c>
      <c r="Z951" s="3">
        <f t="shared" ca="1" si="450"/>
        <v>-1.0796314255037853E-2</v>
      </c>
      <c r="AA951" s="3">
        <f t="shared" ca="1" si="451"/>
        <v>-0.12340243661213059</v>
      </c>
      <c r="AB951" s="1">
        <f t="shared" si="445"/>
        <v>150</v>
      </c>
      <c r="AC951" s="1">
        <f t="shared" si="449"/>
        <v>0</v>
      </c>
      <c r="AD951" s="1">
        <f t="shared" ca="1" si="471"/>
        <v>0</v>
      </c>
      <c r="AE951" s="1">
        <f t="shared" ca="1" si="472"/>
        <v>0</v>
      </c>
      <c r="AF951" s="1">
        <f t="shared" si="473"/>
        <v>0</v>
      </c>
      <c r="AG951" s="1">
        <f t="shared" si="474"/>
        <v>1.7227195025289607E+30</v>
      </c>
    </row>
    <row r="952" spans="4:33" s="5" customFormat="1" x14ac:dyDescent="0.2">
      <c r="D952" s="1">
        <f t="shared" si="446"/>
        <v>950</v>
      </c>
      <c r="E952" s="2">
        <f t="shared" si="447"/>
        <v>95.099999999998872</v>
      </c>
      <c r="F952" s="3">
        <f t="shared" ca="1" si="448"/>
        <v>91.513529885041038</v>
      </c>
      <c r="G952" s="3">
        <f t="shared" si="452"/>
        <v>124.15777659784932</v>
      </c>
      <c r="H952" s="3">
        <f t="shared" ca="1" si="453"/>
        <v>154.23968244826543</v>
      </c>
      <c r="I952" s="3">
        <f t="shared" ca="1" si="454"/>
        <v>8693.7853390789169</v>
      </c>
      <c r="J952" s="3">
        <f t="shared" si="455"/>
        <v>55455.624029296385</v>
      </c>
      <c r="K952" s="3">
        <f t="shared" ca="1" si="456"/>
        <v>56351.899533857577</v>
      </c>
      <c r="L952" s="3">
        <f t="shared" si="457"/>
        <v>-9.6414933143090824</v>
      </c>
      <c r="M952" s="3">
        <f t="shared" ca="1" si="458"/>
        <v>0.93561899600506648</v>
      </c>
      <c r="N952" s="3">
        <f t="shared" ca="1" si="459"/>
        <v>53.607019703357743</v>
      </c>
      <c r="O952" s="1">
        <f t="shared" ca="1" si="460"/>
        <v>1784240.973130632</v>
      </c>
      <c r="P952" s="1">
        <f t="shared" si="461"/>
        <v>-80201254.247894883</v>
      </c>
      <c r="Q952" s="1">
        <f t="shared" ca="1" si="462"/>
        <v>81985495.221025512</v>
      </c>
      <c r="R952" s="1">
        <f t="shared" ca="1" si="463"/>
        <v>23135.952367239814</v>
      </c>
      <c r="S952" s="3">
        <f t="shared" si="464"/>
        <v>1.0357060313145869E+30</v>
      </c>
      <c r="T952" s="12" t="str">
        <f t="shared" si="465"/>
        <v/>
      </c>
      <c r="U952" s="12" t="str">
        <f t="shared" si="466"/>
        <v/>
      </c>
      <c r="V952" s="5">
        <f t="shared" si="467"/>
        <v>0.52627457195753469</v>
      </c>
      <c r="W952" s="3" t="e">
        <f t="shared" ca="1" si="468"/>
        <v>#VALUE!</v>
      </c>
      <c r="X952" s="3" t="e">
        <f t="shared" ca="1" si="469"/>
        <v>#VALUE!</v>
      </c>
      <c r="Y952" s="3" t="e">
        <f t="shared" ca="1" si="470"/>
        <v>#VALUE!</v>
      </c>
      <c r="Z952" s="3">
        <f t="shared" ca="1" si="450"/>
        <v>-1.0796314255037853E-2</v>
      </c>
      <c r="AA952" s="3">
        <f t="shared" ca="1" si="451"/>
        <v>-0.12340243661213059</v>
      </c>
      <c r="AB952" s="1">
        <f t="shared" si="445"/>
        <v>150</v>
      </c>
      <c r="AC952" s="1">
        <f t="shared" si="449"/>
        <v>0</v>
      </c>
      <c r="AD952" s="1">
        <f t="shared" ca="1" si="471"/>
        <v>0</v>
      </c>
      <c r="AE952" s="1">
        <f t="shared" ca="1" si="472"/>
        <v>0</v>
      </c>
      <c r="AF952" s="1">
        <f t="shared" si="473"/>
        <v>0</v>
      </c>
      <c r="AG952" s="1">
        <f t="shared" si="474"/>
        <v>1.7262112423920221E+30</v>
      </c>
    </row>
    <row r="953" spans="4:33" s="5" customFormat="1" x14ac:dyDescent="0.2">
      <c r="D953" s="1">
        <f t="shared" si="446"/>
        <v>951</v>
      </c>
      <c r="E953" s="2">
        <f t="shared" si="447"/>
        <v>95.199999999998866</v>
      </c>
      <c r="F953" s="3">
        <f t="shared" ca="1" si="448"/>
        <v>91.513529885041038</v>
      </c>
      <c r="G953" s="3">
        <f t="shared" si="452"/>
        <v>123.19362726641842</v>
      </c>
      <c r="H953" s="3">
        <f t="shared" ca="1" si="453"/>
        <v>153.46464071921432</v>
      </c>
      <c r="I953" s="3">
        <f t="shared" ca="1" si="454"/>
        <v>8702.9366920674202</v>
      </c>
      <c r="J953" s="3">
        <f t="shared" si="455"/>
        <v>55467.9915994896</v>
      </c>
      <c r="K953" s="3">
        <f t="shared" ca="1" si="456"/>
        <v>56367.284723294317</v>
      </c>
      <c r="L953" s="3">
        <f t="shared" si="457"/>
        <v>-9.6414560067690704</v>
      </c>
      <c r="M953" s="3">
        <f t="shared" ca="1" si="458"/>
        <v>0.93189142291212979</v>
      </c>
      <c r="N953" s="3">
        <f t="shared" ca="1" si="459"/>
        <v>53.39344549730594</v>
      </c>
      <c r="O953" s="1">
        <f t="shared" ca="1" si="460"/>
        <v>1766354.6963308149</v>
      </c>
      <c r="P953" s="1">
        <f t="shared" si="461"/>
        <v>-80218830.118547305</v>
      </c>
      <c r="Q953" s="1">
        <f t="shared" ca="1" si="462"/>
        <v>81985184.814878121</v>
      </c>
      <c r="R953" s="1">
        <f t="shared" ca="1" si="463"/>
        <v>23019.696107882148</v>
      </c>
      <c r="S953" s="3">
        <f t="shared" si="464"/>
        <v>1.0377885574101112E+30</v>
      </c>
      <c r="T953" s="12" t="str">
        <f t="shared" si="465"/>
        <v/>
      </c>
      <c r="U953" s="12" t="str">
        <f t="shared" si="466"/>
        <v/>
      </c>
      <c r="V953" s="5">
        <f t="shared" si="467"/>
        <v>0.52627457195753469</v>
      </c>
      <c r="W953" s="3" t="e">
        <f t="shared" ca="1" si="468"/>
        <v>#VALUE!</v>
      </c>
      <c r="X953" s="3" t="e">
        <f t="shared" ca="1" si="469"/>
        <v>#VALUE!</v>
      </c>
      <c r="Y953" s="3" t="e">
        <f t="shared" ca="1" si="470"/>
        <v>#VALUE!</v>
      </c>
      <c r="Z953" s="3">
        <f t="shared" ca="1" si="450"/>
        <v>-1.0796314255037853E-2</v>
      </c>
      <c r="AA953" s="3">
        <f t="shared" ca="1" si="451"/>
        <v>-0.12340243661213059</v>
      </c>
      <c r="AB953" s="1">
        <f t="shared" si="445"/>
        <v>150</v>
      </c>
      <c r="AC953" s="1">
        <f t="shared" si="449"/>
        <v>0</v>
      </c>
      <c r="AD953" s="1">
        <f t="shared" ca="1" si="471"/>
        <v>0</v>
      </c>
      <c r="AE953" s="1">
        <f t="shared" ca="1" si="472"/>
        <v>0</v>
      </c>
      <c r="AF953" s="1">
        <f t="shared" si="473"/>
        <v>0</v>
      </c>
      <c r="AG953" s="1">
        <f t="shared" si="474"/>
        <v>1.7296821886354324E+30</v>
      </c>
    </row>
    <row r="954" spans="4:33" s="5" customFormat="1" x14ac:dyDescent="0.2">
      <c r="D954" s="1">
        <f t="shared" si="446"/>
        <v>952</v>
      </c>
      <c r="E954" s="2">
        <f t="shared" si="447"/>
        <v>95.29999999999886</v>
      </c>
      <c r="F954" s="3">
        <f t="shared" ca="1" si="448"/>
        <v>91.513529885041038</v>
      </c>
      <c r="G954" s="3">
        <f t="shared" si="452"/>
        <v>122.22948166574152</v>
      </c>
      <c r="H954" s="3">
        <f t="shared" ca="1" si="453"/>
        <v>152.6917559670336</v>
      </c>
      <c r="I954" s="3">
        <f t="shared" ca="1" si="454"/>
        <v>8712.0880450559234</v>
      </c>
      <c r="J954" s="3">
        <f t="shared" si="455"/>
        <v>55480.262754936208</v>
      </c>
      <c r="K954" s="3">
        <f t="shared" ca="1" si="456"/>
        <v>56382.59251599983</v>
      </c>
      <c r="L954" s="3">
        <f t="shared" si="457"/>
        <v>-9.6414189902593748</v>
      </c>
      <c r="M954" s="3">
        <f t="shared" ca="1" si="458"/>
        <v>0.92812607560230553</v>
      </c>
      <c r="N954" s="3">
        <f t="shared" ca="1" si="459"/>
        <v>53.177706988052073</v>
      </c>
      <c r="O954" s="1">
        <f t="shared" ca="1" si="460"/>
        <v>1748607.9255222105</v>
      </c>
      <c r="P954" s="1">
        <f t="shared" si="461"/>
        <v>-80236268.836503282</v>
      </c>
      <c r="Q954" s="1">
        <f t="shared" ca="1" si="462"/>
        <v>81984876.76202549</v>
      </c>
      <c r="R954" s="1">
        <f t="shared" ca="1" si="463"/>
        <v>22903.763395055041</v>
      </c>
      <c r="S954" s="3">
        <f t="shared" si="464"/>
        <v>1.0398585264928111E+30</v>
      </c>
      <c r="T954" s="12" t="str">
        <f t="shared" si="465"/>
        <v/>
      </c>
      <c r="U954" s="12" t="str">
        <f t="shared" si="466"/>
        <v/>
      </c>
      <c r="V954" s="5">
        <f t="shared" si="467"/>
        <v>0.52627457195753469</v>
      </c>
      <c r="W954" s="3" t="e">
        <f t="shared" ca="1" si="468"/>
        <v>#VALUE!</v>
      </c>
      <c r="X954" s="3" t="e">
        <f t="shared" ca="1" si="469"/>
        <v>#VALUE!</v>
      </c>
      <c r="Y954" s="3" t="e">
        <f t="shared" ca="1" si="470"/>
        <v>#VALUE!</v>
      </c>
      <c r="Z954" s="3">
        <f t="shared" ca="1" si="450"/>
        <v>-1.0796314255037853E-2</v>
      </c>
      <c r="AA954" s="3">
        <f t="shared" ca="1" si="451"/>
        <v>-0.12340243661213059</v>
      </c>
      <c r="AB954" s="1">
        <f t="shared" si="445"/>
        <v>150</v>
      </c>
      <c r="AC954" s="1">
        <f t="shared" si="449"/>
        <v>0</v>
      </c>
      <c r="AD954" s="1">
        <f t="shared" ca="1" si="471"/>
        <v>0</v>
      </c>
      <c r="AE954" s="1">
        <f t="shared" ca="1" si="472"/>
        <v>0</v>
      </c>
      <c r="AF954" s="1">
        <f t="shared" si="473"/>
        <v>0</v>
      </c>
      <c r="AG954" s="1">
        <f t="shared" si="474"/>
        <v>1.7331322061055684E+30</v>
      </c>
    </row>
    <row r="955" spans="4:33" s="5" customFormat="1" x14ac:dyDescent="0.2">
      <c r="D955" s="1">
        <f t="shared" si="446"/>
        <v>953</v>
      </c>
      <c r="E955" s="2">
        <f t="shared" si="447"/>
        <v>95.399999999998855</v>
      </c>
      <c r="F955" s="3">
        <f t="shared" ca="1" si="448"/>
        <v>91.513529885041038</v>
      </c>
      <c r="G955" s="3">
        <f t="shared" si="452"/>
        <v>121.26533976671558</v>
      </c>
      <c r="H955" s="3">
        <f t="shared" ca="1" si="453"/>
        <v>151.92106101774456</v>
      </c>
      <c r="I955" s="3">
        <f t="shared" ca="1" si="454"/>
        <v>8721.2393980444267</v>
      </c>
      <c r="J955" s="3">
        <f t="shared" si="455"/>
        <v>55492.437496007828</v>
      </c>
      <c r="K955" s="3">
        <f t="shared" ca="1" si="456"/>
        <v>56397.823129305973</v>
      </c>
      <c r="L955" s="3">
        <f t="shared" si="457"/>
        <v>-9.6413822647744229</v>
      </c>
      <c r="M955" s="3">
        <f t="shared" ca="1" si="458"/>
        <v>0.92432248525376093</v>
      </c>
      <c r="N955" s="3">
        <f t="shared" ca="1" si="459"/>
        <v>52.959777314083773</v>
      </c>
      <c r="O955" s="1">
        <f t="shared" ca="1" si="460"/>
        <v>1731000.658556795</v>
      </c>
      <c r="P955" s="1">
        <f t="shared" si="461"/>
        <v>-80253570.405466959</v>
      </c>
      <c r="Q955" s="1">
        <f t="shared" ca="1" si="462"/>
        <v>81984571.064023748</v>
      </c>
      <c r="R955" s="1">
        <f t="shared" ca="1" si="463"/>
        <v>22788.159152661683</v>
      </c>
      <c r="S955" s="3">
        <f t="shared" si="464"/>
        <v>1.0419158578884334E+30</v>
      </c>
      <c r="T955" s="12" t="str">
        <f t="shared" si="465"/>
        <v/>
      </c>
      <c r="U955" s="12" t="str">
        <f t="shared" si="466"/>
        <v/>
      </c>
      <c r="V955" s="5">
        <f t="shared" si="467"/>
        <v>0.52627457195753469</v>
      </c>
      <c r="W955" s="3" t="e">
        <f t="shared" ca="1" si="468"/>
        <v>#VALUE!</v>
      </c>
      <c r="X955" s="3" t="e">
        <f t="shared" ca="1" si="469"/>
        <v>#VALUE!</v>
      </c>
      <c r="Y955" s="3" t="e">
        <f t="shared" ca="1" si="470"/>
        <v>#VALUE!</v>
      </c>
      <c r="Z955" s="3">
        <f t="shared" ca="1" si="450"/>
        <v>-1.0796314255037853E-2</v>
      </c>
      <c r="AA955" s="3">
        <f t="shared" ca="1" si="451"/>
        <v>-0.12340243661213059</v>
      </c>
      <c r="AB955" s="1">
        <f t="shared" si="445"/>
        <v>150</v>
      </c>
      <c r="AC955" s="1">
        <f t="shared" si="449"/>
        <v>0</v>
      </c>
      <c r="AD955" s="1">
        <f t="shared" ca="1" si="471"/>
        <v>0</v>
      </c>
      <c r="AE955" s="1">
        <f t="shared" ca="1" si="472"/>
        <v>0</v>
      </c>
      <c r="AF955" s="1">
        <f t="shared" si="473"/>
        <v>0</v>
      </c>
      <c r="AG955" s="1">
        <f t="shared" si="474"/>
        <v>1.7365611603426521E+30</v>
      </c>
    </row>
    <row r="956" spans="4:33" s="5" customFormat="1" x14ac:dyDescent="0.2">
      <c r="D956" s="1">
        <f t="shared" si="446"/>
        <v>954</v>
      </c>
      <c r="E956" s="2">
        <f t="shared" si="447"/>
        <v>95.499999999998849</v>
      </c>
      <c r="F956" s="3">
        <f t="shared" ca="1" si="448"/>
        <v>91.513529885041038</v>
      </c>
      <c r="G956" s="3">
        <f t="shared" si="452"/>
        <v>120.30120154023814</v>
      </c>
      <c r="H956" s="3">
        <f t="shared" ca="1" si="453"/>
        <v>151.15258927337399</v>
      </c>
      <c r="I956" s="3">
        <f t="shared" ca="1" si="454"/>
        <v>8730.39075103293</v>
      </c>
      <c r="J956" s="3">
        <f t="shared" si="455"/>
        <v>55504.515823073176</v>
      </c>
      <c r="K956" s="3">
        <f t="shared" ca="1" si="456"/>
        <v>56412.976783855876</v>
      </c>
      <c r="L956" s="3">
        <f t="shared" si="457"/>
        <v>-9.6413458303086976</v>
      </c>
      <c r="M956" s="3">
        <f t="shared" ca="1" si="458"/>
        <v>0.9204801778974272</v>
      </c>
      <c r="N956" s="3">
        <f t="shared" ca="1" si="459"/>
        <v>52.739629318973783</v>
      </c>
      <c r="O956" s="1">
        <f t="shared" ca="1" si="460"/>
        <v>1713532.8933033971</v>
      </c>
      <c r="P956" s="1">
        <f t="shared" si="461"/>
        <v>-80270734.829113454</v>
      </c>
      <c r="Q956" s="1">
        <f t="shared" ca="1" si="462"/>
        <v>81984267.722416848</v>
      </c>
      <c r="R956" s="1">
        <f t="shared" ca="1" si="463"/>
        <v>22672.888391006098</v>
      </c>
      <c r="S956" s="3">
        <f t="shared" si="464"/>
        <v>1.0439604713436853E+30</v>
      </c>
      <c r="T956" s="12" t="str">
        <f t="shared" si="465"/>
        <v/>
      </c>
      <c r="U956" s="12" t="str">
        <f t="shared" si="466"/>
        <v/>
      </c>
      <c r="V956" s="5">
        <f t="shared" si="467"/>
        <v>0.52627457195753469</v>
      </c>
      <c r="W956" s="3" t="e">
        <f t="shared" ca="1" si="468"/>
        <v>#VALUE!</v>
      </c>
      <c r="X956" s="3" t="e">
        <f t="shared" ca="1" si="469"/>
        <v>#VALUE!</v>
      </c>
      <c r="Y956" s="3" t="e">
        <f t="shared" ca="1" si="470"/>
        <v>#VALUE!</v>
      </c>
      <c r="Z956" s="3">
        <f t="shared" ca="1" si="450"/>
        <v>-1.0796314255037853E-2</v>
      </c>
      <c r="AA956" s="3">
        <f t="shared" ca="1" si="451"/>
        <v>-0.12340243661213059</v>
      </c>
      <c r="AB956" s="1">
        <f t="shared" si="445"/>
        <v>150</v>
      </c>
      <c r="AC956" s="1">
        <f t="shared" si="449"/>
        <v>0</v>
      </c>
      <c r="AD956" s="1">
        <f t="shared" ca="1" si="471"/>
        <v>0</v>
      </c>
      <c r="AE956" s="1">
        <f t="shared" ca="1" si="472"/>
        <v>0</v>
      </c>
      <c r="AF956" s="1">
        <f t="shared" si="473"/>
        <v>0</v>
      </c>
      <c r="AG956" s="1">
        <f t="shared" si="474"/>
        <v>1.7399689175885204E+30</v>
      </c>
    </row>
    <row r="957" spans="4:33" s="5" customFormat="1" x14ac:dyDescent="0.2">
      <c r="D957" s="1">
        <f t="shared" si="446"/>
        <v>955</v>
      </c>
      <c r="E957" s="2">
        <f t="shared" si="447"/>
        <v>95.599999999998843</v>
      </c>
      <c r="F957" s="3">
        <f t="shared" ca="1" si="448"/>
        <v>91.513529885041038</v>
      </c>
      <c r="G957" s="3">
        <f t="shared" si="452"/>
        <v>119.33706695720727</v>
      </c>
      <c r="H957" s="3">
        <f t="shared" ca="1" si="453"/>
        <v>150.38637472181205</v>
      </c>
      <c r="I957" s="3">
        <f t="shared" ca="1" si="454"/>
        <v>8739.5421040214333</v>
      </c>
      <c r="J957" s="3">
        <f t="shared" si="455"/>
        <v>55516.497736498044</v>
      </c>
      <c r="K957" s="3">
        <f t="shared" ca="1" si="456"/>
        <v>56428.05370366203</v>
      </c>
      <c r="L957" s="3">
        <f t="shared" si="457"/>
        <v>-9.6413096868567223</v>
      </c>
      <c r="M957" s="3">
        <f t="shared" ca="1" si="458"/>
        <v>0.91659867443691201</v>
      </c>
      <c r="N957" s="3">
        <f t="shared" ca="1" si="459"/>
        <v>52.517235552520837</v>
      </c>
      <c r="O957" s="1">
        <f t="shared" ca="1" si="460"/>
        <v>1696204.6276476951</v>
      </c>
      <c r="P957" s="1">
        <f t="shared" si="461"/>
        <v>-80287762.111088678</v>
      </c>
      <c r="Q957" s="1">
        <f t="shared" ca="1" si="462"/>
        <v>81983966.738736376</v>
      </c>
      <c r="R957" s="1">
        <f t="shared" ca="1" si="463"/>
        <v>22557.956208271808</v>
      </c>
      <c r="S957" s="3">
        <f t="shared" si="464"/>
        <v>1.0459922870308774E+30</v>
      </c>
      <c r="T957" s="12" t="str">
        <f t="shared" si="465"/>
        <v/>
      </c>
      <c r="U957" s="12" t="str">
        <f t="shared" si="466"/>
        <v/>
      </c>
      <c r="V957" s="5">
        <f t="shared" si="467"/>
        <v>0.52627457195753469</v>
      </c>
      <c r="W957" s="3" t="e">
        <f t="shared" ca="1" si="468"/>
        <v>#VALUE!</v>
      </c>
      <c r="X957" s="3" t="e">
        <f t="shared" ca="1" si="469"/>
        <v>#VALUE!</v>
      </c>
      <c r="Y957" s="3" t="e">
        <f t="shared" ca="1" si="470"/>
        <v>#VALUE!</v>
      </c>
      <c r="Z957" s="3">
        <f t="shared" ca="1" si="450"/>
        <v>-1.0796314255037853E-2</v>
      </c>
      <c r="AA957" s="3">
        <f t="shared" ca="1" si="451"/>
        <v>-0.12340243661213059</v>
      </c>
      <c r="AB957" s="1">
        <f t="shared" si="445"/>
        <v>150</v>
      </c>
      <c r="AC957" s="1">
        <f t="shared" si="449"/>
        <v>0</v>
      </c>
      <c r="AD957" s="1">
        <f t="shared" ca="1" si="471"/>
        <v>0</v>
      </c>
      <c r="AE957" s="1">
        <f t="shared" ca="1" si="472"/>
        <v>0</v>
      </c>
      <c r="AF957" s="1">
        <f t="shared" si="473"/>
        <v>0</v>
      </c>
      <c r="AG957" s="1">
        <f t="shared" si="474"/>
        <v>1.7433553447943635E+30</v>
      </c>
    </row>
    <row r="958" spans="4:33" s="5" customFormat="1" x14ac:dyDescent="0.2">
      <c r="D958" s="1">
        <f t="shared" si="446"/>
        <v>956</v>
      </c>
      <c r="E958" s="2">
        <f t="shared" si="447"/>
        <v>95.699999999998838</v>
      </c>
      <c r="F958" s="3">
        <f t="shared" ca="1" si="448"/>
        <v>91.513529885041038</v>
      </c>
      <c r="G958" s="3">
        <f t="shared" si="452"/>
        <v>118.3729359885216</v>
      </c>
      <c r="H958" s="3">
        <f t="shared" ca="1" si="453"/>
        <v>149.62245194676811</v>
      </c>
      <c r="I958" s="3">
        <f t="shared" ca="1" si="454"/>
        <v>8748.6934570099365</v>
      </c>
      <c r="J958" s="3">
        <f t="shared" si="455"/>
        <v>55528.383236645335</v>
      </c>
      <c r="K958" s="3">
        <f t="shared" ca="1" si="456"/>
        <v>56443.054116165404</v>
      </c>
      <c r="L958" s="3">
        <f t="shared" si="457"/>
        <v>-9.6412738344130595</v>
      </c>
      <c r="M958" s="3">
        <f t="shared" ca="1" si="458"/>
        <v>0.91267749067368076</v>
      </c>
      <c r="N958" s="3">
        <f t="shared" ca="1" si="459"/>
        <v>52.292568272192462</v>
      </c>
      <c r="O958" s="1">
        <f t="shared" ca="1" si="460"/>
        <v>1679015.85949222</v>
      </c>
      <c r="P958" s="1">
        <f t="shared" si="461"/>
        <v>-80304652.255009413</v>
      </c>
      <c r="Q958" s="1">
        <f t="shared" ca="1" si="462"/>
        <v>81983668.114501625</v>
      </c>
      <c r="R958" s="1">
        <f t="shared" ca="1" si="463"/>
        <v>22443.367792015215</v>
      </c>
      <c r="S958" s="3">
        <f t="shared" si="464"/>
        <v>1.0480112255525479E+30</v>
      </c>
      <c r="T958" s="12" t="str">
        <f t="shared" si="465"/>
        <v/>
      </c>
      <c r="U958" s="12" t="str">
        <f t="shared" si="466"/>
        <v/>
      </c>
      <c r="V958" s="5">
        <f t="shared" si="467"/>
        <v>0.52627457195753469</v>
      </c>
      <c r="W958" s="3" t="e">
        <f t="shared" ca="1" si="468"/>
        <v>#VALUE!</v>
      </c>
      <c r="X958" s="3" t="e">
        <f t="shared" ca="1" si="469"/>
        <v>#VALUE!</v>
      </c>
      <c r="Y958" s="3" t="e">
        <f t="shared" ca="1" si="470"/>
        <v>#VALUE!</v>
      </c>
      <c r="Z958" s="3">
        <f t="shared" ca="1" si="450"/>
        <v>-1.0796314255037853E-2</v>
      </c>
      <c r="AA958" s="3">
        <f t="shared" ca="1" si="451"/>
        <v>-0.12340243661213059</v>
      </c>
      <c r="AB958" s="1">
        <f t="shared" si="445"/>
        <v>150</v>
      </c>
      <c r="AC958" s="1">
        <f t="shared" si="449"/>
        <v>0</v>
      </c>
      <c r="AD958" s="1">
        <f t="shared" ca="1" si="471"/>
        <v>0</v>
      </c>
      <c r="AE958" s="1">
        <f t="shared" ca="1" si="472"/>
        <v>0</v>
      </c>
      <c r="AF958" s="1">
        <f t="shared" si="473"/>
        <v>0</v>
      </c>
      <c r="AG958" s="1">
        <f t="shared" si="474"/>
        <v>1.7467203096284315E+30</v>
      </c>
    </row>
    <row r="959" spans="4:33" s="5" customFormat="1" x14ac:dyDescent="0.2">
      <c r="D959" s="1">
        <f t="shared" si="446"/>
        <v>957</v>
      </c>
      <c r="E959" s="2">
        <f t="shared" si="447"/>
        <v>95.799999999998832</v>
      </c>
      <c r="F959" s="3">
        <f t="shared" ca="1" si="448"/>
        <v>91.513529885041038</v>
      </c>
      <c r="G959" s="3">
        <f t="shared" si="452"/>
        <v>117.4088086050803</v>
      </c>
      <c r="H959" s="3">
        <f t="shared" ca="1" si="453"/>
        <v>148.86085613781978</v>
      </c>
      <c r="I959" s="3">
        <f t="shared" ca="1" si="454"/>
        <v>8757.8448099984398</v>
      </c>
      <c r="J959" s="3">
        <f t="shared" si="455"/>
        <v>55540.172323875013</v>
      </c>
      <c r="K959" s="3">
        <f t="shared" ca="1" si="456"/>
        <v>56457.978252295485</v>
      </c>
      <c r="L959" s="3">
        <f t="shared" si="457"/>
        <v>-9.6412382729723198</v>
      </c>
      <c r="M959" s="3">
        <f t="shared" ca="1" si="458"/>
        <v>0.90871613733780587</v>
      </c>
      <c r="N959" s="3">
        <f t="shared" ca="1" si="459"/>
        <v>52.065599444886757</v>
      </c>
      <c r="O959" s="1">
        <f t="shared" ca="1" si="460"/>
        <v>1661966.5867563507</v>
      </c>
      <c r="P959" s="1">
        <f t="shared" si="461"/>
        <v>-80321405.264463261</v>
      </c>
      <c r="Q959" s="1">
        <f t="shared" ca="1" si="462"/>
        <v>81983371.851219609</v>
      </c>
      <c r="R959" s="1">
        <f t="shared" ca="1" si="463"/>
        <v>22329.128420672969</v>
      </c>
      <c r="S959" s="3">
        <f t="shared" si="464"/>
        <v>1.0500172079460569E+30</v>
      </c>
      <c r="T959" s="12" t="str">
        <f t="shared" si="465"/>
        <v/>
      </c>
      <c r="U959" s="12" t="str">
        <f t="shared" si="466"/>
        <v/>
      </c>
      <c r="V959" s="5">
        <f t="shared" si="467"/>
        <v>0.52627457195753469</v>
      </c>
      <c r="W959" s="3" t="e">
        <f t="shared" ca="1" si="468"/>
        <v>#VALUE!</v>
      </c>
      <c r="X959" s="3" t="e">
        <f t="shared" ca="1" si="469"/>
        <v>#VALUE!</v>
      </c>
      <c r="Y959" s="3" t="e">
        <f t="shared" ca="1" si="470"/>
        <v>#VALUE!</v>
      </c>
      <c r="Z959" s="3">
        <f t="shared" ca="1" si="450"/>
        <v>-1.0796314255037853E-2</v>
      </c>
      <c r="AA959" s="3">
        <f t="shared" ca="1" si="451"/>
        <v>-0.12340243661213059</v>
      </c>
      <c r="AB959" s="1">
        <f t="shared" si="445"/>
        <v>150</v>
      </c>
      <c r="AC959" s="1">
        <f t="shared" si="449"/>
        <v>0</v>
      </c>
      <c r="AD959" s="1">
        <f t="shared" ca="1" si="471"/>
        <v>0</v>
      </c>
      <c r="AE959" s="1">
        <f t="shared" ca="1" si="472"/>
        <v>0</v>
      </c>
      <c r="AF959" s="1">
        <f t="shared" si="473"/>
        <v>0</v>
      </c>
      <c r="AG959" s="1">
        <f t="shared" si="474"/>
        <v>1.7500636804836932E+30</v>
      </c>
    </row>
    <row r="960" spans="4:33" s="5" customFormat="1" x14ac:dyDescent="0.2">
      <c r="D960" s="1">
        <f t="shared" si="446"/>
        <v>958</v>
      </c>
      <c r="E960" s="2">
        <f t="shared" si="447"/>
        <v>95.899999999998826</v>
      </c>
      <c r="F960" s="3">
        <f t="shared" ca="1" si="448"/>
        <v>91.513529885041038</v>
      </c>
      <c r="G960" s="3">
        <f t="shared" si="452"/>
        <v>116.44468477778307</v>
      </c>
      <c r="H960" s="3">
        <f t="shared" ca="1" si="453"/>
        <v>148.10162310055068</v>
      </c>
      <c r="I960" s="3">
        <f t="shared" ca="1" si="454"/>
        <v>8766.9961629869431</v>
      </c>
      <c r="J960" s="3">
        <f t="shared" si="455"/>
        <v>55551.864998544159</v>
      </c>
      <c r="K960" s="3">
        <f t="shared" ca="1" si="456"/>
        <v>56472.826346531401</v>
      </c>
      <c r="L960" s="3">
        <f t="shared" si="457"/>
        <v>-9.6412030025291617</v>
      </c>
      <c r="M960" s="3">
        <f t="shared" ca="1" si="458"/>
        <v>0.9047141201245954</v>
      </c>
      <c r="N960" s="3">
        <f t="shared" ca="1" si="459"/>
        <v>51.836300749031096</v>
      </c>
      <c r="O960" s="1">
        <f t="shared" ca="1" si="460"/>
        <v>1645056.8073763177</v>
      </c>
      <c r="P960" s="1">
        <f t="shared" si="461"/>
        <v>-80338021.143008783</v>
      </c>
      <c r="Q960" s="1">
        <f t="shared" ca="1" si="462"/>
        <v>81983077.950385094</v>
      </c>
      <c r="R960" s="1">
        <f t="shared" ca="1" si="463"/>
        <v>22215.243465082604</v>
      </c>
      <c r="S960" s="3">
        <f t="shared" si="464"/>
        <v>1.0520101556881743E+30</v>
      </c>
      <c r="T960" s="12" t="str">
        <f t="shared" si="465"/>
        <v/>
      </c>
      <c r="U960" s="12" t="str">
        <f t="shared" si="466"/>
        <v/>
      </c>
      <c r="V960" s="5">
        <f t="shared" si="467"/>
        <v>0.52627457195753469</v>
      </c>
      <c r="W960" s="3" t="e">
        <f t="shared" ca="1" si="468"/>
        <v>#VALUE!</v>
      </c>
      <c r="X960" s="3" t="e">
        <f t="shared" ca="1" si="469"/>
        <v>#VALUE!</v>
      </c>
      <c r="Y960" s="3" t="e">
        <f t="shared" ca="1" si="470"/>
        <v>#VALUE!</v>
      </c>
      <c r="Z960" s="3">
        <f t="shared" ca="1" si="450"/>
        <v>-1.0796314255037853E-2</v>
      </c>
      <c r="AA960" s="3">
        <f t="shared" ca="1" si="451"/>
        <v>-0.12340243661213059</v>
      </c>
      <c r="AB960" s="1">
        <f t="shared" si="445"/>
        <v>150</v>
      </c>
      <c r="AC960" s="1">
        <f t="shared" si="449"/>
        <v>0</v>
      </c>
      <c r="AD960" s="1">
        <f t="shared" ca="1" si="471"/>
        <v>0</v>
      </c>
      <c r="AE960" s="1">
        <f t="shared" ca="1" si="472"/>
        <v>0</v>
      </c>
      <c r="AF960" s="1">
        <f t="shared" si="473"/>
        <v>0</v>
      </c>
      <c r="AG960" s="1">
        <f t="shared" si="474"/>
        <v>1.7533853264854803E+30</v>
      </c>
    </row>
    <row r="961" spans="4:33" s="5" customFormat="1" x14ac:dyDescent="0.2">
      <c r="D961" s="1">
        <f t="shared" si="446"/>
        <v>959</v>
      </c>
      <c r="E961" s="2">
        <f t="shared" si="447"/>
        <v>95.99999999999882</v>
      </c>
      <c r="F961" s="3">
        <f t="shared" ca="1" si="448"/>
        <v>91.513529885041038</v>
      </c>
      <c r="G961" s="3">
        <f t="shared" si="452"/>
        <v>115.48056447753015</v>
      </c>
      <c r="H961" s="3">
        <f t="shared" ca="1" si="453"/>
        <v>147.3447892667715</v>
      </c>
      <c r="I961" s="3">
        <f t="shared" ca="1" si="454"/>
        <v>8776.1475159754464</v>
      </c>
      <c r="J961" s="3">
        <f t="shared" si="455"/>
        <v>55563.461261006931</v>
      </c>
      <c r="K961" s="3">
        <f t="shared" ca="1" si="456"/>
        <v>56487.598636964023</v>
      </c>
      <c r="L961" s="3">
        <f t="shared" si="457"/>
        <v>-9.6411680230782792</v>
      </c>
      <c r="M961" s="3">
        <f t="shared" ca="1" si="458"/>
        <v>0.9006709397374244</v>
      </c>
      <c r="N961" s="3">
        <f t="shared" ca="1" si="459"/>
        <v>51.604643577036121</v>
      </c>
      <c r="O961" s="1">
        <f t="shared" ca="1" si="460"/>
        <v>1628286.5193051975</v>
      </c>
      <c r="P961" s="1">
        <f t="shared" si="461"/>
        <v>-80354499.894175306</v>
      </c>
      <c r="Q961" s="1">
        <f t="shared" ca="1" si="462"/>
        <v>81982786.413480505</v>
      </c>
      <c r="R961" s="1">
        <f t="shared" ca="1" si="463"/>
        <v>22101.718390015725</v>
      </c>
      <c r="S961" s="3">
        <f t="shared" si="464"/>
        <v>1.0539899906996256E+30</v>
      </c>
      <c r="T961" s="12" t="str">
        <f t="shared" si="465"/>
        <v/>
      </c>
      <c r="U961" s="12" t="str">
        <f t="shared" si="466"/>
        <v/>
      </c>
      <c r="V961" s="5">
        <f t="shared" si="467"/>
        <v>0.52627457195753469</v>
      </c>
      <c r="W961" s="3" t="e">
        <f t="shared" ca="1" si="468"/>
        <v>#VALUE!</v>
      </c>
      <c r="X961" s="3" t="e">
        <f t="shared" ca="1" si="469"/>
        <v>#VALUE!</v>
      </c>
      <c r="Y961" s="3" t="e">
        <f t="shared" ca="1" si="470"/>
        <v>#VALUE!</v>
      </c>
      <c r="Z961" s="3">
        <f t="shared" ca="1" si="450"/>
        <v>-1.0796314255037853E-2</v>
      </c>
      <c r="AA961" s="3">
        <f t="shared" ca="1" si="451"/>
        <v>-0.12340243661213059</v>
      </c>
      <c r="AB961" s="1">
        <f t="shared" si="445"/>
        <v>150</v>
      </c>
      <c r="AC961" s="1">
        <f t="shared" si="449"/>
        <v>0</v>
      </c>
      <c r="AD961" s="1">
        <f t="shared" ca="1" si="471"/>
        <v>0</v>
      </c>
      <c r="AE961" s="1">
        <f t="shared" ca="1" si="472"/>
        <v>0</v>
      </c>
      <c r="AF961" s="1">
        <f t="shared" si="473"/>
        <v>0</v>
      </c>
      <c r="AG961" s="1">
        <f t="shared" si="474"/>
        <v>1.756685117499066E+30</v>
      </c>
    </row>
    <row r="962" spans="4:33" s="5" customFormat="1" x14ac:dyDescent="0.2">
      <c r="D962" s="1">
        <f t="shared" si="446"/>
        <v>960</v>
      </c>
      <c r="E962" s="2">
        <f t="shared" si="447"/>
        <v>96.099999999998815</v>
      </c>
      <c r="F962" s="3">
        <f t="shared" ca="1" si="448"/>
        <v>91.513529885041038</v>
      </c>
      <c r="G962" s="3">
        <f t="shared" si="452"/>
        <v>114.51644767522232</v>
      </c>
      <c r="H962" s="3">
        <f t="shared" ca="1" si="453"/>
        <v>146.59039170481887</v>
      </c>
      <c r="I962" s="3">
        <f t="shared" ca="1" si="454"/>
        <v>8785.2988689639496</v>
      </c>
      <c r="J962" s="3">
        <f t="shared" si="455"/>
        <v>55574.961111614568</v>
      </c>
      <c r="K962" s="3">
        <f t="shared" ca="1" si="456"/>
        <v>56502.295365359081</v>
      </c>
      <c r="L962" s="3">
        <f t="shared" si="457"/>
        <v>-9.6411333346144126</v>
      </c>
      <c r="M962" s="3">
        <f t="shared" ca="1" si="458"/>
        <v>0.89658609193710459</v>
      </c>
      <c r="N962" s="3">
        <f t="shared" ca="1" si="459"/>
        <v>51.370599038124503</v>
      </c>
      <c r="O962" s="1">
        <f t="shared" ca="1" si="460"/>
        <v>1611655.7205129173</v>
      </c>
      <c r="P962" s="1">
        <f t="shared" si="461"/>
        <v>-80370841.521463037</v>
      </c>
      <c r="Q962" s="1">
        <f t="shared" ca="1" si="462"/>
        <v>81982497.241975948</v>
      </c>
      <c r="R962" s="1">
        <f t="shared" ca="1" si="463"/>
        <v>21988.558755722832</v>
      </c>
      <c r="S962" s="3">
        <f t="shared" si="464"/>
        <v>1.0559566353496252E+30</v>
      </c>
      <c r="T962" s="12" t="str">
        <f t="shared" si="465"/>
        <v/>
      </c>
      <c r="U962" s="12" t="str">
        <f t="shared" si="466"/>
        <v/>
      </c>
      <c r="V962" s="5">
        <f t="shared" si="467"/>
        <v>0.52627457195753469</v>
      </c>
      <c r="W962" s="3" t="e">
        <f t="shared" ca="1" si="468"/>
        <v>#VALUE!</v>
      </c>
      <c r="X962" s="3" t="e">
        <f t="shared" ca="1" si="469"/>
        <v>#VALUE!</v>
      </c>
      <c r="Y962" s="3" t="e">
        <f t="shared" ca="1" si="470"/>
        <v>#VALUE!</v>
      </c>
      <c r="Z962" s="3">
        <f t="shared" ca="1" si="450"/>
        <v>-1.0796314255037853E-2</v>
      </c>
      <c r="AA962" s="3">
        <f t="shared" ca="1" si="451"/>
        <v>-0.12340243661213059</v>
      </c>
      <c r="AB962" s="1">
        <f t="shared" si="445"/>
        <v>150</v>
      </c>
      <c r="AC962" s="1">
        <f t="shared" si="449"/>
        <v>0</v>
      </c>
      <c r="AD962" s="1">
        <f t="shared" ca="1" si="471"/>
        <v>0</v>
      </c>
      <c r="AE962" s="1">
        <f t="shared" ca="1" si="472"/>
        <v>0</v>
      </c>
      <c r="AF962" s="1">
        <f t="shared" si="473"/>
        <v>0</v>
      </c>
      <c r="AG962" s="1">
        <f t="shared" si="474"/>
        <v>1.7599629241372203E+30</v>
      </c>
    </row>
    <row r="963" spans="4:33" s="5" customFormat="1" x14ac:dyDescent="0.2">
      <c r="D963" s="1">
        <f t="shared" si="446"/>
        <v>961</v>
      </c>
      <c r="E963" s="2">
        <f t="shared" si="447"/>
        <v>96.199999999998809</v>
      </c>
      <c r="F963" s="3">
        <f t="shared" ca="1" si="448"/>
        <v>91.513529885041038</v>
      </c>
      <c r="G963" s="3">
        <f t="shared" si="452"/>
        <v>113.55233434176088</v>
      </c>
      <c r="H963" s="3">
        <f t="shared" ca="1" si="453"/>
        <v>145.83846812992567</v>
      </c>
      <c r="I963" s="3">
        <f t="shared" ca="1" si="454"/>
        <v>8794.4502219524529</v>
      </c>
      <c r="J963" s="3">
        <f t="shared" si="455"/>
        <v>55586.364550715414</v>
      </c>
      <c r="K963" s="3">
        <f t="shared" ca="1" si="456"/>
        <v>56516.916777221377</v>
      </c>
      <c r="L963" s="3">
        <f t="shared" si="457"/>
        <v>-9.6410989371323481</v>
      </c>
      <c r="M963" s="3">
        <f t="shared" ca="1" si="458"/>
        <v>0.89245906759814386</v>
      </c>
      <c r="N963" s="3">
        <f t="shared" ca="1" si="459"/>
        <v>51.134137961554281</v>
      </c>
      <c r="O963" s="1">
        <f t="shared" ca="1" si="460"/>
        <v>1595164.4089862509</v>
      </c>
      <c r="P963" s="1">
        <f t="shared" si="461"/>
        <v>-80387046.028343037</v>
      </c>
      <c r="Q963" s="1">
        <f t="shared" ca="1" si="462"/>
        <v>81982210.437329292</v>
      </c>
      <c r="R963" s="1">
        <f t="shared" ca="1" si="463"/>
        <v>21875.770219488852</v>
      </c>
      <c r="S963" s="3">
        <f t="shared" si="464"/>
        <v>1.0579100124603861E+30</v>
      </c>
      <c r="T963" s="12" t="str">
        <f t="shared" si="465"/>
        <v/>
      </c>
      <c r="U963" s="12" t="str">
        <f t="shared" si="466"/>
        <v/>
      </c>
      <c r="V963" s="5">
        <f t="shared" si="467"/>
        <v>0.52627457195753469</v>
      </c>
      <c r="W963" s="3" t="e">
        <f t="shared" ca="1" si="468"/>
        <v>#VALUE!</v>
      </c>
      <c r="X963" s="3" t="e">
        <f t="shared" ca="1" si="469"/>
        <v>#VALUE!</v>
      </c>
      <c r="Y963" s="3" t="e">
        <f t="shared" ca="1" si="470"/>
        <v>#VALUE!</v>
      </c>
      <c r="Z963" s="3">
        <f t="shared" ca="1" si="450"/>
        <v>-1.0796314255037853E-2</v>
      </c>
      <c r="AA963" s="3">
        <f t="shared" ca="1" si="451"/>
        <v>-0.12340243661213059</v>
      </c>
      <c r="AB963" s="1">
        <f t="shared" ref="AB963:AB1026" si="475">IF(AB962 &gt;( $B$8 + $B$18*$B$2), AB962 -( $B$18*$B$2), $B$8)</f>
        <v>150</v>
      </c>
      <c r="AC963" s="1">
        <f t="shared" si="449"/>
        <v>0</v>
      </c>
      <c r="AD963" s="1">
        <f t="shared" ca="1" si="471"/>
        <v>0</v>
      </c>
      <c r="AE963" s="1">
        <f t="shared" ca="1" si="472"/>
        <v>0</v>
      </c>
      <c r="AF963" s="1">
        <f t="shared" si="473"/>
        <v>0</v>
      </c>
      <c r="AG963" s="1">
        <f t="shared" si="474"/>
        <v>1.7632186177677257E+30</v>
      </c>
    </row>
    <row r="964" spans="4:33" s="5" customFormat="1" x14ac:dyDescent="0.2">
      <c r="D964" s="1">
        <f t="shared" ref="D964:D1027" si="476">D963 + 1</f>
        <v>962</v>
      </c>
      <c r="E964" s="2">
        <f t="shared" ref="E964:E1027" si="477" xml:space="preserve"> E963 + $B$2</f>
        <v>96.299999999998803</v>
      </c>
      <c r="F964" s="3">
        <f t="shared" ref="F964:F1027" ca="1" si="478">INDIRECT(ADDRESS(ROW()-1,COLUMN()))</f>
        <v>91.513529885041038</v>
      </c>
      <c r="G964" s="3">
        <f t="shared" si="452"/>
        <v>112.58822444804765</v>
      </c>
      <c r="H964" s="3">
        <f t="shared" ca="1" si="453"/>
        <v>145.08905691465588</v>
      </c>
      <c r="I964" s="3">
        <f t="shared" ca="1" si="454"/>
        <v>8803.6015749409562</v>
      </c>
      <c r="J964" s="3">
        <f t="shared" si="455"/>
        <v>55597.671578654903</v>
      </c>
      <c r="K964" s="3">
        <f t="shared" ca="1" si="456"/>
        <v>56531.463121859968</v>
      </c>
      <c r="L964" s="3">
        <f t="shared" si="457"/>
        <v>-9.6410648306269149</v>
      </c>
      <c r="M964" s="3">
        <f t="shared" ca="1" si="458"/>
        <v>0.88828935277225551</v>
      </c>
      <c r="N964" s="3">
        <f t="shared" ca="1" si="459"/>
        <v>50.895230900257751</v>
      </c>
      <c r="O964" s="1">
        <f t="shared" ca="1" si="460"/>
        <v>1578812.5827288192</v>
      </c>
      <c r="P964" s="1">
        <f t="shared" si="461"/>
        <v>-80403113.418257311</v>
      </c>
      <c r="Q964" s="1">
        <f t="shared" ca="1" si="462"/>
        <v>81981926.000986129</v>
      </c>
      <c r="R964" s="1">
        <f t="shared" ca="1" si="463"/>
        <v>21763.358537198383</v>
      </c>
      <c r="S964" s="3">
        <f t="shared" si="464"/>
        <v>1.0598500453116065E+30</v>
      </c>
      <c r="T964" s="12" t="str">
        <f t="shared" si="465"/>
        <v/>
      </c>
      <c r="U964" s="12" t="str">
        <f t="shared" si="466"/>
        <v/>
      </c>
      <c r="V964" s="5">
        <f t="shared" si="467"/>
        <v>0.52627457195753469</v>
      </c>
      <c r="W964" s="3" t="e">
        <f t="shared" ca="1" si="468"/>
        <v>#VALUE!</v>
      </c>
      <c r="X964" s="3" t="e">
        <f t="shared" ca="1" si="469"/>
        <v>#VALUE!</v>
      </c>
      <c r="Y964" s="3" t="e">
        <f t="shared" ca="1" si="470"/>
        <v>#VALUE!</v>
      </c>
      <c r="Z964" s="3">
        <f t="shared" ca="1" si="450"/>
        <v>-1.0796314255037853E-2</v>
      </c>
      <c r="AA964" s="3">
        <f t="shared" ca="1" si="451"/>
        <v>-0.12340243661213059</v>
      </c>
      <c r="AB964" s="1">
        <f t="shared" si="475"/>
        <v>150</v>
      </c>
      <c r="AC964" s="1">
        <f t="shared" ref="AC964:AC1027" si="479">IF(AB963&gt;$B$8, IF(J964&gt;($B$21), $B$19*$B$13*$B$18, 0), 0)</f>
        <v>0</v>
      </c>
      <c r="AD964" s="1">
        <f t="shared" ca="1" si="471"/>
        <v>0</v>
      </c>
      <c r="AE964" s="1">
        <f t="shared" ca="1" si="472"/>
        <v>0</v>
      </c>
      <c r="AF964" s="1">
        <f t="shared" si="473"/>
        <v>0</v>
      </c>
      <c r="AG964" s="1">
        <f t="shared" si="474"/>
        <v>1.7664520705208545E+30</v>
      </c>
    </row>
    <row r="965" spans="4:33" s="5" customFormat="1" x14ac:dyDescent="0.2">
      <c r="D965" s="1">
        <f t="shared" si="476"/>
        <v>963</v>
      </c>
      <c r="E965" s="2">
        <f t="shared" si="477"/>
        <v>96.399999999998798</v>
      </c>
      <c r="F965" s="3">
        <f t="shared" ca="1" si="478"/>
        <v>91.513529885041038</v>
      </c>
      <c r="G965" s="3">
        <f t="shared" si="452"/>
        <v>111.62411796498496</v>
      </c>
      <c r="H965" s="3">
        <f t="shared" ca="1" si="453"/>
        <v>144.34219709939703</v>
      </c>
      <c r="I965" s="3">
        <f t="shared" ca="1" si="454"/>
        <v>8812.7529279294595</v>
      </c>
      <c r="J965" s="3">
        <f t="shared" si="455"/>
        <v>55608.882195775557</v>
      </c>
      <c r="K965" s="3">
        <f t="shared" ca="1" si="456"/>
        <v>56545.934652454416</v>
      </c>
      <c r="L965" s="3">
        <f t="shared" si="457"/>
        <v>-9.6410310150929845</v>
      </c>
      <c r="M965" s="3">
        <f t="shared" ca="1" si="458"/>
        <v>0.88407642875949422</v>
      </c>
      <c r="N965" s="3">
        <f t="shared" ca="1" si="459"/>
        <v>50.653848134917212</v>
      </c>
      <c r="O965" s="1">
        <f t="shared" ca="1" si="460"/>
        <v>1562600.2397610885</v>
      </c>
      <c r="P965" s="1">
        <f t="shared" si="461"/>
        <v>-80419043.694618627</v>
      </c>
      <c r="Q965" s="1">
        <f t="shared" ca="1" si="462"/>
        <v>81981643.934379712</v>
      </c>
      <c r="R965" s="1">
        <f t="shared" ca="1" si="463"/>
        <v>21651.329564909553</v>
      </c>
      <c r="S965" s="3">
        <f t="shared" si="464"/>
        <v>1.0617766576449246E+30</v>
      </c>
      <c r="T965" s="12" t="str">
        <f t="shared" si="465"/>
        <v/>
      </c>
      <c r="U965" s="12" t="str">
        <f t="shared" si="466"/>
        <v/>
      </c>
      <c r="V965" s="5">
        <f t="shared" si="467"/>
        <v>0.52627457195753469</v>
      </c>
      <c r="W965" s="3" t="e">
        <f t="shared" ca="1" si="468"/>
        <v>#VALUE!</v>
      </c>
      <c r="X965" s="3" t="e">
        <f t="shared" ca="1" si="469"/>
        <v>#VALUE!</v>
      </c>
      <c r="Y965" s="3" t="e">
        <f t="shared" ca="1" si="470"/>
        <v>#VALUE!</v>
      </c>
      <c r="Z965" s="3">
        <f t="shared" ca="1" si="450"/>
        <v>-1.0796314255037853E-2</v>
      </c>
      <c r="AA965" s="3">
        <f t="shared" ca="1" si="451"/>
        <v>-0.12340243661213059</v>
      </c>
      <c r="AB965" s="1">
        <f t="shared" si="475"/>
        <v>150</v>
      </c>
      <c r="AC965" s="1">
        <f t="shared" si="479"/>
        <v>0</v>
      </c>
      <c r="AD965" s="1">
        <f t="shared" ca="1" si="471"/>
        <v>0</v>
      </c>
      <c r="AE965" s="1">
        <f t="shared" ca="1" si="472"/>
        <v>0</v>
      </c>
      <c r="AF965" s="1">
        <f t="shared" si="473"/>
        <v>0</v>
      </c>
      <c r="AG965" s="1">
        <f t="shared" si="474"/>
        <v>1.7696631552967959E+30</v>
      </c>
    </row>
    <row r="966" spans="4:33" s="5" customFormat="1" x14ac:dyDescent="0.2">
      <c r="D966" s="1">
        <f t="shared" si="476"/>
        <v>964</v>
      </c>
      <c r="E966" s="2">
        <f t="shared" si="477"/>
        <v>96.499999999998792</v>
      </c>
      <c r="F966" s="3">
        <f t="shared" ca="1" si="478"/>
        <v>91.513529885041038</v>
      </c>
      <c r="G966" s="3">
        <f t="shared" si="452"/>
        <v>110.66001486347567</v>
      </c>
      <c r="H966" s="3">
        <f t="shared" ca="1" si="453"/>
        <v>143.59792840290197</v>
      </c>
      <c r="I966" s="3">
        <f t="shared" ca="1" si="454"/>
        <v>8821.9042809179628</v>
      </c>
      <c r="J966" s="3">
        <f t="shared" si="455"/>
        <v>55619.996402416975</v>
      </c>
      <c r="K966" s="3">
        <f t="shared" ca="1" si="456"/>
        <v>56560.331626122112</v>
      </c>
      <c r="L966" s="3">
        <f t="shared" si="457"/>
        <v>-9.6409974905254749</v>
      </c>
      <c r="M966" s="3">
        <f t="shared" ca="1" si="458"/>
        <v>0.8798197721874097</v>
      </c>
      <c r="N966" s="3">
        <f t="shared" ca="1" si="459"/>
        <v>50.409959678500144</v>
      </c>
      <c r="O966" s="1">
        <f t="shared" ca="1" si="460"/>
        <v>1546527.3781203721</v>
      </c>
      <c r="P966" s="1">
        <f t="shared" si="461"/>
        <v>-80434836.860810697</v>
      </c>
      <c r="Q966" s="1">
        <f t="shared" ca="1" si="462"/>
        <v>81981364.238931075</v>
      </c>
      <c r="R966" s="1">
        <f t="shared" ca="1" si="463"/>
        <v>21539.689260435294</v>
      </c>
      <c r="S966" s="3">
        <f t="shared" si="464"/>
        <v>1.0636897736683556E+30</v>
      </c>
      <c r="T966" s="12" t="str">
        <f t="shared" si="465"/>
        <v/>
      </c>
      <c r="U966" s="12" t="str">
        <f t="shared" si="466"/>
        <v/>
      </c>
      <c r="V966" s="5">
        <f t="shared" si="467"/>
        <v>0.52627457195753469</v>
      </c>
      <c r="W966" s="3" t="e">
        <f t="shared" ca="1" si="468"/>
        <v>#VALUE!</v>
      </c>
      <c r="X966" s="3" t="e">
        <f t="shared" ca="1" si="469"/>
        <v>#VALUE!</v>
      </c>
      <c r="Y966" s="3" t="e">
        <f t="shared" ca="1" si="470"/>
        <v>#VALUE!</v>
      </c>
      <c r="Z966" s="3">
        <f t="shared" ref="Z966:Z1029" ca="1" si="480" xml:space="preserve"> (X966+AD966)/(AB966)</f>
        <v>-1.0796314255037853E-2</v>
      </c>
      <c r="AA966" s="3">
        <f t="shared" ref="AA966:AA1029" ca="1" si="481" xml:space="preserve"> (Y966+AE966)/(AB966)</f>
        <v>-0.12340243661213059</v>
      </c>
      <c r="AB966" s="1">
        <f t="shared" si="475"/>
        <v>150</v>
      </c>
      <c r="AC966" s="1">
        <f t="shared" si="479"/>
        <v>0</v>
      </c>
      <c r="AD966" s="1">
        <f t="shared" ca="1" si="471"/>
        <v>0</v>
      </c>
      <c r="AE966" s="1">
        <f t="shared" ca="1" si="472"/>
        <v>0</v>
      </c>
      <c r="AF966" s="1">
        <f t="shared" si="473"/>
        <v>0</v>
      </c>
      <c r="AG966" s="1">
        <f t="shared" si="474"/>
        <v>1.7728517457730483E+30</v>
      </c>
    </row>
    <row r="967" spans="4:33" s="5" customFormat="1" x14ac:dyDescent="0.2">
      <c r="D967" s="1">
        <f t="shared" si="476"/>
        <v>965</v>
      </c>
      <c r="E967" s="2">
        <f t="shared" si="477"/>
        <v>96.599999999998786</v>
      </c>
      <c r="F967" s="3">
        <f t="shared" ca="1" si="478"/>
        <v>91.513529885041038</v>
      </c>
      <c r="G967" s="3">
        <f t="shared" si="452"/>
        <v>109.69591511442312</v>
      </c>
      <c r="H967" s="3">
        <f t="shared" ca="1" si="453"/>
        <v>142.8562912328716</v>
      </c>
      <c r="I967" s="3">
        <f t="shared" ca="1" si="454"/>
        <v>8831.055633906466</v>
      </c>
      <c r="J967" s="3">
        <f t="shared" si="455"/>
        <v>55631.014198915866</v>
      </c>
      <c r="K967" s="3">
        <f t="shared" ca="1" si="456"/>
        <v>56574.654303986645</v>
      </c>
      <c r="L967" s="3">
        <f t="shared" si="457"/>
        <v>-9.6409642569193412</v>
      </c>
      <c r="M967" s="3">
        <f t="shared" ca="1" si="458"/>
        <v>0.87551885509861938</v>
      </c>
      <c r="N967" s="3">
        <f t="shared" ca="1" si="459"/>
        <v>50.163535281276765</v>
      </c>
      <c r="O967" s="1">
        <f t="shared" ca="1" si="460"/>
        <v>1530593.9958608269</v>
      </c>
      <c r="P967" s="1">
        <f t="shared" si="461"/>
        <v>-80450492.920188025</v>
      </c>
      <c r="Q967" s="1">
        <f t="shared" ca="1" si="462"/>
        <v>81981086.916048855</v>
      </c>
      <c r="R967" s="1">
        <f t="shared" ca="1" si="463"/>
        <v>21428.443684930739</v>
      </c>
      <c r="S967" s="3">
        <f t="shared" si="464"/>
        <v>1.0655893180607084E+30</v>
      </c>
      <c r="T967" s="12" t="str">
        <f t="shared" si="465"/>
        <v/>
      </c>
      <c r="U967" s="12" t="str">
        <f t="shared" si="466"/>
        <v/>
      </c>
      <c r="V967" s="5">
        <f t="shared" si="467"/>
        <v>0.52627457195753469</v>
      </c>
      <c r="W967" s="3" t="e">
        <f t="shared" ca="1" si="468"/>
        <v>#VALUE!</v>
      </c>
      <c r="X967" s="3" t="e">
        <f t="shared" ca="1" si="469"/>
        <v>#VALUE!</v>
      </c>
      <c r="Y967" s="3" t="e">
        <f t="shared" ca="1" si="470"/>
        <v>#VALUE!</v>
      </c>
      <c r="Z967" s="3">
        <f t="shared" ca="1" si="480"/>
        <v>-1.0796314255037853E-2</v>
      </c>
      <c r="AA967" s="3">
        <f t="shared" ca="1" si="481"/>
        <v>-0.12340243661213059</v>
      </c>
      <c r="AB967" s="1">
        <f t="shared" si="475"/>
        <v>150</v>
      </c>
      <c r="AC967" s="1">
        <f t="shared" si="479"/>
        <v>0</v>
      </c>
      <c r="AD967" s="1">
        <f t="shared" ca="1" si="471"/>
        <v>0</v>
      </c>
      <c r="AE967" s="1">
        <f t="shared" ca="1" si="472"/>
        <v>0</v>
      </c>
      <c r="AF967" s="1">
        <f t="shared" si="473"/>
        <v>0</v>
      </c>
      <c r="AG967" s="1">
        <f t="shared" si="474"/>
        <v>1.7760177164117829E+30</v>
      </c>
    </row>
    <row r="968" spans="4:33" s="5" customFormat="1" x14ac:dyDescent="0.2">
      <c r="D968" s="1">
        <f t="shared" si="476"/>
        <v>966</v>
      </c>
      <c r="E968" s="2">
        <f t="shared" si="477"/>
        <v>96.699999999998781</v>
      </c>
      <c r="F968" s="3">
        <f t="shared" ca="1" si="478"/>
        <v>91.513529885041038</v>
      </c>
      <c r="G968" s="3">
        <f t="shared" si="452"/>
        <v>108.73181868873118</v>
      </c>
      <c r="H968" s="3">
        <f t="shared" ca="1" si="453"/>
        <v>142.11732669656931</v>
      </c>
      <c r="I968" s="3">
        <f t="shared" ca="1" si="454"/>
        <v>8840.2069868949693</v>
      </c>
      <c r="J968" s="3">
        <f t="shared" si="455"/>
        <v>55641.935585606021</v>
      </c>
      <c r="K968" s="3">
        <f t="shared" ca="1" si="456"/>
        <v>56588.902951247212</v>
      </c>
      <c r="L968" s="3">
        <f t="shared" si="457"/>
        <v>-9.64093131426959</v>
      </c>
      <c r="M968" s="3">
        <f t="shared" ca="1" si="458"/>
        <v>0.87117314504721877</v>
      </c>
      <c r="N968" s="3">
        <f t="shared" ca="1" si="459"/>
        <v>49.914544436343931</v>
      </c>
      <c r="O968" s="1">
        <f t="shared" ca="1" si="460"/>
        <v>1514800.0910534558</v>
      </c>
      <c r="P968" s="1">
        <f t="shared" si="461"/>
        <v>-80466011.876076087</v>
      </c>
      <c r="Q968" s="1">
        <f t="shared" ca="1" si="462"/>
        <v>81980811.967129543</v>
      </c>
      <c r="R968" s="1">
        <f t="shared" ca="1" si="463"/>
        <v>21317.599004485397</v>
      </c>
      <c r="S968" s="3">
        <f t="shared" si="464"/>
        <v>1.0674752159759653E+30</v>
      </c>
      <c r="T968" s="12" t="str">
        <f t="shared" si="465"/>
        <v/>
      </c>
      <c r="U968" s="12" t="str">
        <f t="shared" si="466"/>
        <v/>
      </c>
      <c r="V968" s="5">
        <f t="shared" si="467"/>
        <v>0.52627457195753469</v>
      </c>
      <c r="W968" s="3" t="e">
        <f t="shared" ca="1" si="468"/>
        <v>#VALUE!</v>
      </c>
      <c r="X968" s="3" t="e">
        <f t="shared" ca="1" si="469"/>
        <v>#VALUE!</v>
      </c>
      <c r="Y968" s="3" t="e">
        <f t="shared" ca="1" si="470"/>
        <v>#VALUE!</v>
      </c>
      <c r="Z968" s="3">
        <f t="shared" ca="1" si="480"/>
        <v>-1.0796314255037853E-2</v>
      </c>
      <c r="AA968" s="3">
        <f t="shared" ca="1" si="481"/>
        <v>-0.12340243661213059</v>
      </c>
      <c r="AB968" s="1">
        <f t="shared" si="475"/>
        <v>150</v>
      </c>
      <c r="AC968" s="1">
        <f t="shared" si="479"/>
        <v>0</v>
      </c>
      <c r="AD968" s="1">
        <f t="shared" ca="1" si="471"/>
        <v>0</v>
      </c>
      <c r="AE968" s="1">
        <f t="shared" ca="1" si="472"/>
        <v>0</v>
      </c>
      <c r="AF968" s="1">
        <f t="shared" si="473"/>
        <v>0</v>
      </c>
      <c r="AG968" s="1">
        <f t="shared" si="474"/>
        <v>1.7791609424671416E+30</v>
      </c>
    </row>
    <row r="969" spans="4:33" s="5" customFormat="1" x14ac:dyDescent="0.2">
      <c r="D969" s="1">
        <f t="shared" si="476"/>
        <v>967</v>
      </c>
      <c r="E969" s="2">
        <f t="shared" si="477"/>
        <v>96.799999999998775</v>
      </c>
      <c r="F969" s="3">
        <f t="shared" ca="1" si="478"/>
        <v>91.513529885041038</v>
      </c>
      <c r="G969" s="3">
        <f t="shared" si="452"/>
        <v>107.76772555730422</v>
      </c>
      <c r="H969" s="3">
        <f t="shared" ca="1" si="453"/>
        <v>141.38107661145725</v>
      </c>
      <c r="I969" s="3">
        <f t="shared" ca="1" si="454"/>
        <v>8849.3583398834726</v>
      </c>
      <c r="J969" s="3">
        <f t="shared" si="455"/>
        <v>55652.760562818323</v>
      </c>
      <c r="K969" s="3">
        <f t="shared" ca="1" si="456"/>
        <v>56603.077837249119</v>
      </c>
      <c r="L969" s="3">
        <f t="shared" si="457"/>
        <v>-9.6408986625712689</v>
      </c>
      <c r="M969" s="3">
        <f t="shared" ca="1" si="458"/>
        <v>0.86678210520446197</v>
      </c>
      <c r="N969" s="3">
        <f t="shared" ca="1" si="459"/>
        <v>49.662956385680182</v>
      </c>
      <c r="O969" s="1">
        <f t="shared" ca="1" si="460"/>
        <v>1499145.6617861057</v>
      </c>
      <c r="P969" s="1">
        <f t="shared" si="461"/>
        <v>-80481393.731771126</v>
      </c>
      <c r="Q969" s="1">
        <f t="shared" ca="1" si="462"/>
        <v>81980539.393557236</v>
      </c>
      <c r="R969" s="1">
        <f t="shared" ca="1" si="463"/>
        <v>21207.161491718587</v>
      </c>
      <c r="S969" s="3">
        <f t="shared" si="464"/>
        <v>1.0693473930476447E+30</v>
      </c>
      <c r="T969" s="12" t="str">
        <f t="shared" si="465"/>
        <v/>
      </c>
      <c r="U969" s="12" t="str">
        <f t="shared" si="466"/>
        <v/>
      </c>
      <c r="V969" s="5">
        <f t="shared" si="467"/>
        <v>0.52627457195753469</v>
      </c>
      <c r="W969" s="3" t="e">
        <f t="shared" ca="1" si="468"/>
        <v>#VALUE!</v>
      </c>
      <c r="X969" s="3" t="e">
        <f t="shared" ca="1" si="469"/>
        <v>#VALUE!</v>
      </c>
      <c r="Y969" s="3" t="e">
        <f t="shared" ca="1" si="470"/>
        <v>#VALUE!</v>
      </c>
      <c r="Z969" s="3">
        <f t="shared" ca="1" si="480"/>
        <v>-1.0796314255037853E-2</v>
      </c>
      <c r="AA969" s="3">
        <f t="shared" ca="1" si="481"/>
        <v>-0.12340243661213059</v>
      </c>
      <c r="AB969" s="1">
        <f t="shared" si="475"/>
        <v>150</v>
      </c>
      <c r="AC969" s="1">
        <f t="shared" si="479"/>
        <v>0</v>
      </c>
      <c r="AD969" s="1">
        <f t="shared" ca="1" si="471"/>
        <v>0</v>
      </c>
      <c r="AE969" s="1">
        <f t="shared" ca="1" si="472"/>
        <v>0</v>
      </c>
      <c r="AF969" s="1">
        <f t="shared" si="473"/>
        <v>0</v>
      </c>
      <c r="AG969" s="1">
        <f t="shared" si="474"/>
        <v>1.7822812999925096E+30</v>
      </c>
    </row>
    <row r="970" spans="4:33" s="5" customFormat="1" x14ac:dyDescent="0.2">
      <c r="D970" s="1">
        <f t="shared" si="476"/>
        <v>968</v>
      </c>
      <c r="E970" s="2">
        <f t="shared" si="477"/>
        <v>96.899999999998769</v>
      </c>
      <c r="F970" s="3">
        <f t="shared" ca="1" si="478"/>
        <v>91.513529885041038</v>
      </c>
      <c r="G970" s="3">
        <f t="shared" si="452"/>
        <v>106.80363569104709</v>
      </c>
      <c r="H970" s="3">
        <f t="shared" ca="1" si="453"/>
        <v>140.64758351584362</v>
      </c>
      <c r="I970" s="3">
        <f t="shared" ca="1" si="454"/>
        <v>8858.5096928719759</v>
      </c>
      <c r="J970" s="3">
        <f t="shared" si="455"/>
        <v>55663.489130880735</v>
      </c>
      <c r="K970" s="3">
        <f t="shared" ca="1" si="456"/>
        <v>56617.179235555312</v>
      </c>
      <c r="L970" s="3">
        <f t="shared" si="457"/>
        <v>-9.640866301819468</v>
      </c>
      <c r="M970" s="3">
        <f t="shared" ca="1" si="458"/>
        <v>0.86234519447415592</v>
      </c>
      <c r="N970" s="3">
        <f t="shared" ca="1" si="459"/>
        <v>49.408740126757337</v>
      </c>
      <c r="O970" s="1">
        <f t="shared" ca="1" si="460"/>
        <v>1483630.7061634655</v>
      </c>
      <c r="P970" s="1">
        <f t="shared" si="461"/>
        <v>-80496638.490540341</v>
      </c>
      <c r="Q970" s="1">
        <f t="shared" ca="1" si="462"/>
        <v>81980269.196703807</v>
      </c>
      <c r="R970" s="1">
        <f t="shared" ca="1" si="463"/>
        <v>21097.137527376544</v>
      </c>
      <c r="S970" s="3">
        <f t="shared" si="464"/>
        <v>1.0712057753931352E+30</v>
      </c>
      <c r="T970" s="12" t="str">
        <f t="shared" si="465"/>
        <v/>
      </c>
      <c r="U970" s="12" t="str">
        <f t="shared" si="466"/>
        <v/>
      </c>
      <c r="V970" s="5">
        <f t="shared" si="467"/>
        <v>0.52627457195753469</v>
      </c>
      <c r="W970" s="3" t="e">
        <f t="shared" ca="1" si="468"/>
        <v>#VALUE!</v>
      </c>
      <c r="X970" s="3" t="e">
        <f t="shared" ca="1" si="469"/>
        <v>#VALUE!</v>
      </c>
      <c r="Y970" s="3" t="e">
        <f t="shared" ca="1" si="470"/>
        <v>#VALUE!</v>
      </c>
      <c r="Z970" s="3">
        <f t="shared" ca="1" si="480"/>
        <v>-1.0796314255037853E-2</v>
      </c>
      <c r="AA970" s="3">
        <f t="shared" ca="1" si="481"/>
        <v>-0.12340243661213059</v>
      </c>
      <c r="AB970" s="1">
        <f t="shared" si="475"/>
        <v>150</v>
      </c>
      <c r="AC970" s="1">
        <f t="shared" si="479"/>
        <v>0</v>
      </c>
      <c r="AD970" s="1">
        <f t="shared" ca="1" si="471"/>
        <v>0</v>
      </c>
      <c r="AE970" s="1">
        <f t="shared" ca="1" si="472"/>
        <v>0</v>
      </c>
      <c r="AF970" s="1">
        <f t="shared" si="473"/>
        <v>0</v>
      </c>
      <c r="AG970" s="1">
        <f t="shared" si="474"/>
        <v>1.7853786658477384E+30</v>
      </c>
    </row>
    <row r="971" spans="4:33" s="5" customFormat="1" x14ac:dyDescent="0.2">
      <c r="D971" s="1">
        <f t="shared" si="476"/>
        <v>969</v>
      </c>
      <c r="E971" s="2">
        <f t="shared" si="477"/>
        <v>96.999999999998764</v>
      </c>
      <c r="F971" s="3">
        <f t="shared" ca="1" si="478"/>
        <v>91.513529885041038</v>
      </c>
      <c r="G971" s="3">
        <f t="shared" si="452"/>
        <v>105.83954906086514</v>
      </c>
      <c r="H971" s="3">
        <f t="shared" ca="1" si="453"/>
        <v>139.9168906795301</v>
      </c>
      <c r="I971" s="3">
        <f t="shared" ca="1" si="454"/>
        <v>8867.6610458604791</v>
      </c>
      <c r="J971" s="3">
        <f t="shared" si="455"/>
        <v>55674.121290118332</v>
      </c>
      <c r="K971" s="3">
        <f t="shared" ca="1" si="456"/>
        <v>56631.207424019034</v>
      </c>
      <c r="L971" s="3">
        <f t="shared" si="457"/>
        <v>-9.6408342320093219</v>
      </c>
      <c r="M971" s="3">
        <f t="shared" ca="1" si="458"/>
        <v>0.85786186761823136</v>
      </c>
      <c r="N971" s="3">
        <f t="shared" ca="1" si="459"/>
        <v>49.151864419735197</v>
      </c>
      <c r="O971" s="1">
        <f t="shared" ca="1" si="460"/>
        <v>1468255.2223070681</v>
      </c>
      <c r="P971" s="1">
        <f t="shared" si="461"/>
        <v>-80511746.155621767</v>
      </c>
      <c r="Q971" s="1">
        <f t="shared" ca="1" si="462"/>
        <v>81980001.377928838</v>
      </c>
      <c r="R971" s="1">
        <f t="shared" ca="1" si="463"/>
        <v>20987.533601929514</v>
      </c>
      <c r="S971" s="3">
        <f t="shared" si="464"/>
        <v>1.0730502896180095E+30</v>
      </c>
      <c r="T971" s="12" t="str">
        <f t="shared" si="465"/>
        <v/>
      </c>
      <c r="U971" s="12" t="str">
        <f t="shared" si="466"/>
        <v/>
      </c>
      <c r="V971" s="5">
        <f t="shared" si="467"/>
        <v>0.52627457195753469</v>
      </c>
      <c r="W971" s="3" t="e">
        <f t="shared" ca="1" si="468"/>
        <v>#VALUE!</v>
      </c>
      <c r="X971" s="3" t="e">
        <f t="shared" ca="1" si="469"/>
        <v>#VALUE!</v>
      </c>
      <c r="Y971" s="3" t="e">
        <f t="shared" ca="1" si="470"/>
        <v>#VALUE!</v>
      </c>
      <c r="Z971" s="3">
        <f t="shared" ca="1" si="480"/>
        <v>-1.0796314255037853E-2</v>
      </c>
      <c r="AA971" s="3">
        <f t="shared" ca="1" si="481"/>
        <v>-0.12340243661213059</v>
      </c>
      <c r="AB971" s="1">
        <f t="shared" si="475"/>
        <v>150</v>
      </c>
      <c r="AC971" s="1">
        <f t="shared" si="479"/>
        <v>0</v>
      </c>
      <c r="AD971" s="1">
        <f t="shared" ca="1" si="471"/>
        <v>0</v>
      </c>
      <c r="AE971" s="1">
        <f t="shared" ca="1" si="472"/>
        <v>0</v>
      </c>
      <c r="AF971" s="1">
        <f t="shared" si="473"/>
        <v>0</v>
      </c>
      <c r="AG971" s="1">
        <f t="shared" si="474"/>
        <v>1.7884529177063364E+30</v>
      </c>
    </row>
    <row r="972" spans="4:33" s="5" customFormat="1" x14ac:dyDescent="0.2">
      <c r="D972" s="1">
        <f t="shared" si="476"/>
        <v>970</v>
      </c>
      <c r="E972" s="2">
        <f t="shared" si="477"/>
        <v>97.099999999998758</v>
      </c>
      <c r="F972" s="3">
        <f t="shared" ca="1" si="478"/>
        <v>91.513529885041038</v>
      </c>
      <c r="G972" s="3">
        <f t="shared" si="452"/>
        <v>104.87546563766421</v>
      </c>
      <c r="H972" s="3">
        <f t="shared" ca="1" si="453"/>
        <v>139.18904211444658</v>
      </c>
      <c r="I972" s="3">
        <f t="shared" ca="1" si="454"/>
        <v>8876.8123988489824</v>
      </c>
      <c r="J972" s="3">
        <f t="shared" si="455"/>
        <v>55684.657040853257</v>
      </c>
      <c r="K972" s="3">
        <f t="shared" ca="1" si="456"/>
        <v>56645.162684857467</v>
      </c>
      <c r="L972" s="3">
        <f t="shared" si="457"/>
        <v>-9.6408024531360095</v>
      </c>
      <c r="M972" s="3">
        <f t="shared" ca="1" si="458"/>
        <v>0.85333157539296278</v>
      </c>
      <c r="N972" s="3">
        <f t="shared" ca="1" si="459"/>
        <v>48.89229779526638</v>
      </c>
      <c r="O972" s="1">
        <f t="shared" ca="1" si="460"/>
        <v>1453019.2083552887</v>
      </c>
      <c r="P972" s="1">
        <f t="shared" si="461"/>
        <v>-80526716.730224326</v>
      </c>
      <c r="Q972" s="1">
        <f t="shared" ca="1" si="462"/>
        <v>81979735.938579619</v>
      </c>
      <c r="R972" s="1">
        <f t="shared" ca="1" si="463"/>
        <v>20878.356317166988</v>
      </c>
      <c r="S972" s="3">
        <f t="shared" si="464"/>
        <v>1.0748808628202998E+30</v>
      </c>
      <c r="T972" s="12" t="str">
        <f t="shared" si="465"/>
        <v/>
      </c>
      <c r="U972" s="12" t="str">
        <f t="shared" si="466"/>
        <v/>
      </c>
      <c r="V972" s="5">
        <f t="shared" si="467"/>
        <v>0.52627457195753469</v>
      </c>
      <c r="W972" s="3" t="e">
        <f t="shared" ca="1" si="468"/>
        <v>#VALUE!</v>
      </c>
      <c r="X972" s="3" t="e">
        <f t="shared" ca="1" si="469"/>
        <v>#VALUE!</v>
      </c>
      <c r="Y972" s="3" t="e">
        <f t="shared" ca="1" si="470"/>
        <v>#VALUE!</v>
      </c>
      <c r="Z972" s="3">
        <f t="shared" ca="1" si="480"/>
        <v>-1.0796314255037853E-2</v>
      </c>
      <c r="AA972" s="3">
        <f t="shared" ca="1" si="481"/>
        <v>-0.12340243661213059</v>
      </c>
      <c r="AB972" s="1">
        <f t="shared" si="475"/>
        <v>150</v>
      </c>
      <c r="AC972" s="1">
        <f t="shared" si="479"/>
        <v>0</v>
      </c>
      <c r="AD972" s="1">
        <f t="shared" ca="1" si="471"/>
        <v>0</v>
      </c>
      <c r="AE972" s="1">
        <f t="shared" ca="1" si="472"/>
        <v>0</v>
      </c>
      <c r="AF972" s="1">
        <f t="shared" si="473"/>
        <v>0</v>
      </c>
      <c r="AG972" s="1">
        <f t="shared" si="474"/>
        <v>1.7915039340625939E+30</v>
      </c>
    </row>
    <row r="973" spans="4:33" s="5" customFormat="1" x14ac:dyDescent="0.2">
      <c r="D973" s="1">
        <f t="shared" si="476"/>
        <v>971</v>
      </c>
      <c r="E973" s="2">
        <f t="shared" si="477"/>
        <v>97.199999999998752</v>
      </c>
      <c r="F973" s="3">
        <f t="shared" ca="1" si="478"/>
        <v>91.513529885041038</v>
      </c>
      <c r="G973" s="3">
        <f t="shared" ref="G973:G1036" si="482">G972 + L972*$B$2</f>
        <v>103.91138539235061</v>
      </c>
      <c r="H973" s="3">
        <f t="shared" ref="H973:H1036" ca="1" si="483">SQRT(F973^2 + G973^2)</f>
        <v>138.46408258526077</v>
      </c>
      <c r="I973" s="3">
        <f t="shared" ref="I973:I1036" ca="1" si="484">I972 + F972*($B$2)</f>
        <v>8885.9637518374857</v>
      </c>
      <c r="J973" s="3">
        <f t="shared" ref="J973:J1036" si="485" xml:space="preserve"> J972 + G972*($B$2) + (0.5)*(L972)*($B$2)^2</f>
        <v>55695.096383404758</v>
      </c>
      <c r="K973" s="3">
        <f t="shared" ref="K973:K1036" ca="1" si="486">K972+ SQRT( (I973-I972)^2 + (J973-J972)^2 )</f>
        <v>56659.045304726489</v>
      </c>
      <c r="L973" s="3">
        <f t="shared" ref="L973:L1036" si="487">IF(J973&lt;10^6, (-(9.780327*(1+0.0053024*((SIN($B$7))^2) - (5.8*10^(-6))*(SIN(2*($B$7))^2)) - ((3.086*10^(-6))*J973)+((6.26*10^(-13))*(J973)^2))), (6.674*10^(-11))*(5.972*10^(24))*(1)^(-2))</f>
        <v>-9.6407709651947524</v>
      </c>
      <c r="M973" s="3">
        <f t="shared" ref="M973:M1036" ca="1" si="488">ATAN(G973/F973)</f>
        <v>0.84875376469632668</v>
      </c>
      <c r="N973" s="3">
        <f t="shared" ref="N973:N1036" ca="1" si="489">M973*(180/PI())</f>
        <v>48.630008562939288</v>
      </c>
      <c r="O973" s="1">
        <f t="shared" ref="O973:O1036" ca="1" si="490">(0.5)*($B$8)*(H973^2)</f>
        <v>1437922.6624633435</v>
      </c>
      <c r="P973" s="1">
        <f t="shared" ref="P973:P1036" si="491">($B$8)*L973*J973</f>
        <v>-80541550.217527777</v>
      </c>
      <c r="Q973" s="1">
        <f t="shared" ref="Q973:Q1036" ca="1" si="492" xml:space="preserve"> ABS(O973) + ABS(P973)</f>
        <v>81979472.879991114</v>
      </c>
      <c r="R973" s="1">
        <f t="shared" ref="R973:R1036" ca="1" si="493" xml:space="preserve"> ($B$8)*H973</f>
        <v>20769.612387789115</v>
      </c>
      <c r="S973" s="3">
        <f t="shared" ref="S973:S1036" si="494">IF(J973&lt;100000, IF(J973&gt;10000, (343.2)+(-4.313943*J973)+(-0.291943*J973^2)+(0.053721*J973^3)+((-3.039687*10^(-3))*J973^4)+((9.262166*10^(-5))*J973^5)+((-1.647967*10^(-6))*J973^6)+((1.694814*10^(-8))*J973^7)+((-9.299892*10^(-11))*J973^8)+((2.104694*10^(-13))*J973^9), ((-0.00406576*J973)+340.3)), "")</f>
        <v>1.076697422594759E+30</v>
      </c>
      <c r="T973" s="12" t="str">
        <f t="shared" ref="T973:T1036" si="495" xml:space="preserve"> IF(J973&lt;30000, H973/S973, "")</f>
        <v/>
      </c>
      <c r="U973" s="12" t="str">
        <f t="shared" ref="U973:U1036" si="496" xml:space="preserve"> IF(J973&lt;30000, (( 359.01*(1 - (2.25577*10^(-5))*(J973))^(5.25588) ) / (298.15 - 0.0074545*J973)), "")</f>
        <v/>
      </c>
      <c r="V973" s="5">
        <f t="shared" ref="V973:V1036" si="497">IF(T973&lt;0.92, -1.73136*10^(-3)*($B$2) + 1.79641*10^(-1), IF(T973&gt;1.05,1.007468*10^(-7)*($B$2)^6 - 7.447604*10^(-6)*($B$2)^5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973" s="3" t="e">
        <f t="shared" ref="W973:W1036" ca="1" si="498">(0.5)*(U973)*(H973)*(V973)*($B$17)</f>
        <v>#VALUE!</v>
      </c>
      <c r="X973" s="3" t="e">
        <f t="shared" ref="X973:X1036" ca="1" si="499" xml:space="preserve"> - W973*COS(M973)</f>
        <v>#VALUE!</v>
      </c>
      <c r="Y973" s="3" t="e">
        <f t="shared" ref="Y973:Y1036" ca="1" si="500" xml:space="preserve"> - W973*SIN(M973)</f>
        <v>#VALUE!</v>
      </c>
      <c r="Z973" s="3">
        <f t="shared" ca="1" si="480"/>
        <v>-1.0796314255037853E-2</v>
      </c>
      <c r="AA973" s="3">
        <f t="shared" ca="1" si="481"/>
        <v>-0.12340243661213059</v>
      </c>
      <c r="AB973" s="1">
        <f t="shared" si="475"/>
        <v>150</v>
      </c>
      <c r="AC973" s="1">
        <f t="shared" si="479"/>
        <v>0</v>
      </c>
      <c r="AD973" s="1">
        <f t="shared" ref="AD973:AD1036" ca="1" si="501" xml:space="preserve"> AC973*COS(M973)</f>
        <v>0</v>
      </c>
      <c r="AE973" s="1">
        <f t="shared" ref="AE973:AE1036" ca="1" si="502" xml:space="preserve"> AC973*SIN(M973)</f>
        <v>0</v>
      </c>
      <c r="AF973" s="1">
        <f t="shared" ref="AF973:AF1036" si="503">IF(J973&gt;38000,0,(101325*(1-(2.25577*10^(-5))*J973)^5.25588))</f>
        <v>0</v>
      </c>
      <c r="AG973" s="1">
        <f t="shared" ref="AG973:AG1036" si="504">1.6667*S973-273.15</f>
        <v>1.7945315942386849E+30</v>
      </c>
    </row>
    <row r="974" spans="4:33" s="5" customFormat="1" x14ac:dyDescent="0.2">
      <c r="D974" s="1">
        <f t="shared" si="476"/>
        <v>972</v>
      </c>
      <c r="E974" s="2">
        <f t="shared" si="477"/>
        <v>97.299999999998747</v>
      </c>
      <c r="F974" s="3">
        <f t="shared" ca="1" si="478"/>
        <v>91.513529885041038</v>
      </c>
      <c r="G974" s="3">
        <f t="shared" si="482"/>
        <v>102.94730829583114</v>
      </c>
      <c r="H974" s="3">
        <f t="shared" ca="1" si="483"/>
        <v>137.74205761994844</v>
      </c>
      <c r="I974" s="3">
        <f t="shared" ca="1" si="484"/>
        <v>8895.115104825989</v>
      </c>
      <c r="J974" s="3">
        <f t="shared" si="485"/>
        <v>55705.439318089164</v>
      </c>
      <c r="K974" s="3">
        <f t="shared" ca="1" si="486"/>
        <v>56672.855574796478</v>
      </c>
      <c r="L974" s="3">
        <f t="shared" si="487"/>
        <v>-9.6407397681808149</v>
      </c>
      <c r="M974" s="3">
        <f t="shared" ca="1" si="488"/>
        <v>0.84412787872700168</v>
      </c>
      <c r="N974" s="3">
        <f t="shared" ca="1" si="489"/>
        <v>48.364964820388181</v>
      </c>
      <c r="O974" s="1">
        <f t="shared" ca="1" si="490"/>
        <v>1422965.5828032896</v>
      </c>
      <c r="P974" s="1">
        <f t="shared" si="491"/>
        <v>-80556246.620682806</v>
      </c>
      <c r="Q974" s="1">
        <f t="shared" ca="1" si="492"/>
        <v>81979212.2034861</v>
      </c>
      <c r="R974" s="1">
        <f t="shared" ca="1" si="493"/>
        <v>20661.308642992266</v>
      </c>
      <c r="S974" s="3">
        <f t="shared" si="494"/>
        <v>1.0784998970370889E+30</v>
      </c>
      <c r="T974" s="12" t="str">
        <f t="shared" si="495"/>
        <v/>
      </c>
      <c r="U974" s="12" t="str">
        <f t="shared" si="496"/>
        <v/>
      </c>
      <c r="V974" s="5">
        <f t="shared" si="497"/>
        <v>0.52627457195753469</v>
      </c>
      <c r="W974" s="3" t="e">
        <f t="shared" ca="1" si="498"/>
        <v>#VALUE!</v>
      </c>
      <c r="X974" s="3" t="e">
        <f t="shared" ca="1" si="499"/>
        <v>#VALUE!</v>
      </c>
      <c r="Y974" s="3" t="e">
        <f t="shared" ca="1" si="500"/>
        <v>#VALUE!</v>
      </c>
      <c r="Z974" s="3">
        <f t="shared" ca="1" si="480"/>
        <v>-1.0796314255037853E-2</v>
      </c>
      <c r="AA974" s="3">
        <f t="shared" ca="1" si="481"/>
        <v>-0.12340243661213059</v>
      </c>
      <c r="AB974" s="1">
        <f t="shared" si="475"/>
        <v>150</v>
      </c>
      <c r="AC974" s="1">
        <f t="shared" si="479"/>
        <v>0</v>
      </c>
      <c r="AD974" s="1">
        <f t="shared" ca="1" si="501"/>
        <v>0</v>
      </c>
      <c r="AE974" s="1">
        <f t="shared" ca="1" si="502"/>
        <v>0</v>
      </c>
      <c r="AF974" s="1">
        <f t="shared" si="503"/>
        <v>0</v>
      </c>
      <c r="AG974" s="1">
        <f t="shared" si="504"/>
        <v>1.7975357783917162E+30</v>
      </c>
    </row>
    <row r="975" spans="4:33" s="5" customFormat="1" x14ac:dyDescent="0.2">
      <c r="D975" s="1">
        <f t="shared" si="476"/>
        <v>973</v>
      </c>
      <c r="E975" s="2">
        <f t="shared" si="477"/>
        <v>97.399999999998741</v>
      </c>
      <c r="F975" s="3">
        <f t="shared" ca="1" si="478"/>
        <v>91.513529885041038</v>
      </c>
      <c r="G975" s="3">
        <f t="shared" si="482"/>
        <v>101.98323431901305</v>
      </c>
      <c r="H975" s="3">
        <f t="shared" ca="1" si="483"/>
        <v>137.02301352030986</v>
      </c>
      <c r="I975" s="3">
        <f t="shared" ca="1" si="484"/>
        <v>8904.2664578144922</v>
      </c>
      <c r="J975" s="3">
        <f t="shared" si="485"/>
        <v>55715.685845219909</v>
      </c>
      <c r="K975" s="3">
        <f t="shared" ca="1" si="486"/>
        <v>56686.593790829182</v>
      </c>
      <c r="L975" s="3">
        <f t="shared" si="487"/>
        <v>-9.6407088620895056</v>
      </c>
      <c r="M975" s="3">
        <f t="shared" ca="1" si="488"/>
        <v>0.83945335715552638</v>
      </c>
      <c r="N975" s="3">
        <f t="shared" ca="1" si="489"/>
        <v>48.097134463099785</v>
      </c>
      <c r="O975" s="1">
        <f t="shared" ca="1" si="490"/>
        <v>1408147.9675640264</v>
      </c>
      <c r="P975" s="1">
        <f t="shared" si="491"/>
        <v>-80570805.942810968</v>
      </c>
      <c r="Q975" s="1">
        <f t="shared" ca="1" si="492"/>
        <v>81978953.910374999</v>
      </c>
      <c r="R975" s="1">
        <f t="shared" ca="1" si="493"/>
        <v>20553.452028046479</v>
      </c>
      <c r="S975" s="3">
        <f t="shared" si="494"/>
        <v>1.0802882147481445E+30</v>
      </c>
      <c r="T975" s="12" t="str">
        <f t="shared" si="495"/>
        <v/>
      </c>
      <c r="U975" s="12" t="str">
        <f t="shared" si="496"/>
        <v/>
      </c>
      <c r="V975" s="5">
        <f t="shared" si="497"/>
        <v>0.52627457195753469</v>
      </c>
      <c r="W975" s="3" t="e">
        <f t="shared" ca="1" si="498"/>
        <v>#VALUE!</v>
      </c>
      <c r="X975" s="3" t="e">
        <f t="shared" ca="1" si="499"/>
        <v>#VALUE!</v>
      </c>
      <c r="Y975" s="3" t="e">
        <f t="shared" ca="1" si="500"/>
        <v>#VALUE!</v>
      </c>
      <c r="Z975" s="3">
        <f t="shared" ca="1" si="480"/>
        <v>-1.0796314255037853E-2</v>
      </c>
      <c r="AA975" s="3">
        <f t="shared" ca="1" si="481"/>
        <v>-0.12340243661213059</v>
      </c>
      <c r="AB975" s="1">
        <f t="shared" si="475"/>
        <v>150</v>
      </c>
      <c r="AC975" s="1">
        <f t="shared" si="479"/>
        <v>0</v>
      </c>
      <c r="AD975" s="1">
        <f t="shared" ca="1" si="501"/>
        <v>0</v>
      </c>
      <c r="AE975" s="1">
        <f t="shared" ca="1" si="502"/>
        <v>0</v>
      </c>
      <c r="AF975" s="1">
        <f t="shared" si="503"/>
        <v>0</v>
      </c>
      <c r="AG975" s="1">
        <f t="shared" si="504"/>
        <v>1.8005163675207324E+30</v>
      </c>
    </row>
    <row r="976" spans="4:33" s="5" customFormat="1" x14ac:dyDescent="0.2">
      <c r="D976" s="1">
        <f t="shared" si="476"/>
        <v>974</v>
      </c>
      <c r="E976" s="2">
        <f t="shared" si="477"/>
        <v>97.499999999998735</v>
      </c>
      <c r="F976" s="3">
        <f t="shared" ca="1" si="478"/>
        <v>91.513529885041038</v>
      </c>
      <c r="G976" s="3">
        <f t="shared" si="482"/>
        <v>101.01916343280411</v>
      </c>
      <c r="H976" s="3">
        <f t="shared" ca="1" si="483"/>
        <v>136.30699737241622</v>
      </c>
      <c r="I976" s="3">
        <f t="shared" ca="1" si="484"/>
        <v>8913.4178108029955</v>
      </c>
      <c r="J976" s="3">
        <f t="shared" si="485"/>
        <v>55725.835965107493</v>
      </c>
      <c r="K976" s="3">
        <f t="shared" ca="1" si="486"/>
        <v>56700.26025325559</v>
      </c>
      <c r="L976" s="3">
        <f t="shared" si="487"/>
        <v>-9.6406782469161829</v>
      </c>
      <c r="M976" s="3">
        <f t="shared" ca="1" si="488"/>
        <v>0.83472963630814589</v>
      </c>
      <c r="N976" s="3">
        <f t="shared" ca="1" si="489"/>
        <v>47.826485194946926</v>
      </c>
      <c r="O976" s="1">
        <f t="shared" ca="1" si="490"/>
        <v>1393469.8149512911</v>
      </c>
      <c r="P976" s="1">
        <f t="shared" si="491"/>
        <v>-80585228.1870047</v>
      </c>
      <c r="Q976" s="1">
        <f t="shared" ca="1" si="492"/>
        <v>81978698.001955986</v>
      </c>
      <c r="R976" s="1">
        <f t="shared" ca="1" si="493"/>
        <v>20446.049605862434</v>
      </c>
      <c r="S976" s="3">
        <f t="shared" si="494"/>
        <v>1.0820623048381016E+30</v>
      </c>
      <c r="T976" s="12" t="str">
        <f t="shared" si="495"/>
        <v/>
      </c>
      <c r="U976" s="12" t="str">
        <f t="shared" si="496"/>
        <v/>
      </c>
      <c r="V976" s="5">
        <f t="shared" si="497"/>
        <v>0.52627457195753469</v>
      </c>
      <c r="W976" s="3" t="e">
        <f t="shared" ca="1" si="498"/>
        <v>#VALUE!</v>
      </c>
      <c r="X976" s="3" t="e">
        <f t="shared" ca="1" si="499"/>
        <v>#VALUE!</v>
      </c>
      <c r="Y976" s="3" t="e">
        <f t="shared" ca="1" si="500"/>
        <v>#VALUE!</v>
      </c>
      <c r="Z976" s="3">
        <f t="shared" ca="1" si="480"/>
        <v>-1.0796314255037853E-2</v>
      </c>
      <c r="AA976" s="3">
        <f t="shared" ca="1" si="481"/>
        <v>-0.12340243661213059</v>
      </c>
      <c r="AB976" s="1">
        <f t="shared" si="475"/>
        <v>150</v>
      </c>
      <c r="AC976" s="1">
        <f t="shared" si="479"/>
        <v>0</v>
      </c>
      <c r="AD976" s="1">
        <f t="shared" ca="1" si="501"/>
        <v>0</v>
      </c>
      <c r="AE976" s="1">
        <f t="shared" ca="1" si="502"/>
        <v>0</v>
      </c>
      <c r="AF976" s="1">
        <f t="shared" si="503"/>
        <v>0</v>
      </c>
      <c r="AG976" s="1">
        <f t="shared" si="504"/>
        <v>1.8034732434736639E+30</v>
      </c>
    </row>
    <row r="977" spans="4:33" s="5" customFormat="1" x14ac:dyDescent="0.2">
      <c r="D977" s="1">
        <f t="shared" si="476"/>
        <v>975</v>
      </c>
      <c r="E977" s="2">
        <f t="shared" si="477"/>
        <v>97.59999999999873</v>
      </c>
      <c r="F977" s="3">
        <f t="shared" ca="1" si="478"/>
        <v>91.513529885041038</v>
      </c>
      <c r="G977" s="3">
        <f t="shared" si="482"/>
        <v>100.05509560811248</v>
      </c>
      <c r="H977" s="3">
        <f t="shared" ca="1" si="483"/>
        <v>135.59405705696997</v>
      </c>
      <c r="I977" s="3">
        <f t="shared" ca="1" si="484"/>
        <v>8922.5691637914988</v>
      </c>
      <c r="J977" s="3">
        <f t="shared" si="485"/>
        <v>55735.889678059539</v>
      </c>
      <c r="K977" s="3">
        <f t="shared" ca="1" si="486"/>
        <v>56713.855267254934</v>
      </c>
      <c r="L977" s="3">
        <f t="shared" si="487"/>
        <v>-9.6406479226562389</v>
      </c>
      <c r="M977" s="3">
        <f t="shared" ca="1" si="488"/>
        <v>0.82995614936389073</v>
      </c>
      <c r="N977" s="3">
        <f t="shared" ca="1" si="489"/>
        <v>47.552984539480306</v>
      </c>
      <c r="O977" s="1">
        <f t="shared" ca="1" si="490"/>
        <v>1378931.1231876623</v>
      </c>
      <c r="P977" s="1">
        <f t="shared" si="491"/>
        <v>-80599513.35632731</v>
      </c>
      <c r="Q977" s="1">
        <f t="shared" ca="1" si="492"/>
        <v>81978444.479514971</v>
      </c>
      <c r="R977" s="1">
        <f t="shared" ca="1" si="493"/>
        <v>20339.108558545497</v>
      </c>
      <c r="S977" s="3">
        <f t="shared" si="494"/>
        <v>1.0838220969306143E+30</v>
      </c>
      <c r="T977" s="12" t="str">
        <f t="shared" si="495"/>
        <v/>
      </c>
      <c r="U977" s="12" t="str">
        <f t="shared" si="496"/>
        <v/>
      </c>
      <c r="V977" s="5">
        <f t="shared" si="497"/>
        <v>0.52627457195753469</v>
      </c>
      <c r="W977" s="3" t="e">
        <f t="shared" ca="1" si="498"/>
        <v>#VALUE!</v>
      </c>
      <c r="X977" s="3" t="e">
        <f t="shared" ca="1" si="499"/>
        <v>#VALUE!</v>
      </c>
      <c r="Y977" s="3" t="e">
        <f t="shared" ca="1" si="500"/>
        <v>#VALUE!</v>
      </c>
      <c r="Z977" s="3">
        <f t="shared" ca="1" si="480"/>
        <v>-1.0796314255037853E-2</v>
      </c>
      <c r="AA977" s="3">
        <f t="shared" ca="1" si="481"/>
        <v>-0.12340243661213059</v>
      </c>
      <c r="AB977" s="1">
        <f t="shared" si="475"/>
        <v>150</v>
      </c>
      <c r="AC977" s="1">
        <f t="shared" si="479"/>
        <v>0</v>
      </c>
      <c r="AD977" s="1">
        <f t="shared" ca="1" si="501"/>
        <v>0</v>
      </c>
      <c r="AE977" s="1">
        <f t="shared" ca="1" si="502"/>
        <v>0</v>
      </c>
      <c r="AF977" s="1">
        <f t="shared" si="503"/>
        <v>0</v>
      </c>
      <c r="AG977" s="1">
        <f t="shared" si="504"/>
        <v>1.806406288954255E+30</v>
      </c>
    </row>
    <row r="978" spans="4:33" s="5" customFormat="1" x14ac:dyDescent="0.2">
      <c r="D978" s="1">
        <f t="shared" si="476"/>
        <v>976</v>
      </c>
      <c r="E978" s="2">
        <f t="shared" si="477"/>
        <v>97.699999999998724</v>
      </c>
      <c r="F978" s="3">
        <f t="shared" ca="1" si="478"/>
        <v>91.513529885041038</v>
      </c>
      <c r="G978" s="3">
        <f t="shared" si="482"/>
        <v>99.091030815846864</v>
      </c>
      <c r="H978" s="3">
        <f t="shared" ca="1" si="483"/>
        <v>134.88424125956084</v>
      </c>
      <c r="I978" s="3">
        <f t="shared" ca="1" si="484"/>
        <v>8931.7205167800021</v>
      </c>
      <c r="J978" s="3">
        <f t="shared" si="485"/>
        <v>55745.84698438074</v>
      </c>
      <c r="K978" s="3">
        <f t="shared" ca="1" si="486"/>
        <v>56727.379142834609</v>
      </c>
      <c r="L978" s="3">
        <f t="shared" si="487"/>
        <v>-9.6406178893051155</v>
      </c>
      <c r="M978" s="3">
        <f t="shared" ca="1" si="488"/>
        <v>0.82513232656544599</v>
      </c>
      <c r="N978" s="3">
        <f t="shared" ca="1" si="489"/>
        <v>47.276599852010435</v>
      </c>
      <c r="O978" s="1">
        <f t="shared" ca="1" si="490"/>
        <v>1364531.8905125561</v>
      </c>
      <c r="P978" s="1">
        <f t="shared" si="491"/>
        <v>-80613661.453812987</v>
      </c>
      <c r="Q978" s="1">
        <f t="shared" ca="1" si="492"/>
        <v>81978193.344325542</v>
      </c>
      <c r="R978" s="1">
        <f t="shared" ca="1" si="493"/>
        <v>20232.636188934124</v>
      </c>
      <c r="S978" s="3">
        <f t="shared" si="494"/>
        <v>1.0855675211669253E+30</v>
      </c>
      <c r="T978" s="12" t="str">
        <f t="shared" si="495"/>
        <v/>
      </c>
      <c r="U978" s="12" t="str">
        <f t="shared" si="496"/>
        <v/>
      </c>
      <c r="V978" s="5">
        <f t="shared" si="497"/>
        <v>0.52627457195753469</v>
      </c>
      <c r="W978" s="3" t="e">
        <f t="shared" ca="1" si="498"/>
        <v>#VALUE!</v>
      </c>
      <c r="X978" s="3" t="e">
        <f t="shared" ca="1" si="499"/>
        <v>#VALUE!</v>
      </c>
      <c r="Y978" s="3" t="e">
        <f t="shared" ca="1" si="500"/>
        <v>#VALUE!</v>
      </c>
      <c r="Z978" s="3">
        <f t="shared" ca="1" si="480"/>
        <v>-1.0796314255037853E-2</v>
      </c>
      <c r="AA978" s="3">
        <f t="shared" ca="1" si="481"/>
        <v>-0.12340243661213059</v>
      </c>
      <c r="AB978" s="1">
        <f t="shared" si="475"/>
        <v>150</v>
      </c>
      <c r="AC978" s="1">
        <f t="shared" si="479"/>
        <v>0</v>
      </c>
      <c r="AD978" s="1">
        <f t="shared" ca="1" si="501"/>
        <v>0</v>
      </c>
      <c r="AE978" s="1">
        <f t="shared" ca="1" si="502"/>
        <v>0</v>
      </c>
      <c r="AF978" s="1">
        <f t="shared" si="503"/>
        <v>0</v>
      </c>
      <c r="AG978" s="1">
        <f t="shared" si="504"/>
        <v>1.8093153875289146E+30</v>
      </c>
    </row>
    <row r="979" spans="4:33" s="5" customFormat="1" x14ac:dyDescent="0.2">
      <c r="D979" s="1">
        <f t="shared" si="476"/>
        <v>977</v>
      </c>
      <c r="E979" s="2">
        <f t="shared" si="477"/>
        <v>97.799999999998718</v>
      </c>
      <c r="F979" s="3">
        <f t="shared" ca="1" si="478"/>
        <v>91.513529885041038</v>
      </c>
      <c r="G979" s="3">
        <f t="shared" si="482"/>
        <v>98.126969026916356</v>
      </c>
      <c r="H979" s="3">
        <f t="shared" ca="1" si="483"/>
        <v>134.17759948079896</v>
      </c>
      <c r="I979" s="3">
        <f t="shared" ca="1" si="484"/>
        <v>8940.8718697685053</v>
      </c>
      <c r="J979" s="3">
        <f t="shared" si="485"/>
        <v>55755.707884372874</v>
      </c>
      <c r="K979" s="3">
        <f t="shared" ca="1" si="486"/>
        <v>56740.832194911185</v>
      </c>
      <c r="L979" s="3">
        <f t="shared" si="487"/>
        <v>-9.6405881468582955</v>
      </c>
      <c r="M979" s="3">
        <f t="shared" ca="1" si="488"/>
        <v>0.82025759544437915</v>
      </c>
      <c r="N979" s="3">
        <f t="shared" ca="1" si="489"/>
        <v>46.99729833251223</v>
      </c>
      <c r="O979" s="1">
        <f t="shared" ca="1" si="490"/>
        <v>1350272.1151822275</v>
      </c>
      <c r="P979" s="1">
        <f t="shared" si="491"/>
        <v>-80627672.482466802</v>
      </c>
      <c r="Q979" s="1">
        <f t="shared" ca="1" si="492"/>
        <v>81977944.597649023</v>
      </c>
      <c r="R979" s="1">
        <f t="shared" ca="1" si="493"/>
        <v>20126.639922119844</v>
      </c>
      <c r="S979" s="3">
        <f t="shared" si="494"/>
        <v>1.08729850820996E+30</v>
      </c>
      <c r="T979" s="12" t="str">
        <f t="shared" si="495"/>
        <v/>
      </c>
      <c r="U979" s="12" t="str">
        <f t="shared" si="496"/>
        <v/>
      </c>
      <c r="V979" s="5">
        <f t="shared" si="497"/>
        <v>0.52627457195753469</v>
      </c>
      <c r="W979" s="3" t="e">
        <f t="shared" ca="1" si="498"/>
        <v>#VALUE!</v>
      </c>
      <c r="X979" s="3" t="e">
        <f t="shared" ca="1" si="499"/>
        <v>#VALUE!</v>
      </c>
      <c r="Y979" s="3" t="e">
        <f t="shared" ca="1" si="500"/>
        <v>#VALUE!</v>
      </c>
      <c r="Z979" s="3">
        <f t="shared" ca="1" si="480"/>
        <v>-1.0796314255037853E-2</v>
      </c>
      <c r="AA979" s="3">
        <f t="shared" ca="1" si="481"/>
        <v>-0.12340243661213059</v>
      </c>
      <c r="AB979" s="1">
        <f t="shared" si="475"/>
        <v>150</v>
      </c>
      <c r="AC979" s="1">
        <f t="shared" si="479"/>
        <v>0</v>
      </c>
      <c r="AD979" s="1">
        <f t="shared" ca="1" si="501"/>
        <v>0</v>
      </c>
      <c r="AE979" s="1">
        <f t="shared" ca="1" si="502"/>
        <v>0</v>
      </c>
      <c r="AF979" s="1">
        <f t="shared" si="503"/>
        <v>0</v>
      </c>
      <c r="AG979" s="1">
        <f t="shared" si="504"/>
        <v>1.8122004236335402E+30</v>
      </c>
    </row>
    <row r="980" spans="4:33" s="5" customFormat="1" x14ac:dyDescent="0.2">
      <c r="D980" s="1">
        <f t="shared" si="476"/>
        <v>978</v>
      </c>
      <c r="E980" s="2">
        <f t="shared" si="477"/>
        <v>97.899999999998712</v>
      </c>
      <c r="F980" s="3">
        <f t="shared" ca="1" si="478"/>
        <v>91.513529885041038</v>
      </c>
      <c r="G980" s="3">
        <f t="shared" si="482"/>
        <v>97.162910212230528</v>
      </c>
      <c r="H980" s="3">
        <f t="shared" ca="1" si="483"/>
        <v>133.47418204630537</v>
      </c>
      <c r="I980" s="3">
        <f t="shared" ca="1" si="484"/>
        <v>8950.0232227570086</v>
      </c>
      <c r="J980" s="3">
        <f t="shared" si="485"/>
        <v>55765.472378334831</v>
      </c>
      <c r="K980" s="3">
        <f t="shared" ca="1" si="486"/>
        <v>56754.214743392447</v>
      </c>
      <c r="L980" s="3">
        <f t="shared" si="487"/>
        <v>-9.6405586953113094</v>
      </c>
      <c r="M980" s="3">
        <f t="shared" ca="1" si="488"/>
        <v>0.81533138106130976</v>
      </c>
      <c r="N980" s="3">
        <f t="shared" ca="1" si="489"/>
        <v>46.715047039385709</v>
      </c>
      <c r="O980" s="1">
        <f t="shared" ca="1" si="490"/>
        <v>1336151.7954697702</v>
      </c>
      <c r="P980" s="1">
        <f t="shared" si="491"/>
        <v>-80641546.445264772</v>
      </c>
      <c r="Q980" s="1">
        <f t="shared" ca="1" si="492"/>
        <v>81977698.240734547</v>
      </c>
      <c r="R980" s="1">
        <f t="shared" ca="1" si="493"/>
        <v>20021.127306945808</v>
      </c>
      <c r="S980" s="3">
        <f t="shared" si="494"/>
        <v>1.0890149892483874E+30</v>
      </c>
      <c r="T980" s="12" t="str">
        <f t="shared" si="495"/>
        <v/>
      </c>
      <c r="U980" s="12" t="str">
        <f t="shared" si="496"/>
        <v/>
      </c>
      <c r="V980" s="5">
        <f t="shared" si="497"/>
        <v>0.52627457195753469</v>
      </c>
      <c r="W980" s="3" t="e">
        <f t="shared" ca="1" si="498"/>
        <v>#VALUE!</v>
      </c>
      <c r="X980" s="3" t="e">
        <f t="shared" ca="1" si="499"/>
        <v>#VALUE!</v>
      </c>
      <c r="Y980" s="3" t="e">
        <f t="shared" ca="1" si="500"/>
        <v>#VALUE!</v>
      </c>
      <c r="Z980" s="3">
        <f t="shared" ca="1" si="480"/>
        <v>-1.0796314255037853E-2</v>
      </c>
      <c r="AA980" s="3">
        <f t="shared" ca="1" si="481"/>
        <v>-0.12340243661213059</v>
      </c>
      <c r="AB980" s="1">
        <f t="shared" si="475"/>
        <v>150</v>
      </c>
      <c r="AC980" s="1">
        <f t="shared" si="479"/>
        <v>0</v>
      </c>
      <c r="AD980" s="1">
        <f t="shared" ca="1" si="501"/>
        <v>0</v>
      </c>
      <c r="AE980" s="1">
        <f t="shared" ca="1" si="502"/>
        <v>0</v>
      </c>
      <c r="AF980" s="1">
        <f t="shared" si="503"/>
        <v>0</v>
      </c>
      <c r="AG980" s="1">
        <f t="shared" si="504"/>
        <v>1.8150612825802873E+30</v>
      </c>
    </row>
    <row r="981" spans="4:33" s="5" customFormat="1" x14ac:dyDescent="0.2">
      <c r="D981" s="1">
        <f t="shared" si="476"/>
        <v>979</v>
      </c>
      <c r="E981" s="2">
        <f t="shared" si="477"/>
        <v>97.999999999998707</v>
      </c>
      <c r="F981" s="3">
        <f t="shared" ca="1" si="478"/>
        <v>91.513529885041038</v>
      </c>
      <c r="G981" s="3">
        <f t="shared" si="482"/>
        <v>96.198854342699391</v>
      </c>
      <c r="H981" s="3">
        <f t="shared" ca="1" si="483"/>
        <v>132.77404011653857</v>
      </c>
      <c r="I981" s="3">
        <f t="shared" ca="1" si="484"/>
        <v>8959.1745757455119</v>
      </c>
      <c r="J981" s="3">
        <f t="shared" si="485"/>
        <v>55775.140466562574</v>
      </c>
      <c r="K981" s="3">
        <f t="shared" ca="1" si="486"/>
        <v>56767.527113260345</v>
      </c>
      <c r="L981" s="3">
        <f t="shared" si="487"/>
        <v>-9.6405295346597271</v>
      </c>
      <c r="M981" s="3">
        <f t="shared" ca="1" si="488"/>
        <v>0.81035310626161372</v>
      </c>
      <c r="N981" s="3">
        <f t="shared" ca="1" si="489"/>
        <v>46.42981290410679</v>
      </c>
      <c r="O981" s="1">
        <f t="shared" ca="1" si="490"/>
        <v>1322170.9296651147</v>
      </c>
      <c r="P981" s="1">
        <f t="shared" si="491"/>
        <v>-80655283.345153704</v>
      </c>
      <c r="Q981" s="1">
        <f t="shared" ca="1" si="492"/>
        <v>81977454.274818823</v>
      </c>
      <c r="R981" s="1">
        <f t="shared" ca="1" si="493"/>
        <v>19916.106017480786</v>
      </c>
      <c r="S981" s="3">
        <f t="shared" si="494"/>
        <v>1.0907168960006552E+30</v>
      </c>
      <c r="T981" s="12" t="str">
        <f t="shared" si="495"/>
        <v/>
      </c>
      <c r="U981" s="12" t="str">
        <f t="shared" si="496"/>
        <v/>
      </c>
      <c r="V981" s="5">
        <f t="shared" si="497"/>
        <v>0.52627457195753469</v>
      </c>
      <c r="W981" s="3" t="e">
        <f t="shared" ca="1" si="498"/>
        <v>#VALUE!</v>
      </c>
      <c r="X981" s="3" t="e">
        <f t="shared" ca="1" si="499"/>
        <v>#VALUE!</v>
      </c>
      <c r="Y981" s="3" t="e">
        <f t="shared" ca="1" si="500"/>
        <v>#VALUE!</v>
      </c>
      <c r="Z981" s="3">
        <f t="shared" ca="1" si="480"/>
        <v>-1.0796314255037853E-2</v>
      </c>
      <c r="AA981" s="3">
        <f t="shared" ca="1" si="481"/>
        <v>-0.12340243661213059</v>
      </c>
      <c r="AB981" s="1">
        <f t="shared" si="475"/>
        <v>150</v>
      </c>
      <c r="AC981" s="1">
        <f t="shared" si="479"/>
        <v>0</v>
      </c>
      <c r="AD981" s="1">
        <f t="shared" ca="1" si="501"/>
        <v>0</v>
      </c>
      <c r="AE981" s="1">
        <f t="shared" ca="1" si="502"/>
        <v>0</v>
      </c>
      <c r="AF981" s="1">
        <f t="shared" si="503"/>
        <v>0</v>
      </c>
      <c r="AG981" s="1">
        <f t="shared" si="504"/>
        <v>1.817897850564292E+30</v>
      </c>
    </row>
    <row r="982" spans="4:33" s="5" customFormat="1" x14ac:dyDescent="0.2">
      <c r="D982" s="1">
        <f t="shared" si="476"/>
        <v>980</v>
      </c>
      <c r="E982" s="2">
        <f t="shared" si="477"/>
        <v>98.099999999998701</v>
      </c>
      <c r="F982" s="3">
        <f t="shared" ca="1" si="478"/>
        <v>91.513529885041038</v>
      </c>
      <c r="G982" s="3">
        <f t="shared" si="482"/>
        <v>95.234801389233425</v>
      </c>
      <c r="H982" s="3">
        <f t="shared" ca="1" si="483"/>
        <v>132.07722569643502</v>
      </c>
      <c r="I982" s="3">
        <f t="shared" ca="1" si="484"/>
        <v>8968.3259287340152</v>
      </c>
      <c r="J982" s="3">
        <f t="shared" si="485"/>
        <v>55784.712149349172</v>
      </c>
      <c r="K982" s="3">
        <f t="shared" ca="1" si="486"/>
        <v>56780.769634654986</v>
      </c>
      <c r="L982" s="3">
        <f t="shared" si="487"/>
        <v>-9.6405006648991627</v>
      </c>
      <c r="M982" s="3">
        <f t="shared" ca="1" si="488"/>
        <v>0.80532219194726529</v>
      </c>
      <c r="N982" s="3">
        <f t="shared" ca="1" si="489"/>
        <v>46.14156274680267</v>
      </c>
      <c r="O982" s="1">
        <f t="shared" ca="1" si="490"/>
        <v>1308329.5160750276</v>
      </c>
      <c r="P982" s="1">
        <f t="shared" si="491"/>
        <v>-80668883.185051367</v>
      </c>
      <c r="Q982" s="1">
        <f t="shared" ca="1" si="492"/>
        <v>81977212.701126397</v>
      </c>
      <c r="R982" s="1">
        <f t="shared" ca="1" si="493"/>
        <v>19811.583854465254</v>
      </c>
      <c r="S982" s="3">
        <f t="shared" si="494"/>
        <v>1.0924041607189915E+30</v>
      </c>
      <c r="T982" s="12" t="str">
        <f t="shared" si="495"/>
        <v/>
      </c>
      <c r="U982" s="12" t="str">
        <f t="shared" si="496"/>
        <v/>
      </c>
      <c r="V982" s="5">
        <f t="shared" si="497"/>
        <v>0.52627457195753469</v>
      </c>
      <c r="W982" s="3" t="e">
        <f t="shared" ca="1" si="498"/>
        <v>#VALUE!</v>
      </c>
      <c r="X982" s="3" t="e">
        <f t="shared" ca="1" si="499"/>
        <v>#VALUE!</v>
      </c>
      <c r="Y982" s="3" t="e">
        <f t="shared" ca="1" si="500"/>
        <v>#VALUE!</v>
      </c>
      <c r="Z982" s="3">
        <f t="shared" ca="1" si="480"/>
        <v>-1.0796314255037853E-2</v>
      </c>
      <c r="AA982" s="3">
        <f t="shared" ca="1" si="481"/>
        <v>-0.12340243661213059</v>
      </c>
      <c r="AB982" s="1">
        <f t="shared" si="475"/>
        <v>150</v>
      </c>
      <c r="AC982" s="1">
        <f t="shared" si="479"/>
        <v>0</v>
      </c>
      <c r="AD982" s="1">
        <f t="shared" ca="1" si="501"/>
        <v>0</v>
      </c>
      <c r="AE982" s="1">
        <f t="shared" ca="1" si="502"/>
        <v>0</v>
      </c>
      <c r="AF982" s="1">
        <f t="shared" si="503"/>
        <v>0</v>
      </c>
      <c r="AG982" s="1">
        <f t="shared" si="504"/>
        <v>1.8207100146703432E+30</v>
      </c>
    </row>
    <row r="983" spans="4:33" s="5" customFormat="1" x14ac:dyDescent="0.2">
      <c r="D983" s="1">
        <f t="shared" si="476"/>
        <v>981</v>
      </c>
      <c r="E983" s="2">
        <f t="shared" si="477"/>
        <v>98.199999999998695</v>
      </c>
      <c r="F983" s="3">
        <f t="shared" ca="1" si="478"/>
        <v>91.513529885041038</v>
      </c>
      <c r="G983" s="3">
        <f t="shared" si="482"/>
        <v>94.270751322743507</v>
      </c>
      <c r="H983" s="3">
        <f t="shared" ca="1" si="483"/>
        <v>131.38379164484044</v>
      </c>
      <c r="I983" s="3">
        <f t="shared" ca="1" si="484"/>
        <v>8977.4772817225185</v>
      </c>
      <c r="J983" s="3">
        <f t="shared" si="485"/>
        <v>55794.187426984769</v>
      </c>
      <c r="K983" s="3">
        <f t="shared" ca="1" si="486"/>
        <v>56793.942642959541</v>
      </c>
      <c r="L983" s="3">
        <f t="shared" si="487"/>
        <v>-9.6404720860252784</v>
      </c>
      <c r="M983" s="3">
        <f t="shared" ca="1" si="488"/>
        <v>0.80023805736543097</v>
      </c>
      <c r="N983" s="3">
        <f t="shared" ca="1" si="489"/>
        <v>45.850263292787055</v>
      </c>
      <c r="O983" s="1">
        <f t="shared" ca="1" si="490"/>
        <v>1294627.5530231136</v>
      </c>
      <c r="P983" s="1">
        <f t="shared" si="491"/>
        <v>-80682345.967846379</v>
      </c>
      <c r="Q983" s="1">
        <f t="shared" ca="1" si="492"/>
        <v>81976973.520869493</v>
      </c>
      <c r="R983" s="1">
        <f t="shared" ca="1" si="493"/>
        <v>19707.568746726065</v>
      </c>
      <c r="S983" s="3">
        <f t="shared" si="494"/>
        <v>1.0940767161933767E+30</v>
      </c>
      <c r="T983" s="12" t="str">
        <f t="shared" si="495"/>
        <v/>
      </c>
      <c r="U983" s="12" t="str">
        <f t="shared" si="496"/>
        <v/>
      </c>
      <c r="V983" s="5">
        <f t="shared" si="497"/>
        <v>0.52627457195753469</v>
      </c>
      <c r="W983" s="3" t="e">
        <f t="shared" ca="1" si="498"/>
        <v>#VALUE!</v>
      </c>
      <c r="X983" s="3" t="e">
        <f t="shared" ca="1" si="499"/>
        <v>#VALUE!</v>
      </c>
      <c r="Y983" s="3" t="e">
        <f t="shared" ca="1" si="500"/>
        <v>#VALUE!</v>
      </c>
      <c r="Z983" s="3">
        <f t="shared" ca="1" si="480"/>
        <v>-1.0796314255037853E-2</v>
      </c>
      <c r="AA983" s="3">
        <f t="shared" ca="1" si="481"/>
        <v>-0.12340243661213059</v>
      </c>
      <c r="AB983" s="1">
        <f t="shared" si="475"/>
        <v>150</v>
      </c>
      <c r="AC983" s="1">
        <f t="shared" si="479"/>
        <v>0</v>
      </c>
      <c r="AD983" s="1">
        <f t="shared" ca="1" si="501"/>
        <v>0</v>
      </c>
      <c r="AE983" s="1">
        <f t="shared" ca="1" si="502"/>
        <v>0</v>
      </c>
      <c r="AF983" s="1">
        <f t="shared" si="503"/>
        <v>0</v>
      </c>
      <c r="AG983" s="1">
        <f t="shared" si="504"/>
        <v>1.8234976628795011E+30</v>
      </c>
    </row>
    <row r="984" spans="4:33" s="5" customFormat="1" x14ac:dyDescent="0.2">
      <c r="D984" s="1">
        <f t="shared" si="476"/>
        <v>982</v>
      </c>
      <c r="E984" s="2">
        <f t="shared" si="477"/>
        <v>98.29999999999869</v>
      </c>
      <c r="F984" s="3">
        <f t="shared" ca="1" si="478"/>
        <v>91.513529885041038</v>
      </c>
      <c r="G984" s="3">
        <f t="shared" si="482"/>
        <v>93.306704114140985</v>
      </c>
      <c r="H984" s="3">
        <f t="shared" ca="1" si="483"/>
        <v>130.69379168370682</v>
      </c>
      <c r="I984" s="3">
        <f t="shared" ca="1" si="484"/>
        <v>8986.6286347110217</v>
      </c>
      <c r="J984" s="3">
        <f t="shared" si="485"/>
        <v>55803.566299756618</v>
      </c>
      <c r="K984" s="3">
        <f t="shared" ca="1" si="486"/>
        <v>56807.046478886121</v>
      </c>
      <c r="L984" s="3">
        <f t="shared" si="487"/>
        <v>-9.6404437980337736</v>
      </c>
      <c r="M984" s="3">
        <f t="shared" ca="1" si="488"/>
        <v>0.795100120414439</v>
      </c>
      <c r="N984" s="3">
        <f t="shared" ca="1" si="489"/>
        <v>45.555881190090901</v>
      </c>
      <c r="O984" s="1">
        <f t="shared" ca="1" si="490"/>
        <v>1281065.0388498118</v>
      </c>
      <c r="P984" s="1">
        <f t="shared" si="491"/>
        <v>-80695671.696398273</v>
      </c>
      <c r="Q984" s="1">
        <f t="shared" ca="1" si="492"/>
        <v>81976736.735248089</v>
      </c>
      <c r="R984" s="1">
        <f t="shared" ca="1" si="493"/>
        <v>19604.068752556024</v>
      </c>
      <c r="S984" s="3">
        <f t="shared" si="494"/>
        <v>1.0957344957554954E+30</v>
      </c>
      <c r="T984" s="12" t="str">
        <f t="shared" si="495"/>
        <v/>
      </c>
      <c r="U984" s="12" t="str">
        <f t="shared" si="496"/>
        <v/>
      </c>
      <c r="V984" s="5">
        <f t="shared" si="497"/>
        <v>0.52627457195753469</v>
      </c>
      <c r="W984" s="3" t="e">
        <f t="shared" ca="1" si="498"/>
        <v>#VALUE!</v>
      </c>
      <c r="X984" s="3" t="e">
        <f t="shared" ca="1" si="499"/>
        <v>#VALUE!</v>
      </c>
      <c r="Y984" s="3" t="e">
        <f t="shared" ca="1" si="500"/>
        <v>#VALUE!</v>
      </c>
      <c r="Z984" s="3">
        <f t="shared" ca="1" si="480"/>
        <v>-1.0796314255037853E-2</v>
      </c>
      <c r="AA984" s="3">
        <f t="shared" ca="1" si="481"/>
        <v>-0.12340243661213059</v>
      </c>
      <c r="AB984" s="1">
        <f t="shared" si="475"/>
        <v>150</v>
      </c>
      <c r="AC984" s="1">
        <f t="shared" si="479"/>
        <v>0</v>
      </c>
      <c r="AD984" s="1">
        <f t="shared" ca="1" si="501"/>
        <v>0</v>
      </c>
      <c r="AE984" s="1">
        <f t="shared" ca="1" si="502"/>
        <v>0</v>
      </c>
      <c r="AF984" s="1">
        <f t="shared" si="503"/>
        <v>0</v>
      </c>
      <c r="AG984" s="1">
        <f t="shared" si="504"/>
        <v>1.8262606840756844E+30</v>
      </c>
    </row>
    <row r="985" spans="4:33" s="5" customFormat="1" x14ac:dyDescent="0.2">
      <c r="D985" s="1">
        <f t="shared" si="476"/>
        <v>983</v>
      </c>
      <c r="E985" s="2">
        <f t="shared" si="477"/>
        <v>98.399999999998684</v>
      </c>
      <c r="F985" s="3">
        <f t="shared" ca="1" si="478"/>
        <v>91.513529885041038</v>
      </c>
      <c r="G985" s="3">
        <f t="shared" si="482"/>
        <v>92.342659734337602</v>
      </c>
      <c r="H985" s="3">
        <f t="shared" ca="1" si="483"/>
        <v>130.00728040702933</v>
      </c>
      <c r="I985" s="3">
        <f t="shared" ca="1" si="484"/>
        <v>8995.779987699525</v>
      </c>
      <c r="J985" s="3">
        <f t="shared" si="485"/>
        <v>55812.848767949043</v>
      </c>
      <c r="K985" s="3">
        <f t="shared" ca="1" si="486"/>
        <v>56820.081488562508</v>
      </c>
      <c r="L985" s="3">
        <f t="shared" si="487"/>
        <v>-9.6404158009203975</v>
      </c>
      <c r="M985" s="3">
        <f t="shared" ca="1" si="488"/>
        <v>0.78990779796775212</v>
      </c>
      <c r="N985" s="3">
        <f t="shared" ca="1" si="489"/>
        <v>45.258383028024703</v>
      </c>
      <c r="O985" s="1">
        <f t="shared" ca="1" si="490"/>
        <v>1267641.9719123964</v>
      </c>
      <c r="P985" s="1">
        <f t="shared" si="491"/>
        <v>-80708860.373537466</v>
      </c>
      <c r="Q985" s="1">
        <f t="shared" ca="1" si="492"/>
        <v>81976502.345449865</v>
      </c>
      <c r="R985" s="1">
        <f t="shared" ca="1" si="493"/>
        <v>19501.092061054398</v>
      </c>
      <c r="S985" s="3">
        <f t="shared" si="494"/>
        <v>1.0973774332826419E+30</v>
      </c>
      <c r="T985" s="12" t="str">
        <f t="shared" si="495"/>
        <v/>
      </c>
      <c r="U985" s="12" t="str">
        <f t="shared" si="496"/>
        <v/>
      </c>
      <c r="V985" s="5">
        <f t="shared" si="497"/>
        <v>0.52627457195753469</v>
      </c>
      <c r="W985" s="3" t="e">
        <f t="shared" ca="1" si="498"/>
        <v>#VALUE!</v>
      </c>
      <c r="X985" s="3" t="e">
        <f t="shared" ca="1" si="499"/>
        <v>#VALUE!</v>
      </c>
      <c r="Y985" s="3" t="e">
        <f t="shared" ca="1" si="500"/>
        <v>#VALUE!</v>
      </c>
      <c r="Z985" s="3">
        <f t="shared" ca="1" si="480"/>
        <v>-1.0796314255037853E-2</v>
      </c>
      <c r="AA985" s="3">
        <f t="shared" ca="1" si="481"/>
        <v>-0.12340243661213059</v>
      </c>
      <c r="AB985" s="1">
        <f t="shared" si="475"/>
        <v>150</v>
      </c>
      <c r="AC985" s="1">
        <f t="shared" si="479"/>
        <v>0</v>
      </c>
      <c r="AD985" s="1">
        <f t="shared" ca="1" si="501"/>
        <v>0</v>
      </c>
      <c r="AE985" s="1">
        <f t="shared" ca="1" si="502"/>
        <v>0</v>
      </c>
      <c r="AF985" s="1">
        <f t="shared" si="503"/>
        <v>0</v>
      </c>
      <c r="AG985" s="1">
        <f t="shared" si="504"/>
        <v>1.8289989680521794E+30</v>
      </c>
    </row>
    <row r="986" spans="4:33" s="5" customFormat="1" x14ac:dyDescent="0.2">
      <c r="D986" s="1">
        <f t="shared" si="476"/>
        <v>984</v>
      </c>
      <c r="E986" s="2">
        <f t="shared" si="477"/>
        <v>98.499999999998678</v>
      </c>
      <c r="F986" s="3">
        <f t="shared" ca="1" si="478"/>
        <v>91.513529885041038</v>
      </c>
      <c r="G986" s="3">
        <f t="shared" si="482"/>
        <v>91.378618154245558</v>
      </c>
      <c r="H986" s="3">
        <f t="shared" ca="1" si="483"/>
        <v>129.32431328949602</v>
      </c>
      <c r="I986" s="3">
        <f t="shared" ca="1" si="484"/>
        <v>9004.9313406880283</v>
      </c>
      <c r="J986" s="3">
        <f t="shared" si="485"/>
        <v>55822.03483184347</v>
      </c>
      <c r="K986" s="3">
        <f t="shared" ca="1" si="486"/>
        <v>56833.048023619827</v>
      </c>
      <c r="L986" s="3">
        <f t="shared" si="487"/>
        <v>-9.6403880946809366</v>
      </c>
      <c r="M986" s="3">
        <f t="shared" ca="1" si="488"/>
        <v>0.78466050621658179</v>
      </c>
      <c r="N986" s="3">
        <f t="shared" ca="1" si="489"/>
        <v>44.957735356808833</v>
      </c>
      <c r="O986" s="1">
        <f t="shared" ca="1" si="490"/>
        <v>1254358.3505849787</v>
      </c>
      <c r="P986" s="1">
        <f t="shared" si="491"/>
        <v>-80721912.002065256</v>
      </c>
      <c r="Q986" s="1">
        <f t="shared" ca="1" si="492"/>
        <v>81976270.35265024</v>
      </c>
      <c r="R986" s="1">
        <f t="shared" ca="1" si="493"/>
        <v>19398.646993424401</v>
      </c>
      <c r="S986" s="3">
        <f t="shared" si="494"/>
        <v>1.0990054632016102E+30</v>
      </c>
      <c r="T986" s="12" t="str">
        <f t="shared" si="495"/>
        <v/>
      </c>
      <c r="U986" s="12" t="str">
        <f t="shared" si="496"/>
        <v/>
      </c>
      <c r="V986" s="5">
        <f t="shared" si="497"/>
        <v>0.52627457195753469</v>
      </c>
      <c r="W986" s="3" t="e">
        <f t="shared" ca="1" si="498"/>
        <v>#VALUE!</v>
      </c>
      <c r="X986" s="3" t="e">
        <f t="shared" ca="1" si="499"/>
        <v>#VALUE!</v>
      </c>
      <c r="Y986" s="3" t="e">
        <f t="shared" ca="1" si="500"/>
        <v>#VALUE!</v>
      </c>
      <c r="Z986" s="3">
        <f t="shared" ca="1" si="480"/>
        <v>-1.0796314255037853E-2</v>
      </c>
      <c r="AA986" s="3">
        <f t="shared" ca="1" si="481"/>
        <v>-0.12340243661213059</v>
      </c>
      <c r="AB986" s="1">
        <f t="shared" si="475"/>
        <v>150</v>
      </c>
      <c r="AC986" s="1">
        <f t="shared" si="479"/>
        <v>0</v>
      </c>
      <c r="AD986" s="1">
        <f t="shared" ca="1" si="501"/>
        <v>0</v>
      </c>
      <c r="AE986" s="1">
        <f t="shared" ca="1" si="502"/>
        <v>0</v>
      </c>
      <c r="AF986" s="1">
        <f t="shared" si="503"/>
        <v>0</v>
      </c>
      <c r="AG986" s="1">
        <f t="shared" si="504"/>
        <v>1.8317124055181236E+30</v>
      </c>
    </row>
    <row r="987" spans="4:33" s="5" customFormat="1" x14ac:dyDescent="0.2">
      <c r="D987" s="1">
        <f t="shared" si="476"/>
        <v>985</v>
      </c>
      <c r="E987" s="2">
        <f t="shared" si="477"/>
        <v>98.599999999998673</v>
      </c>
      <c r="F987" s="3">
        <f t="shared" ca="1" si="478"/>
        <v>91.513529885041038</v>
      </c>
      <c r="G987" s="3">
        <f t="shared" si="482"/>
        <v>90.414579344777465</v>
      </c>
      <c r="H987" s="3">
        <f t="shared" ca="1" si="483"/>
        <v>128.6449466948211</v>
      </c>
      <c r="I987" s="3">
        <f t="shared" ca="1" si="484"/>
        <v>9014.0826936765316</v>
      </c>
      <c r="J987" s="3">
        <f t="shared" si="485"/>
        <v>55831.124491718423</v>
      </c>
      <c r="K987" s="3">
        <f t="shared" ca="1" si="486"/>
        <v>56845.946441281019</v>
      </c>
      <c r="L987" s="3">
        <f t="shared" si="487"/>
        <v>-9.6403606793112306</v>
      </c>
      <c r="M987" s="3">
        <f t="shared" ca="1" si="488"/>
        <v>0.77935766103178561</v>
      </c>
      <c r="N987" s="3">
        <f t="shared" ca="1" si="489"/>
        <v>44.653904708308737</v>
      </c>
      <c r="O987" s="1">
        <f t="shared" ca="1" si="490"/>
        <v>1241214.1732585023</v>
      </c>
      <c r="P987" s="1">
        <f t="shared" si="491"/>
        <v>-80734826.584753871</v>
      </c>
      <c r="Q987" s="1">
        <f t="shared" ca="1" si="492"/>
        <v>81976040.758012369</v>
      </c>
      <c r="R987" s="1">
        <f t="shared" ca="1" si="493"/>
        <v>19296.742004223164</v>
      </c>
      <c r="S987" s="3">
        <f t="shared" si="494"/>
        <v>1.1006185204925457E+30</v>
      </c>
      <c r="T987" s="12" t="str">
        <f t="shared" si="495"/>
        <v/>
      </c>
      <c r="U987" s="12" t="str">
        <f t="shared" si="496"/>
        <v/>
      </c>
      <c r="V987" s="5">
        <f t="shared" si="497"/>
        <v>0.52627457195753469</v>
      </c>
      <c r="W987" s="3" t="e">
        <f t="shared" ca="1" si="498"/>
        <v>#VALUE!</v>
      </c>
      <c r="X987" s="3" t="e">
        <f t="shared" ca="1" si="499"/>
        <v>#VALUE!</v>
      </c>
      <c r="Y987" s="3" t="e">
        <f t="shared" ca="1" si="500"/>
        <v>#VALUE!</v>
      </c>
      <c r="Z987" s="3">
        <f t="shared" ca="1" si="480"/>
        <v>-1.0796314255037853E-2</v>
      </c>
      <c r="AA987" s="3">
        <f t="shared" ca="1" si="481"/>
        <v>-0.12340243661213059</v>
      </c>
      <c r="AB987" s="1">
        <f t="shared" si="475"/>
        <v>150</v>
      </c>
      <c r="AC987" s="1">
        <f t="shared" si="479"/>
        <v>0</v>
      </c>
      <c r="AD987" s="1">
        <f t="shared" ca="1" si="501"/>
        <v>0</v>
      </c>
      <c r="AE987" s="1">
        <f t="shared" ca="1" si="502"/>
        <v>0</v>
      </c>
      <c r="AF987" s="1">
        <f t="shared" si="503"/>
        <v>0</v>
      </c>
      <c r="AG987" s="1">
        <f t="shared" si="504"/>
        <v>1.8344008881049261E+30</v>
      </c>
    </row>
    <row r="988" spans="4:33" s="5" customFormat="1" x14ac:dyDescent="0.2">
      <c r="D988" s="1">
        <f t="shared" si="476"/>
        <v>986</v>
      </c>
      <c r="E988" s="2">
        <f t="shared" si="477"/>
        <v>98.699999999998667</v>
      </c>
      <c r="F988" s="3">
        <f t="shared" ca="1" si="478"/>
        <v>91.513529885041038</v>
      </c>
      <c r="G988" s="3">
        <f t="shared" si="482"/>
        <v>89.450543276846346</v>
      </c>
      <c r="H988" s="3">
        <f t="shared" ca="1" si="483"/>
        <v>127.96923788373228</v>
      </c>
      <c r="I988" s="3">
        <f t="shared" ca="1" si="484"/>
        <v>9023.2340466650348</v>
      </c>
      <c r="J988" s="3">
        <f t="shared" si="485"/>
        <v>55840.117747849508</v>
      </c>
      <c r="K988" s="3">
        <f t="shared" ca="1" si="486"/>
        <v>56858.777104450142</v>
      </c>
      <c r="L988" s="3">
        <f t="shared" si="487"/>
        <v>-9.6403335548071496</v>
      </c>
      <c r="M988" s="3">
        <f t="shared" ca="1" si="488"/>
        <v>0.77399867834569014</v>
      </c>
      <c r="N988" s="3">
        <f t="shared" ca="1" si="489"/>
        <v>44.346857617911787</v>
      </c>
      <c r="O988" s="1">
        <f t="shared" ca="1" si="490"/>
        <v>1228209.4383407445</v>
      </c>
      <c r="P988" s="1">
        <f t="shared" si="491"/>
        <v>-80747604.124346375</v>
      </c>
      <c r="Q988" s="1">
        <f t="shared" ca="1" si="492"/>
        <v>81975813.562687114</v>
      </c>
      <c r="R988" s="1">
        <f t="shared" ca="1" si="493"/>
        <v>19195.385682559841</v>
      </c>
      <c r="S988" s="3">
        <f t="shared" si="494"/>
        <v>1.1022165406927668E+30</v>
      </c>
      <c r="T988" s="12" t="str">
        <f t="shared" si="495"/>
        <v/>
      </c>
      <c r="U988" s="12" t="str">
        <f t="shared" si="496"/>
        <v/>
      </c>
      <c r="V988" s="5">
        <f t="shared" si="497"/>
        <v>0.52627457195753469</v>
      </c>
      <c r="W988" s="3" t="e">
        <f t="shared" ca="1" si="498"/>
        <v>#VALUE!</v>
      </c>
      <c r="X988" s="3" t="e">
        <f t="shared" ca="1" si="499"/>
        <v>#VALUE!</v>
      </c>
      <c r="Y988" s="3" t="e">
        <f t="shared" ca="1" si="500"/>
        <v>#VALUE!</v>
      </c>
      <c r="Z988" s="3">
        <f t="shared" ca="1" si="480"/>
        <v>-1.0796314255037853E-2</v>
      </c>
      <c r="AA988" s="3">
        <f t="shared" ca="1" si="481"/>
        <v>-0.12340243661213059</v>
      </c>
      <c r="AB988" s="1">
        <f t="shared" si="475"/>
        <v>150</v>
      </c>
      <c r="AC988" s="1">
        <f t="shared" si="479"/>
        <v>0</v>
      </c>
      <c r="AD988" s="1">
        <f t="shared" ca="1" si="501"/>
        <v>0</v>
      </c>
      <c r="AE988" s="1">
        <f t="shared" ca="1" si="502"/>
        <v>0</v>
      </c>
      <c r="AF988" s="1">
        <f t="shared" si="503"/>
        <v>0</v>
      </c>
      <c r="AG988" s="1">
        <f t="shared" si="504"/>
        <v>1.8370643083726344E+30</v>
      </c>
    </row>
    <row r="989" spans="4:33" s="5" customFormat="1" x14ac:dyDescent="0.2">
      <c r="D989" s="1">
        <f t="shared" si="476"/>
        <v>987</v>
      </c>
      <c r="E989" s="2">
        <f t="shared" si="477"/>
        <v>98.799999999998661</v>
      </c>
      <c r="F989" s="3">
        <f t="shared" ca="1" si="478"/>
        <v>91.513529885041038</v>
      </c>
      <c r="G989" s="3">
        <f t="shared" si="482"/>
        <v>88.486509921365638</v>
      </c>
      <c r="H989" s="3">
        <f t="shared" ca="1" si="483"/>
        <v>127.29724502158025</v>
      </c>
      <c r="I989" s="3">
        <f t="shared" ca="1" si="484"/>
        <v>9032.3853996535381</v>
      </c>
      <c r="J989" s="3">
        <f t="shared" si="485"/>
        <v>55849.014600509421</v>
      </c>
      <c r="K989" s="3">
        <f t="shared" ca="1" si="486"/>
        <v>56871.540381802472</v>
      </c>
      <c r="L989" s="3">
        <f t="shared" si="487"/>
        <v>-9.6403067211646203</v>
      </c>
      <c r="M989" s="3">
        <f t="shared" ca="1" si="488"/>
        <v>0.76858297455448965</v>
      </c>
      <c r="N989" s="3">
        <f t="shared" ca="1" si="489"/>
        <v>44.036560647583002</v>
      </c>
      <c r="O989" s="1">
        <f t="shared" ca="1" si="490"/>
        <v>1215344.144256318</v>
      </c>
      <c r="P989" s="1">
        <f t="shared" si="491"/>
        <v>-80760244.623556793</v>
      </c>
      <c r="Q989" s="1">
        <f t="shared" ca="1" si="492"/>
        <v>81975588.767813116</v>
      </c>
      <c r="R989" s="1">
        <f t="shared" ca="1" si="493"/>
        <v>19094.586753237039</v>
      </c>
      <c r="S989" s="3">
        <f t="shared" si="494"/>
        <v>1.1037994599005579E+30</v>
      </c>
      <c r="T989" s="12" t="str">
        <f t="shared" si="495"/>
        <v/>
      </c>
      <c r="U989" s="12" t="str">
        <f t="shared" si="496"/>
        <v/>
      </c>
      <c r="V989" s="5">
        <f t="shared" si="497"/>
        <v>0.52627457195753469</v>
      </c>
      <c r="W989" s="3" t="e">
        <f t="shared" ca="1" si="498"/>
        <v>#VALUE!</v>
      </c>
      <c r="X989" s="3" t="e">
        <f t="shared" ca="1" si="499"/>
        <v>#VALUE!</v>
      </c>
      <c r="Y989" s="3" t="e">
        <f t="shared" ca="1" si="500"/>
        <v>#VALUE!</v>
      </c>
      <c r="Z989" s="3">
        <f t="shared" ca="1" si="480"/>
        <v>-1.0796314255037853E-2</v>
      </c>
      <c r="AA989" s="3">
        <f t="shared" ca="1" si="481"/>
        <v>-0.12340243661213059</v>
      </c>
      <c r="AB989" s="1">
        <f t="shared" si="475"/>
        <v>150</v>
      </c>
      <c r="AC989" s="1">
        <f t="shared" si="479"/>
        <v>0</v>
      </c>
      <c r="AD989" s="1">
        <f t="shared" ca="1" si="501"/>
        <v>0</v>
      </c>
      <c r="AE989" s="1">
        <f t="shared" ca="1" si="502"/>
        <v>0</v>
      </c>
      <c r="AF989" s="1">
        <f t="shared" si="503"/>
        <v>0</v>
      </c>
      <c r="AG989" s="1">
        <f t="shared" si="504"/>
        <v>1.8397025598162598E+30</v>
      </c>
    </row>
    <row r="990" spans="4:33" s="5" customFormat="1" x14ac:dyDescent="0.2">
      <c r="D990" s="1">
        <f t="shared" si="476"/>
        <v>988</v>
      </c>
      <c r="E990" s="2">
        <f t="shared" si="477"/>
        <v>98.899999999998656</v>
      </c>
      <c r="F990" s="3">
        <f t="shared" ca="1" si="478"/>
        <v>91.513529885041038</v>
      </c>
      <c r="G990" s="3">
        <f t="shared" si="482"/>
        <v>87.522479249249173</v>
      </c>
      <c r="H990" s="3">
        <f t="shared" ca="1" si="483"/>
        <v>126.62902718553732</v>
      </c>
      <c r="I990" s="3">
        <f t="shared" ca="1" si="484"/>
        <v>9041.5367526420414</v>
      </c>
      <c r="J990" s="3">
        <f t="shared" si="485"/>
        <v>55857.815049967947</v>
      </c>
      <c r="K990" s="3">
        <f t="shared" ca="1" si="486"/>
        <v>56884.23664787531</v>
      </c>
      <c r="L990" s="3">
        <f t="shared" si="487"/>
        <v>-9.6402801783796033</v>
      </c>
      <c r="M990" s="3">
        <f t="shared" ca="1" si="488"/>
        <v>0.76310996694186206</v>
      </c>
      <c r="N990" s="3">
        <f t="shared" ca="1" si="489"/>
        <v>43.722980410136472</v>
      </c>
      <c r="O990" s="1">
        <f t="shared" ca="1" si="490"/>
        <v>1202618.2894466664</v>
      </c>
      <c r="P990" s="1">
        <f t="shared" si="491"/>
        <v>-80772748.085069984</v>
      </c>
      <c r="Q990" s="1">
        <f t="shared" ca="1" si="492"/>
        <v>81975366.374516651</v>
      </c>
      <c r="R990" s="1">
        <f t="shared" ca="1" si="493"/>
        <v>18994.354077830598</v>
      </c>
      <c r="S990" s="3">
        <f t="shared" si="494"/>
        <v>1.105367214778925E+30</v>
      </c>
      <c r="T990" s="12" t="str">
        <f t="shared" si="495"/>
        <v/>
      </c>
      <c r="U990" s="12" t="str">
        <f t="shared" si="496"/>
        <v/>
      </c>
      <c r="V990" s="5">
        <f t="shared" si="497"/>
        <v>0.52627457195753469</v>
      </c>
      <c r="W990" s="3" t="e">
        <f t="shared" ca="1" si="498"/>
        <v>#VALUE!</v>
      </c>
      <c r="X990" s="3" t="e">
        <f t="shared" ca="1" si="499"/>
        <v>#VALUE!</v>
      </c>
      <c r="Y990" s="3" t="e">
        <f t="shared" ca="1" si="500"/>
        <v>#VALUE!</v>
      </c>
      <c r="Z990" s="3">
        <f t="shared" ca="1" si="480"/>
        <v>-1.0796314255037853E-2</v>
      </c>
      <c r="AA990" s="3">
        <f t="shared" ca="1" si="481"/>
        <v>-0.12340243661213059</v>
      </c>
      <c r="AB990" s="1">
        <f t="shared" si="475"/>
        <v>150</v>
      </c>
      <c r="AC990" s="1">
        <f t="shared" si="479"/>
        <v>0</v>
      </c>
      <c r="AD990" s="1">
        <f t="shared" ca="1" si="501"/>
        <v>0</v>
      </c>
      <c r="AE990" s="1">
        <f t="shared" ca="1" si="502"/>
        <v>0</v>
      </c>
      <c r="AF990" s="1">
        <f t="shared" si="503"/>
        <v>0</v>
      </c>
      <c r="AG990" s="1">
        <f t="shared" si="504"/>
        <v>1.8423155368720343E+30</v>
      </c>
    </row>
    <row r="991" spans="4:33" s="5" customFormat="1" x14ac:dyDescent="0.2">
      <c r="D991" s="1">
        <f t="shared" si="476"/>
        <v>989</v>
      </c>
      <c r="E991" s="2">
        <f t="shared" si="477"/>
        <v>98.99999999999865</v>
      </c>
      <c r="F991" s="3">
        <f t="shared" ca="1" si="478"/>
        <v>91.513529885041038</v>
      </c>
      <c r="G991" s="3">
        <f t="shared" si="482"/>
        <v>86.558451231411212</v>
      </c>
      <c r="H991" s="3">
        <f t="shared" ca="1" si="483"/>
        <v>125.96464437135086</v>
      </c>
      <c r="I991" s="3">
        <f t="shared" ca="1" si="484"/>
        <v>9050.6881056305447</v>
      </c>
      <c r="J991" s="3">
        <f t="shared" si="485"/>
        <v>55866.519096491982</v>
      </c>
      <c r="K991" s="3">
        <f t="shared" ca="1" si="486"/>
        <v>56896.866283159543</v>
      </c>
      <c r="L991" s="3">
        <f t="shared" si="487"/>
        <v>-9.6402539264481089</v>
      </c>
      <c r="M991" s="3">
        <f t="shared" ca="1" si="488"/>
        <v>0.75757907412444969</v>
      </c>
      <c r="N991" s="3">
        <f t="shared" ca="1" si="489"/>
        <v>43.406083594759522</v>
      </c>
      <c r="O991" s="1">
        <f t="shared" ca="1" si="490"/>
        <v>1190031.8723700671</v>
      </c>
      <c r="P991" s="1">
        <f t="shared" si="491"/>
        <v>-80785114.511541754</v>
      </c>
      <c r="Q991" s="1">
        <f t="shared" ca="1" si="492"/>
        <v>81975146.383911818</v>
      </c>
      <c r="R991" s="1">
        <f t="shared" ca="1" si="493"/>
        <v>18894.696655702628</v>
      </c>
      <c r="S991" s="3">
        <f t="shared" si="494"/>
        <v>1.1069197425593349E+30</v>
      </c>
      <c r="T991" s="12" t="str">
        <f t="shared" si="495"/>
        <v/>
      </c>
      <c r="U991" s="12" t="str">
        <f t="shared" si="496"/>
        <v/>
      </c>
      <c r="V991" s="5">
        <f t="shared" si="497"/>
        <v>0.52627457195753469</v>
      </c>
      <c r="W991" s="3" t="e">
        <f t="shared" ca="1" si="498"/>
        <v>#VALUE!</v>
      </c>
      <c r="X991" s="3" t="e">
        <f t="shared" ca="1" si="499"/>
        <v>#VALUE!</v>
      </c>
      <c r="Y991" s="3" t="e">
        <f t="shared" ca="1" si="500"/>
        <v>#VALUE!</v>
      </c>
      <c r="Z991" s="3">
        <f t="shared" ca="1" si="480"/>
        <v>-1.0796314255037853E-2</v>
      </c>
      <c r="AA991" s="3">
        <f t="shared" ca="1" si="481"/>
        <v>-0.12340243661213059</v>
      </c>
      <c r="AB991" s="1">
        <f t="shared" si="475"/>
        <v>150</v>
      </c>
      <c r="AC991" s="1">
        <f t="shared" si="479"/>
        <v>0</v>
      </c>
      <c r="AD991" s="1">
        <f t="shared" ca="1" si="501"/>
        <v>0</v>
      </c>
      <c r="AE991" s="1">
        <f t="shared" ca="1" si="502"/>
        <v>0</v>
      </c>
      <c r="AF991" s="1">
        <f t="shared" si="503"/>
        <v>0</v>
      </c>
      <c r="AG991" s="1">
        <f t="shared" si="504"/>
        <v>1.8449031349236434E+30</v>
      </c>
    </row>
    <row r="992" spans="4:33" s="5" customFormat="1" x14ac:dyDescent="0.2">
      <c r="D992" s="1">
        <f t="shared" si="476"/>
        <v>990</v>
      </c>
      <c r="E992" s="2">
        <f t="shared" si="477"/>
        <v>99.099999999998644</v>
      </c>
      <c r="F992" s="3">
        <f t="shared" ca="1" si="478"/>
        <v>91.513529885041038</v>
      </c>
      <c r="G992" s="3">
        <f t="shared" si="482"/>
        <v>85.594425838766398</v>
      </c>
      <c r="H992" s="3">
        <f t="shared" ca="1" si="483"/>
        <v>125.30415749961523</v>
      </c>
      <c r="I992" s="3">
        <f t="shared" ca="1" si="484"/>
        <v>9059.8394586190479</v>
      </c>
      <c r="J992" s="3">
        <f t="shared" si="485"/>
        <v>55875.126740345491</v>
      </c>
      <c r="K992" s="3">
        <f t="shared" ca="1" si="486"/>
        <v>56909.429674191786</v>
      </c>
      <c r="L992" s="3">
        <f t="shared" si="487"/>
        <v>-9.6402279653661935</v>
      </c>
      <c r="M992" s="3">
        <f t="shared" ca="1" si="488"/>
        <v>0.7519897165198407</v>
      </c>
      <c r="N992" s="3">
        <f t="shared" ca="1" si="489"/>
        <v>43.085836993826071</v>
      </c>
      <c r="O992" s="1">
        <f t="shared" ca="1" si="490"/>
        <v>1177584.8915016286</v>
      </c>
      <c r="P992" s="1">
        <f t="shared" si="491"/>
        <v>-80797343.905598849</v>
      </c>
      <c r="Q992" s="1">
        <f t="shared" ca="1" si="492"/>
        <v>81974928.797100484</v>
      </c>
      <c r="R992" s="1">
        <f t="shared" ca="1" si="493"/>
        <v>18795.623624942284</v>
      </c>
      <c r="S992" s="3">
        <f t="shared" si="494"/>
        <v>1.108456981045395E+30</v>
      </c>
      <c r="T992" s="12" t="str">
        <f t="shared" si="495"/>
        <v/>
      </c>
      <c r="U992" s="12" t="str">
        <f t="shared" si="496"/>
        <v/>
      </c>
      <c r="V992" s="5">
        <f t="shared" si="497"/>
        <v>0.52627457195753469</v>
      </c>
      <c r="W992" s="3" t="e">
        <f t="shared" ca="1" si="498"/>
        <v>#VALUE!</v>
      </c>
      <c r="X992" s="3" t="e">
        <f t="shared" ca="1" si="499"/>
        <v>#VALUE!</v>
      </c>
      <c r="Y992" s="3" t="e">
        <f t="shared" ca="1" si="500"/>
        <v>#VALUE!</v>
      </c>
      <c r="Z992" s="3">
        <f t="shared" ca="1" si="480"/>
        <v>-1.0796314255037853E-2</v>
      </c>
      <c r="AA992" s="3">
        <f t="shared" ca="1" si="481"/>
        <v>-0.12340243661213059</v>
      </c>
      <c r="AB992" s="1">
        <f t="shared" si="475"/>
        <v>150</v>
      </c>
      <c r="AC992" s="1">
        <f t="shared" si="479"/>
        <v>0</v>
      </c>
      <c r="AD992" s="1">
        <f t="shared" ca="1" si="501"/>
        <v>0</v>
      </c>
      <c r="AE992" s="1">
        <f t="shared" ca="1" si="502"/>
        <v>0</v>
      </c>
      <c r="AF992" s="1">
        <f t="shared" si="503"/>
        <v>0</v>
      </c>
      <c r="AG992" s="1">
        <f t="shared" si="504"/>
        <v>1.84746525030836E+30</v>
      </c>
    </row>
    <row r="993" spans="4:33" s="5" customFormat="1" x14ac:dyDescent="0.2">
      <c r="D993" s="1">
        <f t="shared" si="476"/>
        <v>991</v>
      </c>
      <c r="E993" s="2">
        <f t="shared" si="477"/>
        <v>99.199999999998639</v>
      </c>
      <c r="F993" s="3">
        <f t="shared" ca="1" si="478"/>
        <v>91.513529885041038</v>
      </c>
      <c r="G993" s="3">
        <f t="shared" si="482"/>
        <v>84.630403042229773</v>
      </c>
      <c r="H993" s="3">
        <f t="shared" ca="1" si="483"/>
        <v>124.64762842152496</v>
      </c>
      <c r="I993" s="3">
        <f t="shared" ca="1" si="484"/>
        <v>9068.9908116075512</v>
      </c>
      <c r="J993" s="3">
        <f t="shared" si="485"/>
        <v>55883.637981789543</v>
      </c>
      <c r="K993" s="3">
        <f t="shared" ca="1" si="486"/>
        <v>56921.927213647177</v>
      </c>
      <c r="L993" s="3">
        <f t="shared" si="487"/>
        <v>-9.6402022951299458</v>
      </c>
      <c r="M993" s="3">
        <f t="shared" ca="1" si="488"/>
        <v>0.74634131683768345</v>
      </c>
      <c r="N993" s="3">
        <f t="shared" ca="1" si="489"/>
        <v>42.762207531035429</v>
      </c>
      <c r="O993" s="1">
        <f t="shared" ca="1" si="490"/>
        <v>1165277.3453332917</v>
      </c>
      <c r="P993" s="1">
        <f t="shared" si="491"/>
        <v>-80809436.269838795</v>
      </c>
      <c r="Q993" s="1">
        <f t="shared" ca="1" si="492"/>
        <v>81974713.615172088</v>
      </c>
      <c r="R993" s="1">
        <f t="shared" ca="1" si="493"/>
        <v>18697.144263228744</v>
      </c>
      <c r="S993" s="3">
        <f t="shared" si="494"/>
        <v>1.1099788686165316E+30</v>
      </c>
      <c r="T993" s="12" t="str">
        <f t="shared" si="495"/>
        <v/>
      </c>
      <c r="U993" s="12" t="str">
        <f t="shared" si="496"/>
        <v/>
      </c>
      <c r="V993" s="5">
        <f t="shared" si="497"/>
        <v>0.52627457195753469</v>
      </c>
      <c r="W993" s="3" t="e">
        <f t="shared" ca="1" si="498"/>
        <v>#VALUE!</v>
      </c>
      <c r="X993" s="3" t="e">
        <f t="shared" ca="1" si="499"/>
        <v>#VALUE!</v>
      </c>
      <c r="Y993" s="3" t="e">
        <f t="shared" ca="1" si="500"/>
        <v>#VALUE!</v>
      </c>
      <c r="Z993" s="3">
        <f t="shared" ca="1" si="480"/>
        <v>-1.0796314255037853E-2</v>
      </c>
      <c r="AA993" s="3">
        <f t="shared" ca="1" si="481"/>
        <v>-0.12340243661213059</v>
      </c>
      <c r="AB993" s="1">
        <f t="shared" si="475"/>
        <v>150</v>
      </c>
      <c r="AC993" s="1">
        <f t="shared" si="479"/>
        <v>0</v>
      </c>
      <c r="AD993" s="1">
        <f t="shared" ca="1" si="501"/>
        <v>0</v>
      </c>
      <c r="AE993" s="1">
        <f t="shared" ca="1" si="502"/>
        <v>0</v>
      </c>
      <c r="AF993" s="1">
        <f t="shared" si="503"/>
        <v>0</v>
      </c>
      <c r="AG993" s="1">
        <f t="shared" si="504"/>
        <v>1.8500017803231732E+30</v>
      </c>
    </row>
    <row r="994" spans="4:33" s="5" customFormat="1" x14ac:dyDescent="0.2">
      <c r="D994" s="1">
        <f t="shared" si="476"/>
        <v>992</v>
      </c>
      <c r="E994" s="2">
        <f t="shared" si="477"/>
        <v>99.299999999998633</v>
      </c>
      <c r="F994" s="3">
        <f t="shared" ca="1" si="478"/>
        <v>91.513529885041038</v>
      </c>
      <c r="G994" s="3">
        <f t="shared" si="482"/>
        <v>83.666382812716776</v>
      </c>
      <c r="H994" s="3">
        <f t="shared" ca="1" si="483"/>
        <v>123.99511992406947</v>
      </c>
      <c r="I994" s="3">
        <f t="shared" ca="1" si="484"/>
        <v>9078.1421645960545</v>
      </c>
      <c r="J994" s="3">
        <f t="shared" si="485"/>
        <v>55892.052821082289</v>
      </c>
      <c r="K994" s="3">
        <f t="shared" ca="1" si="486"/>
        <v>56934.359300432705</v>
      </c>
      <c r="L994" s="3">
        <f t="shared" si="487"/>
        <v>-9.6401769157355091</v>
      </c>
      <c r="M994" s="3">
        <f t="shared" ca="1" si="488"/>
        <v>0.74063330059455512</v>
      </c>
      <c r="N994" s="3">
        <f t="shared" ca="1" si="489"/>
        <v>42.435162290912054</v>
      </c>
      <c r="O994" s="1">
        <f t="shared" ca="1" si="490"/>
        <v>1153109.2323738276</v>
      </c>
      <c r="P994" s="1">
        <f t="shared" si="491"/>
        <v>-80821391.606830075</v>
      </c>
      <c r="Q994" s="1">
        <f t="shared" ca="1" si="492"/>
        <v>81974500.839203909</v>
      </c>
      <c r="R994" s="1">
        <f t="shared" ca="1" si="493"/>
        <v>18599.26798861042</v>
      </c>
      <c r="S994" s="3">
        <f t="shared" si="494"/>
        <v>1.1114853442316124E+30</v>
      </c>
      <c r="T994" s="12" t="str">
        <f t="shared" si="495"/>
        <v/>
      </c>
      <c r="U994" s="12" t="str">
        <f t="shared" si="496"/>
        <v/>
      </c>
      <c r="V994" s="5">
        <f t="shared" si="497"/>
        <v>0.52627457195753469</v>
      </c>
      <c r="W994" s="3" t="e">
        <f t="shared" ca="1" si="498"/>
        <v>#VALUE!</v>
      </c>
      <c r="X994" s="3" t="e">
        <f t="shared" ca="1" si="499"/>
        <v>#VALUE!</v>
      </c>
      <c r="Y994" s="3" t="e">
        <f t="shared" ca="1" si="500"/>
        <v>#VALUE!</v>
      </c>
      <c r="Z994" s="3">
        <f t="shared" ca="1" si="480"/>
        <v>-1.0796314255037853E-2</v>
      </c>
      <c r="AA994" s="3">
        <f t="shared" ca="1" si="481"/>
        <v>-0.12340243661213059</v>
      </c>
      <c r="AB994" s="1">
        <f t="shared" si="475"/>
        <v>150</v>
      </c>
      <c r="AC994" s="1">
        <f t="shared" si="479"/>
        <v>0</v>
      </c>
      <c r="AD994" s="1">
        <f t="shared" ca="1" si="501"/>
        <v>0</v>
      </c>
      <c r="AE994" s="1">
        <f t="shared" ca="1" si="502"/>
        <v>0</v>
      </c>
      <c r="AF994" s="1">
        <f t="shared" si="503"/>
        <v>0</v>
      </c>
      <c r="AG994" s="1">
        <f t="shared" si="504"/>
        <v>1.8525126232308285E+30</v>
      </c>
    </row>
    <row r="995" spans="4:33" s="5" customFormat="1" x14ac:dyDescent="0.2">
      <c r="D995" s="1">
        <f t="shared" si="476"/>
        <v>993</v>
      </c>
      <c r="E995" s="2">
        <f t="shared" si="477"/>
        <v>99.399999999998627</v>
      </c>
      <c r="F995" s="3">
        <f t="shared" ca="1" si="478"/>
        <v>91.513529885041038</v>
      </c>
      <c r="G995" s="3">
        <f t="shared" si="482"/>
        <v>82.702365121143231</v>
      </c>
      <c r="H995" s="3">
        <f t="shared" ca="1" si="483"/>
        <v>123.34669573462918</v>
      </c>
      <c r="I995" s="3">
        <f t="shared" ca="1" si="484"/>
        <v>9087.2935175845578</v>
      </c>
      <c r="J995" s="3">
        <f t="shared" si="485"/>
        <v>55900.371258478983</v>
      </c>
      <c r="K995" s="3">
        <f t="shared" ca="1" si="486"/>
        <v>56946.726339781024</v>
      </c>
      <c r="L995" s="3">
        <f t="shared" si="487"/>
        <v>-9.6401518271790678</v>
      </c>
      <c r="M995" s="3">
        <f t="shared" ca="1" si="488"/>
        <v>0.73486509665319177</v>
      </c>
      <c r="N995" s="3">
        <f t="shared" ca="1" si="489"/>
        <v>42.104668549701209</v>
      </c>
      <c r="O995" s="1">
        <f t="shared" ca="1" si="490"/>
        <v>1141080.5511488391</v>
      </c>
      <c r="P995" s="1">
        <f t="shared" si="491"/>
        <v>-80833209.919112161</v>
      </c>
      <c r="Q995" s="1">
        <f t="shared" ca="1" si="492"/>
        <v>81974290.470260993</v>
      </c>
      <c r="R995" s="1">
        <f t="shared" ca="1" si="493"/>
        <v>18502.004360194376</v>
      </c>
      <c r="S995" s="3">
        <f t="shared" si="494"/>
        <v>1.1129763474325519E+30</v>
      </c>
      <c r="T995" s="12" t="str">
        <f t="shared" si="495"/>
        <v/>
      </c>
      <c r="U995" s="12" t="str">
        <f t="shared" si="496"/>
        <v/>
      </c>
      <c r="V995" s="5">
        <f t="shared" si="497"/>
        <v>0.52627457195753469</v>
      </c>
      <c r="W995" s="3" t="e">
        <f t="shared" ca="1" si="498"/>
        <v>#VALUE!</v>
      </c>
      <c r="X995" s="3" t="e">
        <f t="shared" ca="1" si="499"/>
        <v>#VALUE!</v>
      </c>
      <c r="Y995" s="3" t="e">
        <f t="shared" ca="1" si="500"/>
        <v>#VALUE!</v>
      </c>
      <c r="Z995" s="3">
        <f t="shared" ca="1" si="480"/>
        <v>-1.0796314255037853E-2</v>
      </c>
      <c r="AA995" s="3">
        <f t="shared" ca="1" si="481"/>
        <v>-0.12340243661213059</v>
      </c>
      <c r="AB995" s="1">
        <f t="shared" si="475"/>
        <v>150</v>
      </c>
      <c r="AC995" s="1">
        <f t="shared" si="479"/>
        <v>0</v>
      </c>
      <c r="AD995" s="1">
        <f t="shared" ca="1" si="501"/>
        <v>0</v>
      </c>
      <c r="AE995" s="1">
        <f t="shared" ca="1" si="502"/>
        <v>0</v>
      </c>
      <c r="AF995" s="1">
        <f t="shared" si="503"/>
        <v>0</v>
      </c>
      <c r="AG995" s="1">
        <f t="shared" si="504"/>
        <v>1.8549976782658342E+30</v>
      </c>
    </row>
    <row r="996" spans="4:33" s="5" customFormat="1" x14ac:dyDescent="0.2">
      <c r="D996" s="1">
        <f t="shared" si="476"/>
        <v>994</v>
      </c>
      <c r="E996" s="2">
        <f t="shared" si="477"/>
        <v>99.499999999998622</v>
      </c>
      <c r="F996" s="3">
        <f t="shared" ca="1" si="478"/>
        <v>91.513529885041038</v>
      </c>
      <c r="G996" s="3">
        <f t="shared" si="482"/>
        <v>81.73834993842533</v>
      </c>
      <c r="H996" s="3">
        <f t="shared" ca="1" si="483"/>
        <v>122.70242052493005</v>
      </c>
      <c r="I996" s="3">
        <f t="shared" ca="1" si="484"/>
        <v>9096.4448705730611</v>
      </c>
      <c r="J996" s="3">
        <f t="shared" si="485"/>
        <v>55908.593294231963</v>
      </c>
      <c r="K996" s="3">
        <f t="shared" ca="1" si="486"/>
        <v>56959.028743344694</v>
      </c>
      <c r="L996" s="3">
        <f t="shared" si="487"/>
        <v>-9.6401270294568455</v>
      </c>
      <c r="M996" s="3">
        <f t="shared" ca="1" si="488"/>
        <v>0.72903613778667242</v>
      </c>
      <c r="N996" s="3">
        <f t="shared" ca="1" si="489"/>
        <v>41.770693807694286</v>
      </c>
      <c r="O996" s="1">
        <f t="shared" ca="1" si="490"/>
        <v>1129191.300200758</v>
      </c>
      <c r="P996" s="1">
        <f t="shared" si="491"/>
        <v>-80844891.209195286</v>
      </c>
      <c r="Q996" s="1">
        <f t="shared" ca="1" si="492"/>
        <v>81974082.509396046</v>
      </c>
      <c r="R996" s="1">
        <f t="shared" ca="1" si="493"/>
        <v>18405.363078739509</v>
      </c>
      <c r="S996" s="3">
        <f t="shared" si="494"/>
        <v>1.1144518183478715E+30</v>
      </c>
      <c r="T996" s="12" t="str">
        <f t="shared" si="495"/>
        <v/>
      </c>
      <c r="U996" s="12" t="str">
        <f t="shared" si="496"/>
        <v/>
      </c>
      <c r="V996" s="5">
        <f t="shared" si="497"/>
        <v>0.52627457195753469</v>
      </c>
      <c r="W996" s="3" t="e">
        <f t="shared" ca="1" si="498"/>
        <v>#VALUE!</v>
      </c>
      <c r="X996" s="3" t="e">
        <f t="shared" ca="1" si="499"/>
        <v>#VALUE!</v>
      </c>
      <c r="Y996" s="3" t="e">
        <f t="shared" ca="1" si="500"/>
        <v>#VALUE!</v>
      </c>
      <c r="Z996" s="3">
        <f t="shared" ca="1" si="480"/>
        <v>-1.0796314255037853E-2</v>
      </c>
      <c r="AA996" s="3">
        <f t="shared" ca="1" si="481"/>
        <v>-0.12340243661213059</v>
      </c>
      <c r="AB996" s="1">
        <f t="shared" si="475"/>
        <v>150</v>
      </c>
      <c r="AC996" s="1">
        <f t="shared" si="479"/>
        <v>0</v>
      </c>
      <c r="AD996" s="1">
        <f t="shared" ca="1" si="501"/>
        <v>0</v>
      </c>
      <c r="AE996" s="1">
        <f t="shared" ca="1" si="502"/>
        <v>0</v>
      </c>
      <c r="AF996" s="1">
        <f t="shared" si="503"/>
        <v>0</v>
      </c>
      <c r="AG996" s="1">
        <f t="shared" si="504"/>
        <v>1.8574568456403976E+30</v>
      </c>
    </row>
    <row r="997" spans="4:33" s="5" customFormat="1" x14ac:dyDescent="0.2">
      <c r="D997" s="1">
        <f t="shared" si="476"/>
        <v>995</v>
      </c>
      <c r="E997" s="2">
        <f t="shared" si="477"/>
        <v>99.599999999998616</v>
      </c>
      <c r="F997" s="3">
        <f t="shared" ca="1" si="478"/>
        <v>91.513529885041038</v>
      </c>
      <c r="G997" s="3">
        <f t="shared" si="482"/>
        <v>80.774337235479649</v>
      </c>
      <c r="H997" s="3">
        <f t="shared" ca="1" si="483"/>
        <v>122.06235991431303</v>
      </c>
      <c r="I997" s="3">
        <f t="shared" ca="1" si="484"/>
        <v>9105.5962235615643</v>
      </c>
      <c r="J997" s="3">
        <f t="shared" si="485"/>
        <v>55916.718928590664</v>
      </c>
      <c r="K997" s="3">
        <f t="shared" ca="1" si="486"/>
        <v>56971.266929290803</v>
      </c>
      <c r="L997" s="3">
        <f t="shared" si="487"/>
        <v>-9.6401025225651154</v>
      </c>
      <c r="M997" s="3">
        <f t="shared" ca="1" si="488"/>
        <v>0.72314586126812641</v>
      </c>
      <c r="N997" s="3">
        <f t="shared" ca="1" si="489"/>
        <v>41.433205823016586</v>
      </c>
      <c r="O997" s="1">
        <f t="shared" ca="1" si="490"/>
        <v>1117441.4780888471</v>
      </c>
      <c r="P997" s="1">
        <f t="shared" si="491"/>
        <v>-80856435.479560703</v>
      </c>
      <c r="Q997" s="1">
        <f t="shared" ca="1" si="492"/>
        <v>81973876.957649544</v>
      </c>
      <c r="R997" s="1">
        <f t="shared" ca="1" si="493"/>
        <v>18309.353987146955</v>
      </c>
      <c r="S997" s="3">
        <f t="shared" si="494"/>
        <v>1.1159116976962343E+30</v>
      </c>
      <c r="T997" s="12" t="str">
        <f t="shared" si="495"/>
        <v/>
      </c>
      <c r="U997" s="12" t="str">
        <f t="shared" si="496"/>
        <v/>
      </c>
      <c r="V997" s="5">
        <f t="shared" si="497"/>
        <v>0.52627457195753469</v>
      </c>
      <c r="W997" s="3" t="e">
        <f t="shared" ca="1" si="498"/>
        <v>#VALUE!</v>
      </c>
      <c r="X997" s="3" t="e">
        <f t="shared" ca="1" si="499"/>
        <v>#VALUE!</v>
      </c>
      <c r="Y997" s="3" t="e">
        <f t="shared" ca="1" si="500"/>
        <v>#VALUE!</v>
      </c>
      <c r="Z997" s="3">
        <f t="shared" ca="1" si="480"/>
        <v>-1.0796314255037853E-2</v>
      </c>
      <c r="AA997" s="3">
        <f t="shared" ca="1" si="481"/>
        <v>-0.12340243661213059</v>
      </c>
      <c r="AB997" s="1">
        <f t="shared" si="475"/>
        <v>150</v>
      </c>
      <c r="AC997" s="1">
        <f t="shared" si="479"/>
        <v>0</v>
      </c>
      <c r="AD997" s="1">
        <f t="shared" ca="1" si="501"/>
        <v>0</v>
      </c>
      <c r="AE997" s="1">
        <f t="shared" ca="1" si="502"/>
        <v>0</v>
      </c>
      <c r="AF997" s="1">
        <f t="shared" si="503"/>
        <v>0</v>
      </c>
      <c r="AG997" s="1">
        <f t="shared" si="504"/>
        <v>1.8598900265503139E+30</v>
      </c>
    </row>
    <row r="998" spans="4:33" s="5" customFormat="1" x14ac:dyDescent="0.2">
      <c r="D998" s="1">
        <f t="shared" si="476"/>
        <v>996</v>
      </c>
      <c r="E998" s="2">
        <f t="shared" si="477"/>
        <v>99.69999999999861</v>
      </c>
      <c r="F998" s="3">
        <f t="shared" ca="1" si="478"/>
        <v>91.513529885041038</v>
      </c>
      <c r="G998" s="3">
        <f t="shared" si="482"/>
        <v>79.810326983223135</v>
      </c>
      <c r="H998" s="3">
        <f t="shared" ca="1" si="483"/>
        <v>121.4265804722726</v>
      </c>
      <c r="I998" s="3">
        <f t="shared" ca="1" si="484"/>
        <v>9114.7475765500676</v>
      </c>
      <c r="J998" s="3">
        <f t="shared" si="485"/>
        <v>55924.748161801603</v>
      </c>
      <c r="K998" s="3">
        <f t="shared" ca="1" si="486"/>
        <v>56983.441322395833</v>
      </c>
      <c r="L998" s="3">
        <f t="shared" si="487"/>
        <v>-9.6400783065001914</v>
      </c>
      <c r="M998" s="3">
        <f t="shared" ca="1" si="488"/>
        <v>0.71719370948651506</v>
      </c>
      <c r="N998" s="3">
        <f t="shared" ca="1" si="489"/>
        <v>41.092172646908985</v>
      </c>
      <c r="O998" s="1">
        <f t="shared" ca="1" si="490"/>
        <v>1105831.0833891972</v>
      </c>
      <c r="P998" s="1">
        <f t="shared" si="491"/>
        <v>-80867842.732660517</v>
      </c>
      <c r="Q998" s="1">
        <f t="shared" ca="1" si="492"/>
        <v>81973673.81604971</v>
      </c>
      <c r="R998" s="1">
        <f t="shared" ca="1" si="493"/>
        <v>18213.987070840889</v>
      </c>
      <c r="S998" s="3">
        <f t="shared" si="494"/>
        <v>1.1173559267899444E+30</v>
      </c>
      <c r="T998" s="12" t="str">
        <f t="shared" si="495"/>
        <v/>
      </c>
      <c r="U998" s="12" t="str">
        <f t="shared" si="496"/>
        <v/>
      </c>
      <c r="V998" s="5">
        <f t="shared" si="497"/>
        <v>0.52627457195753469</v>
      </c>
      <c r="W998" s="3" t="e">
        <f t="shared" ca="1" si="498"/>
        <v>#VALUE!</v>
      </c>
      <c r="X998" s="3" t="e">
        <f t="shared" ca="1" si="499"/>
        <v>#VALUE!</v>
      </c>
      <c r="Y998" s="3" t="e">
        <f t="shared" ca="1" si="500"/>
        <v>#VALUE!</v>
      </c>
      <c r="Z998" s="3">
        <f t="shared" ca="1" si="480"/>
        <v>-1.0796314255037853E-2</v>
      </c>
      <c r="AA998" s="3">
        <f t="shared" ca="1" si="481"/>
        <v>-0.12340243661213059</v>
      </c>
      <c r="AB998" s="1">
        <f t="shared" si="475"/>
        <v>150</v>
      </c>
      <c r="AC998" s="1">
        <f t="shared" si="479"/>
        <v>0</v>
      </c>
      <c r="AD998" s="1">
        <f t="shared" ca="1" si="501"/>
        <v>0</v>
      </c>
      <c r="AE998" s="1">
        <f t="shared" ca="1" si="502"/>
        <v>0</v>
      </c>
      <c r="AF998" s="1">
        <f t="shared" si="503"/>
        <v>0</v>
      </c>
      <c r="AG998" s="1">
        <f t="shared" si="504"/>
        <v>1.8622971231808004E+30</v>
      </c>
    </row>
    <row r="999" spans="4:33" s="5" customFormat="1" x14ac:dyDescent="0.2">
      <c r="D999" s="1">
        <f t="shared" si="476"/>
        <v>997</v>
      </c>
      <c r="E999" s="2">
        <f t="shared" si="477"/>
        <v>99.799999999998604</v>
      </c>
      <c r="F999" s="3">
        <f t="shared" ca="1" si="478"/>
        <v>91.513529885041038</v>
      </c>
      <c r="G999" s="3">
        <f t="shared" si="482"/>
        <v>78.846319152573116</v>
      </c>
      <c r="H999" s="3">
        <f t="shared" ca="1" si="483"/>
        <v>120.79514972021731</v>
      </c>
      <c r="I999" s="3">
        <f t="shared" ca="1" si="484"/>
        <v>9123.8989295385709</v>
      </c>
      <c r="J999" s="3">
        <f t="shared" si="485"/>
        <v>55932.680994108392</v>
      </c>
      <c r="K999" s="3">
        <f t="shared" ca="1" si="486"/>
        <v>56995.552354140811</v>
      </c>
      <c r="L999" s="3">
        <f t="shared" si="487"/>
        <v>-9.6400543812584321</v>
      </c>
      <c r="M999" s="3">
        <f t="shared" ca="1" si="488"/>
        <v>0.7111791305890055</v>
      </c>
      <c r="N999" s="3">
        <f t="shared" ca="1" si="489"/>
        <v>40.747562660533241</v>
      </c>
      <c r="O999" s="1">
        <f t="shared" ca="1" si="490"/>
        <v>1094360.1146947287</v>
      </c>
      <c r="P999" s="1">
        <f t="shared" si="491"/>
        <v>-80879112.970917717</v>
      </c>
      <c r="Q999" s="1">
        <f t="shared" ca="1" si="492"/>
        <v>81973473.085612446</v>
      </c>
      <c r="R999" s="1">
        <f t="shared" ca="1" si="493"/>
        <v>18119.272458032596</v>
      </c>
      <c r="S999" s="3">
        <f t="shared" si="494"/>
        <v>1.1187844475384094E+30</v>
      </c>
      <c r="T999" s="12" t="str">
        <f t="shared" si="495"/>
        <v/>
      </c>
      <c r="U999" s="12" t="str">
        <f t="shared" si="496"/>
        <v/>
      </c>
      <c r="V999" s="5">
        <f t="shared" si="497"/>
        <v>0.52627457195753469</v>
      </c>
      <c r="W999" s="3" t="e">
        <f t="shared" ca="1" si="498"/>
        <v>#VALUE!</v>
      </c>
      <c r="X999" s="3" t="e">
        <f t="shared" ca="1" si="499"/>
        <v>#VALUE!</v>
      </c>
      <c r="Y999" s="3" t="e">
        <f t="shared" ca="1" si="500"/>
        <v>#VALUE!</v>
      </c>
      <c r="Z999" s="3">
        <f t="shared" ca="1" si="480"/>
        <v>-1.0796314255037853E-2</v>
      </c>
      <c r="AA999" s="3">
        <f t="shared" ca="1" si="481"/>
        <v>-0.12340243661213059</v>
      </c>
      <c r="AB999" s="1">
        <f t="shared" si="475"/>
        <v>150</v>
      </c>
      <c r="AC999" s="1">
        <f t="shared" si="479"/>
        <v>0</v>
      </c>
      <c r="AD999" s="1">
        <f t="shared" ca="1" si="501"/>
        <v>0</v>
      </c>
      <c r="AE999" s="1">
        <f t="shared" ca="1" si="502"/>
        <v>0</v>
      </c>
      <c r="AF999" s="1">
        <f t="shared" si="503"/>
        <v>0</v>
      </c>
      <c r="AG999" s="1">
        <f t="shared" si="504"/>
        <v>1.864678038712267E+30</v>
      </c>
    </row>
    <row r="1000" spans="4:33" s="5" customFormat="1" x14ac:dyDescent="0.2">
      <c r="D1000" s="1">
        <f t="shared" si="476"/>
        <v>998</v>
      </c>
      <c r="E1000" s="2">
        <f t="shared" si="477"/>
        <v>99.899999999998599</v>
      </c>
      <c r="F1000" s="3">
        <f t="shared" ca="1" si="478"/>
        <v>91.513529885041038</v>
      </c>
      <c r="G1000" s="3">
        <f t="shared" si="482"/>
        <v>77.882313714447278</v>
      </c>
      <c r="H1000" s="3">
        <f t="shared" ca="1" si="483"/>
        <v>120.16813613240359</v>
      </c>
      <c r="I1000" s="3">
        <f t="shared" ca="1" si="484"/>
        <v>9133.0502825270742</v>
      </c>
      <c r="J1000" s="3">
        <f t="shared" si="485"/>
        <v>55940.517425751743</v>
      </c>
      <c r="K1000" s="3">
        <f t="shared" ca="1" si="486"/>
        <v>57007.600462806535</v>
      </c>
      <c r="L1000" s="3">
        <f t="shared" si="487"/>
        <v>-9.6400307468362367</v>
      </c>
      <c r="M1000" s="3">
        <f t="shared" ca="1" si="488"/>
        <v>0.70510157915042515</v>
      </c>
      <c r="N1000" s="3">
        <f t="shared" ca="1" si="489"/>
        <v>40.399344613328921</v>
      </c>
      <c r="O1000" s="1">
        <f t="shared" ca="1" si="490"/>
        <v>1083028.570615191</v>
      </c>
      <c r="P1000" s="1">
        <f t="shared" si="491"/>
        <v>-80890246.196726263</v>
      </c>
      <c r="Q1000" s="1">
        <f t="shared" ca="1" si="492"/>
        <v>81973274.76734145</v>
      </c>
      <c r="R1000" s="1">
        <f t="shared" ca="1" si="493"/>
        <v>18025.22041986054</v>
      </c>
      <c r="S1000" s="3">
        <f t="shared" si="494"/>
        <v>1.1201972024515767E+30</v>
      </c>
      <c r="T1000" s="12" t="str">
        <f t="shared" si="495"/>
        <v/>
      </c>
      <c r="U1000" s="12" t="str">
        <f t="shared" si="496"/>
        <v/>
      </c>
      <c r="V1000" s="5">
        <f t="shared" si="497"/>
        <v>0.52627457195753469</v>
      </c>
      <c r="W1000" s="3" t="e">
        <f t="shared" ca="1" si="498"/>
        <v>#VALUE!</v>
      </c>
      <c r="X1000" s="3" t="e">
        <f t="shared" ca="1" si="499"/>
        <v>#VALUE!</v>
      </c>
      <c r="Y1000" s="3" t="e">
        <f t="shared" ca="1" si="500"/>
        <v>#VALUE!</v>
      </c>
      <c r="Z1000" s="3">
        <f t="shared" ca="1" si="480"/>
        <v>-1.0796314255037853E-2</v>
      </c>
      <c r="AA1000" s="3">
        <f t="shared" ca="1" si="481"/>
        <v>-0.12340243661213059</v>
      </c>
      <c r="AB1000" s="1">
        <f t="shared" si="475"/>
        <v>150</v>
      </c>
      <c r="AC1000" s="1">
        <f t="shared" si="479"/>
        <v>0</v>
      </c>
      <c r="AD1000" s="1">
        <f t="shared" ca="1" si="501"/>
        <v>0</v>
      </c>
      <c r="AE1000" s="1">
        <f t="shared" ca="1" si="502"/>
        <v>0</v>
      </c>
      <c r="AF1000" s="1">
        <f t="shared" si="503"/>
        <v>0</v>
      </c>
      <c r="AG1000" s="1">
        <f t="shared" si="504"/>
        <v>1.867032677326043E+30</v>
      </c>
    </row>
    <row r="1001" spans="4:33" s="5" customFormat="1" x14ac:dyDescent="0.2">
      <c r="D1001" s="1">
        <f t="shared" si="476"/>
        <v>999</v>
      </c>
      <c r="E1001" s="2">
        <f t="shared" si="477"/>
        <v>99.999999999998593</v>
      </c>
      <c r="F1001" s="3">
        <f t="shared" ca="1" si="478"/>
        <v>91.513529885041038</v>
      </c>
      <c r="G1001" s="3">
        <f t="shared" si="482"/>
        <v>76.918310639763661</v>
      </c>
      <c r="H1001" s="3">
        <f t="shared" ca="1" si="483"/>
        <v>119.54560913599244</v>
      </c>
      <c r="I1001" s="3">
        <f t="shared" ca="1" si="484"/>
        <v>9142.2016355155774</v>
      </c>
      <c r="J1001" s="3">
        <f t="shared" si="485"/>
        <v>55948.257456969455</v>
      </c>
      <c r="K1001" s="3">
        <f t="shared" ca="1" si="486"/>
        <v>57019.586093568883</v>
      </c>
      <c r="L1001" s="3">
        <f t="shared" si="487"/>
        <v>-9.6400074032300545</v>
      </c>
      <c r="M1001" s="3">
        <f t="shared" ca="1" si="488"/>
        <v>0.69896051687024985</v>
      </c>
      <c r="N1001" s="3">
        <f t="shared" ca="1" si="489"/>
        <v>40.047487662947894</v>
      </c>
      <c r="O1001" s="1">
        <f t="shared" ca="1" si="490"/>
        <v>1071836.449777161</v>
      </c>
      <c r="P1001" s="1">
        <f t="shared" si="491"/>
        <v>-80901242.412450999</v>
      </c>
      <c r="Q1001" s="1">
        <f t="shared" ca="1" si="492"/>
        <v>81973078.862228155</v>
      </c>
      <c r="R1001" s="1">
        <f t="shared" ca="1" si="493"/>
        <v>17931.841370398866</v>
      </c>
      <c r="S1001" s="3">
        <f t="shared" si="494"/>
        <v>1.1215941346433256E+30</v>
      </c>
      <c r="T1001" s="12" t="str">
        <f t="shared" si="495"/>
        <v/>
      </c>
      <c r="U1001" s="12" t="str">
        <f t="shared" si="496"/>
        <v/>
      </c>
      <c r="V1001" s="5">
        <f t="shared" si="497"/>
        <v>0.52627457195753469</v>
      </c>
      <c r="W1001" s="3" t="e">
        <f t="shared" ca="1" si="498"/>
        <v>#VALUE!</v>
      </c>
      <c r="X1001" s="3" t="e">
        <f t="shared" ca="1" si="499"/>
        <v>#VALUE!</v>
      </c>
      <c r="Y1001" s="3" t="e">
        <f t="shared" ca="1" si="500"/>
        <v>#VALUE!</v>
      </c>
      <c r="Z1001" s="3">
        <f t="shared" ca="1" si="480"/>
        <v>-1.0796314255037853E-2</v>
      </c>
      <c r="AA1001" s="3">
        <f t="shared" ca="1" si="481"/>
        <v>-0.12340243661213059</v>
      </c>
      <c r="AB1001" s="1">
        <f t="shared" si="475"/>
        <v>150</v>
      </c>
      <c r="AC1001" s="1">
        <f t="shared" si="479"/>
        <v>0</v>
      </c>
      <c r="AD1001" s="1">
        <f t="shared" ca="1" si="501"/>
        <v>0</v>
      </c>
      <c r="AE1001" s="1">
        <f t="shared" ca="1" si="502"/>
        <v>0</v>
      </c>
      <c r="AF1001" s="1">
        <f t="shared" si="503"/>
        <v>0</v>
      </c>
      <c r="AG1001" s="1">
        <f t="shared" si="504"/>
        <v>1.8693609442100307E+30</v>
      </c>
    </row>
    <row r="1002" spans="4:33" s="5" customFormat="1" x14ac:dyDescent="0.2">
      <c r="D1002" s="1">
        <f t="shared" si="476"/>
        <v>1000</v>
      </c>
      <c r="E1002" s="2">
        <f t="shared" si="477"/>
        <v>100.09999999999859</v>
      </c>
      <c r="F1002" s="3">
        <f t="shared" ca="1" si="478"/>
        <v>91.513529885041038</v>
      </c>
      <c r="G1002" s="3">
        <f t="shared" si="482"/>
        <v>75.954309899440659</v>
      </c>
      <c r="H1002" s="3">
        <f t="shared" ca="1" si="483"/>
        <v>118.92763911017727</v>
      </c>
      <c r="I1002" s="3">
        <f t="shared" ca="1" si="484"/>
        <v>9151.3529885040807</v>
      </c>
      <c r="J1002" s="3">
        <f t="shared" si="485"/>
        <v>55955.901087996412</v>
      </c>
      <c r="K1002" s="3">
        <f t="shared" ca="1" si="486"/>
        <v>57031.509698594062</v>
      </c>
      <c r="L1002" s="3">
        <f t="shared" si="487"/>
        <v>-9.6399843504363698</v>
      </c>
      <c r="M1002" s="3">
        <f t="shared" ca="1" si="488"/>
        <v>0.69275541329753421</v>
      </c>
      <c r="N1002" s="3">
        <f t="shared" ca="1" si="489"/>
        <v>39.691961416789738</v>
      </c>
      <c r="O1002" s="1">
        <f t="shared" ca="1" si="490"/>
        <v>1060783.7508240424</v>
      </c>
      <c r="P1002" s="1">
        <f t="shared" si="491"/>
        <v>-80912101.620427623</v>
      </c>
      <c r="Q1002" s="1">
        <f t="shared" ca="1" si="492"/>
        <v>81972885.371251673</v>
      </c>
      <c r="R1002" s="1">
        <f t="shared" ca="1" si="493"/>
        <v>17839.145866526589</v>
      </c>
      <c r="S1002" s="3">
        <f t="shared" si="494"/>
        <v>1.12297518783483E+30</v>
      </c>
      <c r="T1002" s="12" t="str">
        <f t="shared" si="495"/>
        <v/>
      </c>
      <c r="U1002" s="12" t="str">
        <f t="shared" si="496"/>
        <v/>
      </c>
      <c r="V1002" s="5">
        <f t="shared" si="497"/>
        <v>0.52627457195753469</v>
      </c>
      <c r="W1002" s="3" t="e">
        <f t="shared" ca="1" si="498"/>
        <v>#VALUE!</v>
      </c>
      <c r="X1002" s="3" t="e">
        <f t="shared" ca="1" si="499"/>
        <v>#VALUE!</v>
      </c>
      <c r="Y1002" s="3" t="e">
        <f t="shared" ca="1" si="500"/>
        <v>#VALUE!</v>
      </c>
      <c r="Z1002" s="3">
        <f t="shared" ca="1" si="480"/>
        <v>-1.0796314255037853E-2</v>
      </c>
      <c r="AA1002" s="3">
        <f t="shared" ca="1" si="481"/>
        <v>-0.12340243661213059</v>
      </c>
      <c r="AB1002" s="1">
        <f t="shared" si="475"/>
        <v>150</v>
      </c>
      <c r="AC1002" s="1">
        <f t="shared" si="479"/>
        <v>0</v>
      </c>
      <c r="AD1002" s="1">
        <f t="shared" ca="1" si="501"/>
        <v>0</v>
      </c>
      <c r="AE1002" s="1">
        <f t="shared" ca="1" si="502"/>
        <v>0</v>
      </c>
      <c r="AF1002" s="1">
        <f t="shared" si="503"/>
        <v>0</v>
      </c>
      <c r="AG1002" s="1">
        <f t="shared" si="504"/>
        <v>1.8716627455643112E+30</v>
      </c>
    </row>
    <row r="1003" spans="4:33" s="5" customFormat="1" x14ac:dyDescent="0.2">
      <c r="D1003" s="1">
        <f t="shared" si="476"/>
        <v>1001</v>
      </c>
      <c r="E1003" s="2">
        <f t="shared" si="477"/>
        <v>100.19999999999858</v>
      </c>
      <c r="F1003" s="3">
        <f t="shared" ca="1" si="478"/>
        <v>91.513529885041038</v>
      </c>
      <c r="G1003" s="3">
        <f t="shared" si="482"/>
        <v>74.990311464397024</v>
      </c>
      <c r="H1003" s="3">
        <f t="shared" ca="1" si="483"/>
        <v>118.31429738432956</v>
      </c>
      <c r="I1003" s="3">
        <f t="shared" ca="1" si="484"/>
        <v>9160.504341492584</v>
      </c>
      <c r="J1003" s="3">
        <f t="shared" si="485"/>
        <v>55963.448319064606</v>
      </c>
      <c r="K1003" s="3">
        <f t="shared" ca="1" si="486"/>
        <v>57043.371737133741</v>
      </c>
      <c r="L1003" s="3">
        <f t="shared" si="487"/>
        <v>-9.6399615884517189</v>
      </c>
      <c r="M1003" s="3">
        <f t="shared" ca="1" si="488"/>
        <v>0.68648574658415007</v>
      </c>
      <c r="N1003" s="3">
        <f t="shared" ca="1" si="489"/>
        <v>39.332735975159167</v>
      </c>
      <c r="O1003" s="1">
        <f t="shared" ca="1" si="490"/>
        <v>1049870.472416068</v>
      </c>
      <c r="P1003" s="1">
        <f t="shared" si="491"/>
        <v>-80922823.82296285</v>
      </c>
      <c r="Q1003" s="1">
        <f t="shared" ca="1" si="492"/>
        <v>81972694.295378923</v>
      </c>
      <c r="R1003" s="1">
        <f t="shared" ca="1" si="493"/>
        <v>17747.144607649436</v>
      </c>
      <c r="S1003" s="3">
        <f t="shared" si="494"/>
        <v>1.1243403063578907E+30</v>
      </c>
      <c r="T1003" s="12" t="str">
        <f t="shared" si="495"/>
        <v/>
      </c>
      <c r="U1003" s="12" t="str">
        <f t="shared" si="496"/>
        <v/>
      </c>
      <c r="V1003" s="5">
        <f t="shared" si="497"/>
        <v>0.52627457195753469</v>
      </c>
      <c r="W1003" s="3" t="e">
        <f t="shared" ca="1" si="498"/>
        <v>#VALUE!</v>
      </c>
      <c r="X1003" s="3" t="e">
        <f t="shared" ca="1" si="499"/>
        <v>#VALUE!</v>
      </c>
      <c r="Y1003" s="3" t="e">
        <f t="shared" ca="1" si="500"/>
        <v>#VALUE!</v>
      </c>
      <c r="Z1003" s="3">
        <f t="shared" ca="1" si="480"/>
        <v>-1.0796314255037853E-2</v>
      </c>
      <c r="AA1003" s="3">
        <f t="shared" ca="1" si="481"/>
        <v>-0.12340243661213059</v>
      </c>
      <c r="AB1003" s="1">
        <f t="shared" si="475"/>
        <v>150</v>
      </c>
      <c r="AC1003" s="1">
        <f t="shared" si="479"/>
        <v>0</v>
      </c>
      <c r="AD1003" s="1">
        <f t="shared" ca="1" si="501"/>
        <v>0</v>
      </c>
      <c r="AE1003" s="1">
        <f t="shared" ca="1" si="502"/>
        <v>0</v>
      </c>
      <c r="AF1003" s="1">
        <f t="shared" si="503"/>
        <v>0</v>
      </c>
      <c r="AG1003" s="1">
        <f t="shared" si="504"/>
        <v>1.8739379886066965E+30</v>
      </c>
    </row>
    <row r="1004" spans="4:33" s="5" customFormat="1" x14ac:dyDescent="0.2">
      <c r="D1004" s="1">
        <f t="shared" si="476"/>
        <v>1002</v>
      </c>
      <c r="E1004" s="2">
        <f t="shared" si="477"/>
        <v>100.29999999999858</v>
      </c>
      <c r="F1004" s="3">
        <f t="shared" ca="1" si="478"/>
        <v>91.513529885041038</v>
      </c>
      <c r="G1004" s="3">
        <f t="shared" si="482"/>
        <v>74.026315305551847</v>
      </c>
      <c r="H1004" s="3">
        <f t="shared" ca="1" si="483"/>
        <v>117.70565623510741</v>
      </c>
      <c r="I1004" s="3">
        <f t="shared" ca="1" si="484"/>
        <v>9169.6556944810873</v>
      </c>
      <c r="J1004" s="3">
        <f t="shared" si="485"/>
        <v>55970.899150403107</v>
      </c>
      <c r="K1004" s="3">
        <f t="shared" ca="1" si="486"/>
        <v>57055.172675619935</v>
      </c>
      <c r="L1004" s="3">
        <f t="shared" si="487"/>
        <v>-9.6399391172726769</v>
      </c>
      <c r="M1004" s="3">
        <f t="shared" ca="1" si="488"/>
        <v>0.68015100426664266</v>
      </c>
      <c r="N1004" s="3">
        <f t="shared" ca="1" si="489"/>
        <v>38.969781976063075</v>
      </c>
      <c r="O1004" s="1">
        <f t="shared" ca="1" si="490"/>
        <v>1039096.6132302961</v>
      </c>
      <c r="P1004" s="1">
        <f t="shared" si="491"/>
        <v>-80933409.022334248</v>
      </c>
      <c r="Q1004" s="1">
        <f t="shared" ca="1" si="492"/>
        <v>81972505.635564551</v>
      </c>
      <c r="R1004" s="1">
        <f t="shared" ca="1" si="493"/>
        <v>17655.848435266111</v>
      </c>
      <c r="S1004" s="3">
        <f t="shared" si="494"/>
        <v>1.1256894351582226E+30</v>
      </c>
      <c r="T1004" s="12" t="str">
        <f t="shared" si="495"/>
        <v/>
      </c>
      <c r="U1004" s="12" t="str">
        <f t="shared" si="496"/>
        <v/>
      </c>
      <c r="V1004" s="5">
        <f t="shared" si="497"/>
        <v>0.52627457195753469</v>
      </c>
      <c r="W1004" s="3" t="e">
        <f t="shared" ca="1" si="498"/>
        <v>#VALUE!</v>
      </c>
      <c r="X1004" s="3" t="e">
        <f t="shared" ca="1" si="499"/>
        <v>#VALUE!</v>
      </c>
      <c r="Y1004" s="3" t="e">
        <f t="shared" ca="1" si="500"/>
        <v>#VALUE!</v>
      </c>
      <c r="Z1004" s="3">
        <f t="shared" ca="1" si="480"/>
        <v>-1.0796314255037853E-2</v>
      </c>
      <c r="AA1004" s="3">
        <f t="shared" ca="1" si="481"/>
        <v>-0.12340243661213059</v>
      </c>
      <c r="AB1004" s="1">
        <f t="shared" si="475"/>
        <v>150</v>
      </c>
      <c r="AC1004" s="1">
        <f t="shared" si="479"/>
        <v>0</v>
      </c>
      <c r="AD1004" s="1">
        <f t="shared" ca="1" si="501"/>
        <v>0</v>
      </c>
      <c r="AE1004" s="1">
        <f t="shared" ca="1" si="502"/>
        <v>0</v>
      </c>
      <c r="AF1004" s="1">
        <f t="shared" si="503"/>
        <v>0</v>
      </c>
      <c r="AG1004" s="1">
        <f t="shared" si="504"/>
        <v>1.8761865815782098E+30</v>
      </c>
    </row>
    <row r="1005" spans="4:33" s="5" customFormat="1" x14ac:dyDescent="0.2">
      <c r="D1005" s="1">
        <f t="shared" si="476"/>
        <v>1003</v>
      </c>
      <c r="E1005" s="2">
        <f t="shared" si="477"/>
        <v>100.39999999999857</v>
      </c>
      <c r="F1005" s="3">
        <f t="shared" ca="1" si="478"/>
        <v>91.513529885041038</v>
      </c>
      <c r="G1005" s="3">
        <f t="shared" si="482"/>
        <v>73.062321393824575</v>
      </c>
      <c r="H1005" s="3">
        <f t="shared" ca="1" si="483"/>
        <v>117.10178888247103</v>
      </c>
      <c r="I1005" s="3">
        <f t="shared" ca="1" si="484"/>
        <v>9178.8070474695905</v>
      </c>
      <c r="J1005" s="3">
        <f t="shared" si="485"/>
        <v>55978.253582238074</v>
      </c>
      <c r="K1005" s="3">
        <f t="shared" ca="1" si="486"/>
        <v>57066.912987759541</v>
      </c>
      <c r="L1005" s="3">
        <f t="shared" si="487"/>
        <v>-9.6399169368958653</v>
      </c>
      <c r="M1005" s="3">
        <f t="shared" ca="1" si="488"/>
        <v>0.67375068407696204</v>
      </c>
      <c r="N1005" s="3">
        <f t="shared" ca="1" si="489"/>
        <v>38.603070641662001</v>
      </c>
      <c r="O1005" s="1">
        <f t="shared" ca="1" si="490"/>
        <v>1028462.1719606111</v>
      </c>
      <c r="P1005" s="1">
        <f t="shared" si="491"/>
        <v>-80943857.220790267</v>
      </c>
      <c r="Q1005" s="1">
        <f t="shared" ca="1" si="492"/>
        <v>81972319.392750874</v>
      </c>
      <c r="R1005" s="1">
        <f t="shared" ca="1" si="493"/>
        <v>17565.268332370655</v>
      </c>
      <c r="S1005" s="3">
        <f t="shared" si="494"/>
        <v>1.1270225197987112E+30</v>
      </c>
      <c r="T1005" s="12" t="str">
        <f t="shared" si="495"/>
        <v/>
      </c>
      <c r="U1005" s="12" t="str">
        <f t="shared" si="496"/>
        <v/>
      </c>
      <c r="V1005" s="5">
        <f t="shared" si="497"/>
        <v>0.52627457195753469</v>
      </c>
      <c r="W1005" s="3" t="e">
        <f t="shared" ca="1" si="498"/>
        <v>#VALUE!</v>
      </c>
      <c r="X1005" s="3" t="e">
        <f t="shared" ca="1" si="499"/>
        <v>#VALUE!</v>
      </c>
      <c r="Y1005" s="3" t="e">
        <f t="shared" ca="1" si="500"/>
        <v>#VALUE!</v>
      </c>
      <c r="Z1005" s="3">
        <f t="shared" ca="1" si="480"/>
        <v>-1.0796314255037853E-2</v>
      </c>
      <c r="AA1005" s="3">
        <f t="shared" ca="1" si="481"/>
        <v>-0.12340243661213059</v>
      </c>
      <c r="AB1005" s="1">
        <f t="shared" si="475"/>
        <v>150</v>
      </c>
      <c r="AC1005" s="1">
        <f t="shared" si="479"/>
        <v>0</v>
      </c>
      <c r="AD1005" s="1">
        <f t="shared" ca="1" si="501"/>
        <v>0</v>
      </c>
      <c r="AE1005" s="1">
        <f t="shared" ca="1" si="502"/>
        <v>0</v>
      </c>
      <c r="AF1005" s="1">
        <f t="shared" si="503"/>
        <v>0</v>
      </c>
      <c r="AG1005" s="1">
        <f t="shared" si="504"/>
        <v>1.878408433748512E+30</v>
      </c>
    </row>
    <row r="1006" spans="4:33" s="5" customFormat="1" x14ac:dyDescent="0.2">
      <c r="D1006" s="1">
        <f t="shared" si="476"/>
        <v>1004</v>
      </c>
      <c r="E1006" s="2">
        <f t="shared" si="477"/>
        <v>100.49999999999856</v>
      </c>
      <c r="F1006" s="3">
        <f t="shared" ca="1" si="478"/>
        <v>91.513529885041038</v>
      </c>
      <c r="G1006" s="3">
        <f t="shared" si="482"/>
        <v>72.098329700134983</v>
      </c>
      <c r="H1006" s="3">
        <f t="shared" ca="1" si="483"/>
        <v>116.50276948454773</v>
      </c>
      <c r="I1006" s="3">
        <f t="shared" ca="1" si="484"/>
        <v>9187.9584004580938</v>
      </c>
      <c r="J1006" s="3">
        <f t="shared" si="485"/>
        <v>55985.511614792769</v>
      </c>
      <c r="K1006" s="3">
        <f t="shared" ca="1" si="486"/>
        <v>57078.593154628434</v>
      </c>
      <c r="L1006" s="3">
        <f t="shared" si="487"/>
        <v>-9.6398950473179461</v>
      </c>
      <c r="M1006" s="3">
        <f t="shared" ca="1" si="488"/>
        <v>0.66728429478225681</v>
      </c>
      <c r="N1006" s="3">
        <f t="shared" ca="1" si="489"/>
        <v>38.232573826386819</v>
      </c>
      <c r="O1006" s="1">
        <f t="shared" ca="1" si="490"/>
        <v>1017967.1473177249</v>
      </c>
      <c r="P1006" s="1">
        <f t="shared" si="491"/>
        <v>-80954168.420550317</v>
      </c>
      <c r="Q1006" s="1">
        <f t="shared" ca="1" si="492"/>
        <v>81972135.567868039</v>
      </c>
      <c r="R1006" s="1">
        <f t="shared" ca="1" si="493"/>
        <v>17475.415422682159</v>
      </c>
      <c r="S1006" s="3">
        <f t="shared" si="494"/>
        <v>1.1283395064626415E+30</v>
      </c>
      <c r="T1006" s="12" t="str">
        <f t="shared" si="495"/>
        <v/>
      </c>
      <c r="U1006" s="12" t="str">
        <f t="shared" si="496"/>
        <v/>
      </c>
      <c r="V1006" s="5">
        <f t="shared" si="497"/>
        <v>0.52627457195753469</v>
      </c>
      <c r="W1006" s="3" t="e">
        <f t="shared" ca="1" si="498"/>
        <v>#VALUE!</v>
      </c>
      <c r="X1006" s="3" t="e">
        <f t="shared" ca="1" si="499"/>
        <v>#VALUE!</v>
      </c>
      <c r="Y1006" s="3" t="e">
        <f t="shared" ca="1" si="500"/>
        <v>#VALUE!</v>
      </c>
      <c r="Z1006" s="3">
        <f t="shared" ca="1" si="480"/>
        <v>-1.0796314255037853E-2</v>
      </c>
      <c r="AA1006" s="3">
        <f t="shared" ca="1" si="481"/>
        <v>-0.12340243661213059</v>
      </c>
      <c r="AB1006" s="1">
        <f t="shared" si="475"/>
        <v>150</v>
      </c>
      <c r="AC1006" s="1">
        <f t="shared" si="479"/>
        <v>0</v>
      </c>
      <c r="AD1006" s="1">
        <f t="shared" ca="1" si="501"/>
        <v>0</v>
      </c>
      <c r="AE1006" s="1">
        <f t="shared" ca="1" si="502"/>
        <v>0</v>
      </c>
      <c r="AF1006" s="1">
        <f t="shared" si="503"/>
        <v>0</v>
      </c>
      <c r="AG1006" s="1">
        <f t="shared" si="504"/>
        <v>1.8806034554212846E+30</v>
      </c>
    </row>
    <row r="1007" spans="4:33" s="5" customFormat="1" x14ac:dyDescent="0.2">
      <c r="D1007" s="1">
        <f t="shared" si="476"/>
        <v>1005</v>
      </c>
      <c r="E1007" s="2">
        <f t="shared" si="477"/>
        <v>100.59999999999856</v>
      </c>
      <c r="F1007" s="3">
        <f t="shared" ca="1" si="478"/>
        <v>91.513529885041038</v>
      </c>
      <c r="G1007" s="3">
        <f t="shared" si="482"/>
        <v>71.134340195403183</v>
      </c>
      <c r="H1007" s="3">
        <f t="shared" ca="1" si="483"/>
        <v>115.90867313128751</v>
      </c>
      <c r="I1007" s="3">
        <f t="shared" ca="1" si="484"/>
        <v>9197.1097534465971</v>
      </c>
      <c r="J1007" s="3">
        <f t="shared" si="485"/>
        <v>55992.673248287552</v>
      </c>
      <c r="K1007" s="3">
        <f t="shared" ca="1" si="486"/>
        <v>57090.21366476499</v>
      </c>
      <c r="L1007" s="3">
        <f t="shared" si="487"/>
        <v>-9.6398734485356261</v>
      </c>
      <c r="M1007" s="3">
        <f t="shared" ca="1" si="488"/>
        <v>0.66075135705385613</v>
      </c>
      <c r="N1007" s="3">
        <f t="shared" ca="1" si="489"/>
        <v>37.858264066727671</v>
      </c>
      <c r="O1007" s="1">
        <f t="shared" ca="1" si="490"/>
        <v>1007611.538029174</v>
      </c>
      <c r="P1007" s="1">
        <f t="shared" si="491"/>
        <v>-80964342.623804733</v>
      </c>
      <c r="Q1007" s="1">
        <f t="shared" ca="1" si="492"/>
        <v>81971954.161833912</v>
      </c>
      <c r="R1007" s="1">
        <f t="shared" ca="1" si="493"/>
        <v>17386.300969693126</v>
      </c>
      <c r="S1007" s="3">
        <f t="shared" si="494"/>
        <v>1.1296403419568796E+30</v>
      </c>
      <c r="T1007" s="12" t="str">
        <f t="shared" si="495"/>
        <v/>
      </c>
      <c r="U1007" s="12" t="str">
        <f t="shared" si="496"/>
        <v/>
      </c>
      <c r="V1007" s="5">
        <f t="shared" si="497"/>
        <v>0.52627457195753469</v>
      </c>
      <c r="W1007" s="3" t="e">
        <f t="shared" ca="1" si="498"/>
        <v>#VALUE!</v>
      </c>
      <c r="X1007" s="3" t="e">
        <f t="shared" ca="1" si="499"/>
        <v>#VALUE!</v>
      </c>
      <c r="Y1007" s="3" t="e">
        <f t="shared" ca="1" si="500"/>
        <v>#VALUE!</v>
      </c>
      <c r="Z1007" s="3">
        <f t="shared" ca="1" si="480"/>
        <v>-1.0796314255037853E-2</v>
      </c>
      <c r="AA1007" s="3">
        <f t="shared" ca="1" si="481"/>
        <v>-0.12340243661213059</v>
      </c>
      <c r="AB1007" s="1">
        <f t="shared" si="475"/>
        <v>150</v>
      </c>
      <c r="AC1007" s="1">
        <f t="shared" si="479"/>
        <v>0</v>
      </c>
      <c r="AD1007" s="1">
        <f t="shared" ca="1" si="501"/>
        <v>0</v>
      </c>
      <c r="AE1007" s="1">
        <f t="shared" ca="1" si="502"/>
        <v>0</v>
      </c>
      <c r="AF1007" s="1">
        <f t="shared" si="503"/>
        <v>0</v>
      </c>
      <c r="AG1007" s="1">
        <f t="shared" si="504"/>
        <v>1.8827715579395314E+30</v>
      </c>
    </row>
    <row r="1008" spans="4:33" s="5" customFormat="1" x14ac:dyDescent="0.2">
      <c r="D1008" s="1">
        <f t="shared" si="476"/>
        <v>1006</v>
      </c>
      <c r="E1008" s="2">
        <f t="shared" si="477"/>
        <v>100.69999999999855</v>
      </c>
      <c r="F1008" s="3">
        <f t="shared" ca="1" si="478"/>
        <v>91.513529885041038</v>
      </c>
      <c r="G1008" s="3">
        <f t="shared" si="482"/>
        <v>70.170352850549619</v>
      </c>
      <c r="H1008" s="3">
        <f t="shared" ca="1" si="483"/>
        <v>115.31957583684972</v>
      </c>
      <c r="I1008" s="3">
        <f t="shared" ca="1" si="484"/>
        <v>9206.2611064351004</v>
      </c>
      <c r="J1008" s="3">
        <f t="shared" si="485"/>
        <v>55999.738482939851</v>
      </c>
      <c r="K1008" s="3">
        <f t="shared" ca="1" si="486"/>
        <v>57101.775014262872</v>
      </c>
      <c r="L1008" s="3">
        <f t="shared" si="487"/>
        <v>-9.6398521405456599</v>
      </c>
      <c r="M1008" s="3">
        <f t="shared" ca="1" si="488"/>
        <v>0.65415140436548158</v>
      </c>
      <c r="N1008" s="3">
        <f t="shared" ca="1" si="489"/>
        <v>37.480114632697791</v>
      </c>
      <c r="O1008" s="1">
        <f t="shared" ca="1" si="490"/>
        <v>997395.34283932007</v>
      </c>
      <c r="P1008" s="1">
        <f t="shared" si="491"/>
        <v>-80974379.832714736</v>
      </c>
      <c r="Q1008" s="1">
        <f t="shared" ca="1" si="492"/>
        <v>81971775.175554052</v>
      </c>
      <c r="R1008" s="1">
        <f t="shared" ca="1" si="493"/>
        <v>17297.936375527457</v>
      </c>
      <c r="S1008" s="3">
        <f t="shared" si="494"/>
        <v>1.1309249737150196E+30</v>
      </c>
      <c r="T1008" s="12" t="str">
        <f t="shared" si="495"/>
        <v/>
      </c>
      <c r="U1008" s="12" t="str">
        <f t="shared" si="496"/>
        <v/>
      </c>
      <c r="V1008" s="5">
        <f t="shared" si="497"/>
        <v>0.52627457195753469</v>
      </c>
      <c r="W1008" s="3" t="e">
        <f t="shared" ca="1" si="498"/>
        <v>#VALUE!</v>
      </c>
      <c r="X1008" s="3" t="e">
        <f t="shared" ca="1" si="499"/>
        <v>#VALUE!</v>
      </c>
      <c r="Y1008" s="3" t="e">
        <f t="shared" ca="1" si="500"/>
        <v>#VALUE!</v>
      </c>
      <c r="Z1008" s="3">
        <f t="shared" ca="1" si="480"/>
        <v>-1.0796314255037853E-2</v>
      </c>
      <c r="AA1008" s="3">
        <f t="shared" ca="1" si="481"/>
        <v>-0.12340243661213059</v>
      </c>
      <c r="AB1008" s="1">
        <f t="shared" si="475"/>
        <v>150</v>
      </c>
      <c r="AC1008" s="1">
        <f t="shared" si="479"/>
        <v>0</v>
      </c>
      <c r="AD1008" s="1">
        <f t="shared" ca="1" si="501"/>
        <v>0</v>
      </c>
      <c r="AE1008" s="1">
        <f t="shared" ca="1" si="502"/>
        <v>0</v>
      </c>
      <c r="AF1008" s="1">
        <f t="shared" si="503"/>
        <v>0</v>
      </c>
      <c r="AG1008" s="1">
        <f t="shared" si="504"/>
        <v>1.8849126536908232E+30</v>
      </c>
    </row>
    <row r="1009" spans="4:33" s="5" customFormat="1" x14ac:dyDescent="0.2">
      <c r="D1009" s="1">
        <f t="shared" si="476"/>
        <v>1007</v>
      </c>
      <c r="E1009" s="2">
        <f t="shared" si="477"/>
        <v>100.79999999999855</v>
      </c>
      <c r="F1009" s="3">
        <f t="shared" ca="1" si="478"/>
        <v>91.513529885041038</v>
      </c>
      <c r="G1009" s="3">
        <f t="shared" si="482"/>
        <v>69.20636763649506</v>
      </c>
      <c r="H1009" s="3">
        <f t="shared" ca="1" si="483"/>
        <v>114.73555453065981</v>
      </c>
      <c r="I1009" s="3">
        <f t="shared" ca="1" si="484"/>
        <v>9215.4124594236037</v>
      </c>
      <c r="J1009" s="3">
        <f t="shared" si="485"/>
        <v>56006.707318964203</v>
      </c>
      <c r="K1009" s="3">
        <f t="shared" ca="1" si="486"/>
        <v>57113.27770686306</v>
      </c>
      <c r="L1009" s="3">
        <f t="shared" si="487"/>
        <v>-9.639831123344841</v>
      </c>
      <c r="M1009" s="3">
        <f t="shared" ca="1" si="488"/>
        <v>0.64748398392065221</v>
      </c>
      <c r="N1009" s="3">
        <f t="shared" ca="1" si="489"/>
        <v>37.09809958096983</v>
      </c>
      <c r="O1009" s="1">
        <f t="shared" ca="1" si="490"/>
        <v>987318.56050935085</v>
      </c>
      <c r="P1009" s="1">
        <f t="shared" si="491"/>
        <v>-80984280.049412474</v>
      </c>
      <c r="Q1009" s="1">
        <f t="shared" ca="1" si="492"/>
        <v>81971598.609921828</v>
      </c>
      <c r="R1009" s="1">
        <f t="shared" ca="1" si="493"/>
        <v>17210.333179598972</v>
      </c>
      <c r="S1009" s="3">
        <f t="shared" si="494"/>
        <v>1.1321933498005071E+30</v>
      </c>
      <c r="T1009" s="12" t="str">
        <f t="shared" si="495"/>
        <v/>
      </c>
      <c r="U1009" s="12" t="str">
        <f t="shared" si="496"/>
        <v/>
      </c>
      <c r="V1009" s="5">
        <f t="shared" si="497"/>
        <v>0.52627457195753469</v>
      </c>
      <c r="W1009" s="3" t="e">
        <f t="shared" ca="1" si="498"/>
        <v>#VALUE!</v>
      </c>
      <c r="X1009" s="3" t="e">
        <f t="shared" ca="1" si="499"/>
        <v>#VALUE!</v>
      </c>
      <c r="Y1009" s="3" t="e">
        <f t="shared" ca="1" si="500"/>
        <v>#VALUE!</v>
      </c>
      <c r="Z1009" s="3">
        <f t="shared" ca="1" si="480"/>
        <v>-1.0796314255037853E-2</v>
      </c>
      <c r="AA1009" s="3">
        <f t="shared" ca="1" si="481"/>
        <v>-0.12340243661213059</v>
      </c>
      <c r="AB1009" s="1">
        <f t="shared" si="475"/>
        <v>150</v>
      </c>
      <c r="AC1009" s="1">
        <f t="shared" si="479"/>
        <v>0</v>
      </c>
      <c r="AD1009" s="1">
        <f t="shared" ca="1" si="501"/>
        <v>0</v>
      </c>
      <c r="AE1009" s="1">
        <f t="shared" ca="1" si="502"/>
        <v>0</v>
      </c>
      <c r="AF1009" s="1">
        <f t="shared" si="503"/>
        <v>0</v>
      </c>
      <c r="AG1009" s="1">
        <f t="shared" si="504"/>
        <v>1.8870266561125052E+30</v>
      </c>
    </row>
    <row r="1010" spans="4:33" s="5" customFormat="1" x14ac:dyDescent="0.2">
      <c r="D1010" s="1">
        <f t="shared" si="476"/>
        <v>1008</v>
      </c>
      <c r="E1010" s="2">
        <f t="shared" si="477"/>
        <v>100.89999999999854</v>
      </c>
      <c r="F1010" s="3">
        <f t="shared" ca="1" si="478"/>
        <v>91.513529885041038</v>
      </c>
      <c r="G1010" s="3">
        <f t="shared" si="482"/>
        <v>68.24238452416057</v>
      </c>
      <c r="H1010" s="3">
        <f t="shared" ca="1" si="483"/>
        <v>114.15668704707443</v>
      </c>
      <c r="I1010" s="3">
        <f t="shared" ca="1" si="484"/>
        <v>9224.5638124121069</v>
      </c>
      <c r="J1010" s="3">
        <f t="shared" si="485"/>
        <v>56013.579756572239</v>
      </c>
      <c r="K1010" s="3">
        <f t="shared" ca="1" si="486"/>
        <v>57124.722254044864</v>
      </c>
      <c r="L1010" s="3">
        <f t="shared" si="487"/>
        <v>-9.639810396930006</v>
      </c>
      <c r="M1010" s="3">
        <f t="shared" ca="1" si="488"/>
        <v>0.64074865760915722</v>
      </c>
      <c r="N1010" s="3">
        <f t="shared" ca="1" si="489"/>
        <v>36.71219380967775</v>
      </c>
      <c r="O1010" s="1">
        <f t="shared" ca="1" si="490"/>
        <v>977381.1898172769</v>
      </c>
      <c r="P1010" s="1">
        <f t="shared" si="491"/>
        <v>-80994043.276000977</v>
      </c>
      <c r="Q1010" s="1">
        <f t="shared" ca="1" si="492"/>
        <v>81971424.465818256</v>
      </c>
      <c r="R1010" s="1">
        <f t="shared" ca="1" si="493"/>
        <v>17123.503057061163</v>
      </c>
      <c r="S1010" s="3">
        <f t="shared" si="494"/>
        <v>1.1334454189097083E+30</v>
      </c>
      <c r="T1010" s="12" t="str">
        <f t="shared" si="495"/>
        <v/>
      </c>
      <c r="U1010" s="12" t="str">
        <f t="shared" si="496"/>
        <v/>
      </c>
      <c r="V1010" s="5">
        <f t="shared" si="497"/>
        <v>0.52627457195753469</v>
      </c>
      <c r="W1010" s="3" t="e">
        <f t="shared" ca="1" si="498"/>
        <v>#VALUE!</v>
      </c>
      <c r="X1010" s="3" t="e">
        <f t="shared" ca="1" si="499"/>
        <v>#VALUE!</v>
      </c>
      <c r="Y1010" s="3" t="e">
        <f t="shared" ca="1" si="500"/>
        <v>#VALUE!</v>
      </c>
      <c r="Z1010" s="3">
        <f t="shared" ca="1" si="480"/>
        <v>-1.0796314255037853E-2</v>
      </c>
      <c r="AA1010" s="3">
        <f t="shared" ca="1" si="481"/>
        <v>-0.12340243661213059</v>
      </c>
      <c r="AB1010" s="1">
        <f t="shared" si="475"/>
        <v>150</v>
      </c>
      <c r="AC1010" s="1">
        <f t="shared" si="479"/>
        <v>0</v>
      </c>
      <c r="AD1010" s="1">
        <f t="shared" ca="1" si="501"/>
        <v>0</v>
      </c>
      <c r="AE1010" s="1">
        <f t="shared" ca="1" si="502"/>
        <v>0</v>
      </c>
      <c r="AF1010" s="1">
        <f t="shared" si="503"/>
        <v>0</v>
      </c>
      <c r="AG1010" s="1">
        <f t="shared" si="504"/>
        <v>1.8891134796968108E+30</v>
      </c>
    </row>
    <row r="1011" spans="4:33" s="5" customFormat="1" x14ac:dyDescent="0.2">
      <c r="D1011" s="1">
        <f t="shared" si="476"/>
        <v>1009</v>
      </c>
      <c r="E1011" s="2">
        <f t="shared" si="477"/>
        <v>100.99999999999854</v>
      </c>
      <c r="F1011" s="3">
        <f t="shared" ca="1" si="478"/>
        <v>91.513529885041038</v>
      </c>
      <c r="G1011" s="3">
        <f t="shared" si="482"/>
        <v>67.278403484467574</v>
      </c>
      <c r="H1011" s="3">
        <f t="shared" ca="1" si="483"/>
        <v>113.58305211359271</v>
      </c>
      <c r="I1011" s="3">
        <f t="shared" ca="1" si="484"/>
        <v>9233.7151654006102</v>
      </c>
      <c r="J1011" s="3">
        <f t="shared" si="485"/>
        <v>56020.355795972668</v>
      </c>
      <c r="K1011" s="3">
        <f t="shared" ca="1" si="486"/>
        <v>57136.109175115824</v>
      </c>
      <c r="L1011" s="3">
        <f t="shared" si="487"/>
        <v>-9.6397899612980389</v>
      </c>
      <c r="M1011" s="3">
        <f t="shared" ca="1" si="488"/>
        <v>0.63394500299236933</v>
      </c>
      <c r="N1011" s="3">
        <f t="shared" ca="1" si="489"/>
        <v>36.322373114871105</v>
      </c>
      <c r="O1011" s="1">
        <f t="shared" ca="1" si="490"/>
        <v>967583.22955793387</v>
      </c>
      <c r="P1011" s="1">
        <f t="shared" si="491"/>
        <v>-81003669.514554247</v>
      </c>
      <c r="Q1011" s="1">
        <f t="shared" ca="1" si="492"/>
        <v>81971252.744112179</v>
      </c>
      <c r="R1011" s="1">
        <f t="shared" ca="1" si="493"/>
        <v>17037.457817038907</v>
      </c>
      <c r="S1011" s="3">
        <f t="shared" si="494"/>
        <v>1.1346811303749551E+30</v>
      </c>
      <c r="T1011" s="12" t="str">
        <f t="shared" si="495"/>
        <v/>
      </c>
      <c r="U1011" s="12" t="str">
        <f t="shared" si="496"/>
        <v/>
      </c>
      <c r="V1011" s="5">
        <f t="shared" si="497"/>
        <v>0.52627457195753469</v>
      </c>
      <c r="W1011" s="3" t="e">
        <f t="shared" ca="1" si="498"/>
        <v>#VALUE!</v>
      </c>
      <c r="X1011" s="3" t="e">
        <f t="shared" ca="1" si="499"/>
        <v>#VALUE!</v>
      </c>
      <c r="Y1011" s="3" t="e">
        <f t="shared" ca="1" si="500"/>
        <v>#VALUE!</v>
      </c>
      <c r="Z1011" s="3">
        <f t="shared" ca="1" si="480"/>
        <v>-1.0796314255037853E-2</v>
      </c>
      <c r="AA1011" s="3">
        <f t="shared" ca="1" si="481"/>
        <v>-0.12340243661213059</v>
      </c>
      <c r="AB1011" s="1">
        <f t="shared" si="475"/>
        <v>150</v>
      </c>
      <c r="AC1011" s="1">
        <f t="shared" si="479"/>
        <v>0</v>
      </c>
      <c r="AD1011" s="1">
        <f t="shared" ca="1" si="501"/>
        <v>0</v>
      </c>
      <c r="AE1011" s="1">
        <f t="shared" ca="1" si="502"/>
        <v>0</v>
      </c>
      <c r="AF1011" s="1">
        <f t="shared" si="503"/>
        <v>0</v>
      </c>
      <c r="AG1011" s="1">
        <f t="shared" si="504"/>
        <v>1.8911730399959378E+30</v>
      </c>
    </row>
    <row r="1012" spans="4:33" s="5" customFormat="1" x14ac:dyDescent="0.2">
      <c r="D1012" s="1">
        <f t="shared" si="476"/>
        <v>1010</v>
      </c>
      <c r="E1012" s="2">
        <f t="shared" si="477"/>
        <v>101.09999999999853</v>
      </c>
      <c r="F1012" s="3">
        <f t="shared" ca="1" si="478"/>
        <v>91.513529885041038</v>
      </c>
      <c r="G1012" s="3">
        <f t="shared" si="482"/>
        <v>66.314424488337764</v>
      </c>
      <c r="H1012" s="3">
        <f t="shared" ca="1" si="483"/>
        <v>113.01472933755029</v>
      </c>
      <c r="I1012" s="3">
        <f t="shared" ca="1" si="484"/>
        <v>9242.8665183891135</v>
      </c>
      <c r="J1012" s="3">
        <f t="shared" si="485"/>
        <v>56027.035437371305</v>
      </c>
      <c r="K1012" s="3">
        <f t="shared" ca="1" si="486"/>
        <v>57147.438997300422</v>
      </c>
      <c r="L1012" s="3">
        <f t="shared" si="487"/>
        <v>-9.6397698164458649</v>
      </c>
      <c r="M1012" s="3">
        <f t="shared" ca="1" si="488"/>
        <v>0.62707261431707151</v>
      </c>
      <c r="N1012" s="3">
        <f t="shared" ca="1" si="489"/>
        <v>35.92861424860304</v>
      </c>
      <c r="O1012" s="1">
        <f t="shared" ca="1" si="490"/>
        <v>957924.67854298139</v>
      </c>
      <c r="P1012" s="1">
        <f t="shared" si="491"/>
        <v>-81013158.767117202</v>
      </c>
      <c r="Q1012" s="1">
        <f t="shared" ca="1" si="492"/>
        <v>81971083.445660189</v>
      </c>
      <c r="R1012" s="1">
        <f t="shared" ca="1" si="493"/>
        <v>16952.209400632542</v>
      </c>
      <c r="S1012" s="3">
        <f t="shared" si="494"/>
        <v>1.1359004341675503E+30</v>
      </c>
      <c r="T1012" s="12" t="str">
        <f t="shared" si="495"/>
        <v/>
      </c>
      <c r="U1012" s="12" t="str">
        <f t="shared" si="496"/>
        <v/>
      </c>
      <c r="V1012" s="5">
        <f t="shared" si="497"/>
        <v>0.52627457195753469</v>
      </c>
      <c r="W1012" s="3" t="e">
        <f t="shared" ca="1" si="498"/>
        <v>#VALUE!</v>
      </c>
      <c r="X1012" s="3" t="e">
        <f t="shared" ca="1" si="499"/>
        <v>#VALUE!</v>
      </c>
      <c r="Y1012" s="3" t="e">
        <f t="shared" ca="1" si="500"/>
        <v>#VALUE!</v>
      </c>
      <c r="Z1012" s="3">
        <f t="shared" ca="1" si="480"/>
        <v>-1.0796314255037853E-2</v>
      </c>
      <c r="AA1012" s="3">
        <f t="shared" ca="1" si="481"/>
        <v>-0.12340243661213059</v>
      </c>
      <c r="AB1012" s="1">
        <f t="shared" si="475"/>
        <v>150</v>
      </c>
      <c r="AC1012" s="1">
        <f t="shared" si="479"/>
        <v>0</v>
      </c>
      <c r="AD1012" s="1">
        <f t="shared" ca="1" si="501"/>
        <v>0</v>
      </c>
      <c r="AE1012" s="1">
        <f t="shared" ca="1" si="502"/>
        <v>0</v>
      </c>
      <c r="AF1012" s="1">
        <f t="shared" si="503"/>
        <v>0</v>
      </c>
      <c r="AG1012" s="1">
        <f t="shared" si="504"/>
        <v>1.8932052536270561E+30</v>
      </c>
    </row>
    <row r="1013" spans="4:33" s="5" customFormat="1" x14ac:dyDescent="0.2">
      <c r="D1013" s="1">
        <f t="shared" si="476"/>
        <v>1011</v>
      </c>
      <c r="E1013" s="2">
        <f t="shared" si="477"/>
        <v>101.19999999999852</v>
      </c>
      <c r="F1013" s="3">
        <f t="shared" ca="1" si="478"/>
        <v>91.513529885041038</v>
      </c>
      <c r="G1013" s="3">
        <f t="shared" si="482"/>
        <v>65.350447506693172</v>
      </c>
      <c r="H1013" s="3">
        <f t="shared" ca="1" si="483"/>
        <v>112.45179919123287</v>
      </c>
      <c r="I1013" s="3">
        <f t="shared" ca="1" si="484"/>
        <v>9252.0178713776168</v>
      </c>
      <c r="J1013" s="3">
        <f t="shared" si="485"/>
        <v>56033.618680971063</v>
      </c>
      <c r="K1013" s="3">
        <f t="shared" ca="1" si="486"/>
        <v>57158.712255827304</v>
      </c>
      <c r="L1013" s="3">
        <f t="shared" si="487"/>
        <v>-9.6397499623704519</v>
      </c>
      <c r="M1013" s="3">
        <f t="shared" ca="1" si="488"/>
        <v>0.62013110355735845</v>
      </c>
      <c r="N1013" s="3">
        <f t="shared" ca="1" si="489"/>
        <v>35.530894978626833</v>
      </c>
      <c r="O1013" s="1">
        <f t="shared" ca="1" si="490"/>
        <v>948405.53560090205</v>
      </c>
      <c r="P1013" s="1">
        <f t="shared" si="491"/>
        <v>-81022511.035705656</v>
      </c>
      <c r="Q1013" s="1">
        <f t="shared" ca="1" si="492"/>
        <v>81970916.571306556</v>
      </c>
      <c r="R1013" s="1">
        <f t="shared" ca="1" si="493"/>
        <v>16867.769878684929</v>
      </c>
      <c r="S1013" s="3">
        <f t="shared" si="494"/>
        <v>1.137103280900735E+30</v>
      </c>
      <c r="T1013" s="12" t="str">
        <f t="shared" si="495"/>
        <v/>
      </c>
      <c r="U1013" s="12" t="str">
        <f t="shared" si="496"/>
        <v/>
      </c>
      <c r="V1013" s="5">
        <f t="shared" si="497"/>
        <v>0.52627457195753469</v>
      </c>
      <c r="W1013" s="3" t="e">
        <f t="shared" ca="1" si="498"/>
        <v>#VALUE!</v>
      </c>
      <c r="X1013" s="3" t="e">
        <f t="shared" ca="1" si="499"/>
        <v>#VALUE!</v>
      </c>
      <c r="Y1013" s="3" t="e">
        <f t="shared" ca="1" si="500"/>
        <v>#VALUE!</v>
      </c>
      <c r="Z1013" s="3">
        <f t="shared" ca="1" si="480"/>
        <v>-1.0796314255037853E-2</v>
      </c>
      <c r="AA1013" s="3">
        <f t="shared" ca="1" si="481"/>
        <v>-0.12340243661213059</v>
      </c>
      <c r="AB1013" s="1">
        <f t="shared" si="475"/>
        <v>150</v>
      </c>
      <c r="AC1013" s="1">
        <f t="shared" si="479"/>
        <v>0</v>
      </c>
      <c r="AD1013" s="1">
        <f t="shared" ca="1" si="501"/>
        <v>0</v>
      </c>
      <c r="AE1013" s="1">
        <f t="shared" ca="1" si="502"/>
        <v>0</v>
      </c>
      <c r="AF1013" s="1">
        <f t="shared" si="503"/>
        <v>0</v>
      </c>
      <c r="AG1013" s="1">
        <f t="shared" si="504"/>
        <v>1.8952100382772551E+30</v>
      </c>
    </row>
    <row r="1014" spans="4:33" s="5" customFormat="1" x14ac:dyDescent="0.2">
      <c r="D1014" s="1">
        <f t="shared" si="476"/>
        <v>1012</v>
      </c>
      <c r="E1014" s="2">
        <f t="shared" si="477"/>
        <v>101.29999999999852</v>
      </c>
      <c r="F1014" s="3">
        <f t="shared" ca="1" si="478"/>
        <v>91.513529885041038</v>
      </c>
      <c r="G1014" s="3">
        <f t="shared" si="482"/>
        <v>64.38647251045613</v>
      </c>
      <c r="H1014" s="3">
        <f t="shared" ca="1" si="483"/>
        <v>111.8943429953455</v>
      </c>
      <c r="I1014" s="3">
        <f t="shared" ca="1" si="484"/>
        <v>9261.16922436612</v>
      </c>
      <c r="J1014" s="3">
        <f t="shared" si="485"/>
        <v>56040.105526971922</v>
      </c>
      <c r="K1014" s="3">
        <f t="shared" ca="1" si="486"/>
        <v>57169.929494014978</v>
      </c>
      <c r="L1014" s="3">
        <f t="shared" si="487"/>
        <v>-9.639730399068819</v>
      </c>
      <c r="M1014" s="3">
        <f t="shared" ca="1" si="488"/>
        <v>0.61312010148404938</v>
      </c>
      <c r="N1014" s="3">
        <f t="shared" ca="1" si="489"/>
        <v>35.129194149668749</v>
      </c>
      <c r="O1014" s="1">
        <f t="shared" ca="1" si="490"/>
        <v>939025.79957700183</v>
      </c>
      <c r="P1014" s="1">
        <f t="shared" si="491"/>
        <v>-81031726.322306365</v>
      </c>
      <c r="Q1014" s="1">
        <f t="shared" ca="1" si="492"/>
        <v>81970752.121883363</v>
      </c>
      <c r="R1014" s="1">
        <f t="shared" ca="1" si="493"/>
        <v>16784.151449301826</v>
      </c>
      <c r="S1014" s="3">
        <f t="shared" si="494"/>
        <v>1.1382896218326134E+30</v>
      </c>
      <c r="T1014" s="12" t="str">
        <f t="shared" si="495"/>
        <v/>
      </c>
      <c r="U1014" s="12" t="str">
        <f t="shared" si="496"/>
        <v/>
      </c>
      <c r="V1014" s="5">
        <f t="shared" si="497"/>
        <v>0.52627457195753469</v>
      </c>
      <c r="W1014" s="3" t="e">
        <f t="shared" ca="1" si="498"/>
        <v>#VALUE!</v>
      </c>
      <c r="X1014" s="3" t="e">
        <f t="shared" ca="1" si="499"/>
        <v>#VALUE!</v>
      </c>
      <c r="Y1014" s="3" t="e">
        <f t="shared" ca="1" si="500"/>
        <v>#VALUE!</v>
      </c>
      <c r="Z1014" s="3">
        <f t="shared" ca="1" si="480"/>
        <v>-1.0796314255037853E-2</v>
      </c>
      <c r="AA1014" s="3">
        <f t="shared" ca="1" si="481"/>
        <v>-0.12340243661213059</v>
      </c>
      <c r="AB1014" s="1">
        <f t="shared" si="475"/>
        <v>150</v>
      </c>
      <c r="AC1014" s="1">
        <f t="shared" si="479"/>
        <v>0</v>
      </c>
      <c r="AD1014" s="1">
        <f t="shared" ca="1" si="501"/>
        <v>0</v>
      </c>
      <c r="AE1014" s="1">
        <f t="shared" ca="1" si="502"/>
        <v>0</v>
      </c>
      <c r="AF1014" s="1">
        <f t="shared" si="503"/>
        <v>0</v>
      </c>
      <c r="AG1014" s="1">
        <f t="shared" si="504"/>
        <v>1.8971873127084169E+30</v>
      </c>
    </row>
    <row r="1015" spans="4:33" s="5" customFormat="1" x14ac:dyDescent="0.2">
      <c r="D1015" s="1">
        <f t="shared" si="476"/>
        <v>1013</v>
      </c>
      <c r="E1015" s="2">
        <f t="shared" si="477"/>
        <v>101.39999999999851</v>
      </c>
      <c r="F1015" s="3">
        <f t="shared" ca="1" si="478"/>
        <v>91.513529885041038</v>
      </c>
      <c r="G1015" s="3">
        <f t="shared" si="482"/>
        <v>63.422499470549248</v>
      </c>
      <c r="H1015" s="3">
        <f t="shared" ca="1" si="483"/>
        <v>111.342442900774</v>
      </c>
      <c r="I1015" s="3">
        <f t="shared" ca="1" si="484"/>
        <v>9270.3205773546233</v>
      </c>
      <c r="J1015" s="3">
        <f t="shared" si="485"/>
        <v>56046.495975570971</v>
      </c>
      <c r="K1015" s="3">
        <f t="shared" ca="1" si="486"/>
        <v>57181.091263355782</v>
      </c>
      <c r="L1015" s="3">
        <f t="shared" si="487"/>
        <v>-9.639711126538014</v>
      </c>
      <c r="M1015" s="3">
        <f t="shared" ca="1" si="488"/>
        <v>0.60603925876093023</v>
      </c>
      <c r="N1015" s="3">
        <f t="shared" ca="1" si="489"/>
        <v>34.723491746238103</v>
      </c>
      <c r="O1015" s="1">
        <f t="shared" ca="1" si="490"/>
        <v>929785.46933340898</v>
      </c>
      <c r="P1015" s="1">
        <f t="shared" si="491"/>
        <v>-81040804.628876925</v>
      </c>
      <c r="Q1015" s="1">
        <f t="shared" ca="1" si="492"/>
        <v>81970590.098210335</v>
      </c>
      <c r="R1015" s="1">
        <f t="shared" ca="1" si="493"/>
        <v>16701.366435116099</v>
      </c>
      <c r="S1015" s="3">
        <f t="shared" si="494"/>
        <v>1.1394594088690549E+30</v>
      </c>
      <c r="T1015" s="12" t="str">
        <f t="shared" si="495"/>
        <v/>
      </c>
      <c r="U1015" s="12" t="str">
        <f t="shared" si="496"/>
        <v/>
      </c>
      <c r="V1015" s="5">
        <f t="shared" si="497"/>
        <v>0.52627457195753469</v>
      </c>
      <c r="W1015" s="3" t="e">
        <f t="shared" ca="1" si="498"/>
        <v>#VALUE!</v>
      </c>
      <c r="X1015" s="3" t="e">
        <f t="shared" ca="1" si="499"/>
        <v>#VALUE!</v>
      </c>
      <c r="Y1015" s="3" t="e">
        <f t="shared" ca="1" si="500"/>
        <v>#VALUE!</v>
      </c>
      <c r="Z1015" s="3">
        <f t="shared" ca="1" si="480"/>
        <v>-1.0796314255037853E-2</v>
      </c>
      <c r="AA1015" s="3">
        <f t="shared" ca="1" si="481"/>
        <v>-0.12340243661213059</v>
      </c>
      <c r="AB1015" s="1">
        <f t="shared" si="475"/>
        <v>150</v>
      </c>
      <c r="AC1015" s="1">
        <f t="shared" si="479"/>
        <v>0</v>
      </c>
      <c r="AD1015" s="1">
        <f t="shared" ca="1" si="501"/>
        <v>0</v>
      </c>
      <c r="AE1015" s="1">
        <f t="shared" ca="1" si="502"/>
        <v>0</v>
      </c>
      <c r="AF1015" s="1">
        <f t="shared" si="503"/>
        <v>0</v>
      </c>
      <c r="AG1015" s="1">
        <f t="shared" si="504"/>
        <v>1.8991369967620538E+30</v>
      </c>
    </row>
    <row r="1016" spans="4:33" s="5" customFormat="1" x14ac:dyDescent="0.2">
      <c r="D1016" s="1">
        <f t="shared" si="476"/>
        <v>1014</v>
      </c>
      <c r="E1016" s="2">
        <f t="shared" si="477"/>
        <v>101.49999999999851</v>
      </c>
      <c r="F1016" s="3">
        <f t="shared" ca="1" si="478"/>
        <v>91.513529885041038</v>
      </c>
      <c r="G1016" s="3">
        <f t="shared" si="482"/>
        <v>62.458528357895446</v>
      </c>
      <c r="H1016" s="3">
        <f t="shared" ca="1" si="483"/>
        <v>110.79618186857492</v>
      </c>
      <c r="I1016" s="3">
        <f t="shared" ca="1" si="484"/>
        <v>9279.4719303431266</v>
      </c>
      <c r="J1016" s="3">
        <f t="shared" si="485"/>
        <v>56052.790026962393</v>
      </c>
      <c r="K1016" s="3">
        <f t="shared" ca="1" si="486"/>
        <v>57192.198123597904</v>
      </c>
      <c r="L1016" s="3">
        <f t="shared" si="487"/>
        <v>-9.6396921447751467</v>
      </c>
      <c r="M1016" s="3">
        <f t="shared" ca="1" si="488"/>
        <v>0.59888824706700183</v>
      </c>
      <c r="N1016" s="3">
        <f t="shared" ca="1" si="489"/>
        <v>34.313768956927305</v>
      </c>
      <c r="O1016" s="1">
        <f t="shared" ca="1" si="490"/>
        <v>920684.54374907468</v>
      </c>
      <c r="P1016" s="1">
        <f t="shared" si="491"/>
        <v>-81049745.957346007</v>
      </c>
      <c r="Q1016" s="1">
        <f t="shared" ca="1" si="492"/>
        <v>81970430.501095086</v>
      </c>
      <c r="R1016" s="1">
        <f t="shared" ca="1" si="493"/>
        <v>16619.42728028624</v>
      </c>
      <c r="S1016" s="3">
        <f t="shared" si="494"/>
        <v>1.1406125945665412E+30</v>
      </c>
      <c r="T1016" s="12" t="str">
        <f t="shared" si="495"/>
        <v/>
      </c>
      <c r="U1016" s="12" t="str">
        <f t="shared" si="496"/>
        <v/>
      </c>
      <c r="V1016" s="5">
        <f t="shared" si="497"/>
        <v>0.52627457195753469</v>
      </c>
      <c r="W1016" s="3" t="e">
        <f t="shared" ca="1" si="498"/>
        <v>#VALUE!</v>
      </c>
      <c r="X1016" s="3" t="e">
        <f t="shared" ca="1" si="499"/>
        <v>#VALUE!</v>
      </c>
      <c r="Y1016" s="3" t="e">
        <f t="shared" ca="1" si="500"/>
        <v>#VALUE!</v>
      </c>
      <c r="Z1016" s="3">
        <f t="shared" ca="1" si="480"/>
        <v>-1.0796314255037853E-2</v>
      </c>
      <c r="AA1016" s="3">
        <f t="shared" ca="1" si="481"/>
        <v>-0.12340243661213059</v>
      </c>
      <c r="AB1016" s="1">
        <f t="shared" si="475"/>
        <v>150</v>
      </c>
      <c r="AC1016" s="1">
        <f t="shared" si="479"/>
        <v>0</v>
      </c>
      <c r="AD1016" s="1">
        <f t="shared" ca="1" si="501"/>
        <v>0</v>
      </c>
      <c r="AE1016" s="1">
        <f t="shared" ca="1" si="502"/>
        <v>0</v>
      </c>
      <c r="AF1016" s="1">
        <f t="shared" si="503"/>
        <v>0</v>
      </c>
      <c r="AG1016" s="1">
        <f t="shared" si="504"/>
        <v>1.9010590113640544E+30</v>
      </c>
    </row>
    <row r="1017" spans="4:33" s="5" customFormat="1" x14ac:dyDescent="0.2">
      <c r="D1017" s="1">
        <f t="shared" si="476"/>
        <v>1015</v>
      </c>
      <c r="E1017" s="2">
        <f t="shared" si="477"/>
        <v>101.5999999999985</v>
      </c>
      <c r="F1017" s="3">
        <f t="shared" ca="1" si="478"/>
        <v>91.513529885041038</v>
      </c>
      <c r="G1017" s="3">
        <f t="shared" si="482"/>
        <v>61.494559143417931</v>
      </c>
      <c r="H1017" s="3">
        <f t="shared" ca="1" si="483"/>
        <v>110.25564364813089</v>
      </c>
      <c r="I1017" s="3">
        <f t="shared" ca="1" si="484"/>
        <v>9288.6232833316299</v>
      </c>
      <c r="J1017" s="3">
        <f t="shared" si="485"/>
        <v>56058.987681337458</v>
      </c>
      <c r="K1017" s="3">
        <f t="shared" ca="1" si="486"/>
        <v>57203.250642825347</v>
      </c>
      <c r="L1017" s="3">
        <f t="shared" si="487"/>
        <v>-9.6396734537773572</v>
      </c>
      <c r="M1017" s="3">
        <f t="shared" ca="1" si="488"/>
        <v>0.59166676024376963</v>
      </c>
      <c r="N1017" s="3">
        <f t="shared" ca="1" si="489"/>
        <v>33.900008240146768</v>
      </c>
      <c r="O1017" s="1">
        <f t="shared" ca="1" si="490"/>
        <v>911723.0217197719</v>
      </c>
      <c r="P1017" s="1">
        <f t="shared" si="491"/>
        <v>-81058550.309613094</v>
      </c>
      <c r="Q1017" s="1">
        <f t="shared" ca="1" si="492"/>
        <v>81970273.331332862</v>
      </c>
      <c r="R1017" s="1">
        <f t="shared" ca="1" si="493"/>
        <v>16538.346547219633</v>
      </c>
      <c r="S1017" s="3">
        <f t="shared" si="494"/>
        <v>1.1417491321349898E+30</v>
      </c>
      <c r="T1017" s="12" t="str">
        <f t="shared" si="495"/>
        <v/>
      </c>
      <c r="U1017" s="12" t="str">
        <f t="shared" si="496"/>
        <v/>
      </c>
      <c r="V1017" s="5">
        <f t="shared" si="497"/>
        <v>0.52627457195753469</v>
      </c>
      <c r="W1017" s="3" t="e">
        <f t="shared" ca="1" si="498"/>
        <v>#VALUE!</v>
      </c>
      <c r="X1017" s="3" t="e">
        <f t="shared" ca="1" si="499"/>
        <v>#VALUE!</v>
      </c>
      <c r="Y1017" s="3" t="e">
        <f t="shared" ca="1" si="500"/>
        <v>#VALUE!</v>
      </c>
      <c r="Z1017" s="3">
        <f t="shared" ca="1" si="480"/>
        <v>-1.0796314255037853E-2</v>
      </c>
      <c r="AA1017" s="3">
        <f t="shared" ca="1" si="481"/>
        <v>-0.12340243661213059</v>
      </c>
      <c r="AB1017" s="1">
        <f t="shared" si="475"/>
        <v>150</v>
      </c>
      <c r="AC1017" s="1">
        <f t="shared" si="479"/>
        <v>0</v>
      </c>
      <c r="AD1017" s="1">
        <f t="shared" ca="1" si="501"/>
        <v>0</v>
      </c>
      <c r="AE1017" s="1">
        <f t="shared" ca="1" si="502"/>
        <v>0</v>
      </c>
      <c r="AF1017" s="1">
        <f t="shared" si="503"/>
        <v>0</v>
      </c>
      <c r="AG1017" s="1">
        <f t="shared" si="504"/>
        <v>1.9029532785293876E+30</v>
      </c>
    </row>
    <row r="1018" spans="4:33" s="5" customFormat="1" x14ac:dyDescent="0.2">
      <c r="D1018" s="1">
        <f t="shared" si="476"/>
        <v>1016</v>
      </c>
      <c r="E1018" s="2">
        <f t="shared" si="477"/>
        <v>101.6999999999985</v>
      </c>
      <c r="F1018" s="3">
        <f t="shared" ca="1" si="478"/>
        <v>91.513529885041038</v>
      </c>
      <c r="G1018" s="3">
        <f t="shared" si="482"/>
        <v>60.530591798040192</v>
      </c>
      <c r="H1018" s="3">
        <f t="shared" ca="1" si="483"/>
        <v>109.72091275340937</v>
      </c>
      <c r="I1018" s="3">
        <f t="shared" ca="1" si="484"/>
        <v>9297.7746363201331</v>
      </c>
      <c r="J1018" s="3">
        <f t="shared" si="485"/>
        <v>56065.088938884532</v>
      </c>
      <c r="K1018" s="3">
        <f t="shared" ca="1" si="486"/>
        <v>57214.249397535583</v>
      </c>
      <c r="L1018" s="3">
        <f t="shared" si="487"/>
        <v>-9.6396550535418317</v>
      </c>
      <c r="M1018" s="3">
        <f t="shared" ca="1" si="488"/>
        <v>0.58437451546646557</v>
      </c>
      <c r="N1018" s="3">
        <f t="shared" ca="1" si="489"/>
        <v>33.482193391230929</v>
      </c>
      <c r="O1018" s="1">
        <f t="shared" ca="1" si="490"/>
        <v>902900.90215809515</v>
      </c>
      <c r="P1018" s="1">
        <f t="shared" si="491"/>
        <v>-81067217.687548578</v>
      </c>
      <c r="Q1018" s="1">
        <f t="shared" ca="1" si="492"/>
        <v>81970118.589706674</v>
      </c>
      <c r="R1018" s="1">
        <f t="shared" ca="1" si="493"/>
        <v>16458.136913011404</v>
      </c>
      <c r="S1018" s="3">
        <f t="shared" si="494"/>
        <v>1.1428689754405292E+30</v>
      </c>
      <c r="T1018" s="12" t="str">
        <f t="shared" si="495"/>
        <v/>
      </c>
      <c r="U1018" s="12" t="str">
        <f t="shared" si="496"/>
        <v/>
      </c>
      <c r="V1018" s="5">
        <f t="shared" si="497"/>
        <v>0.52627457195753469</v>
      </c>
      <c r="W1018" s="3" t="e">
        <f t="shared" ca="1" si="498"/>
        <v>#VALUE!</v>
      </c>
      <c r="X1018" s="3" t="e">
        <f t="shared" ca="1" si="499"/>
        <v>#VALUE!</v>
      </c>
      <c r="Y1018" s="3" t="e">
        <f t="shared" ca="1" si="500"/>
        <v>#VALUE!</v>
      </c>
      <c r="Z1018" s="3">
        <f t="shared" ca="1" si="480"/>
        <v>-1.0796314255037853E-2</v>
      </c>
      <c r="AA1018" s="3">
        <f t="shared" ca="1" si="481"/>
        <v>-0.12340243661213059</v>
      </c>
      <c r="AB1018" s="1">
        <f t="shared" si="475"/>
        <v>150</v>
      </c>
      <c r="AC1018" s="1">
        <f t="shared" si="479"/>
        <v>0</v>
      </c>
      <c r="AD1018" s="1">
        <f t="shared" ca="1" si="501"/>
        <v>0</v>
      </c>
      <c r="AE1018" s="1">
        <f t="shared" ca="1" si="502"/>
        <v>0</v>
      </c>
      <c r="AF1018" s="1">
        <f t="shared" si="503"/>
        <v>0</v>
      </c>
      <c r="AG1018" s="1">
        <f t="shared" si="504"/>
        <v>1.9048197213667301E+30</v>
      </c>
    </row>
    <row r="1019" spans="4:33" s="5" customFormat="1" x14ac:dyDescent="0.2">
      <c r="D1019" s="1">
        <f t="shared" si="476"/>
        <v>1017</v>
      </c>
      <c r="E1019" s="2">
        <f t="shared" si="477"/>
        <v>101.79999999999849</v>
      </c>
      <c r="F1019" s="3">
        <f t="shared" ca="1" si="478"/>
        <v>91.513529885041038</v>
      </c>
      <c r="G1019" s="3">
        <f t="shared" si="482"/>
        <v>59.56662629268601</v>
      </c>
      <c r="H1019" s="3">
        <f t="shared" ca="1" si="483"/>
        <v>109.19207443726313</v>
      </c>
      <c r="I1019" s="3">
        <f t="shared" ca="1" si="484"/>
        <v>9306.9259893086364</v>
      </c>
      <c r="J1019" s="3">
        <f t="shared" si="485"/>
        <v>56071.093799789065</v>
      </c>
      <c r="K1019" s="3">
        <f t="shared" ca="1" si="486"/>
        <v>57225.194972714758</v>
      </c>
      <c r="L1019" s="3">
        <f t="shared" si="487"/>
        <v>-9.6396369440658045</v>
      </c>
      <c r="M1019" s="3">
        <f t="shared" ca="1" si="488"/>
        <v>0.57701125443792645</v>
      </c>
      <c r="N1019" s="3">
        <f t="shared" ca="1" si="489"/>
        <v>33.060309610842481</v>
      </c>
      <c r="O1019" s="1">
        <f t="shared" ca="1" si="490"/>
        <v>894218.18399346096</v>
      </c>
      <c r="P1019" s="1">
        <f t="shared" si="491"/>
        <v>-81075748.092993855</v>
      </c>
      <c r="Q1019" s="1">
        <f t="shared" ca="1" si="492"/>
        <v>81969966.276987314</v>
      </c>
      <c r="R1019" s="1">
        <f t="shared" ca="1" si="493"/>
        <v>16378.81116558947</v>
      </c>
      <c r="S1019" s="3">
        <f t="shared" si="494"/>
        <v>1.1439720790082387E+30</v>
      </c>
      <c r="T1019" s="12" t="str">
        <f t="shared" si="495"/>
        <v/>
      </c>
      <c r="U1019" s="12" t="str">
        <f t="shared" si="496"/>
        <v/>
      </c>
      <c r="V1019" s="5">
        <f t="shared" si="497"/>
        <v>0.52627457195753469</v>
      </c>
      <c r="W1019" s="3" t="e">
        <f t="shared" ca="1" si="498"/>
        <v>#VALUE!</v>
      </c>
      <c r="X1019" s="3" t="e">
        <f t="shared" ca="1" si="499"/>
        <v>#VALUE!</v>
      </c>
      <c r="Y1019" s="3" t="e">
        <f t="shared" ca="1" si="500"/>
        <v>#VALUE!</v>
      </c>
      <c r="Z1019" s="3">
        <f t="shared" ca="1" si="480"/>
        <v>-1.0796314255037853E-2</v>
      </c>
      <c r="AA1019" s="3">
        <f t="shared" ca="1" si="481"/>
        <v>-0.12340243661213059</v>
      </c>
      <c r="AB1019" s="1">
        <f t="shared" si="475"/>
        <v>150</v>
      </c>
      <c r="AC1019" s="1">
        <f t="shared" si="479"/>
        <v>0</v>
      </c>
      <c r="AD1019" s="1">
        <f t="shared" ca="1" si="501"/>
        <v>0</v>
      </c>
      <c r="AE1019" s="1">
        <f t="shared" ca="1" si="502"/>
        <v>0</v>
      </c>
      <c r="AF1019" s="1">
        <f t="shared" si="503"/>
        <v>0</v>
      </c>
      <c r="AG1019" s="1">
        <f t="shared" si="504"/>
        <v>1.9066582640830315E+30</v>
      </c>
    </row>
    <row r="1020" spans="4:33" s="5" customFormat="1" x14ac:dyDescent="0.2">
      <c r="D1020" s="1">
        <f t="shared" si="476"/>
        <v>1018</v>
      </c>
      <c r="E1020" s="2">
        <f t="shared" si="477"/>
        <v>101.89999999999849</v>
      </c>
      <c r="F1020" s="3">
        <f t="shared" ca="1" si="478"/>
        <v>91.513529885041038</v>
      </c>
      <c r="G1020" s="3">
        <f t="shared" si="482"/>
        <v>58.60266259827943</v>
      </c>
      <c r="H1020" s="3">
        <f t="shared" ca="1" si="483"/>
        <v>108.66921466371274</v>
      </c>
      <c r="I1020" s="3">
        <f t="shared" ca="1" si="484"/>
        <v>9316.0773422971397</v>
      </c>
      <c r="J1020" s="3">
        <f t="shared" si="485"/>
        <v>56077.002264233612</v>
      </c>
      <c r="K1020" s="3">
        <f t="shared" ca="1" si="486"/>
        <v>57236.087961910227</v>
      </c>
      <c r="L1020" s="3">
        <f t="shared" si="487"/>
        <v>-9.6396191253465506</v>
      </c>
      <c r="M1020" s="3">
        <f t="shared" ca="1" si="488"/>
        <v>0.56957674460369689</v>
      </c>
      <c r="N1020" s="3">
        <f t="shared" ca="1" si="489"/>
        <v>32.63434357459262</v>
      </c>
      <c r="O1020" s="1">
        <f t="shared" ca="1" si="490"/>
        <v>885674.86617210589</v>
      </c>
      <c r="P1020" s="1">
        <f t="shared" si="491"/>
        <v>-81084141.527761221</v>
      </c>
      <c r="Q1020" s="1">
        <f t="shared" ca="1" si="492"/>
        <v>81969816.393933326</v>
      </c>
      <c r="R1020" s="1">
        <f t="shared" ca="1" si="493"/>
        <v>16300.382199556911</v>
      </c>
      <c r="S1020" s="3">
        <f t="shared" si="494"/>
        <v>1.1450583980248581E+30</v>
      </c>
      <c r="T1020" s="12" t="str">
        <f t="shared" si="495"/>
        <v/>
      </c>
      <c r="U1020" s="12" t="str">
        <f t="shared" si="496"/>
        <v/>
      </c>
      <c r="V1020" s="5">
        <f t="shared" si="497"/>
        <v>0.52627457195753469</v>
      </c>
      <c r="W1020" s="3" t="e">
        <f t="shared" ca="1" si="498"/>
        <v>#VALUE!</v>
      </c>
      <c r="X1020" s="3" t="e">
        <f t="shared" ca="1" si="499"/>
        <v>#VALUE!</v>
      </c>
      <c r="Y1020" s="3" t="e">
        <f t="shared" ca="1" si="500"/>
        <v>#VALUE!</v>
      </c>
      <c r="Z1020" s="3">
        <f t="shared" ca="1" si="480"/>
        <v>-1.0796314255037853E-2</v>
      </c>
      <c r="AA1020" s="3">
        <f t="shared" ca="1" si="481"/>
        <v>-0.12340243661213059</v>
      </c>
      <c r="AB1020" s="1">
        <f t="shared" si="475"/>
        <v>150</v>
      </c>
      <c r="AC1020" s="1">
        <f t="shared" si="479"/>
        <v>0</v>
      </c>
      <c r="AD1020" s="1">
        <f t="shared" ca="1" si="501"/>
        <v>0</v>
      </c>
      <c r="AE1020" s="1">
        <f t="shared" ca="1" si="502"/>
        <v>0</v>
      </c>
      <c r="AF1020" s="1">
        <f t="shared" si="503"/>
        <v>0</v>
      </c>
      <c r="AG1020" s="1">
        <f t="shared" si="504"/>
        <v>1.9084688319880311E+30</v>
      </c>
    </row>
    <row r="1021" spans="4:33" s="5" customFormat="1" x14ac:dyDescent="0.2">
      <c r="D1021" s="1">
        <f t="shared" si="476"/>
        <v>1019</v>
      </c>
      <c r="E1021" s="2">
        <f t="shared" si="477"/>
        <v>101.99999999999848</v>
      </c>
      <c r="F1021" s="3">
        <f t="shared" ca="1" si="478"/>
        <v>91.513529885041038</v>
      </c>
      <c r="G1021" s="3">
        <f t="shared" si="482"/>
        <v>57.638700685744773</v>
      </c>
      <c r="H1021" s="3">
        <f t="shared" ca="1" si="483"/>
        <v>108.15242007815255</v>
      </c>
      <c r="I1021" s="3">
        <f t="shared" ca="1" si="484"/>
        <v>9325.228695285643</v>
      </c>
      <c r="J1021" s="3">
        <f t="shared" si="485"/>
        <v>56082.814332397815</v>
      </c>
      <c r="K1021" s="3">
        <f t="shared" ca="1" si="486"/>
        <v>57246.928967300206</v>
      </c>
      <c r="L1021" s="3">
        <f t="shared" si="487"/>
        <v>-9.6396015973813896</v>
      </c>
      <c r="M1021" s="3">
        <f t="shared" ca="1" si="488"/>
        <v>0.56207078038674851</v>
      </c>
      <c r="N1021" s="3">
        <f t="shared" ca="1" si="489"/>
        <v>32.204283503785256</v>
      </c>
      <c r="O1021" s="1">
        <f t="shared" ca="1" si="490"/>
        <v>877270.94765708805</v>
      </c>
      <c r="P1021" s="1">
        <f t="shared" si="491"/>
        <v>-81092397.993633881</v>
      </c>
      <c r="Q1021" s="1">
        <f t="shared" ca="1" si="492"/>
        <v>81969668.941290975</v>
      </c>
      <c r="R1021" s="1">
        <f t="shared" ca="1" si="493"/>
        <v>16222.863011722882</v>
      </c>
      <c r="S1021" s="3">
        <f t="shared" si="494"/>
        <v>1.1461278883414452E+30</v>
      </c>
      <c r="T1021" s="12" t="str">
        <f t="shared" si="495"/>
        <v/>
      </c>
      <c r="U1021" s="12" t="str">
        <f t="shared" si="496"/>
        <v/>
      </c>
      <c r="V1021" s="5">
        <f t="shared" si="497"/>
        <v>0.52627457195753469</v>
      </c>
      <c r="W1021" s="3" t="e">
        <f t="shared" ca="1" si="498"/>
        <v>#VALUE!</v>
      </c>
      <c r="X1021" s="3" t="e">
        <f t="shared" ca="1" si="499"/>
        <v>#VALUE!</v>
      </c>
      <c r="Y1021" s="3" t="e">
        <f t="shared" ca="1" si="500"/>
        <v>#VALUE!</v>
      </c>
      <c r="Z1021" s="3">
        <f t="shared" ca="1" si="480"/>
        <v>-1.0796314255037853E-2</v>
      </c>
      <c r="AA1021" s="3">
        <f t="shared" ca="1" si="481"/>
        <v>-0.12340243661213059</v>
      </c>
      <c r="AB1021" s="1">
        <f t="shared" si="475"/>
        <v>150</v>
      </c>
      <c r="AC1021" s="1">
        <f t="shared" si="479"/>
        <v>0</v>
      </c>
      <c r="AD1021" s="1">
        <f t="shared" ca="1" si="501"/>
        <v>0</v>
      </c>
      <c r="AE1021" s="1">
        <f t="shared" ca="1" si="502"/>
        <v>0</v>
      </c>
      <c r="AF1021" s="1">
        <f t="shared" si="503"/>
        <v>0</v>
      </c>
      <c r="AG1021" s="1">
        <f t="shared" si="504"/>
        <v>1.9102513514986867E+30</v>
      </c>
    </row>
    <row r="1022" spans="4:33" s="5" customFormat="1" x14ac:dyDescent="0.2">
      <c r="D1022" s="1">
        <f t="shared" si="476"/>
        <v>1020</v>
      </c>
      <c r="E1022" s="2">
        <f t="shared" si="477"/>
        <v>102.09999999999847</v>
      </c>
      <c r="F1022" s="3">
        <f t="shared" ca="1" si="478"/>
        <v>91.513529885041038</v>
      </c>
      <c r="G1022" s="3">
        <f t="shared" si="482"/>
        <v>56.674740526006637</v>
      </c>
      <c r="H1022" s="3">
        <f t="shared" ca="1" si="483"/>
        <v>107.64177797542402</v>
      </c>
      <c r="I1022" s="3">
        <f t="shared" ca="1" si="484"/>
        <v>9334.3800482741462</v>
      </c>
      <c r="J1022" s="3">
        <f t="shared" si="485"/>
        <v>56088.5300044584</v>
      </c>
      <c r="K1022" s="3">
        <f t="shared" ca="1" si="486"/>
        <v>57257.718599760323</v>
      </c>
      <c r="L1022" s="3">
        <f t="shared" si="487"/>
        <v>-9.6395843601676816</v>
      </c>
      <c r="M1022" s="3">
        <f t="shared" ca="1" si="488"/>
        <v>0.55449318444002826</v>
      </c>
      <c r="N1022" s="3">
        <f t="shared" ca="1" si="489"/>
        <v>31.770119237182751</v>
      </c>
      <c r="O1022" s="1">
        <f t="shared" ca="1" si="490"/>
        <v>869006.42742828594</v>
      </c>
      <c r="P1022" s="1">
        <f t="shared" si="491"/>
        <v>-81100517.492365941</v>
      </c>
      <c r="Q1022" s="1">
        <f t="shared" ca="1" si="492"/>
        <v>81969523.919794232</v>
      </c>
      <c r="R1022" s="1">
        <f t="shared" ca="1" si="493"/>
        <v>16146.266696313603</v>
      </c>
      <c r="S1022" s="3">
        <f t="shared" si="494"/>
        <v>1.1471805064760006E+30</v>
      </c>
      <c r="T1022" s="12" t="str">
        <f t="shared" si="495"/>
        <v/>
      </c>
      <c r="U1022" s="12" t="str">
        <f t="shared" si="496"/>
        <v/>
      </c>
      <c r="V1022" s="5">
        <f t="shared" si="497"/>
        <v>0.52627457195753469</v>
      </c>
      <c r="W1022" s="3" t="e">
        <f t="shared" ca="1" si="498"/>
        <v>#VALUE!</v>
      </c>
      <c r="X1022" s="3" t="e">
        <f t="shared" ca="1" si="499"/>
        <v>#VALUE!</v>
      </c>
      <c r="Y1022" s="3" t="e">
        <f t="shared" ca="1" si="500"/>
        <v>#VALUE!</v>
      </c>
      <c r="Z1022" s="3">
        <f t="shared" ca="1" si="480"/>
        <v>-1.0796314255037853E-2</v>
      </c>
      <c r="AA1022" s="3">
        <f t="shared" ca="1" si="481"/>
        <v>-0.12340243661213059</v>
      </c>
      <c r="AB1022" s="1">
        <f t="shared" si="475"/>
        <v>150</v>
      </c>
      <c r="AC1022" s="1">
        <f t="shared" si="479"/>
        <v>0</v>
      </c>
      <c r="AD1022" s="1">
        <f t="shared" ca="1" si="501"/>
        <v>0</v>
      </c>
      <c r="AE1022" s="1">
        <f t="shared" ca="1" si="502"/>
        <v>0</v>
      </c>
      <c r="AF1022" s="1">
        <f t="shared" si="503"/>
        <v>0</v>
      </c>
      <c r="AG1022" s="1">
        <f t="shared" si="504"/>
        <v>1.9120057501435503E+30</v>
      </c>
    </row>
    <row r="1023" spans="4:33" s="5" customFormat="1" x14ac:dyDescent="0.2">
      <c r="D1023" s="1">
        <f t="shared" si="476"/>
        <v>1021</v>
      </c>
      <c r="E1023" s="2">
        <f t="shared" si="477"/>
        <v>102.19999999999847</v>
      </c>
      <c r="F1023" s="3">
        <f t="shared" ca="1" si="478"/>
        <v>91.513529885041038</v>
      </c>
      <c r="G1023" s="3">
        <f t="shared" si="482"/>
        <v>55.71078208998987</v>
      </c>
      <c r="H1023" s="3">
        <f t="shared" ca="1" si="483"/>
        <v>107.13737626570214</v>
      </c>
      <c r="I1023" s="3">
        <f t="shared" ca="1" si="484"/>
        <v>9343.5314012626495</v>
      </c>
      <c r="J1023" s="3">
        <f t="shared" si="485"/>
        <v>56094.149280589198</v>
      </c>
      <c r="K1023" s="3">
        <f t="shared" ca="1" si="486"/>
        <v>57268.457478926903</v>
      </c>
      <c r="L1023" s="3">
        <f t="shared" si="487"/>
        <v>-9.6395674137028351</v>
      </c>
      <c r="M1023" s="3">
        <f t="shared" ca="1" si="488"/>
        <v>0.54684380891486728</v>
      </c>
      <c r="N1023" s="3">
        <f t="shared" ca="1" si="489"/>
        <v>31.331842303680357</v>
      </c>
      <c r="O1023" s="1">
        <f t="shared" ca="1" si="490"/>
        <v>860881.30448239786</v>
      </c>
      <c r="P1023" s="1">
        <f t="shared" si="491"/>
        <v>-81108500.025682494</v>
      </c>
      <c r="Q1023" s="1">
        <f t="shared" ca="1" si="492"/>
        <v>81969381.330164894</v>
      </c>
      <c r="R1023" s="1">
        <f t="shared" ca="1" si="493"/>
        <v>16070.606439855321</v>
      </c>
      <c r="S1023" s="3">
        <f t="shared" si="494"/>
        <v>1.14821620961606E+30</v>
      </c>
      <c r="T1023" s="12" t="str">
        <f t="shared" si="495"/>
        <v/>
      </c>
      <c r="U1023" s="12" t="str">
        <f t="shared" si="496"/>
        <v/>
      </c>
      <c r="V1023" s="5">
        <f t="shared" si="497"/>
        <v>0.52627457195753469</v>
      </c>
      <c r="W1023" s="3" t="e">
        <f t="shared" ca="1" si="498"/>
        <v>#VALUE!</v>
      </c>
      <c r="X1023" s="3" t="e">
        <f t="shared" ca="1" si="499"/>
        <v>#VALUE!</v>
      </c>
      <c r="Y1023" s="3" t="e">
        <f t="shared" ca="1" si="500"/>
        <v>#VALUE!</v>
      </c>
      <c r="Z1023" s="3">
        <f t="shared" ca="1" si="480"/>
        <v>-1.0796314255037853E-2</v>
      </c>
      <c r="AA1023" s="3">
        <f t="shared" ca="1" si="481"/>
        <v>-0.12340243661213059</v>
      </c>
      <c r="AB1023" s="1">
        <f t="shared" si="475"/>
        <v>150</v>
      </c>
      <c r="AC1023" s="1">
        <f t="shared" si="479"/>
        <v>0</v>
      </c>
      <c r="AD1023" s="1">
        <f t="shared" ca="1" si="501"/>
        <v>0</v>
      </c>
      <c r="AE1023" s="1">
        <f t="shared" ca="1" si="502"/>
        <v>0</v>
      </c>
      <c r="AF1023" s="1">
        <f t="shared" si="503"/>
        <v>0</v>
      </c>
      <c r="AG1023" s="1">
        <f t="shared" si="504"/>
        <v>1.9137319565670872E+30</v>
      </c>
    </row>
    <row r="1024" spans="4:33" s="5" customFormat="1" x14ac:dyDescent="0.2">
      <c r="D1024" s="1">
        <f t="shared" si="476"/>
        <v>1022</v>
      </c>
      <c r="E1024" s="2">
        <f t="shared" si="477"/>
        <v>102.29999999999846</v>
      </c>
      <c r="F1024" s="3">
        <f t="shared" ca="1" si="478"/>
        <v>91.513529885041038</v>
      </c>
      <c r="G1024" s="3">
        <f t="shared" si="482"/>
        <v>54.746825348619588</v>
      </c>
      <c r="H1024" s="3">
        <f t="shared" ca="1" si="483"/>
        <v>106.63930343814401</v>
      </c>
      <c r="I1024" s="3">
        <f t="shared" ca="1" si="484"/>
        <v>9352.6827542511528</v>
      </c>
      <c r="J1024" s="3">
        <f t="shared" si="485"/>
        <v>56099.672160961127</v>
      </c>
      <c r="K1024" s="3">
        <f t="shared" ca="1" si="486"/>
        <v>57279.146233256703</v>
      </c>
      <c r="L1024" s="3">
        <f t="shared" si="487"/>
        <v>-9.6395507579842992</v>
      </c>
      <c r="M1024" s="3">
        <f t="shared" ca="1" si="488"/>
        <v>0.53912253674308674</v>
      </c>
      <c r="N1024" s="3">
        <f t="shared" ca="1" si="489"/>
        <v>30.88944599576552</v>
      </c>
      <c r="O1024" s="1">
        <f t="shared" ca="1" si="490"/>
        <v>852895.57783294143</v>
      </c>
      <c r="P1024" s="1">
        <f t="shared" si="491"/>
        <v>-81116345.59527953</v>
      </c>
      <c r="Q1024" s="1">
        <f t="shared" ca="1" si="492"/>
        <v>81969241.173112467</v>
      </c>
      <c r="R1024" s="1">
        <f t="shared" ca="1" si="493"/>
        <v>15995.895515721602</v>
      </c>
      <c r="S1024" s="3">
        <f t="shared" si="494"/>
        <v>1.1492349556212354E+30</v>
      </c>
      <c r="T1024" s="12" t="str">
        <f t="shared" si="495"/>
        <v/>
      </c>
      <c r="U1024" s="12" t="str">
        <f t="shared" si="496"/>
        <v/>
      </c>
      <c r="V1024" s="5">
        <f t="shared" si="497"/>
        <v>0.52627457195753469</v>
      </c>
      <c r="W1024" s="3" t="e">
        <f t="shared" ca="1" si="498"/>
        <v>#VALUE!</v>
      </c>
      <c r="X1024" s="3" t="e">
        <f t="shared" ca="1" si="499"/>
        <v>#VALUE!</v>
      </c>
      <c r="Y1024" s="3" t="e">
        <f t="shared" ca="1" si="500"/>
        <v>#VALUE!</v>
      </c>
      <c r="Z1024" s="3">
        <f t="shared" ca="1" si="480"/>
        <v>-1.0796314255037853E-2</v>
      </c>
      <c r="AA1024" s="3">
        <f t="shared" ca="1" si="481"/>
        <v>-0.12340243661213059</v>
      </c>
      <c r="AB1024" s="1">
        <f t="shared" si="475"/>
        <v>150</v>
      </c>
      <c r="AC1024" s="1">
        <f t="shared" si="479"/>
        <v>0</v>
      </c>
      <c r="AD1024" s="1">
        <f t="shared" ca="1" si="501"/>
        <v>0</v>
      </c>
      <c r="AE1024" s="1">
        <f t="shared" ca="1" si="502"/>
        <v>0</v>
      </c>
      <c r="AF1024" s="1">
        <f t="shared" si="503"/>
        <v>0</v>
      </c>
      <c r="AG1024" s="1">
        <f t="shared" si="504"/>
        <v>1.9154299005339131E+30</v>
      </c>
    </row>
    <row r="1025" spans="4:33" s="5" customFormat="1" x14ac:dyDescent="0.2">
      <c r="D1025" s="1">
        <f t="shared" si="476"/>
        <v>1023</v>
      </c>
      <c r="E1025" s="2">
        <f t="shared" si="477"/>
        <v>102.39999999999846</v>
      </c>
      <c r="F1025" s="3">
        <f t="shared" ca="1" si="478"/>
        <v>91.513529885041038</v>
      </c>
      <c r="G1025" s="3">
        <f t="shared" si="482"/>
        <v>53.782870272821157</v>
      </c>
      <c r="H1025" s="3">
        <f t="shared" ca="1" si="483"/>
        <v>106.14764852225134</v>
      </c>
      <c r="I1025" s="3">
        <f t="shared" ca="1" si="484"/>
        <v>9361.8341072396561</v>
      </c>
      <c r="J1025" s="3">
        <f t="shared" si="485"/>
        <v>56105.098645742197</v>
      </c>
      <c r="K1025" s="3">
        <f t="shared" ca="1" si="486"/>
        <v>57289.785500082915</v>
      </c>
      <c r="L1025" s="3">
        <f t="shared" si="487"/>
        <v>-9.6395343930095692</v>
      </c>
      <c r="M1025" s="3">
        <f t="shared" ca="1" si="488"/>
        <v>0.5313292829304469</v>
      </c>
      <c r="N1025" s="3">
        <f t="shared" ca="1" si="489"/>
        <v>30.442925443627022</v>
      </c>
      <c r="O1025" s="1">
        <f t="shared" ca="1" si="490"/>
        <v>845049.24651025562</v>
      </c>
      <c r="P1025" s="1">
        <f t="shared" si="491"/>
        <v>-81124054.202823967</v>
      </c>
      <c r="Q1025" s="1">
        <f t="shared" ca="1" si="492"/>
        <v>81969103.449334219</v>
      </c>
      <c r="R1025" s="1">
        <f t="shared" ca="1" si="493"/>
        <v>15922.147278337701</v>
      </c>
      <c r="S1025" s="3">
        <f t="shared" si="494"/>
        <v>1.1502367030257251E+30</v>
      </c>
      <c r="T1025" s="12" t="str">
        <f t="shared" si="495"/>
        <v/>
      </c>
      <c r="U1025" s="12" t="str">
        <f t="shared" si="496"/>
        <v/>
      </c>
      <c r="V1025" s="5">
        <f t="shared" si="497"/>
        <v>0.52627457195753469</v>
      </c>
      <c r="W1025" s="3" t="e">
        <f t="shared" ca="1" si="498"/>
        <v>#VALUE!</v>
      </c>
      <c r="X1025" s="3" t="e">
        <f t="shared" ca="1" si="499"/>
        <v>#VALUE!</v>
      </c>
      <c r="Y1025" s="3" t="e">
        <f t="shared" ca="1" si="500"/>
        <v>#VALUE!</v>
      </c>
      <c r="Z1025" s="3">
        <f t="shared" ca="1" si="480"/>
        <v>-1.0796314255037853E-2</v>
      </c>
      <c r="AA1025" s="3">
        <f t="shared" ca="1" si="481"/>
        <v>-0.12340243661213059</v>
      </c>
      <c r="AB1025" s="1">
        <f t="shared" si="475"/>
        <v>150</v>
      </c>
      <c r="AC1025" s="1">
        <f t="shared" si="479"/>
        <v>0</v>
      </c>
      <c r="AD1025" s="1">
        <f t="shared" ca="1" si="501"/>
        <v>0</v>
      </c>
      <c r="AE1025" s="1">
        <f t="shared" ca="1" si="502"/>
        <v>0</v>
      </c>
      <c r="AF1025" s="1">
        <f t="shared" si="503"/>
        <v>0</v>
      </c>
      <c r="AG1025" s="1">
        <f t="shared" si="504"/>
        <v>1.9170995129329761E+30</v>
      </c>
    </row>
    <row r="1026" spans="4:33" s="5" customFormat="1" x14ac:dyDescent="0.2">
      <c r="D1026" s="1">
        <f t="shared" si="476"/>
        <v>1024</v>
      </c>
      <c r="E1026" s="2">
        <f t="shared" si="477"/>
        <v>102.49999999999845</v>
      </c>
      <c r="F1026" s="3">
        <f t="shared" ca="1" si="478"/>
        <v>91.513529885041038</v>
      </c>
      <c r="G1026" s="3">
        <f t="shared" si="482"/>
        <v>52.818916833520198</v>
      </c>
      <c r="H1026" s="3">
        <f t="shared" ca="1" si="483"/>
        <v>105.66250104690226</v>
      </c>
      <c r="I1026" s="3">
        <f t="shared" ca="1" si="484"/>
        <v>9370.9854602281594</v>
      </c>
      <c r="J1026" s="3">
        <f t="shared" si="485"/>
        <v>56110.428735097514</v>
      </c>
      <c r="K1026" s="3">
        <f t="shared" ca="1" si="486"/>
        <v>57300.375925667176</v>
      </c>
      <c r="L1026" s="3">
        <f t="shared" si="487"/>
        <v>-9.6395183187761795</v>
      </c>
      <c r="M1026" s="3">
        <f t="shared" ca="1" si="488"/>
        <v>0.52346399585887837</v>
      </c>
      <c r="N1026" s="3">
        <f t="shared" ca="1" si="489"/>
        <v>29.992277689767334</v>
      </c>
      <c r="O1026" s="1">
        <f t="shared" ca="1" si="490"/>
        <v>837342.3095614966</v>
      </c>
      <c r="P1026" s="1">
        <f t="shared" si="491"/>
        <v>-81131625.849953681</v>
      </c>
      <c r="Q1026" s="1">
        <f t="shared" ca="1" si="492"/>
        <v>81968968.159515172</v>
      </c>
      <c r="R1026" s="1">
        <f t="shared" ca="1" si="493"/>
        <v>15849.37515703534</v>
      </c>
      <c r="S1026" s="3">
        <f t="shared" si="494"/>
        <v>1.1512214110407828E+30</v>
      </c>
      <c r="T1026" s="12" t="str">
        <f t="shared" si="495"/>
        <v/>
      </c>
      <c r="U1026" s="12" t="str">
        <f t="shared" si="496"/>
        <v/>
      </c>
      <c r="V1026" s="5">
        <f t="shared" si="497"/>
        <v>0.52627457195753469</v>
      </c>
      <c r="W1026" s="3" t="e">
        <f t="shared" ca="1" si="498"/>
        <v>#VALUE!</v>
      </c>
      <c r="X1026" s="3" t="e">
        <f t="shared" ca="1" si="499"/>
        <v>#VALUE!</v>
      </c>
      <c r="Y1026" s="3" t="e">
        <f t="shared" ca="1" si="500"/>
        <v>#VALUE!</v>
      </c>
      <c r="Z1026" s="3">
        <f t="shared" ca="1" si="480"/>
        <v>-1.0796314255037853E-2</v>
      </c>
      <c r="AA1026" s="3">
        <f t="shared" ca="1" si="481"/>
        <v>-0.12340243661213059</v>
      </c>
      <c r="AB1026" s="1">
        <f t="shared" si="475"/>
        <v>150</v>
      </c>
      <c r="AC1026" s="1">
        <f t="shared" si="479"/>
        <v>0</v>
      </c>
      <c r="AD1026" s="1">
        <f t="shared" ca="1" si="501"/>
        <v>0</v>
      </c>
      <c r="AE1026" s="1">
        <f t="shared" ca="1" si="502"/>
        <v>0</v>
      </c>
      <c r="AF1026" s="1">
        <f t="shared" si="503"/>
        <v>0</v>
      </c>
      <c r="AG1026" s="1">
        <f t="shared" si="504"/>
        <v>1.9187407257816728E+30</v>
      </c>
    </row>
    <row r="1027" spans="4:33" s="5" customFormat="1" x14ac:dyDescent="0.2">
      <c r="D1027" s="1">
        <f t="shared" si="476"/>
        <v>1025</v>
      </c>
      <c r="E1027" s="2">
        <f t="shared" si="477"/>
        <v>102.59999999999845</v>
      </c>
      <c r="F1027" s="3">
        <f t="shared" ca="1" si="478"/>
        <v>91.513529885041038</v>
      </c>
      <c r="G1027" s="3">
        <f t="shared" si="482"/>
        <v>51.854965001642583</v>
      </c>
      <c r="H1027" s="3">
        <f t="shared" ca="1" si="483"/>
        <v>105.18395099701226</v>
      </c>
      <c r="I1027" s="3">
        <f t="shared" ca="1" si="484"/>
        <v>9380.1368132166626</v>
      </c>
      <c r="J1027" s="3">
        <f t="shared" si="485"/>
        <v>56115.662429189266</v>
      </c>
      <c r="K1027" s="3">
        <f t="shared" ca="1" si="486"/>
        <v>57310.918165247371</v>
      </c>
      <c r="L1027" s="3">
        <f t="shared" si="487"/>
        <v>-9.6395025352817125</v>
      </c>
      <c r="M1027" s="3">
        <f t="shared" ca="1" si="488"/>
        <v>0.51552665859473912</v>
      </c>
      <c r="N1027" s="3">
        <f t="shared" ca="1" si="489"/>
        <v>29.53750176396024</v>
      </c>
      <c r="O1027" s="1">
        <f t="shared" ca="1" si="490"/>
        <v>829774.76605064084</v>
      </c>
      <c r="P1027" s="1">
        <f t="shared" si="491"/>
        <v>-81139060.538277403</v>
      </c>
      <c r="Q1027" s="1">
        <f t="shared" ca="1" si="492"/>
        <v>81968835.304328039</v>
      </c>
      <c r="R1027" s="1">
        <f t="shared" ca="1" si="493"/>
        <v>15777.59264955184</v>
      </c>
      <c r="S1027" s="3">
        <f t="shared" si="494"/>
        <v>1.1521890395571408E+30</v>
      </c>
      <c r="T1027" s="12" t="str">
        <f t="shared" si="495"/>
        <v/>
      </c>
      <c r="U1027" s="12" t="str">
        <f t="shared" si="496"/>
        <v/>
      </c>
      <c r="V1027" s="5">
        <f t="shared" si="497"/>
        <v>0.52627457195753469</v>
      </c>
      <c r="W1027" s="3" t="e">
        <f t="shared" ca="1" si="498"/>
        <v>#VALUE!</v>
      </c>
      <c r="X1027" s="3" t="e">
        <f t="shared" ca="1" si="499"/>
        <v>#VALUE!</v>
      </c>
      <c r="Y1027" s="3" t="e">
        <f t="shared" ca="1" si="500"/>
        <v>#VALUE!</v>
      </c>
      <c r="Z1027" s="3">
        <f t="shared" ca="1" si="480"/>
        <v>-1.0796314255037853E-2</v>
      </c>
      <c r="AA1027" s="3">
        <f t="shared" ca="1" si="481"/>
        <v>-0.12340243661213059</v>
      </c>
      <c r="AB1027" s="1">
        <f t="shared" ref="AB1027:AB1090" si="505">IF(AB1026 &gt;( $B$8 + $B$18*$B$2), AB1026 -( $B$18*$B$2), $B$8)</f>
        <v>150</v>
      </c>
      <c r="AC1027" s="1">
        <f t="shared" si="479"/>
        <v>0</v>
      </c>
      <c r="AD1027" s="1">
        <f t="shared" ca="1" si="501"/>
        <v>0</v>
      </c>
      <c r="AE1027" s="1">
        <f t="shared" ca="1" si="502"/>
        <v>0</v>
      </c>
      <c r="AF1027" s="1">
        <f t="shared" si="503"/>
        <v>0</v>
      </c>
      <c r="AG1027" s="1">
        <f t="shared" si="504"/>
        <v>1.9203534722298866E+30</v>
      </c>
    </row>
    <row r="1028" spans="4:33" s="5" customFormat="1" x14ac:dyDescent="0.2">
      <c r="D1028" s="1">
        <f t="shared" ref="D1028:D1091" si="506">D1027 + 1</f>
        <v>1026</v>
      </c>
      <c r="E1028" s="2">
        <f t="shared" ref="E1028:E1091" si="507" xml:space="preserve"> E1027 + $B$2</f>
        <v>102.69999999999844</v>
      </c>
      <c r="F1028" s="3">
        <f t="shared" ref="F1028:F1091" ca="1" si="508">INDIRECT(ADDRESS(ROW()-1,COLUMN()))</f>
        <v>91.513529885041038</v>
      </c>
      <c r="G1028" s="3">
        <f t="shared" si="482"/>
        <v>50.891014748114415</v>
      </c>
      <c r="H1028" s="3">
        <f t="shared" ca="1" si="483"/>
        <v>104.71208876778793</v>
      </c>
      <c r="I1028" s="3">
        <f t="shared" ca="1" si="484"/>
        <v>9389.2881662051659</v>
      </c>
      <c r="J1028" s="3">
        <f t="shared" si="485"/>
        <v>56120.799728176753</v>
      </c>
      <c r="K1028" s="3">
        <f t="shared" ca="1" si="486"/>
        <v>57321.412883080979</v>
      </c>
      <c r="L1028" s="3">
        <f t="shared" si="487"/>
        <v>-9.6394870425237933</v>
      </c>
      <c r="M1028" s="3">
        <f t="shared" ca="1" si="488"/>
        <v>0.50751729020012537</v>
      </c>
      <c r="N1028" s="3">
        <f t="shared" ca="1" si="489"/>
        <v>29.0785987583834</v>
      </c>
      <c r="O1028" s="1">
        <f t="shared" ca="1" si="490"/>
        <v>822346.61505848239</v>
      </c>
      <c r="P1028" s="1">
        <f t="shared" si="491"/>
        <v>-81146358.269374892</v>
      </c>
      <c r="Q1028" s="1">
        <f t="shared" ca="1" si="492"/>
        <v>81968704.884433374</v>
      </c>
      <c r="R1028" s="1">
        <f t="shared" ca="1" si="493"/>
        <v>15706.81331516819</v>
      </c>
      <c r="S1028" s="3">
        <f t="shared" si="494"/>
        <v>1.1531395491474089E+30</v>
      </c>
      <c r="T1028" s="12" t="str">
        <f t="shared" si="495"/>
        <v/>
      </c>
      <c r="U1028" s="12" t="str">
        <f t="shared" si="496"/>
        <v/>
      </c>
      <c r="V1028" s="5">
        <f t="shared" si="497"/>
        <v>0.52627457195753469</v>
      </c>
      <c r="W1028" s="3" t="e">
        <f t="shared" ca="1" si="498"/>
        <v>#VALUE!</v>
      </c>
      <c r="X1028" s="3" t="e">
        <f t="shared" ca="1" si="499"/>
        <v>#VALUE!</v>
      </c>
      <c r="Y1028" s="3" t="e">
        <f t="shared" ca="1" si="500"/>
        <v>#VALUE!</v>
      </c>
      <c r="Z1028" s="3">
        <f t="shared" ca="1" si="480"/>
        <v>-1.0796314255037853E-2</v>
      </c>
      <c r="AA1028" s="3">
        <f t="shared" ca="1" si="481"/>
        <v>-0.12340243661213059</v>
      </c>
      <c r="AB1028" s="1">
        <f t="shared" si="505"/>
        <v>150</v>
      </c>
      <c r="AC1028" s="1">
        <f t="shared" ref="AC1028:AC1091" si="509">IF(AB1027&gt;$B$8, IF(J1028&gt;($B$21), $B$19*$B$13*$B$18, 0), 0)</f>
        <v>0</v>
      </c>
      <c r="AD1028" s="1">
        <f t="shared" ca="1" si="501"/>
        <v>0</v>
      </c>
      <c r="AE1028" s="1">
        <f t="shared" ca="1" si="502"/>
        <v>0</v>
      </c>
      <c r="AF1028" s="1">
        <f t="shared" si="503"/>
        <v>0</v>
      </c>
      <c r="AG1028" s="1">
        <f t="shared" si="504"/>
        <v>1.9219376865639863E+30</v>
      </c>
    </row>
    <row r="1029" spans="4:33" s="5" customFormat="1" x14ac:dyDescent="0.2">
      <c r="D1029" s="1">
        <f t="shared" si="506"/>
        <v>1027</v>
      </c>
      <c r="E1029" s="2">
        <f t="shared" si="507"/>
        <v>102.79999999999843</v>
      </c>
      <c r="F1029" s="3">
        <f t="shared" ca="1" si="508"/>
        <v>91.513529885041038</v>
      </c>
      <c r="G1029" s="3">
        <f t="shared" si="482"/>
        <v>49.927066043862034</v>
      </c>
      <c r="H1029" s="3">
        <f t="shared" ca="1" si="483"/>
        <v>104.24700511654261</v>
      </c>
      <c r="I1029" s="3">
        <f t="shared" ca="1" si="484"/>
        <v>9398.4395191936692</v>
      </c>
      <c r="J1029" s="3">
        <f t="shared" si="485"/>
        <v>56125.84063221635</v>
      </c>
      <c r="K1029" s="3">
        <f t="shared" ca="1" si="486"/>
        <v>57331.860752483713</v>
      </c>
      <c r="L1029" s="3">
        <f t="shared" si="487"/>
        <v>-9.639471840500093</v>
      </c>
      <c r="M1029" s="3">
        <f t="shared" ca="1" si="488"/>
        <v>0.49943594704406541</v>
      </c>
      <c r="N1029" s="3">
        <f t="shared" ca="1" si="489"/>
        <v>28.615571902744232</v>
      </c>
      <c r="O1029" s="1">
        <f t="shared" ca="1" si="490"/>
        <v>815057.85568263463</v>
      </c>
      <c r="P1029" s="1">
        <f t="shared" si="491"/>
        <v>-81153519.04479681</v>
      </c>
      <c r="Q1029" s="1">
        <f t="shared" ca="1" si="492"/>
        <v>81968576.900479451</v>
      </c>
      <c r="R1029" s="1">
        <f t="shared" ca="1" si="493"/>
        <v>15637.050767481391</v>
      </c>
      <c r="S1029" s="3">
        <f t="shared" si="494"/>
        <v>1.1540729010684079E+30</v>
      </c>
      <c r="T1029" s="12" t="str">
        <f t="shared" si="495"/>
        <v/>
      </c>
      <c r="U1029" s="12" t="str">
        <f t="shared" si="496"/>
        <v/>
      </c>
      <c r="V1029" s="5">
        <f t="shared" si="497"/>
        <v>0.52627457195753469</v>
      </c>
      <c r="W1029" s="3" t="e">
        <f t="shared" ca="1" si="498"/>
        <v>#VALUE!</v>
      </c>
      <c r="X1029" s="3" t="e">
        <f t="shared" ca="1" si="499"/>
        <v>#VALUE!</v>
      </c>
      <c r="Y1029" s="3" t="e">
        <f t="shared" ca="1" si="500"/>
        <v>#VALUE!</v>
      </c>
      <c r="Z1029" s="3">
        <f t="shared" ca="1" si="480"/>
        <v>-1.0796314255037853E-2</v>
      </c>
      <c r="AA1029" s="3">
        <f t="shared" ca="1" si="481"/>
        <v>-0.12340243661213059</v>
      </c>
      <c r="AB1029" s="1">
        <f t="shared" si="505"/>
        <v>150</v>
      </c>
      <c r="AC1029" s="1">
        <f t="shared" si="509"/>
        <v>0</v>
      </c>
      <c r="AD1029" s="1">
        <f t="shared" ca="1" si="501"/>
        <v>0</v>
      </c>
      <c r="AE1029" s="1">
        <f t="shared" ca="1" si="502"/>
        <v>0</v>
      </c>
      <c r="AF1029" s="1">
        <f t="shared" si="503"/>
        <v>0</v>
      </c>
      <c r="AG1029" s="1">
        <f t="shared" si="504"/>
        <v>1.9234933042107155E+30</v>
      </c>
    </row>
    <row r="1030" spans="4:33" s="5" customFormat="1" x14ac:dyDescent="0.2">
      <c r="D1030" s="1">
        <f t="shared" si="506"/>
        <v>1028</v>
      </c>
      <c r="E1030" s="2">
        <f t="shared" si="507"/>
        <v>102.89999999999843</v>
      </c>
      <c r="F1030" s="3">
        <f t="shared" ca="1" si="508"/>
        <v>91.513529885041038</v>
      </c>
      <c r="G1030" s="3">
        <f t="shared" si="482"/>
        <v>48.963118859812027</v>
      </c>
      <c r="H1030" s="3">
        <f t="shared" ca="1" si="483"/>
        <v>103.78879111204822</v>
      </c>
      <c r="I1030" s="3">
        <f t="shared" ca="1" si="484"/>
        <v>9407.5908721821725</v>
      </c>
      <c r="J1030" s="3">
        <f t="shared" si="485"/>
        <v>56130.785141461536</v>
      </c>
      <c r="K1030" s="3">
        <f t="shared" ca="1" si="486"/>
        <v>57342.262455863252</v>
      </c>
      <c r="L1030" s="3">
        <f t="shared" si="487"/>
        <v>-9.6394569292083165</v>
      </c>
      <c r="M1030" s="3">
        <f t="shared" ca="1" si="488"/>
        <v>0.49128272411020796</v>
      </c>
      <c r="N1030" s="3">
        <f t="shared" ca="1" si="489"/>
        <v>28.148426639204928</v>
      </c>
      <c r="O1030" s="1">
        <f t="shared" ca="1" si="490"/>
        <v>807908.48703752842</v>
      </c>
      <c r="P1030" s="1">
        <f t="shared" si="491"/>
        <v>-81160542.866064698</v>
      </c>
      <c r="Q1030" s="1">
        <f t="shared" ca="1" si="492"/>
        <v>81968451.353102222</v>
      </c>
      <c r="R1030" s="1">
        <f t="shared" ca="1" si="493"/>
        <v>15568.318666807232</v>
      </c>
      <c r="S1030" s="3">
        <f t="shared" si="494"/>
        <v>1.1549890572634913E+30</v>
      </c>
      <c r="T1030" s="12" t="str">
        <f t="shared" si="495"/>
        <v/>
      </c>
      <c r="U1030" s="12" t="str">
        <f t="shared" si="496"/>
        <v/>
      </c>
      <c r="V1030" s="5">
        <f t="shared" si="497"/>
        <v>0.52627457195753469</v>
      </c>
      <c r="W1030" s="3" t="e">
        <f t="shared" ca="1" si="498"/>
        <v>#VALUE!</v>
      </c>
      <c r="X1030" s="3" t="e">
        <f t="shared" ca="1" si="499"/>
        <v>#VALUE!</v>
      </c>
      <c r="Y1030" s="3" t="e">
        <f t="shared" ca="1" si="500"/>
        <v>#VALUE!</v>
      </c>
      <c r="Z1030" s="3">
        <f t="shared" ref="Z1030:Z1093" ca="1" si="510" xml:space="preserve"> (X1030+AD1030)/(AB1030)</f>
        <v>-1.0796314255037853E-2</v>
      </c>
      <c r="AA1030" s="3">
        <f t="shared" ref="AA1030:AA1093" ca="1" si="511" xml:space="preserve"> (Y1030+AE1030)/(AB1030)</f>
        <v>-0.12340243661213059</v>
      </c>
      <c r="AB1030" s="1">
        <f t="shared" si="505"/>
        <v>150</v>
      </c>
      <c r="AC1030" s="1">
        <f t="shared" si="509"/>
        <v>0</v>
      </c>
      <c r="AD1030" s="1">
        <f t="shared" ca="1" si="501"/>
        <v>0</v>
      </c>
      <c r="AE1030" s="1">
        <f t="shared" ca="1" si="502"/>
        <v>0</v>
      </c>
      <c r="AF1030" s="1">
        <f t="shared" si="503"/>
        <v>0</v>
      </c>
      <c r="AG1030" s="1">
        <f t="shared" si="504"/>
        <v>1.925020261741061E+30</v>
      </c>
    </row>
    <row r="1031" spans="4:33" s="5" customFormat="1" x14ac:dyDescent="0.2">
      <c r="D1031" s="1">
        <f t="shared" si="506"/>
        <v>1029</v>
      </c>
      <c r="E1031" s="2">
        <f t="shared" si="507"/>
        <v>102.99999999999842</v>
      </c>
      <c r="F1031" s="3">
        <f t="shared" ca="1" si="508"/>
        <v>91.513529885041038</v>
      </c>
      <c r="G1031" s="3">
        <f t="shared" si="482"/>
        <v>47.999173166891197</v>
      </c>
      <c r="H1031" s="3">
        <f t="shared" ca="1" si="483"/>
        <v>103.33753808140345</v>
      </c>
      <c r="I1031" s="3">
        <f t="shared" ca="1" si="484"/>
        <v>9416.7422251706757</v>
      </c>
      <c r="J1031" s="3">
        <f t="shared" si="485"/>
        <v>56135.633256062873</v>
      </c>
      <c r="K1031" s="3">
        <f t="shared" ca="1" si="486"/>
        <v>57352.618684747737</v>
      </c>
      <c r="L1031" s="3">
        <f t="shared" si="487"/>
        <v>-9.6394423086462275</v>
      </c>
      <c r="M1031" s="3">
        <f t="shared" ca="1" si="488"/>
        <v>0.48305775629741615</v>
      </c>
      <c r="N1031" s="3">
        <f t="shared" ca="1" si="489"/>
        <v>27.677170696901008</v>
      </c>
      <c r="O1031" s="1">
        <f t="shared" ca="1" si="490"/>
        <v>800898.50825441314</v>
      </c>
      <c r="P1031" s="1">
        <f t="shared" si="491"/>
        <v>-81167429.734671101</v>
      </c>
      <c r="Q1031" s="1">
        <f t="shared" ca="1" si="492"/>
        <v>81968328.24292551</v>
      </c>
      <c r="R1031" s="1">
        <f t="shared" ca="1" si="493"/>
        <v>15500.630712210517</v>
      </c>
      <c r="S1031" s="3">
        <f t="shared" si="494"/>
        <v>1.1558879803648063E+30</v>
      </c>
      <c r="T1031" s="12" t="str">
        <f t="shared" si="495"/>
        <v/>
      </c>
      <c r="U1031" s="12" t="str">
        <f t="shared" si="496"/>
        <v/>
      </c>
      <c r="V1031" s="5">
        <f t="shared" si="497"/>
        <v>0.52627457195753469</v>
      </c>
      <c r="W1031" s="3" t="e">
        <f t="shared" ca="1" si="498"/>
        <v>#VALUE!</v>
      </c>
      <c r="X1031" s="3" t="e">
        <f t="shared" ca="1" si="499"/>
        <v>#VALUE!</v>
      </c>
      <c r="Y1031" s="3" t="e">
        <f t="shared" ca="1" si="500"/>
        <v>#VALUE!</v>
      </c>
      <c r="Z1031" s="3">
        <f t="shared" ca="1" si="510"/>
        <v>-1.0796314255037853E-2</v>
      </c>
      <c r="AA1031" s="3">
        <f t="shared" ca="1" si="511"/>
        <v>-0.12340243661213059</v>
      </c>
      <c r="AB1031" s="1">
        <f t="shared" si="505"/>
        <v>150</v>
      </c>
      <c r="AC1031" s="1">
        <f t="shared" si="509"/>
        <v>0</v>
      </c>
      <c r="AD1031" s="1">
        <f t="shared" ca="1" si="501"/>
        <v>0</v>
      </c>
      <c r="AE1031" s="1">
        <f t="shared" ca="1" si="502"/>
        <v>0</v>
      </c>
      <c r="AF1031" s="1">
        <f t="shared" si="503"/>
        <v>0</v>
      </c>
      <c r="AG1031" s="1">
        <f t="shared" si="504"/>
        <v>1.9265184968740225E+30</v>
      </c>
    </row>
    <row r="1032" spans="4:33" s="5" customFormat="1" x14ac:dyDescent="0.2">
      <c r="D1032" s="1">
        <f t="shared" si="506"/>
        <v>1030</v>
      </c>
      <c r="E1032" s="2">
        <f t="shared" si="507"/>
        <v>103.09999999999842</v>
      </c>
      <c r="F1032" s="3">
        <f t="shared" ca="1" si="508"/>
        <v>91.513529885041038</v>
      </c>
      <c r="G1032" s="3">
        <f t="shared" si="482"/>
        <v>47.035228936026577</v>
      </c>
      <c r="H1032" s="3">
        <f t="shared" ca="1" si="483"/>
        <v>102.89333755440501</v>
      </c>
      <c r="I1032" s="3">
        <f t="shared" ca="1" si="484"/>
        <v>9425.893578159179</v>
      </c>
      <c r="J1032" s="3">
        <f t="shared" si="485"/>
        <v>56140.384976168018</v>
      </c>
      <c r="K1032" s="3">
        <f t="shared" ca="1" si="486"/>
        <v>57362.930139808872</v>
      </c>
      <c r="L1032" s="3">
        <f t="shared" si="487"/>
        <v>-9.6394279788116215</v>
      </c>
      <c r="M1032" s="3">
        <f t="shared" ca="1" si="488"/>
        <v>0.4747612197094665</v>
      </c>
      <c r="N1032" s="3">
        <f t="shared" ca="1" si="489"/>
        <v>27.201814165835625</v>
      </c>
      <c r="O1032" s="1">
        <f t="shared" ca="1" si="490"/>
        <v>794027.91848135495</v>
      </c>
      <c r="P1032" s="1">
        <f t="shared" si="491"/>
        <v>-81174179.652079433</v>
      </c>
      <c r="Q1032" s="1">
        <f t="shared" ca="1" si="492"/>
        <v>81968207.570560783</v>
      </c>
      <c r="R1032" s="1">
        <f t="shared" ca="1" si="493"/>
        <v>15434.000633160751</v>
      </c>
      <c r="S1032" s="3">
        <f t="shared" si="494"/>
        <v>1.1567696336955205E+30</v>
      </c>
      <c r="T1032" s="12" t="str">
        <f t="shared" si="495"/>
        <v/>
      </c>
      <c r="U1032" s="12" t="str">
        <f t="shared" si="496"/>
        <v/>
      </c>
      <c r="V1032" s="5">
        <f t="shared" si="497"/>
        <v>0.52627457195753469</v>
      </c>
      <c r="W1032" s="3" t="e">
        <f t="shared" ca="1" si="498"/>
        <v>#VALUE!</v>
      </c>
      <c r="X1032" s="3" t="e">
        <f t="shared" ca="1" si="499"/>
        <v>#VALUE!</v>
      </c>
      <c r="Y1032" s="3" t="e">
        <f t="shared" ca="1" si="500"/>
        <v>#VALUE!</v>
      </c>
      <c r="Z1032" s="3">
        <f t="shared" ca="1" si="510"/>
        <v>-1.0796314255037853E-2</v>
      </c>
      <c r="AA1032" s="3">
        <f t="shared" ca="1" si="511"/>
        <v>-0.12340243661213059</v>
      </c>
      <c r="AB1032" s="1">
        <f t="shared" si="505"/>
        <v>150</v>
      </c>
      <c r="AC1032" s="1">
        <f t="shared" si="509"/>
        <v>0</v>
      </c>
      <c r="AD1032" s="1">
        <f t="shared" ca="1" si="501"/>
        <v>0</v>
      </c>
      <c r="AE1032" s="1">
        <f t="shared" ca="1" si="502"/>
        <v>0</v>
      </c>
      <c r="AF1032" s="1">
        <f t="shared" si="503"/>
        <v>0</v>
      </c>
      <c r="AG1032" s="1">
        <f t="shared" si="504"/>
        <v>1.9279879484803241E+30</v>
      </c>
    </row>
    <row r="1033" spans="4:33" s="5" customFormat="1" x14ac:dyDescent="0.2">
      <c r="D1033" s="1">
        <f t="shared" si="506"/>
        <v>1031</v>
      </c>
      <c r="E1033" s="2">
        <f t="shared" si="507"/>
        <v>103.19999999999841</v>
      </c>
      <c r="F1033" s="3">
        <f t="shared" ca="1" si="508"/>
        <v>91.513529885041038</v>
      </c>
      <c r="G1033" s="3">
        <f t="shared" si="482"/>
        <v>46.071286138145418</v>
      </c>
      <c r="H1033" s="3">
        <f t="shared" ca="1" si="483"/>
        <v>102.45628120541546</v>
      </c>
      <c r="I1033" s="3">
        <f t="shared" ca="1" si="484"/>
        <v>9435.0449311476823</v>
      </c>
      <c r="J1033" s="3">
        <f t="shared" si="485"/>
        <v>56145.040301921726</v>
      </c>
      <c r="K1033" s="3">
        <f t="shared" ca="1" si="486"/>
        <v>57373.197530879312</v>
      </c>
      <c r="L1033" s="3">
        <f t="shared" si="487"/>
        <v>-9.6394139397023384</v>
      </c>
      <c r="M1033" s="3">
        <f t="shared" ca="1" si="488"/>
        <v>0.46639333292985391</v>
      </c>
      <c r="N1033" s="3">
        <f t="shared" ca="1" si="489"/>
        <v>26.722369569920506</v>
      </c>
      <c r="O1033" s="1">
        <f t="shared" ca="1" si="490"/>
        <v>787296.71688323771</v>
      </c>
      <c r="P1033" s="1">
        <f t="shared" si="491"/>
        <v>-81180792.61972408</v>
      </c>
      <c r="Q1033" s="1">
        <f t="shared" ca="1" si="492"/>
        <v>81968089.336607322</v>
      </c>
      <c r="R1033" s="1">
        <f t="shared" ca="1" si="493"/>
        <v>15368.442180812319</v>
      </c>
      <c r="S1033" s="3">
        <f t="shared" si="494"/>
        <v>1.1576339812720123E+30</v>
      </c>
      <c r="T1033" s="12" t="str">
        <f t="shared" si="495"/>
        <v/>
      </c>
      <c r="U1033" s="12" t="str">
        <f t="shared" si="496"/>
        <v/>
      </c>
      <c r="V1033" s="5">
        <f t="shared" si="497"/>
        <v>0.52627457195753469</v>
      </c>
      <c r="W1033" s="3" t="e">
        <f t="shared" ca="1" si="498"/>
        <v>#VALUE!</v>
      </c>
      <c r="X1033" s="3" t="e">
        <f t="shared" ca="1" si="499"/>
        <v>#VALUE!</v>
      </c>
      <c r="Y1033" s="3" t="e">
        <f t="shared" ca="1" si="500"/>
        <v>#VALUE!</v>
      </c>
      <c r="Z1033" s="3">
        <f t="shared" ca="1" si="510"/>
        <v>-1.0796314255037853E-2</v>
      </c>
      <c r="AA1033" s="3">
        <f t="shared" ca="1" si="511"/>
        <v>-0.12340243661213059</v>
      </c>
      <c r="AB1033" s="1">
        <f t="shared" si="505"/>
        <v>150</v>
      </c>
      <c r="AC1033" s="1">
        <f t="shared" si="509"/>
        <v>0</v>
      </c>
      <c r="AD1033" s="1">
        <f t="shared" ca="1" si="501"/>
        <v>0</v>
      </c>
      <c r="AE1033" s="1">
        <f t="shared" ca="1" si="502"/>
        <v>0</v>
      </c>
      <c r="AF1033" s="1">
        <f t="shared" si="503"/>
        <v>0</v>
      </c>
      <c r="AG1033" s="1">
        <f t="shared" si="504"/>
        <v>1.9294285565860629E+30</v>
      </c>
    </row>
    <row r="1034" spans="4:33" s="5" customFormat="1" x14ac:dyDescent="0.2">
      <c r="D1034" s="1">
        <f t="shared" si="506"/>
        <v>1032</v>
      </c>
      <c r="E1034" s="2">
        <f t="shared" si="507"/>
        <v>103.29999999999841</v>
      </c>
      <c r="F1034" s="3">
        <f t="shared" ca="1" si="508"/>
        <v>91.513529885041038</v>
      </c>
      <c r="G1034" s="3">
        <f t="shared" si="482"/>
        <v>45.107344744175187</v>
      </c>
      <c r="H1034" s="3">
        <f t="shared" ca="1" si="483"/>
        <v>102.02646079272851</v>
      </c>
      <c r="I1034" s="3">
        <f t="shared" ca="1" si="484"/>
        <v>9444.1962841361856</v>
      </c>
      <c r="J1034" s="3">
        <f t="shared" si="485"/>
        <v>56149.599233465844</v>
      </c>
      <c r="K1034" s="3">
        <f t="shared" ca="1" si="486"/>
        <v>57383.421576964116</v>
      </c>
      <c r="L1034" s="3">
        <f t="shared" si="487"/>
        <v>-9.6394001913162715</v>
      </c>
      <c r="M1034" s="3">
        <f t="shared" ca="1" si="488"/>
        <v>0.45795435827750436</v>
      </c>
      <c r="N1034" s="3">
        <f t="shared" ca="1" si="489"/>
        <v>26.238851938922995</v>
      </c>
      <c r="O1034" s="1">
        <f t="shared" ca="1" si="490"/>
        <v>780704.90264176263</v>
      </c>
      <c r="P1034" s="1">
        <f t="shared" si="491"/>
        <v>-81187268.6390104</v>
      </c>
      <c r="Q1034" s="1">
        <f t="shared" ca="1" si="492"/>
        <v>81967973.541652158</v>
      </c>
      <c r="R1034" s="1">
        <f t="shared" ca="1" si="493"/>
        <v>15303.969118909277</v>
      </c>
      <c r="S1034" s="3">
        <f t="shared" si="494"/>
        <v>1.1584809878060118E+30</v>
      </c>
      <c r="T1034" s="12" t="str">
        <f t="shared" si="495"/>
        <v/>
      </c>
      <c r="U1034" s="12" t="str">
        <f t="shared" si="496"/>
        <v/>
      </c>
      <c r="V1034" s="5">
        <f t="shared" si="497"/>
        <v>0.52627457195753469</v>
      </c>
      <c r="W1034" s="3" t="e">
        <f t="shared" ca="1" si="498"/>
        <v>#VALUE!</v>
      </c>
      <c r="X1034" s="3" t="e">
        <f t="shared" ca="1" si="499"/>
        <v>#VALUE!</v>
      </c>
      <c r="Y1034" s="3" t="e">
        <f t="shared" ca="1" si="500"/>
        <v>#VALUE!</v>
      </c>
      <c r="Z1034" s="3">
        <f t="shared" ca="1" si="510"/>
        <v>-1.0796314255037853E-2</v>
      </c>
      <c r="AA1034" s="3">
        <f t="shared" ca="1" si="511"/>
        <v>-0.12340243661213059</v>
      </c>
      <c r="AB1034" s="1">
        <f t="shared" si="505"/>
        <v>150</v>
      </c>
      <c r="AC1034" s="1">
        <f t="shared" si="509"/>
        <v>0</v>
      </c>
      <c r="AD1034" s="1">
        <f t="shared" ca="1" si="501"/>
        <v>0</v>
      </c>
      <c r="AE1034" s="1">
        <f t="shared" ca="1" si="502"/>
        <v>0</v>
      </c>
      <c r="AF1034" s="1">
        <f t="shared" si="503"/>
        <v>0</v>
      </c>
      <c r="AG1034" s="1">
        <f t="shared" si="504"/>
        <v>1.93084026237628E+30</v>
      </c>
    </row>
    <row r="1035" spans="4:33" s="5" customFormat="1" x14ac:dyDescent="0.2">
      <c r="D1035" s="1">
        <f t="shared" si="506"/>
        <v>1033</v>
      </c>
      <c r="E1035" s="2">
        <f t="shared" si="507"/>
        <v>103.3999999999984</v>
      </c>
      <c r="F1035" s="3">
        <f t="shared" ca="1" si="508"/>
        <v>91.513529885041038</v>
      </c>
      <c r="G1035" s="3">
        <f t="shared" si="482"/>
        <v>44.14340472504356</v>
      </c>
      <c r="H1035" s="3">
        <f t="shared" ca="1" si="483"/>
        <v>101.60396809544054</v>
      </c>
      <c r="I1035" s="3">
        <f t="shared" ca="1" si="484"/>
        <v>9453.3476371246888</v>
      </c>
      <c r="J1035" s="3">
        <f t="shared" si="485"/>
        <v>56154.061770939305</v>
      </c>
      <c r="K1035" s="3">
        <f t="shared" ca="1" si="486"/>
        <v>57393.603006246012</v>
      </c>
      <c r="L1035" s="3">
        <f t="shared" si="487"/>
        <v>-9.6393867336513477</v>
      </c>
      <c r="M1035" s="3">
        <f t="shared" ca="1" si="488"/>
        <v>0.4494446030390063</v>
      </c>
      <c r="N1035" s="3">
        <f t="shared" ca="1" si="489"/>
        <v>25.751278879067716</v>
      </c>
      <c r="O1035" s="1">
        <f t="shared" ca="1" si="490"/>
        <v>774252.47495544737</v>
      </c>
      <c r="P1035" s="1">
        <f t="shared" si="491"/>
        <v>-81193607.711314604</v>
      </c>
      <c r="Q1035" s="1">
        <f t="shared" ca="1" si="492"/>
        <v>81967860.186270058</v>
      </c>
      <c r="R1035" s="1">
        <f t="shared" ca="1" si="493"/>
        <v>15240.595214316081</v>
      </c>
      <c r="S1035" s="3">
        <f t="shared" si="494"/>
        <v>1.1593106187067079E+30</v>
      </c>
      <c r="T1035" s="12" t="str">
        <f t="shared" si="495"/>
        <v/>
      </c>
      <c r="U1035" s="12" t="str">
        <f t="shared" si="496"/>
        <v/>
      </c>
      <c r="V1035" s="5">
        <f t="shared" si="497"/>
        <v>0.52627457195753469</v>
      </c>
      <c r="W1035" s="3" t="e">
        <f t="shared" ca="1" si="498"/>
        <v>#VALUE!</v>
      </c>
      <c r="X1035" s="3" t="e">
        <f t="shared" ca="1" si="499"/>
        <v>#VALUE!</v>
      </c>
      <c r="Y1035" s="3" t="e">
        <f t="shared" ca="1" si="500"/>
        <v>#VALUE!</v>
      </c>
      <c r="Z1035" s="3">
        <f t="shared" ca="1" si="510"/>
        <v>-1.0796314255037853E-2</v>
      </c>
      <c r="AA1035" s="3">
        <f t="shared" ca="1" si="511"/>
        <v>-0.12340243661213059</v>
      </c>
      <c r="AB1035" s="1">
        <f t="shared" si="505"/>
        <v>150</v>
      </c>
      <c r="AC1035" s="1">
        <f t="shared" si="509"/>
        <v>0</v>
      </c>
      <c r="AD1035" s="1">
        <f t="shared" ca="1" si="501"/>
        <v>0</v>
      </c>
      <c r="AE1035" s="1">
        <f t="shared" ca="1" si="502"/>
        <v>0</v>
      </c>
      <c r="AF1035" s="1">
        <f t="shared" si="503"/>
        <v>0</v>
      </c>
      <c r="AG1035" s="1">
        <f t="shared" si="504"/>
        <v>1.9322230081984701E+30</v>
      </c>
    </row>
    <row r="1036" spans="4:33" s="5" customFormat="1" x14ac:dyDescent="0.2">
      <c r="D1036" s="1">
        <f t="shared" si="506"/>
        <v>1034</v>
      </c>
      <c r="E1036" s="2">
        <f t="shared" si="507"/>
        <v>103.49999999999839</v>
      </c>
      <c r="F1036" s="3">
        <f t="shared" ca="1" si="508"/>
        <v>91.513529885041038</v>
      </c>
      <c r="G1036" s="3">
        <f t="shared" si="482"/>
        <v>43.179466051678425</v>
      </c>
      <c r="H1036" s="3">
        <f t="shared" ca="1" si="483"/>
        <v>101.18889484784557</v>
      </c>
      <c r="I1036" s="3">
        <f t="shared" ca="1" si="484"/>
        <v>9462.4989901131921</v>
      </c>
      <c r="J1036" s="3">
        <f t="shared" si="485"/>
        <v>56158.427914478139</v>
      </c>
      <c r="K1036" s="3">
        <f t="shared" ca="1" si="486"/>
        <v>57403.742556084238</v>
      </c>
      <c r="L1036" s="3">
        <f t="shared" si="487"/>
        <v>-9.639373566705542</v>
      </c>
      <c r="M1036" s="3">
        <f t="shared" ca="1" si="488"/>
        <v>0.44086442067279241</v>
      </c>
      <c r="N1036" s="3">
        <f t="shared" ca="1" si="489"/>
        <v>25.259670642031086</v>
      </c>
      <c r="O1036" s="1">
        <f t="shared" ca="1" si="490"/>
        <v>767939.43303962611</v>
      </c>
      <c r="P1036" s="1">
        <f t="shared" si="491"/>
        <v>-81199809.837983876</v>
      </c>
      <c r="Q1036" s="1">
        <f t="shared" ca="1" si="492"/>
        <v>81967749.271023497</v>
      </c>
      <c r="R1036" s="1">
        <f t="shared" ca="1" si="493"/>
        <v>15178.334227176836</v>
      </c>
      <c r="S1036" s="3">
        <f t="shared" si="494"/>
        <v>1.1601228400828131E+30</v>
      </c>
      <c r="T1036" s="12" t="str">
        <f t="shared" si="495"/>
        <v/>
      </c>
      <c r="U1036" s="12" t="str">
        <f t="shared" si="496"/>
        <v/>
      </c>
      <c r="V1036" s="5">
        <f t="shared" si="497"/>
        <v>0.52627457195753469</v>
      </c>
      <c r="W1036" s="3" t="e">
        <f t="shared" ca="1" si="498"/>
        <v>#VALUE!</v>
      </c>
      <c r="X1036" s="3" t="e">
        <f t="shared" ca="1" si="499"/>
        <v>#VALUE!</v>
      </c>
      <c r="Y1036" s="3" t="e">
        <f t="shared" ca="1" si="500"/>
        <v>#VALUE!</v>
      </c>
      <c r="Z1036" s="3">
        <f t="shared" ca="1" si="510"/>
        <v>-1.0796314255037853E-2</v>
      </c>
      <c r="AA1036" s="3">
        <f t="shared" ca="1" si="511"/>
        <v>-0.12340243661213059</v>
      </c>
      <c r="AB1036" s="1">
        <f t="shared" si="505"/>
        <v>150</v>
      </c>
      <c r="AC1036" s="1">
        <f t="shared" si="509"/>
        <v>0</v>
      </c>
      <c r="AD1036" s="1">
        <f t="shared" ca="1" si="501"/>
        <v>0</v>
      </c>
      <c r="AE1036" s="1">
        <f t="shared" ca="1" si="502"/>
        <v>0</v>
      </c>
      <c r="AF1036" s="1">
        <f t="shared" si="503"/>
        <v>0</v>
      </c>
      <c r="AG1036" s="1">
        <f t="shared" si="504"/>
        <v>1.9335767375660246E+30</v>
      </c>
    </row>
    <row r="1037" spans="4:33" s="5" customFormat="1" x14ac:dyDescent="0.2">
      <c r="D1037" s="1">
        <f t="shared" si="506"/>
        <v>1035</v>
      </c>
      <c r="E1037" s="2">
        <f t="shared" si="507"/>
        <v>103.59999999999839</v>
      </c>
      <c r="F1037" s="3">
        <f t="shared" ca="1" si="508"/>
        <v>91.513529885041038</v>
      </c>
      <c r="G1037" s="3">
        <f t="shared" ref="G1037:G1100" si="512">G1036 + L1036*$B$2</f>
        <v>42.215528695007869</v>
      </c>
      <c r="H1037" s="3">
        <f t="shared" ref="H1037:H1100" ca="1" si="513">SQRT(F1037^2 + G1037^2)</f>
        <v>100.78133267137983</v>
      </c>
      <c r="I1037" s="3">
        <f t="shared" ref="I1037:I1100" ca="1" si="514">I1036 + F1036*($B$2)</f>
        <v>9471.6503431016954</v>
      </c>
      <c r="J1037" s="3">
        <f t="shared" ref="J1037:J1100" si="515" xml:space="preserve"> J1036 + G1036*($B$2) + (0.5)*(L1036)*($B$2)^2</f>
        <v>56162.69766421547</v>
      </c>
      <c r="K1037" s="3">
        <f t="shared" ref="K1037:K1100" ca="1" si="516">K1036+ SQRT( (I1037-I1036)^2 + (J1037-J1036)^2 )</f>
        <v>57413.840973006685</v>
      </c>
      <c r="L1037" s="3">
        <f t="shared" ref="L1037:L1100" si="517">IF(J1037&lt;10^6, (-(9.780327*(1+0.0053024*((SIN($B$7))^2) - (5.8*10^(-6))*(SIN(2*($B$7))^2)) - ((3.086*10^(-6))*J1037)+((6.26*10^(-13))*(J1037)^2))), (6.674*10^(-11))*(5.972*10^(24))*(1)^(-2))</f>
        <v>-9.6393606904768703</v>
      </c>
      <c r="M1037" s="3">
        <f t="shared" ref="M1037:M1100" ca="1" si="518">ATAN(G1037/F1037)</f>
        <v>0.43221421198052923</v>
      </c>
      <c r="N1037" s="3">
        <f t="shared" ref="N1037:N1100" ca="1" si="519">M1037*(180/PI())</f>
        <v>24.764050192057027</v>
      </c>
      <c r="O1037" s="1">
        <f t="shared" ref="O1037:O1100" ca="1" si="520">(0.5)*($B$8)*(H1037^2)</f>
        <v>761765.77612644981</v>
      </c>
      <c r="P1037" s="1">
        <f t="shared" ref="P1037:P1100" si="521">($B$8)*L1037*J1037</f>
        <v>-81205875.02033636</v>
      </c>
      <c r="Q1037" s="1">
        <f t="shared" ref="Q1037:Q1100" ca="1" si="522" xml:space="preserve"> ABS(O1037) + ABS(P1037)</f>
        <v>81967640.796462804</v>
      </c>
      <c r="R1037" s="1">
        <f t="shared" ref="R1037:R1100" ca="1" si="523" xml:space="preserve"> ($B$8)*H1037</f>
        <v>15117.199900706973</v>
      </c>
      <c r="S1037" s="3">
        <f t="shared" ref="S1037:S1100" si="524">IF(J1037&lt;100000, IF(J1037&gt;10000, (343.2)+(-4.313943*J1037)+(-0.291943*J1037^2)+(0.053721*J1037^3)+((-3.039687*10^(-3))*J1037^4)+((9.262166*10^(-5))*J1037^5)+((-1.647967*10^(-6))*J1037^6)+((1.694814*10^(-8))*J1037^7)+((-9.299892*10^(-11))*J1037^8)+((2.104694*10^(-13))*J1037^9), ((-0.00406576*J1037)+340.3)), "")</f>
        <v>1.1609176187445808E+30</v>
      </c>
      <c r="T1037" s="12" t="str">
        <f t="shared" ref="T1037:T1100" si="525" xml:space="preserve"> IF(J1037&lt;30000, H1037/S1037, "")</f>
        <v/>
      </c>
      <c r="U1037" s="12" t="str">
        <f t="shared" ref="U1037:U1100" si="526" xml:space="preserve"> IF(J1037&lt;30000, (( 359.01*(1 - (2.25577*10^(-5))*(J1037))^(5.25588) ) / (298.15 - 0.0074545*J1037)), "")</f>
        <v/>
      </c>
      <c r="V1037" s="5">
        <f t="shared" ref="V1037:V1100" si="527">IF(T1037&lt;0.92, -1.73136*10^(-3)*($B$2) + 1.79641*10^(-1), IF(T1037&gt;1.05,1.007468*10^(-7)*($B$2)^6 - 7.447604*10^(-6)*($B$2)^5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037" s="3" t="e">
        <f t="shared" ref="W1037:W1100" ca="1" si="528">(0.5)*(U1037)*(H1037)*(V1037)*($B$17)</f>
        <v>#VALUE!</v>
      </c>
      <c r="X1037" s="3" t="e">
        <f t="shared" ref="X1037:X1100" ca="1" si="529" xml:space="preserve"> - W1037*COS(M1037)</f>
        <v>#VALUE!</v>
      </c>
      <c r="Y1037" s="3" t="e">
        <f t="shared" ref="Y1037:Y1100" ca="1" si="530" xml:space="preserve"> - W1037*SIN(M1037)</f>
        <v>#VALUE!</v>
      </c>
      <c r="Z1037" s="3">
        <f t="shared" ca="1" si="510"/>
        <v>-1.0796314255037853E-2</v>
      </c>
      <c r="AA1037" s="3">
        <f t="shared" ca="1" si="511"/>
        <v>-0.12340243661213059</v>
      </c>
      <c r="AB1037" s="1">
        <f t="shared" si="505"/>
        <v>150</v>
      </c>
      <c r="AC1037" s="1">
        <f t="shared" si="509"/>
        <v>0</v>
      </c>
      <c r="AD1037" s="1">
        <f t="shared" ref="AD1037:AD1100" ca="1" si="531" xml:space="preserve"> AC1037*COS(M1037)</f>
        <v>0</v>
      </c>
      <c r="AE1037" s="1">
        <f t="shared" ref="AE1037:AE1100" ca="1" si="532" xml:space="preserve"> AC1037*SIN(M1037)</f>
        <v>0</v>
      </c>
      <c r="AF1037" s="1">
        <f t="shared" ref="AF1037:AF1100" si="533">IF(J1037&gt;38000,0,(101325*(1-(2.25577*10^(-5))*J1037)^5.25588))</f>
        <v>0</v>
      </c>
      <c r="AG1037" s="1">
        <f t="shared" ref="AG1037:AG1100" si="534">1.6667*S1037-273.15</f>
        <v>1.9349013951615928E+30</v>
      </c>
    </row>
    <row r="1038" spans="4:33" s="5" customFormat="1" x14ac:dyDescent="0.2">
      <c r="D1038" s="1">
        <f t="shared" si="506"/>
        <v>1036</v>
      </c>
      <c r="E1038" s="2">
        <f t="shared" si="507"/>
        <v>103.69999999999838</v>
      </c>
      <c r="F1038" s="3">
        <f t="shared" ca="1" si="508"/>
        <v>91.513529885041038</v>
      </c>
      <c r="G1038" s="3">
        <f t="shared" si="512"/>
        <v>41.251592625960186</v>
      </c>
      <c r="H1038" s="3">
        <f t="shared" ca="1" si="513"/>
        <v>100.38137300415089</v>
      </c>
      <c r="I1038" s="3">
        <f t="shared" ca="1" si="514"/>
        <v>9480.8016960901987</v>
      </c>
      <c r="J1038" s="3">
        <f t="shared" si="515"/>
        <v>56166.87102028152</v>
      </c>
      <c r="K1038" s="3">
        <f t="shared" ca="1" si="516"/>
        <v>57423.899012695125</v>
      </c>
      <c r="L1038" s="3">
        <f t="shared" si="517"/>
        <v>-9.6393481049633962</v>
      </c>
      <c r="M1038" s="3">
        <f t="shared" ca="1" si="518"/>
        <v>0.42349442624081557</v>
      </c>
      <c r="N1038" s="3">
        <f t="shared" ca="1" si="519"/>
        <v>24.264443270913073</v>
      </c>
      <c r="O1038" s="1">
        <f t="shared" ca="1" si="520"/>
        <v>755731.50346488552</v>
      </c>
      <c r="P1038" s="1">
        <f t="shared" si="521"/>
        <v>-81211803.259661123</v>
      </c>
      <c r="Q1038" s="1">
        <f t="shared" ca="1" si="522"/>
        <v>81967534.763126016</v>
      </c>
      <c r="R1038" s="1">
        <f t="shared" ca="1" si="523"/>
        <v>15057.205950622632</v>
      </c>
      <c r="S1038" s="3">
        <f t="shared" si="524"/>
        <v>1.161694922205791E+30</v>
      </c>
      <c r="T1038" s="12" t="str">
        <f t="shared" si="525"/>
        <v/>
      </c>
      <c r="U1038" s="12" t="str">
        <f t="shared" si="526"/>
        <v/>
      </c>
      <c r="V1038" s="5">
        <f t="shared" si="527"/>
        <v>0.52627457195753469</v>
      </c>
      <c r="W1038" s="3" t="e">
        <f t="shared" ca="1" si="528"/>
        <v>#VALUE!</v>
      </c>
      <c r="X1038" s="3" t="e">
        <f t="shared" ca="1" si="529"/>
        <v>#VALUE!</v>
      </c>
      <c r="Y1038" s="3" t="e">
        <f t="shared" ca="1" si="530"/>
        <v>#VALUE!</v>
      </c>
      <c r="Z1038" s="3">
        <f t="shared" ca="1" si="510"/>
        <v>-1.0796314255037853E-2</v>
      </c>
      <c r="AA1038" s="3">
        <f t="shared" ca="1" si="511"/>
        <v>-0.12340243661213059</v>
      </c>
      <c r="AB1038" s="1">
        <f t="shared" si="505"/>
        <v>150</v>
      </c>
      <c r="AC1038" s="1">
        <f t="shared" si="509"/>
        <v>0</v>
      </c>
      <c r="AD1038" s="1">
        <f t="shared" ca="1" si="531"/>
        <v>0</v>
      </c>
      <c r="AE1038" s="1">
        <f t="shared" ca="1" si="532"/>
        <v>0</v>
      </c>
      <c r="AF1038" s="1">
        <f t="shared" si="533"/>
        <v>0</v>
      </c>
      <c r="AG1038" s="1">
        <f t="shared" si="534"/>
        <v>1.9361969268403919E+30</v>
      </c>
    </row>
    <row r="1039" spans="4:33" s="5" customFormat="1" x14ac:dyDescent="0.2">
      <c r="D1039" s="1">
        <f t="shared" si="506"/>
        <v>1037</v>
      </c>
      <c r="E1039" s="2">
        <f t="shared" si="507"/>
        <v>103.79999999999838</v>
      </c>
      <c r="F1039" s="3">
        <f t="shared" ca="1" si="508"/>
        <v>91.513529885041038</v>
      </c>
      <c r="G1039" s="3">
        <f t="shared" si="512"/>
        <v>40.287657815463845</v>
      </c>
      <c r="H1039" s="3">
        <f t="shared" ca="1" si="513"/>
        <v>99.989107028096839</v>
      </c>
      <c r="I1039" s="3">
        <f t="shared" ca="1" si="514"/>
        <v>9489.953049078702</v>
      </c>
      <c r="J1039" s="3">
        <f t="shared" si="515"/>
        <v>56170.947982803598</v>
      </c>
      <c r="K1039" s="3">
        <f t="shared" ca="1" si="516"/>
        <v>57433.917439963247</v>
      </c>
      <c r="L1039" s="3">
        <f t="shared" si="517"/>
        <v>-9.6393358101632245</v>
      </c>
      <c r="M1039" s="3">
        <f t="shared" ca="1" si="518"/>
        <v>0.41470556230014433</v>
      </c>
      <c r="N1039" s="3">
        <f t="shared" ca="1" si="519"/>
        <v>23.760878460397894</v>
      </c>
      <c r="O1039" s="1">
        <f t="shared" ca="1" si="520"/>
        <v>749836.61432071542</v>
      </c>
      <c r="P1039" s="1">
        <f t="shared" si="521"/>
        <v>-81217594.557218179</v>
      </c>
      <c r="Q1039" s="1">
        <f t="shared" ca="1" si="522"/>
        <v>81967431.171538889</v>
      </c>
      <c r="R1039" s="1">
        <f t="shared" ca="1" si="523"/>
        <v>14998.366054214526</v>
      </c>
      <c r="S1039" s="3">
        <f t="shared" si="524"/>
        <v>1.1624547186856846E+30</v>
      </c>
      <c r="T1039" s="12" t="str">
        <f t="shared" si="525"/>
        <v/>
      </c>
      <c r="U1039" s="12" t="str">
        <f t="shared" si="526"/>
        <v/>
      </c>
      <c r="V1039" s="5">
        <f t="shared" si="527"/>
        <v>0.52627457195753469</v>
      </c>
      <c r="W1039" s="3" t="e">
        <f t="shared" ca="1" si="528"/>
        <v>#VALUE!</v>
      </c>
      <c r="X1039" s="3" t="e">
        <f t="shared" ca="1" si="529"/>
        <v>#VALUE!</v>
      </c>
      <c r="Y1039" s="3" t="e">
        <f t="shared" ca="1" si="530"/>
        <v>#VALUE!</v>
      </c>
      <c r="Z1039" s="3">
        <f t="shared" ca="1" si="510"/>
        <v>-1.0796314255037853E-2</v>
      </c>
      <c r="AA1039" s="3">
        <f t="shared" ca="1" si="511"/>
        <v>-0.12340243661213059</v>
      </c>
      <c r="AB1039" s="1">
        <f t="shared" si="505"/>
        <v>150</v>
      </c>
      <c r="AC1039" s="1">
        <f t="shared" si="509"/>
        <v>0</v>
      </c>
      <c r="AD1039" s="1">
        <f t="shared" ca="1" si="531"/>
        <v>0</v>
      </c>
      <c r="AE1039" s="1">
        <f t="shared" ca="1" si="532"/>
        <v>0</v>
      </c>
      <c r="AF1039" s="1">
        <f t="shared" si="533"/>
        <v>0</v>
      </c>
      <c r="AG1039" s="1">
        <f t="shared" si="534"/>
        <v>1.9374632796334306E+30</v>
      </c>
    </row>
    <row r="1040" spans="4:33" s="5" customFormat="1" x14ac:dyDescent="0.2">
      <c r="D1040" s="1">
        <f t="shared" si="506"/>
        <v>1038</v>
      </c>
      <c r="E1040" s="2">
        <f t="shared" si="507"/>
        <v>103.89999999999837</v>
      </c>
      <c r="F1040" s="3">
        <f t="shared" ca="1" si="508"/>
        <v>91.513529885041038</v>
      </c>
      <c r="G1040" s="3">
        <f t="shared" si="512"/>
        <v>39.323724234447525</v>
      </c>
      <c r="H1040" s="3">
        <f t="shared" ca="1" si="513"/>
        <v>99.604625593830605</v>
      </c>
      <c r="I1040" s="3">
        <f t="shared" ca="1" si="514"/>
        <v>9499.1044020672052</v>
      </c>
      <c r="J1040" s="3">
        <f t="shared" si="515"/>
        <v>56174.928551906094</v>
      </c>
      <c r="K1040" s="3">
        <f t="shared" ca="1" si="516"/>
        <v>57443.897028727319</v>
      </c>
      <c r="L1040" s="3">
        <f t="shared" si="517"/>
        <v>-9.6393238060745023</v>
      </c>
      <c r="M1040" s="3">
        <f t="shared" ca="1" si="518"/>
        <v>0.40584816961595821</v>
      </c>
      <c r="N1040" s="3">
        <f t="shared" ca="1" si="519"/>
        <v>23.25338724210398</v>
      </c>
      <c r="O1040" s="1">
        <f t="shared" ca="1" si="520"/>
        <v>744081.10797653813</v>
      </c>
      <c r="P1040" s="1">
        <f t="shared" si="521"/>
        <v>-81223248.914238393</v>
      </c>
      <c r="Q1040" s="1">
        <f t="shared" ca="1" si="522"/>
        <v>81967330.022214934</v>
      </c>
      <c r="R1040" s="1">
        <f t="shared" ca="1" si="523"/>
        <v>14940.693839074591</v>
      </c>
      <c r="S1040" s="3">
        <f t="shared" si="524"/>
        <v>1.1631969771108613E+30</v>
      </c>
      <c r="T1040" s="12" t="str">
        <f t="shared" si="525"/>
        <v/>
      </c>
      <c r="U1040" s="12" t="str">
        <f t="shared" si="526"/>
        <v/>
      </c>
      <c r="V1040" s="5">
        <f t="shared" si="527"/>
        <v>0.52627457195753469</v>
      </c>
      <c r="W1040" s="3" t="e">
        <f t="shared" ca="1" si="528"/>
        <v>#VALUE!</v>
      </c>
      <c r="X1040" s="3" t="e">
        <f t="shared" ca="1" si="529"/>
        <v>#VALUE!</v>
      </c>
      <c r="Y1040" s="3" t="e">
        <f t="shared" ca="1" si="530"/>
        <v>#VALUE!</v>
      </c>
      <c r="Z1040" s="3">
        <f t="shared" ca="1" si="510"/>
        <v>-1.0796314255037853E-2</v>
      </c>
      <c r="AA1040" s="3">
        <f t="shared" ca="1" si="511"/>
        <v>-0.12340243661213059</v>
      </c>
      <c r="AB1040" s="1">
        <f t="shared" si="505"/>
        <v>150</v>
      </c>
      <c r="AC1040" s="1">
        <f t="shared" si="509"/>
        <v>0</v>
      </c>
      <c r="AD1040" s="1">
        <f t="shared" ca="1" si="531"/>
        <v>0</v>
      </c>
      <c r="AE1040" s="1">
        <f t="shared" ca="1" si="532"/>
        <v>0</v>
      </c>
      <c r="AF1040" s="1">
        <f t="shared" si="533"/>
        <v>0</v>
      </c>
      <c r="AG1040" s="1">
        <f t="shared" si="534"/>
        <v>1.9387004017506726E+30</v>
      </c>
    </row>
    <row r="1041" spans="4:33" s="5" customFormat="1" x14ac:dyDescent="0.2">
      <c r="D1041" s="1">
        <f t="shared" si="506"/>
        <v>1039</v>
      </c>
      <c r="E1041" s="2">
        <f t="shared" si="507"/>
        <v>103.99999999999837</v>
      </c>
      <c r="F1041" s="3">
        <f t="shared" ca="1" si="508"/>
        <v>91.513529885041038</v>
      </c>
      <c r="G1041" s="3">
        <f t="shared" si="512"/>
        <v>38.359791853840072</v>
      </c>
      <c r="H1041" s="3">
        <f t="shared" ca="1" si="513"/>
        <v>99.228019143235116</v>
      </c>
      <c r="I1041" s="3">
        <f t="shared" ca="1" si="514"/>
        <v>9508.2557550557085</v>
      </c>
      <c r="J1041" s="3">
        <f t="shared" si="515"/>
        <v>56178.812727710509</v>
      </c>
      <c r="K1041" s="3">
        <f t="shared" ca="1" si="516"/>
        <v>57453.83856196922</v>
      </c>
      <c r="L1041" s="3">
        <f t="shared" si="517"/>
        <v>-9.6393120926954232</v>
      </c>
      <c r="M1041" s="3">
        <f t="shared" ca="1" si="518"/>
        <v>0.39692284924651594</v>
      </c>
      <c r="N1041" s="3">
        <f t="shared" ca="1" si="519"/>
        <v>22.742004054132792</v>
      </c>
      <c r="O1041" s="1">
        <f t="shared" ca="1" si="520"/>
        <v>738464.98373176763</v>
      </c>
      <c r="P1041" s="1">
        <f t="shared" si="521"/>
        <v>-81228766.331923708</v>
      </c>
      <c r="Q1041" s="1">
        <f t="shared" ca="1" si="522"/>
        <v>81967231.31565547</v>
      </c>
      <c r="R1041" s="1">
        <f t="shared" ca="1" si="523"/>
        <v>14884.202871485268</v>
      </c>
      <c r="S1041" s="3">
        <f t="shared" si="524"/>
        <v>1.1639216671171369E+30</v>
      </c>
      <c r="T1041" s="12" t="str">
        <f t="shared" si="525"/>
        <v/>
      </c>
      <c r="U1041" s="12" t="str">
        <f t="shared" si="526"/>
        <v/>
      </c>
      <c r="V1041" s="5">
        <f t="shared" si="527"/>
        <v>0.52627457195753469</v>
      </c>
      <c r="W1041" s="3" t="e">
        <f t="shared" ca="1" si="528"/>
        <v>#VALUE!</v>
      </c>
      <c r="X1041" s="3" t="e">
        <f t="shared" ca="1" si="529"/>
        <v>#VALUE!</v>
      </c>
      <c r="Y1041" s="3" t="e">
        <f t="shared" ca="1" si="530"/>
        <v>#VALUE!</v>
      </c>
      <c r="Z1041" s="3">
        <f t="shared" ca="1" si="510"/>
        <v>-1.0796314255037853E-2</v>
      </c>
      <c r="AA1041" s="3">
        <f t="shared" ca="1" si="511"/>
        <v>-0.12340243661213059</v>
      </c>
      <c r="AB1041" s="1">
        <f t="shared" si="505"/>
        <v>150</v>
      </c>
      <c r="AC1041" s="1">
        <f t="shared" si="509"/>
        <v>0</v>
      </c>
      <c r="AD1041" s="1">
        <f t="shared" ca="1" si="531"/>
        <v>0</v>
      </c>
      <c r="AE1041" s="1">
        <f t="shared" ca="1" si="532"/>
        <v>0</v>
      </c>
      <c r="AF1041" s="1">
        <f t="shared" si="533"/>
        <v>0</v>
      </c>
      <c r="AG1041" s="1">
        <f t="shared" si="534"/>
        <v>1.9399082425841322E+30</v>
      </c>
    </row>
    <row r="1042" spans="4:33" s="5" customFormat="1" x14ac:dyDescent="0.2">
      <c r="D1042" s="1">
        <f t="shared" si="506"/>
        <v>1040</v>
      </c>
      <c r="E1042" s="2">
        <f t="shared" si="507"/>
        <v>104.09999999999836</v>
      </c>
      <c r="F1042" s="3">
        <f t="shared" ca="1" si="508"/>
        <v>91.513529885041038</v>
      </c>
      <c r="G1042" s="3">
        <f t="shared" si="512"/>
        <v>37.395860644570533</v>
      </c>
      <c r="H1042" s="3">
        <f t="shared" ca="1" si="513"/>
        <v>98.859377629886168</v>
      </c>
      <c r="I1042" s="3">
        <f t="shared" ca="1" si="514"/>
        <v>9517.4071080442118</v>
      </c>
      <c r="J1042" s="3">
        <f t="shared" si="515"/>
        <v>56182.600510335433</v>
      </c>
      <c r="K1042" s="3">
        <f t="shared" ca="1" si="516"/>
        <v>57463.742831691612</v>
      </c>
      <c r="L1042" s="3">
        <f t="shared" si="517"/>
        <v>-9.639300670024225</v>
      </c>
      <c r="M1042" s="3">
        <f t="shared" ca="1" si="518"/>
        <v>0.38793025478220255</v>
      </c>
      <c r="N1042" s="3">
        <f t="shared" ca="1" si="519"/>
        <v>22.226766344454926</v>
      </c>
      <c r="O1042" s="1">
        <f t="shared" ca="1" si="520"/>
        <v>732988.24090263282</v>
      </c>
      <c r="P1042" s="1">
        <f t="shared" si="521"/>
        <v>-81234146.811446965</v>
      </c>
      <c r="Q1042" s="1">
        <f t="shared" ca="1" si="522"/>
        <v>81967135.052349597</v>
      </c>
      <c r="R1042" s="1">
        <f t="shared" ca="1" si="523"/>
        <v>14828.906644482926</v>
      </c>
      <c r="S1042" s="3">
        <f t="shared" si="524"/>
        <v>1.1646287590513572E+30</v>
      </c>
      <c r="T1042" s="12" t="str">
        <f t="shared" si="525"/>
        <v/>
      </c>
      <c r="U1042" s="12" t="str">
        <f t="shared" si="526"/>
        <v/>
      </c>
      <c r="V1042" s="5">
        <f t="shared" si="527"/>
        <v>0.52627457195753469</v>
      </c>
      <c r="W1042" s="3" t="e">
        <f t="shared" ca="1" si="528"/>
        <v>#VALUE!</v>
      </c>
      <c r="X1042" s="3" t="e">
        <f t="shared" ca="1" si="529"/>
        <v>#VALUE!</v>
      </c>
      <c r="Y1042" s="3" t="e">
        <f t="shared" ca="1" si="530"/>
        <v>#VALUE!</v>
      </c>
      <c r="Z1042" s="3">
        <f t="shared" ca="1" si="510"/>
        <v>-1.0796314255037853E-2</v>
      </c>
      <c r="AA1042" s="3">
        <f t="shared" ca="1" si="511"/>
        <v>-0.12340243661213059</v>
      </c>
      <c r="AB1042" s="1">
        <f t="shared" si="505"/>
        <v>150</v>
      </c>
      <c r="AC1042" s="1">
        <f t="shared" si="509"/>
        <v>0</v>
      </c>
      <c r="AD1042" s="1">
        <f t="shared" ca="1" si="531"/>
        <v>0</v>
      </c>
      <c r="AE1042" s="1">
        <f t="shared" ca="1" si="532"/>
        <v>0</v>
      </c>
      <c r="AF1042" s="1">
        <f t="shared" si="533"/>
        <v>0</v>
      </c>
      <c r="AG1042" s="1">
        <f t="shared" si="534"/>
        <v>1.9410867527108973E+30</v>
      </c>
    </row>
    <row r="1043" spans="4:33" s="5" customFormat="1" x14ac:dyDescent="0.2">
      <c r="D1043" s="1">
        <f t="shared" si="506"/>
        <v>1041</v>
      </c>
      <c r="E1043" s="2">
        <f t="shared" si="507"/>
        <v>104.19999999999835</v>
      </c>
      <c r="F1043" s="3">
        <f t="shared" ca="1" si="508"/>
        <v>91.513529885041038</v>
      </c>
      <c r="G1043" s="3">
        <f t="shared" si="512"/>
        <v>36.43193057756811</v>
      </c>
      <c r="H1043" s="3">
        <f t="shared" ca="1" si="513"/>
        <v>98.498790437390852</v>
      </c>
      <c r="I1043" s="3">
        <f t="shared" ca="1" si="514"/>
        <v>9526.5584610327151</v>
      </c>
      <c r="J1043" s="3">
        <f t="shared" si="515"/>
        <v>56186.29189989654</v>
      </c>
      <c r="K1043" s="3">
        <f t="shared" ca="1" si="516"/>
        <v>57473.610638865044</v>
      </c>
      <c r="L1043" s="3">
        <f t="shared" si="517"/>
        <v>-9.6392895380591828</v>
      </c>
      <c r="M1043" s="3">
        <f t="shared" ca="1" si="518"/>
        <v>0.37887109321284823</v>
      </c>
      <c r="N1043" s="3">
        <f t="shared" ca="1" si="519"/>
        <v>21.707714620603813</v>
      </c>
      <c r="O1043" s="1">
        <f t="shared" ca="1" si="520"/>
        <v>727650.87882217788</v>
      </c>
      <c r="P1043" s="1">
        <f t="shared" si="521"/>
        <v>-81239390.353951812</v>
      </c>
      <c r="Q1043" s="1">
        <f t="shared" ca="1" si="522"/>
        <v>81967041.232773989</v>
      </c>
      <c r="R1043" s="1">
        <f t="shared" ca="1" si="523"/>
        <v>14774.818565608628</v>
      </c>
      <c r="S1043" s="3">
        <f t="shared" si="524"/>
        <v>1.1653182239731626E+30</v>
      </c>
      <c r="T1043" s="12" t="str">
        <f t="shared" si="525"/>
        <v/>
      </c>
      <c r="U1043" s="12" t="str">
        <f t="shared" si="526"/>
        <v/>
      </c>
      <c r="V1043" s="5">
        <f t="shared" si="527"/>
        <v>0.52627457195753469</v>
      </c>
      <c r="W1043" s="3" t="e">
        <f t="shared" ca="1" si="528"/>
        <v>#VALUE!</v>
      </c>
      <c r="X1043" s="3" t="e">
        <f t="shared" ca="1" si="529"/>
        <v>#VALUE!</v>
      </c>
      <c r="Y1043" s="3" t="e">
        <f t="shared" ca="1" si="530"/>
        <v>#VALUE!</v>
      </c>
      <c r="Z1043" s="3">
        <f t="shared" ca="1" si="510"/>
        <v>-1.0796314255037853E-2</v>
      </c>
      <c r="AA1043" s="3">
        <f t="shared" ca="1" si="511"/>
        <v>-0.12340243661213059</v>
      </c>
      <c r="AB1043" s="1">
        <f t="shared" si="505"/>
        <v>150</v>
      </c>
      <c r="AC1043" s="1">
        <f t="shared" si="509"/>
        <v>0</v>
      </c>
      <c r="AD1043" s="1">
        <f t="shared" ca="1" si="531"/>
        <v>0</v>
      </c>
      <c r="AE1043" s="1">
        <f t="shared" ca="1" si="532"/>
        <v>0</v>
      </c>
      <c r="AF1043" s="1">
        <f t="shared" si="533"/>
        <v>0</v>
      </c>
      <c r="AG1043" s="1">
        <f t="shared" si="534"/>
        <v>1.9422358838960702E+30</v>
      </c>
    </row>
    <row r="1044" spans="4:33" s="5" customFormat="1" x14ac:dyDescent="0.2">
      <c r="D1044" s="1">
        <f t="shared" si="506"/>
        <v>1042</v>
      </c>
      <c r="E1044" s="2">
        <f t="shared" si="507"/>
        <v>104.29999999999835</v>
      </c>
      <c r="F1044" s="3">
        <f t="shared" ca="1" si="508"/>
        <v>91.513529885041038</v>
      </c>
      <c r="G1044" s="3">
        <f t="shared" si="512"/>
        <v>35.468001623762191</v>
      </c>
      <c r="H1044" s="3">
        <f t="shared" ca="1" si="513"/>
        <v>98.146346295740912</v>
      </c>
      <c r="I1044" s="3">
        <f t="shared" ca="1" si="514"/>
        <v>9535.7098140212183</v>
      </c>
      <c r="J1044" s="3">
        <f t="shared" si="515"/>
        <v>56189.886896506607</v>
      </c>
      <c r="K1044" s="3">
        <f t="shared" ca="1" si="516"/>
        <v>57483.442793366812</v>
      </c>
      <c r="L1044" s="3">
        <f t="shared" si="517"/>
        <v>-9.6392786967986268</v>
      </c>
      <c r="M1044" s="3">
        <f t="shared" ca="1" si="518"/>
        <v>0.36974612572558307</v>
      </c>
      <c r="N1044" s="3">
        <f t="shared" ca="1" si="519"/>
        <v>21.184892495389423</v>
      </c>
      <c r="O1044" s="1">
        <f t="shared" ca="1" si="520"/>
        <v>722452.89684026223</v>
      </c>
      <c r="P1044" s="1">
        <f t="shared" si="521"/>
        <v>-81244496.960553065</v>
      </c>
      <c r="Q1044" s="1">
        <f t="shared" ca="1" si="522"/>
        <v>81966949.857393324</v>
      </c>
      <c r="R1044" s="1">
        <f t="shared" ca="1" si="523"/>
        <v>14721.951944361137</v>
      </c>
      <c r="S1044" s="3">
        <f t="shared" si="524"/>
        <v>1.165990033656726E+30</v>
      </c>
      <c r="T1044" s="12" t="str">
        <f t="shared" si="525"/>
        <v/>
      </c>
      <c r="U1044" s="12" t="str">
        <f t="shared" si="526"/>
        <v/>
      </c>
      <c r="V1044" s="5">
        <f t="shared" si="527"/>
        <v>0.52627457195753469</v>
      </c>
      <c r="W1044" s="3" t="e">
        <f t="shared" ca="1" si="528"/>
        <v>#VALUE!</v>
      </c>
      <c r="X1044" s="3" t="e">
        <f t="shared" ca="1" si="529"/>
        <v>#VALUE!</v>
      </c>
      <c r="Y1044" s="3" t="e">
        <f t="shared" ca="1" si="530"/>
        <v>#VALUE!</v>
      </c>
      <c r="Z1044" s="3">
        <f t="shared" ca="1" si="510"/>
        <v>-1.0796314255037853E-2</v>
      </c>
      <c r="AA1044" s="3">
        <f t="shared" ca="1" si="511"/>
        <v>-0.12340243661213059</v>
      </c>
      <c r="AB1044" s="1">
        <f t="shared" si="505"/>
        <v>150</v>
      </c>
      <c r="AC1044" s="1">
        <f t="shared" si="509"/>
        <v>0</v>
      </c>
      <c r="AD1044" s="1">
        <f t="shared" ca="1" si="531"/>
        <v>0</v>
      </c>
      <c r="AE1044" s="1">
        <f t="shared" ca="1" si="532"/>
        <v>0</v>
      </c>
      <c r="AF1044" s="1">
        <f t="shared" si="533"/>
        <v>0</v>
      </c>
      <c r="AG1044" s="1">
        <f t="shared" si="534"/>
        <v>1.9433555890956654E+30</v>
      </c>
    </row>
    <row r="1045" spans="4:33" s="5" customFormat="1" x14ac:dyDescent="0.2">
      <c r="D1045" s="1">
        <f t="shared" si="506"/>
        <v>1043</v>
      </c>
      <c r="E1045" s="2">
        <f t="shared" si="507"/>
        <v>104.39999999999834</v>
      </c>
      <c r="F1045" s="3">
        <f t="shared" ca="1" si="508"/>
        <v>91.513529885041038</v>
      </c>
      <c r="G1045" s="3">
        <f t="shared" si="512"/>
        <v>34.504073754082327</v>
      </c>
      <c r="H1045" s="3">
        <f t="shared" ca="1" si="513"/>
        <v>97.802133195792067</v>
      </c>
      <c r="I1045" s="3">
        <f t="shared" ca="1" si="514"/>
        <v>9544.8611670097216</v>
      </c>
      <c r="J1045" s="3">
        <f t="shared" si="515"/>
        <v>56193.385500275494</v>
      </c>
      <c r="K1045" s="3">
        <f t="shared" ca="1" si="516"/>
        <v>57493.240113911321</v>
      </c>
      <c r="L1045" s="3">
        <f t="shared" si="517"/>
        <v>-9.6392681462409175</v>
      </c>
      <c r="M1045" s="3">
        <f t="shared" ca="1" si="518"/>
        <v>0.36055616842774113</v>
      </c>
      <c r="N1045" s="3">
        <f t="shared" ca="1" si="519"/>
        <v>20.658346728317628</v>
      </c>
      <c r="O1045" s="1">
        <f t="shared" ca="1" si="520"/>
        <v>717394.29432355892</v>
      </c>
      <c r="P1045" s="1">
        <f t="shared" si="521"/>
        <v>-81249466.632336274</v>
      </c>
      <c r="Q1045" s="1">
        <f t="shared" ca="1" si="522"/>
        <v>81966860.926659837</v>
      </c>
      <c r="R1045" s="1">
        <f t="shared" ca="1" si="523"/>
        <v>14670.319979368811</v>
      </c>
      <c r="S1045" s="3">
        <f t="shared" si="524"/>
        <v>1.1666441605924289E+30</v>
      </c>
      <c r="T1045" s="12" t="str">
        <f t="shared" si="525"/>
        <v/>
      </c>
      <c r="U1045" s="12" t="str">
        <f t="shared" si="526"/>
        <v/>
      </c>
      <c r="V1045" s="5">
        <f t="shared" si="527"/>
        <v>0.52627457195753469</v>
      </c>
      <c r="W1045" s="3" t="e">
        <f t="shared" ca="1" si="528"/>
        <v>#VALUE!</v>
      </c>
      <c r="X1045" s="3" t="e">
        <f t="shared" ca="1" si="529"/>
        <v>#VALUE!</v>
      </c>
      <c r="Y1045" s="3" t="e">
        <f t="shared" ca="1" si="530"/>
        <v>#VALUE!</v>
      </c>
      <c r="Z1045" s="3">
        <f t="shared" ca="1" si="510"/>
        <v>-1.0796314255037853E-2</v>
      </c>
      <c r="AA1045" s="3">
        <f t="shared" ca="1" si="511"/>
        <v>-0.12340243661213059</v>
      </c>
      <c r="AB1045" s="1">
        <f t="shared" si="505"/>
        <v>150</v>
      </c>
      <c r="AC1045" s="1">
        <f t="shared" si="509"/>
        <v>0</v>
      </c>
      <c r="AD1045" s="1">
        <f t="shared" ca="1" si="531"/>
        <v>0</v>
      </c>
      <c r="AE1045" s="1">
        <f t="shared" ca="1" si="532"/>
        <v>0</v>
      </c>
      <c r="AF1045" s="1">
        <f t="shared" si="533"/>
        <v>0</v>
      </c>
      <c r="AG1045" s="1">
        <f t="shared" si="534"/>
        <v>1.9444458224594012E+30</v>
      </c>
    </row>
    <row r="1046" spans="4:33" s="5" customFormat="1" x14ac:dyDescent="0.2">
      <c r="D1046" s="1">
        <f t="shared" si="506"/>
        <v>1044</v>
      </c>
      <c r="E1046" s="2">
        <f t="shared" si="507"/>
        <v>104.49999999999834</v>
      </c>
      <c r="F1046" s="3">
        <f t="shared" ca="1" si="508"/>
        <v>91.513529885041038</v>
      </c>
      <c r="G1046" s="3">
        <f t="shared" si="512"/>
        <v>33.540146939458232</v>
      </c>
      <c r="H1046" s="3">
        <f t="shared" ca="1" si="513"/>
        <v>97.466238301992291</v>
      </c>
      <c r="I1046" s="3">
        <f t="shared" ca="1" si="514"/>
        <v>9554.0125199982249</v>
      </c>
      <c r="J1046" s="3">
        <f t="shared" si="515"/>
        <v>56196.787711310171</v>
      </c>
      <c r="K1046" s="3">
        <f t="shared" ca="1" si="516"/>
        <v>57503.00342797186</v>
      </c>
      <c r="L1046" s="3">
        <f t="shared" si="517"/>
        <v>-9.6392578863844687</v>
      </c>
      <c r="M1046" s="3">
        <f t="shared" ca="1" si="518"/>
        <v>0.35130209298934278</v>
      </c>
      <c r="N1046" s="3">
        <f t="shared" ca="1" si="519"/>
        <v>20.128127262401726</v>
      </c>
      <c r="O1046" s="1">
        <f t="shared" ca="1" si="520"/>
        <v>712475.07065555616</v>
      </c>
      <c r="P1046" s="1">
        <f t="shared" si="521"/>
        <v>-81254299.37035805</v>
      </c>
      <c r="Q1046" s="1">
        <f t="shared" ca="1" si="522"/>
        <v>81966774.441013604</v>
      </c>
      <c r="R1046" s="1">
        <f t="shared" ca="1" si="523"/>
        <v>14619.935745298844</v>
      </c>
      <c r="S1046" s="3">
        <f t="shared" si="524"/>
        <v>1.1672805779885157E+30</v>
      </c>
      <c r="T1046" s="12" t="str">
        <f t="shared" si="525"/>
        <v/>
      </c>
      <c r="U1046" s="12" t="str">
        <f t="shared" si="526"/>
        <v/>
      </c>
      <c r="V1046" s="5">
        <f t="shared" si="527"/>
        <v>0.52627457195753469</v>
      </c>
      <c r="W1046" s="3" t="e">
        <f t="shared" ca="1" si="528"/>
        <v>#VALUE!</v>
      </c>
      <c r="X1046" s="3" t="e">
        <f t="shared" ca="1" si="529"/>
        <v>#VALUE!</v>
      </c>
      <c r="Y1046" s="3" t="e">
        <f t="shared" ca="1" si="530"/>
        <v>#VALUE!</v>
      </c>
      <c r="Z1046" s="3">
        <f t="shared" ca="1" si="510"/>
        <v>-1.0796314255037853E-2</v>
      </c>
      <c r="AA1046" s="3">
        <f t="shared" ca="1" si="511"/>
        <v>-0.12340243661213059</v>
      </c>
      <c r="AB1046" s="1">
        <f t="shared" si="505"/>
        <v>150</v>
      </c>
      <c r="AC1046" s="1">
        <f t="shared" si="509"/>
        <v>0</v>
      </c>
      <c r="AD1046" s="1">
        <f t="shared" ca="1" si="531"/>
        <v>0</v>
      </c>
      <c r="AE1046" s="1">
        <f t="shared" ca="1" si="532"/>
        <v>0</v>
      </c>
      <c r="AF1046" s="1">
        <f t="shared" si="533"/>
        <v>0</v>
      </c>
      <c r="AG1046" s="1">
        <f t="shared" si="534"/>
        <v>1.9455065393334591E+30</v>
      </c>
    </row>
    <row r="1047" spans="4:33" s="5" customFormat="1" x14ac:dyDescent="0.2">
      <c r="D1047" s="1">
        <f t="shared" si="506"/>
        <v>1045</v>
      </c>
      <c r="E1047" s="2">
        <f t="shared" si="507"/>
        <v>104.59999999999833</v>
      </c>
      <c r="F1047" s="3">
        <f t="shared" ca="1" si="508"/>
        <v>91.513529885041038</v>
      </c>
      <c r="G1047" s="3">
        <f t="shared" si="512"/>
        <v>32.576221150819784</v>
      </c>
      <c r="H1047" s="3">
        <f t="shared" ca="1" si="513"/>
        <v>97.138747863493776</v>
      </c>
      <c r="I1047" s="3">
        <f t="shared" ca="1" si="514"/>
        <v>9563.1638729867282</v>
      </c>
      <c r="J1047" s="3">
        <f t="shared" si="515"/>
        <v>56200.093529714686</v>
      </c>
      <c r="K1047" s="3">
        <f t="shared" ca="1" si="516"/>
        <v>57512.733571693505</v>
      </c>
      <c r="L1047" s="3">
        <f t="shared" si="517"/>
        <v>-9.6392479172277348</v>
      </c>
      <c r="M1047" s="3">
        <f t="shared" ca="1" si="518"/>
        <v>0.34198482719973405</v>
      </c>
      <c r="N1047" s="3">
        <f t="shared" ca="1" si="519"/>
        <v>19.594287256055519</v>
      </c>
      <c r="O1047" s="1">
        <f t="shared" ca="1" si="520"/>
        <v>707695.22523655626</v>
      </c>
      <c r="P1047" s="1">
        <f t="shared" si="521"/>
        <v>-81258995.175645933</v>
      </c>
      <c r="Q1047" s="1">
        <f t="shared" ca="1" si="522"/>
        <v>81966690.400882483</v>
      </c>
      <c r="R1047" s="1">
        <f t="shared" ca="1" si="523"/>
        <v>14570.812179524066</v>
      </c>
      <c r="S1047" s="3">
        <f t="shared" si="524"/>
        <v>1.1678992597726869E+30</v>
      </c>
      <c r="T1047" s="12" t="str">
        <f t="shared" si="525"/>
        <v/>
      </c>
      <c r="U1047" s="12" t="str">
        <f t="shared" si="526"/>
        <v/>
      </c>
      <c r="V1047" s="5">
        <f t="shared" si="527"/>
        <v>0.52627457195753469</v>
      </c>
      <c r="W1047" s="3" t="e">
        <f t="shared" ca="1" si="528"/>
        <v>#VALUE!</v>
      </c>
      <c r="X1047" s="3" t="e">
        <f t="shared" ca="1" si="529"/>
        <v>#VALUE!</v>
      </c>
      <c r="Y1047" s="3" t="e">
        <f t="shared" ca="1" si="530"/>
        <v>#VALUE!</v>
      </c>
      <c r="Z1047" s="3">
        <f t="shared" ca="1" si="510"/>
        <v>-1.0796314255037853E-2</v>
      </c>
      <c r="AA1047" s="3">
        <f t="shared" ca="1" si="511"/>
        <v>-0.12340243661213059</v>
      </c>
      <c r="AB1047" s="1">
        <f t="shared" si="505"/>
        <v>150</v>
      </c>
      <c r="AC1047" s="1">
        <f t="shared" si="509"/>
        <v>0</v>
      </c>
      <c r="AD1047" s="1">
        <f t="shared" ca="1" si="531"/>
        <v>0</v>
      </c>
      <c r="AE1047" s="1">
        <f t="shared" ca="1" si="532"/>
        <v>0</v>
      </c>
      <c r="AF1047" s="1">
        <f t="shared" si="533"/>
        <v>0</v>
      </c>
      <c r="AG1047" s="1">
        <f t="shared" si="534"/>
        <v>1.9465376962631374E+30</v>
      </c>
    </row>
    <row r="1048" spans="4:33" s="5" customFormat="1" x14ac:dyDescent="0.2">
      <c r="D1048" s="1">
        <f t="shared" si="506"/>
        <v>1046</v>
      </c>
      <c r="E1048" s="2">
        <f t="shared" si="507"/>
        <v>104.69999999999833</v>
      </c>
      <c r="F1048" s="3">
        <f t="shared" ca="1" si="508"/>
        <v>91.513529885041038</v>
      </c>
      <c r="G1048" s="3">
        <f t="shared" si="512"/>
        <v>31.612296359097009</v>
      </c>
      <c r="H1048" s="3">
        <f t="shared" ca="1" si="513"/>
        <v>96.819747123795352</v>
      </c>
      <c r="I1048" s="3">
        <f t="shared" ca="1" si="514"/>
        <v>9572.3152259752314</v>
      </c>
      <c r="J1048" s="3">
        <f t="shared" si="515"/>
        <v>56203.302955590181</v>
      </c>
      <c r="K1048" s="3">
        <f t="shared" ca="1" si="516"/>
        <v>57522.431389797101</v>
      </c>
      <c r="L1048" s="3">
        <f t="shared" si="517"/>
        <v>-9.6392382387692148</v>
      </c>
      <c r="M1048" s="3">
        <f t="shared" ca="1" si="518"/>
        <v>0.33260535543303898</v>
      </c>
      <c r="N1048" s="3">
        <f t="shared" ca="1" si="519"/>
        <v>19.056883109761781</v>
      </c>
      <c r="O1048" s="1">
        <f t="shared" ca="1" si="520"/>
        <v>703054.75748367584</v>
      </c>
      <c r="P1048" s="1">
        <f t="shared" si="521"/>
        <v>-81263554.049198359</v>
      </c>
      <c r="Q1048" s="1">
        <f t="shared" ca="1" si="522"/>
        <v>81966608.806682035</v>
      </c>
      <c r="R1048" s="1">
        <f t="shared" ca="1" si="523"/>
        <v>14522.962068569303</v>
      </c>
      <c r="S1048" s="3">
        <f t="shared" si="524"/>
        <v>1.1685001805936582E+30</v>
      </c>
      <c r="T1048" s="12" t="str">
        <f t="shared" si="525"/>
        <v/>
      </c>
      <c r="U1048" s="12" t="str">
        <f t="shared" si="526"/>
        <v/>
      </c>
      <c r="V1048" s="5">
        <f t="shared" si="527"/>
        <v>0.52627457195753469</v>
      </c>
      <c r="W1048" s="3" t="e">
        <f t="shared" ca="1" si="528"/>
        <v>#VALUE!</v>
      </c>
      <c r="X1048" s="3" t="e">
        <f t="shared" ca="1" si="529"/>
        <v>#VALUE!</v>
      </c>
      <c r="Y1048" s="3" t="e">
        <f t="shared" ca="1" si="530"/>
        <v>#VALUE!</v>
      </c>
      <c r="Z1048" s="3">
        <f t="shared" ca="1" si="510"/>
        <v>-1.0796314255037853E-2</v>
      </c>
      <c r="AA1048" s="3">
        <f t="shared" ca="1" si="511"/>
        <v>-0.12340243661213059</v>
      </c>
      <c r="AB1048" s="1">
        <f t="shared" si="505"/>
        <v>150</v>
      </c>
      <c r="AC1048" s="1">
        <f t="shared" si="509"/>
        <v>0</v>
      </c>
      <c r="AD1048" s="1">
        <f t="shared" ca="1" si="531"/>
        <v>0</v>
      </c>
      <c r="AE1048" s="1">
        <f t="shared" ca="1" si="532"/>
        <v>0</v>
      </c>
      <c r="AF1048" s="1">
        <f t="shared" si="533"/>
        <v>0</v>
      </c>
      <c r="AG1048" s="1">
        <f t="shared" si="534"/>
        <v>1.9475392509954502E+30</v>
      </c>
    </row>
    <row r="1049" spans="4:33" s="5" customFormat="1" x14ac:dyDescent="0.2">
      <c r="D1049" s="1">
        <f t="shared" si="506"/>
        <v>1047</v>
      </c>
      <c r="E1049" s="2">
        <f t="shared" si="507"/>
        <v>104.79999999999832</v>
      </c>
      <c r="F1049" s="3">
        <f t="shared" ca="1" si="508"/>
        <v>91.513529885041038</v>
      </c>
      <c r="G1049" s="3">
        <f t="shared" si="512"/>
        <v>30.648372535220087</v>
      </c>
      <c r="H1049" s="3">
        <f t="shared" ca="1" si="513"/>
        <v>96.509320229073893</v>
      </c>
      <c r="I1049" s="3">
        <f t="shared" ca="1" si="514"/>
        <v>9581.4665789637347</v>
      </c>
      <c r="J1049" s="3">
        <f t="shared" si="515"/>
        <v>56206.415989034896</v>
      </c>
      <c r="K1049" s="3">
        <f t="shared" ca="1" si="516"/>
        <v>57532.097735474141</v>
      </c>
      <c r="L1049" s="3">
        <f t="shared" si="517"/>
        <v>-9.6392288510074486</v>
      </c>
      <c r="M1049" s="3">
        <f t="shared" ca="1" si="518"/>
        <v>0.32316471901719873</v>
      </c>
      <c r="N1049" s="3">
        <f t="shared" ca="1" si="519"/>
        <v>18.515974487216621</v>
      </c>
      <c r="O1049" s="1">
        <f t="shared" ca="1" si="520"/>
        <v>698553.66683084483</v>
      </c>
      <c r="P1049" s="1">
        <f t="shared" si="521"/>
        <v>-81267975.991984725</v>
      </c>
      <c r="Q1049" s="1">
        <f t="shared" ca="1" si="522"/>
        <v>81966529.658815563</v>
      </c>
      <c r="R1049" s="1">
        <f t="shared" ca="1" si="523"/>
        <v>14476.398034361084</v>
      </c>
      <c r="S1049" s="3">
        <f t="shared" si="524"/>
        <v>1.1690833158226782E+30</v>
      </c>
      <c r="T1049" s="12" t="str">
        <f t="shared" si="525"/>
        <v/>
      </c>
      <c r="U1049" s="12" t="str">
        <f t="shared" si="526"/>
        <v/>
      </c>
      <c r="V1049" s="5">
        <f t="shared" si="527"/>
        <v>0.52627457195753469</v>
      </c>
      <c r="W1049" s="3" t="e">
        <f t="shared" ca="1" si="528"/>
        <v>#VALUE!</v>
      </c>
      <c r="X1049" s="3" t="e">
        <f t="shared" ca="1" si="529"/>
        <v>#VALUE!</v>
      </c>
      <c r="Y1049" s="3" t="e">
        <f t="shared" ca="1" si="530"/>
        <v>#VALUE!</v>
      </c>
      <c r="Z1049" s="3">
        <f t="shared" ca="1" si="510"/>
        <v>-1.0796314255037853E-2</v>
      </c>
      <c r="AA1049" s="3">
        <f t="shared" ca="1" si="511"/>
        <v>-0.12340243661213059</v>
      </c>
      <c r="AB1049" s="1">
        <f t="shared" si="505"/>
        <v>150</v>
      </c>
      <c r="AC1049" s="1">
        <f t="shared" si="509"/>
        <v>0</v>
      </c>
      <c r="AD1049" s="1">
        <f t="shared" ca="1" si="531"/>
        <v>0</v>
      </c>
      <c r="AE1049" s="1">
        <f t="shared" ca="1" si="532"/>
        <v>0</v>
      </c>
      <c r="AF1049" s="1">
        <f t="shared" si="533"/>
        <v>0</v>
      </c>
      <c r="AG1049" s="1">
        <f t="shared" si="534"/>
        <v>1.9485111624816578E+30</v>
      </c>
    </row>
    <row r="1050" spans="4:33" s="5" customFormat="1" x14ac:dyDescent="0.2">
      <c r="D1050" s="1">
        <f t="shared" si="506"/>
        <v>1048</v>
      </c>
      <c r="E1050" s="2">
        <f t="shared" si="507"/>
        <v>104.89999999999831</v>
      </c>
      <c r="F1050" s="3">
        <f t="shared" ca="1" si="508"/>
        <v>91.513529885041038</v>
      </c>
      <c r="G1050" s="3">
        <f t="shared" si="512"/>
        <v>29.68444965011934</v>
      </c>
      <c r="H1050" s="3">
        <f t="shared" ca="1" si="513"/>
        <v>96.207550135375385</v>
      </c>
      <c r="I1050" s="3">
        <f t="shared" ca="1" si="514"/>
        <v>9590.617931952238</v>
      </c>
      <c r="J1050" s="3">
        <f t="shared" si="515"/>
        <v>56209.432630144162</v>
      </c>
      <c r="K1050" s="3">
        <f t="shared" ca="1" si="516"/>
        <v>57541.733470272397</v>
      </c>
      <c r="L1050" s="3">
        <f t="shared" si="517"/>
        <v>-9.6392197539410223</v>
      </c>
      <c r="M1050" s="3">
        <f t="shared" ca="1" si="518"/>
        <v>0.31366401650151854</v>
      </c>
      <c r="N1050" s="3">
        <f t="shared" ca="1" si="519"/>
        <v>17.971624330658823</v>
      </c>
      <c r="O1050" s="1">
        <f t="shared" ca="1" si="520"/>
        <v>694191.95272880758</v>
      </c>
      <c r="P1050" s="1">
        <f t="shared" si="521"/>
        <v>-81272261.004945412</v>
      </c>
      <c r="Q1050" s="1">
        <f t="shared" ca="1" si="522"/>
        <v>81966452.95767422</v>
      </c>
      <c r="R1050" s="1">
        <f t="shared" ca="1" si="523"/>
        <v>14431.132520306308</v>
      </c>
      <c r="S1050" s="3">
        <f t="shared" si="524"/>
        <v>1.1696486415550027E+30</v>
      </c>
      <c r="T1050" s="12" t="str">
        <f t="shared" si="525"/>
        <v/>
      </c>
      <c r="U1050" s="12" t="str">
        <f t="shared" si="526"/>
        <v/>
      </c>
      <c r="V1050" s="5">
        <f t="shared" si="527"/>
        <v>0.52627457195753469</v>
      </c>
      <c r="W1050" s="3" t="e">
        <f t="shared" ca="1" si="528"/>
        <v>#VALUE!</v>
      </c>
      <c r="X1050" s="3" t="e">
        <f t="shared" ca="1" si="529"/>
        <v>#VALUE!</v>
      </c>
      <c r="Y1050" s="3" t="e">
        <f t="shared" ca="1" si="530"/>
        <v>#VALUE!</v>
      </c>
      <c r="Z1050" s="3">
        <f t="shared" ca="1" si="510"/>
        <v>-1.0796314255037853E-2</v>
      </c>
      <c r="AA1050" s="3">
        <f t="shared" ca="1" si="511"/>
        <v>-0.12340243661213059</v>
      </c>
      <c r="AB1050" s="1">
        <f t="shared" si="505"/>
        <v>150</v>
      </c>
      <c r="AC1050" s="1">
        <f t="shared" si="509"/>
        <v>0</v>
      </c>
      <c r="AD1050" s="1">
        <f t="shared" ca="1" si="531"/>
        <v>0</v>
      </c>
      <c r="AE1050" s="1">
        <f t="shared" ca="1" si="532"/>
        <v>0</v>
      </c>
      <c r="AF1050" s="1">
        <f t="shared" si="533"/>
        <v>0</v>
      </c>
      <c r="AG1050" s="1">
        <f t="shared" si="534"/>
        <v>1.9494533908797231E+30</v>
      </c>
    </row>
    <row r="1051" spans="4:33" s="5" customFormat="1" x14ac:dyDescent="0.2">
      <c r="D1051" s="1">
        <f t="shared" si="506"/>
        <v>1049</v>
      </c>
      <c r="E1051" s="2">
        <f t="shared" si="507"/>
        <v>104.99999999999831</v>
      </c>
      <c r="F1051" s="3">
        <f t="shared" ca="1" si="508"/>
        <v>91.513529885041038</v>
      </c>
      <c r="G1051" s="3">
        <f t="shared" si="512"/>
        <v>28.72052767472524</v>
      </c>
      <c r="H1051" s="3">
        <f t="shared" ca="1" si="513"/>
        <v>95.91451851484716</v>
      </c>
      <c r="I1051" s="3">
        <f t="shared" ca="1" si="514"/>
        <v>9599.7692849407413</v>
      </c>
      <c r="J1051" s="3">
        <f t="shared" si="515"/>
        <v>56212.352879010403</v>
      </c>
      <c r="K1051" s="3">
        <f t="shared" ca="1" si="516"/>
        <v>57551.339463972217</v>
      </c>
      <c r="L1051" s="3">
        <f t="shared" si="517"/>
        <v>-9.6392109475685661</v>
      </c>
      <c r="M1051" s="3">
        <f t="shared" ca="1" si="518"/>
        <v>0.30410440381783321</v>
      </c>
      <c r="N1051" s="3">
        <f t="shared" ca="1" si="519"/>
        <v>17.423898870103923</v>
      </c>
      <c r="O1051" s="1">
        <f t="shared" ca="1" si="520"/>
        <v>689969.61464512185</v>
      </c>
      <c r="P1051" s="1">
        <f t="shared" si="521"/>
        <v>-81276409.088991672</v>
      </c>
      <c r="Q1051" s="1">
        <f t="shared" ca="1" si="522"/>
        <v>81966378.703636795</v>
      </c>
      <c r="R1051" s="1">
        <f t="shared" ca="1" si="523"/>
        <v>14387.177777227074</v>
      </c>
      <c r="S1051" s="3">
        <f t="shared" si="524"/>
        <v>1.1701961346113191E+30</v>
      </c>
      <c r="T1051" s="12" t="str">
        <f t="shared" si="525"/>
        <v/>
      </c>
      <c r="U1051" s="12" t="str">
        <f t="shared" si="526"/>
        <v/>
      </c>
      <c r="V1051" s="5">
        <f t="shared" si="527"/>
        <v>0.52627457195753469</v>
      </c>
      <c r="W1051" s="3" t="e">
        <f t="shared" ca="1" si="528"/>
        <v>#VALUE!</v>
      </c>
      <c r="X1051" s="3" t="e">
        <f t="shared" ca="1" si="529"/>
        <v>#VALUE!</v>
      </c>
      <c r="Y1051" s="3" t="e">
        <f t="shared" ca="1" si="530"/>
        <v>#VALUE!</v>
      </c>
      <c r="Z1051" s="3">
        <f t="shared" ca="1" si="510"/>
        <v>-1.0796314255037853E-2</v>
      </c>
      <c r="AA1051" s="3">
        <f t="shared" ca="1" si="511"/>
        <v>-0.12340243661213059</v>
      </c>
      <c r="AB1051" s="1">
        <f t="shared" si="505"/>
        <v>150</v>
      </c>
      <c r="AC1051" s="1">
        <f t="shared" si="509"/>
        <v>0</v>
      </c>
      <c r="AD1051" s="1">
        <f t="shared" ca="1" si="531"/>
        <v>0</v>
      </c>
      <c r="AE1051" s="1">
        <f t="shared" ca="1" si="532"/>
        <v>0</v>
      </c>
      <c r="AF1051" s="1">
        <f t="shared" si="533"/>
        <v>0</v>
      </c>
      <c r="AG1051" s="1">
        <f t="shared" si="534"/>
        <v>1.9503658975566855E+30</v>
      </c>
    </row>
    <row r="1052" spans="4:33" s="5" customFormat="1" x14ac:dyDescent="0.2">
      <c r="D1052" s="1">
        <f t="shared" si="506"/>
        <v>1050</v>
      </c>
      <c r="E1052" s="2">
        <f t="shared" si="507"/>
        <v>105.0999999999983</v>
      </c>
      <c r="F1052" s="3">
        <f t="shared" ca="1" si="508"/>
        <v>91.513529885041038</v>
      </c>
      <c r="G1052" s="3">
        <f t="shared" si="512"/>
        <v>27.756606579968384</v>
      </c>
      <c r="H1052" s="3">
        <f t="shared" ca="1" si="513"/>
        <v>95.63030566120473</v>
      </c>
      <c r="I1052" s="3">
        <f t="shared" ca="1" si="514"/>
        <v>9608.9206379292445</v>
      </c>
      <c r="J1052" s="3">
        <f t="shared" si="515"/>
        <v>56215.176735723137</v>
      </c>
      <c r="K1052" s="3">
        <f t="shared" ca="1" si="516"/>
        <v>57560.916594453432</v>
      </c>
      <c r="L1052" s="3">
        <f t="shared" si="517"/>
        <v>-9.6392024318887515</v>
      </c>
      <c r="M1052" s="3">
        <f t="shared" ca="1" si="518"/>
        <v>0.29448709433062581</v>
      </c>
      <c r="N1052" s="3">
        <f t="shared" ca="1" si="519"/>
        <v>16.872867626215811</v>
      </c>
      <c r="O1052" s="1">
        <f t="shared" ca="1" si="520"/>
        <v>685886.65206415846</v>
      </c>
      <c r="P1052" s="1">
        <f t="shared" si="521"/>
        <v>-81280420.245005757</v>
      </c>
      <c r="Q1052" s="1">
        <f t="shared" ca="1" si="522"/>
        <v>81966306.897069916</v>
      </c>
      <c r="R1052" s="1">
        <f t="shared" ca="1" si="523"/>
        <v>14344.545849180709</v>
      </c>
      <c r="S1052" s="3">
        <f t="shared" si="524"/>
        <v>1.1707257725391338E+30</v>
      </c>
      <c r="T1052" s="12" t="str">
        <f t="shared" si="525"/>
        <v/>
      </c>
      <c r="U1052" s="12" t="str">
        <f t="shared" si="526"/>
        <v/>
      </c>
      <c r="V1052" s="5">
        <f t="shared" si="527"/>
        <v>0.52627457195753469</v>
      </c>
      <c r="W1052" s="3" t="e">
        <f t="shared" ca="1" si="528"/>
        <v>#VALUE!</v>
      </c>
      <c r="X1052" s="3" t="e">
        <f t="shared" ca="1" si="529"/>
        <v>#VALUE!</v>
      </c>
      <c r="Y1052" s="3" t="e">
        <f t="shared" ca="1" si="530"/>
        <v>#VALUE!</v>
      </c>
      <c r="Z1052" s="3">
        <f t="shared" ca="1" si="510"/>
        <v>-1.0796314255037853E-2</v>
      </c>
      <c r="AA1052" s="3">
        <f t="shared" ca="1" si="511"/>
        <v>-0.12340243661213059</v>
      </c>
      <c r="AB1052" s="1">
        <f t="shared" si="505"/>
        <v>150</v>
      </c>
      <c r="AC1052" s="1">
        <f t="shared" si="509"/>
        <v>0</v>
      </c>
      <c r="AD1052" s="1">
        <f t="shared" ca="1" si="531"/>
        <v>0</v>
      </c>
      <c r="AE1052" s="1">
        <f t="shared" ca="1" si="532"/>
        <v>0</v>
      </c>
      <c r="AF1052" s="1">
        <f t="shared" si="533"/>
        <v>0</v>
      </c>
      <c r="AG1052" s="1">
        <f t="shared" si="534"/>
        <v>1.9512486450909745E+30</v>
      </c>
    </row>
    <row r="1053" spans="4:33" s="5" customFormat="1" x14ac:dyDescent="0.2">
      <c r="D1053" s="1">
        <f t="shared" si="506"/>
        <v>1051</v>
      </c>
      <c r="E1053" s="2">
        <f t="shared" si="507"/>
        <v>105.1999999999983</v>
      </c>
      <c r="F1053" s="3">
        <f t="shared" ca="1" si="508"/>
        <v>91.513529885041038</v>
      </c>
      <c r="G1053" s="3">
        <f t="shared" si="512"/>
        <v>26.792686336779511</v>
      </c>
      <c r="H1053" s="3">
        <f t="shared" ca="1" si="513"/>
        <v>95.354990394637184</v>
      </c>
      <c r="I1053" s="3">
        <f t="shared" ca="1" si="514"/>
        <v>9618.0719909177478</v>
      </c>
      <c r="J1053" s="3">
        <f t="shared" si="515"/>
        <v>56217.904200368968</v>
      </c>
      <c r="K1053" s="3">
        <f t="shared" ca="1" si="516"/>
        <v>57570.465747552764</v>
      </c>
      <c r="L1053" s="3">
        <f t="shared" si="517"/>
        <v>-9.639194206900294</v>
      </c>
      <c r="M1053" s="3">
        <f t="shared" ca="1" si="518"/>
        <v>0.28481335877169789</v>
      </c>
      <c r="N1053" s="3">
        <f t="shared" ca="1" si="519"/>
        <v>16.318603406563614</v>
      </c>
      <c r="O1053" s="1">
        <f t="shared" ca="1" si="520"/>
        <v>681943.06448710128</v>
      </c>
      <c r="P1053" s="1">
        <f t="shared" si="521"/>
        <v>-81284294.473840848</v>
      </c>
      <c r="Q1053" s="1">
        <f t="shared" ca="1" si="522"/>
        <v>81966237.538327947</v>
      </c>
      <c r="R1053" s="1">
        <f t="shared" ca="1" si="523"/>
        <v>14303.248559195577</v>
      </c>
      <c r="S1053" s="3">
        <f t="shared" si="524"/>
        <v>1.1712375336141163E+30</v>
      </c>
      <c r="T1053" s="12" t="str">
        <f t="shared" si="525"/>
        <v/>
      </c>
      <c r="U1053" s="12" t="str">
        <f t="shared" si="526"/>
        <v/>
      </c>
      <c r="V1053" s="5">
        <f t="shared" si="527"/>
        <v>0.52627457195753469</v>
      </c>
      <c r="W1053" s="3" t="e">
        <f t="shared" ca="1" si="528"/>
        <v>#VALUE!</v>
      </c>
      <c r="X1053" s="3" t="e">
        <f t="shared" ca="1" si="529"/>
        <v>#VALUE!</v>
      </c>
      <c r="Y1053" s="3" t="e">
        <f t="shared" ca="1" si="530"/>
        <v>#VALUE!</v>
      </c>
      <c r="Z1053" s="3">
        <f t="shared" ca="1" si="510"/>
        <v>-1.0796314255037853E-2</v>
      </c>
      <c r="AA1053" s="3">
        <f t="shared" ca="1" si="511"/>
        <v>-0.12340243661213059</v>
      </c>
      <c r="AB1053" s="1">
        <f t="shared" si="505"/>
        <v>150</v>
      </c>
      <c r="AC1053" s="1">
        <f t="shared" si="509"/>
        <v>0</v>
      </c>
      <c r="AD1053" s="1">
        <f t="shared" ca="1" si="531"/>
        <v>0</v>
      </c>
      <c r="AE1053" s="1">
        <f t="shared" ca="1" si="532"/>
        <v>0</v>
      </c>
      <c r="AF1053" s="1">
        <f t="shared" si="533"/>
        <v>0</v>
      </c>
      <c r="AG1053" s="1">
        <f t="shared" si="534"/>
        <v>1.9521015972746478E+30</v>
      </c>
    </row>
    <row r="1054" spans="4:33" s="5" customFormat="1" x14ac:dyDescent="0.2">
      <c r="D1054" s="1">
        <f t="shared" si="506"/>
        <v>1052</v>
      </c>
      <c r="E1054" s="2">
        <f t="shared" si="507"/>
        <v>105.29999999999829</v>
      </c>
      <c r="F1054" s="3">
        <f t="shared" ca="1" si="508"/>
        <v>91.513529885041038</v>
      </c>
      <c r="G1054" s="3">
        <f t="shared" si="512"/>
        <v>25.828766916089481</v>
      </c>
      <c r="H1054" s="3">
        <f t="shared" ca="1" si="513"/>
        <v>95.08864996636548</v>
      </c>
      <c r="I1054" s="3">
        <f t="shared" ca="1" si="514"/>
        <v>9627.2233439062511</v>
      </c>
      <c r="J1054" s="3">
        <f t="shared" si="515"/>
        <v>56220.535273031608</v>
      </c>
      <c r="K1054" s="3">
        <f t="shared" ca="1" si="516"/>
        <v>57579.987816911693</v>
      </c>
      <c r="L1054" s="3">
        <f t="shared" si="517"/>
        <v>-9.6391862726019557</v>
      </c>
      <c r="M1054" s="3">
        <f t="shared" ca="1" si="518"/>
        <v>0.27508452505529246</v>
      </c>
      <c r="N1054" s="3">
        <f t="shared" ca="1" si="519"/>
        <v>15.761182295029007</v>
      </c>
      <c r="O1054" s="1">
        <f t="shared" ca="1" si="520"/>
        <v>678138.85143194837</v>
      </c>
      <c r="P1054" s="1">
        <f t="shared" si="521"/>
        <v>-81288031.776321039</v>
      </c>
      <c r="Q1054" s="1">
        <f t="shared" ca="1" si="522"/>
        <v>81966170.62775299</v>
      </c>
      <c r="R1054" s="1">
        <f t="shared" ca="1" si="523"/>
        <v>14263.297494954822</v>
      </c>
      <c r="S1054" s="3">
        <f t="shared" si="524"/>
        <v>1.1717313968414019E+30</v>
      </c>
      <c r="T1054" s="12" t="str">
        <f t="shared" si="525"/>
        <v/>
      </c>
      <c r="U1054" s="12" t="str">
        <f t="shared" si="526"/>
        <v/>
      </c>
      <c r="V1054" s="5">
        <f t="shared" si="527"/>
        <v>0.52627457195753469</v>
      </c>
      <c r="W1054" s="3" t="e">
        <f t="shared" ca="1" si="528"/>
        <v>#VALUE!</v>
      </c>
      <c r="X1054" s="3" t="e">
        <f t="shared" ca="1" si="529"/>
        <v>#VALUE!</v>
      </c>
      <c r="Y1054" s="3" t="e">
        <f t="shared" ca="1" si="530"/>
        <v>#VALUE!</v>
      </c>
      <c r="Z1054" s="3">
        <f t="shared" ca="1" si="510"/>
        <v>-1.0796314255037853E-2</v>
      </c>
      <c r="AA1054" s="3">
        <f t="shared" ca="1" si="511"/>
        <v>-0.12340243661213059</v>
      </c>
      <c r="AB1054" s="1">
        <f t="shared" si="505"/>
        <v>150</v>
      </c>
      <c r="AC1054" s="1">
        <f t="shared" si="509"/>
        <v>0</v>
      </c>
      <c r="AD1054" s="1">
        <f t="shared" ca="1" si="531"/>
        <v>0</v>
      </c>
      <c r="AE1054" s="1">
        <f t="shared" ca="1" si="532"/>
        <v>0</v>
      </c>
      <c r="AF1054" s="1">
        <f t="shared" si="533"/>
        <v>0</v>
      </c>
      <c r="AG1054" s="1">
        <f t="shared" si="534"/>
        <v>1.9529247191155645E+30</v>
      </c>
    </row>
    <row r="1055" spans="4:33" s="5" customFormat="1" x14ac:dyDescent="0.2">
      <c r="D1055" s="1">
        <f t="shared" si="506"/>
        <v>1053</v>
      </c>
      <c r="E1055" s="2">
        <f t="shared" si="507"/>
        <v>105.39999999999829</v>
      </c>
      <c r="F1055" s="3">
        <f t="shared" ca="1" si="508"/>
        <v>91.513529885041038</v>
      </c>
      <c r="G1055" s="3">
        <f t="shared" si="512"/>
        <v>24.864848288829286</v>
      </c>
      <c r="H1055" s="3">
        <f t="shared" ca="1" si="513"/>
        <v>94.831359963077588</v>
      </c>
      <c r="I1055" s="3">
        <f t="shared" ca="1" si="514"/>
        <v>9636.3746968947544</v>
      </c>
      <c r="J1055" s="3">
        <f t="shared" si="515"/>
        <v>56223.069953791855</v>
      </c>
      <c r="K1055" s="3">
        <f t="shared" ca="1" si="516"/>
        <v>57589.483703814796</v>
      </c>
      <c r="L1055" s="3">
        <f t="shared" si="517"/>
        <v>-9.639178628992541</v>
      </c>
      <c r="M1055" s="3">
        <f t="shared" ca="1" si="518"/>
        <v>0.26530197796991184</v>
      </c>
      <c r="N1055" s="3">
        <f t="shared" ca="1" si="519"/>
        <v>15.200683634148692</v>
      </c>
      <c r="O1055" s="1">
        <f t="shared" ca="1" si="520"/>
        <v>674474.01243350969</v>
      </c>
      <c r="P1055" s="1">
        <f t="shared" si="521"/>
        <v>-81291632.153241456</v>
      </c>
      <c r="Q1055" s="1">
        <f t="shared" ca="1" si="522"/>
        <v>81966106.16567497</v>
      </c>
      <c r="R1055" s="1">
        <f t="shared" ca="1" si="523"/>
        <v>14224.703994461639</v>
      </c>
      <c r="S1055" s="3">
        <f t="shared" si="524"/>
        <v>1.1722073419568402E+30</v>
      </c>
      <c r="T1055" s="12" t="str">
        <f t="shared" si="525"/>
        <v/>
      </c>
      <c r="U1055" s="12" t="str">
        <f t="shared" si="526"/>
        <v/>
      </c>
      <c r="V1055" s="5">
        <f t="shared" si="527"/>
        <v>0.52627457195753469</v>
      </c>
      <c r="W1055" s="3" t="e">
        <f t="shared" ca="1" si="528"/>
        <v>#VALUE!</v>
      </c>
      <c r="X1055" s="3" t="e">
        <f t="shared" ca="1" si="529"/>
        <v>#VALUE!</v>
      </c>
      <c r="Y1055" s="3" t="e">
        <f t="shared" ca="1" si="530"/>
        <v>#VALUE!</v>
      </c>
      <c r="Z1055" s="3">
        <f t="shared" ca="1" si="510"/>
        <v>-1.0796314255037853E-2</v>
      </c>
      <c r="AA1055" s="3">
        <f t="shared" ca="1" si="511"/>
        <v>-0.12340243661213059</v>
      </c>
      <c r="AB1055" s="1">
        <f t="shared" si="505"/>
        <v>150</v>
      </c>
      <c r="AC1055" s="1">
        <f t="shared" si="509"/>
        <v>0</v>
      </c>
      <c r="AD1055" s="1">
        <f t="shared" ca="1" si="531"/>
        <v>0</v>
      </c>
      <c r="AE1055" s="1">
        <f t="shared" ca="1" si="532"/>
        <v>0</v>
      </c>
      <c r="AF1055" s="1">
        <f t="shared" si="533"/>
        <v>0</v>
      </c>
      <c r="AG1055" s="1">
        <f t="shared" si="534"/>
        <v>1.9537179768394657E+30</v>
      </c>
    </row>
    <row r="1056" spans="4:33" s="5" customFormat="1" x14ac:dyDescent="0.2">
      <c r="D1056" s="1">
        <f t="shared" si="506"/>
        <v>1054</v>
      </c>
      <c r="E1056" s="2">
        <f t="shared" si="507"/>
        <v>105.49999999999828</v>
      </c>
      <c r="F1056" s="3">
        <f t="shared" ca="1" si="508"/>
        <v>91.513529885041038</v>
      </c>
      <c r="G1056" s="3">
        <f t="shared" si="512"/>
        <v>23.900930425930031</v>
      </c>
      <c r="H1056" s="3">
        <f t="shared" ca="1" si="513"/>
        <v>94.583194211474208</v>
      </c>
      <c r="I1056" s="3">
        <f t="shared" ca="1" si="514"/>
        <v>9645.5260498832577</v>
      </c>
      <c r="J1056" s="3">
        <f t="shared" si="515"/>
        <v>56225.508242727599</v>
      </c>
      <c r="K1056" s="3">
        <f t="shared" ca="1" si="516"/>
        <v>57598.954317018513</v>
      </c>
      <c r="L1056" s="3">
        <f t="shared" si="517"/>
        <v>-9.6391712760708952</v>
      </c>
      <c r="M1056" s="3">
        <f t="shared" ca="1" si="518"/>
        <v>0.25546715874345094</v>
      </c>
      <c r="N1056" s="3">
        <f t="shared" ca="1" si="519"/>
        <v>14.637190000198366</v>
      </c>
      <c r="O1056" s="1">
        <f t="shared" ca="1" si="520"/>
        <v>670948.54704340862</v>
      </c>
      <c r="P1056" s="1">
        <f t="shared" si="521"/>
        <v>-81295095.605368093</v>
      </c>
      <c r="Q1056" s="1">
        <f t="shared" ca="1" si="522"/>
        <v>81966044.152411506</v>
      </c>
      <c r="R1056" s="1">
        <f t="shared" ca="1" si="523"/>
        <v>14187.479131721131</v>
      </c>
      <c r="S1056" s="3">
        <f t="shared" si="524"/>
        <v>1.1726653494282127E+30</v>
      </c>
      <c r="T1056" s="12" t="str">
        <f t="shared" si="525"/>
        <v/>
      </c>
      <c r="U1056" s="12" t="str">
        <f t="shared" si="526"/>
        <v/>
      </c>
      <c r="V1056" s="5">
        <f t="shared" si="527"/>
        <v>0.52627457195753469</v>
      </c>
      <c r="W1056" s="3" t="e">
        <f t="shared" ca="1" si="528"/>
        <v>#VALUE!</v>
      </c>
      <c r="X1056" s="3" t="e">
        <f t="shared" ca="1" si="529"/>
        <v>#VALUE!</v>
      </c>
      <c r="Y1056" s="3" t="e">
        <f t="shared" ca="1" si="530"/>
        <v>#VALUE!</v>
      </c>
      <c r="Z1056" s="3">
        <f t="shared" ca="1" si="510"/>
        <v>-1.0796314255037853E-2</v>
      </c>
      <c r="AA1056" s="3">
        <f t="shared" ca="1" si="511"/>
        <v>-0.12340243661213059</v>
      </c>
      <c r="AB1056" s="1">
        <f t="shared" si="505"/>
        <v>150</v>
      </c>
      <c r="AC1056" s="1">
        <f t="shared" si="509"/>
        <v>0</v>
      </c>
      <c r="AD1056" s="1">
        <f t="shared" ca="1" si="531"/>
        <v>0</v>
      </c>
      <c r="AE1056" s="1">
        <f t="shared" ca="1" si="532"/>
        <v>0</v>
      </c>
      <c r="AF1056" s="1">
        <f t="shared" si="533"/>
        <v>0</v>
      </c>
      <c r="AG1056" s="1">
        <f t="shared" si="534"/>
        <v>1.9544813378920022E+30</v>
      </c>
    </row>
    <row r="1057" spans="4:33" s="5" customFormat="1" x14ac:dyDescent="0.2">
      <c r="D1057" s="1">
        <f t="shared" si="506"/>
        <v>1055</v>
      </c>
      <c r="E1057" s="2">
        <f t="shared" si="507"/>
        <v>105.59999999999827</v>
      </c>
      <c r="F1057" s="3">
        <f t="shared" ca="1" si="508"/>
        <v>91.513529885041038</v>
      </c>
      <c r="G1057" s="3">
        <f t="shared" si="512"/>
        <v>22.937013298322942</v>
      </c>
      <c r="H1057" s="3">
        <f t="shared" ca="1" si="513"/>
        <v>94.344224683166189</v>
      </c>
      <c r="I1057" s="3">
        <f t="shared" ca="1" si="514"/>
        <v>9654.6774028717609</v>
      </c>
      <c r="J1057" s="3">
        <f t="shared" si="515"/>
        <v>56227.850139913811</v>
      </c>
      <c r="K1057" s="3">
        <f t="shared" ca="1" si="516"/>
        <v>57608.400572570368</v>
      </c>
      <c r="L1057" s="3">
        <f t="shared" si="517"/>
        <v>-9.6391642138359099</v>
      </c>
      <c r="M1057" s="3">
        <f t="shared" ca="1" si="518"/>
        <v>0.24558156447868615</v>
      </c>
      <c r="N1057" s="3">
        <f t="shared" ca="1" si="519"/>
        <v>14.070787170848611</v>
      </c>
      <c r="O1057" s="1">
        <f t="shared" ca="1" si="520"/>
        <v>667562.45483008085</v>
      </c>
      <c r="P1057" s="1">
        <f t="shared" si="521"/>
        <v>-81298422.133437842</v>
      </c>
      <c r="Q1057" s="1">
        <f t="shared" ca="1" si="522"/>
        <v>81965984.588267922</v>
      </c>
      <c r="R1057" s="1">
        <f t="shared" ca="1" si="523"/>
        <v>14151.633702474928</v>
      </c>
      <c r="S1057" s="3">
        <f t="shared" si="524"/>
        <v>1.1731054004563969E+30</v>
      </c>
      <c r="T1057" s="12" t="str">
        <f t="shared" si="525"/>
        <v/>
      </c>
      <c r="U1057" s="12" t="str">
        <f t="shared" si="526"/>
        <v/>
      </c>
      <c r="V1057" s="5">
        <f t="shared" si="527"/>
        <v>0.52627457195753469</v>
      </c>
      <c r="W1057" s="3" t="e">
        <f t="shared" ca="1" si="528"/>
        <v>#VALUE!</v>
      </c>
      <c r="X1057" s="3" t="e">
        <f t="shared" ca="1" si="529"/>
        <v>#VALUE!</v>
      </c>
      <c r="Y1057" s="3" t="e">
        <f t="shared" ca="1" si="530"/>
        <v>#VALUE!</v>
      </c>
      <c r="Z1057" s="3">
        <f t="shared" ca="1" si="510"/>
        <v>-1.0796314255037853E-2</v>
      </c>
      <c r="AA1057" s="3">
        <f t="shared" ca="1" si="511"/>
        <v>-0.12340243661213059</v>
      </c>
      <c r="AB1057" s="1">
        <f t="shared" si="505"/>
        <v>150</v>
      </c>
      <c r="AC1057" s="1">
        <f t="shared" si="509"/>
        <v>0</v>
      </c>
      <c r="AD1057" s="1">
        <f t="shared" ca="1" si="531"/>
        <v>0</v>
      </c>
      <c r="AE1057" s="1">
        <f t="shared" ca="1" si="532"/>
        <v>0</v>
      </c>
      <c r="AF1057" s="1">
        <f t="shared" si="533"/>
        <v>0</v>
      </c>
      <c r="AG1057" s="1">
        <f t="shared" si="534"/>
        <v>1.9552147709406766E+30</v>
      </c>
    </row>
    <row r="1058" spans="4:33" s="5" customFormat="1" x14ac:dyDescent="0.2">
      <c r="D1058" s="1">
        <f t="shared" si="506"/>
        <v>1056</v>
      </c>
      <c r="E1058" s="2">
        <f t="shared" si="507"/>
        <v>105.69999999999827</v>
      </c>
      <c r="F1058" s="3">
        <f t="shared" ca="1" si="508"/>
        <v>91.513529885041038</v>
      </c>
      <c r="G1058" s="3">
        <f t="shared" si="512"/>
        <v>21.973096876939351</v>
      </c>
      <c r="H1058" s="3">
        <f t="shared" ca="1" si="513"/>
        <v>94.114521400173203</v>
      </c>
      <c r="I1058" s="3">
        <f t="shared" ca="1" si="514"/>
        <v>9663.8287558602642</v>
      </c>
      <c r="J1058" s="3">
        <f t="shared" si="515"/>
        <v>56230.095645422574</v>
      </c>
      <c r="K1058" s="3">
        <f t="shared" ca="1" si="516"/>
        <v>57617.823393618761</v>
      </c>
      <c r="L1058" s="3">
        <f t="shared" si="517"/>
        <v>-9.6391574422865194</v>
      </c>
      <c r="M1058" s="3">
        <f t="shared" ca="1" si="518"/>
        <v>0.23564674745661027</v>
      </c>
      <c r="N1058" s="3">
        <f t="shared" ca="1" si="519"/>
        <v>13.501564085248935</v>
      </c>
      <c r="O1058" s="1">
        <f t="shared" ca="1" si="520"/>
        <v>664315.73537877458</v>
      </c>
      <c r="P1058" s="1">
        <f t="shared" si="521"/>
        <v>-81301611.738158673</v>
      </c>
      <c r="Q1058" s="1">
        <f t="shared" ca="1" si="522"/>
        <v>81965927.473537445</v>
      </c>
      <c r="R1058" s="1">
        <f t="shared" ca="1" si="523"/>
        <v>14117.178210025981</v>
      </c>
      <c r="S1058" s="3">
        <f t="shared" si="524"/>
        <v>1.1735274769764986E+30</v>
      </c>
      <c r="T1058" s="12" t="str">
        <f t="shared" si="525"/>
        <v/>
      </c>
      <c r="U1058" s="12" t="str">
        <f t="shared" si="526"/>
        <v/>
      </c>
      <c r="V1058" s="5">
        <f t="shared" si="527"/>
        <v>0.52627457195753469</v>
      </c>
      <c r="W1058" s="3" t="e">
        <f t="shared" ca="1" si="528"/>
        <v>#VALUE!</v>
      </c>
      <c r="X1058" s="3" t="e">
        <f t="shared" ca="1" si="529"/>
        <v>#VALUE!</v>
      </c>
      <c r="Y1058" s="3" t="e">
        <f t="shared" ca="1" si="530"/>
        <v>#VALUE!</v>
      </c>
      <c r="Z1058" s="3">
        <f t="shared" ca="1" si="510"/>
        <v>-1.0796314255037853E-2</v>
      </c>
      <c r="AA1058" s="3">
        <f t="shared" ca="1" si="511"/>
        <v>-0.12340243661213059</v>
      </c>
      <c r="AB1058" s="1">
        <f t="shared" si="505"/>
        <v>150</v>
      </c>
      <c r="AC1058" s="1">
        <f t="shared" si="509"/>
        <v>0</v>
      </c>
      <c r="AD1058" s="1">
        <f t="shared" ca="1" si="531"/>
        <v>0</v>
      </c>
      <c r="AE1058" s="1">
        <f t="shared" ca="1" si="532"/>
        <v>0</v>
      </c>
      <c r="AF1058" s="1">
        <f t="shared" si="533"/>
        <v>0</v>
      </c>
      <c r="AG1058" s="1">
        <f t="shared" si="534"/>
        <v>1.9559182458767302E+30</v>
      </c>
    </row>
    <row r="1059" spans="4:33" s="5" customFormat="1" x14ac:dyDescent="0.2">
      <c r="D1059" s="1">
        <f t="shared" si="506"/>
        <v>1057</v>
      </c>
      <c r="E1059" s="2">
        <f t="shared" si="507"/>
        <v>105.79999999999826</v>
      </c>
      <c r="F1059" s="3">
        <f t="shared" ca="1" si="508"/>
        <v>91.513529885041038</v>
      </c>
      <c r="G1059" s="3">
        <f t="shared" si="512"/>
        <v>21.009181132710701</v>
      </c>
      <c r="H1059" s="3">
        <f t="shared" ca="1" si="513"/>
        <v>93.894152341279209</v>
      </c>
      <c r="I1059" s="3">
        <f t="shared" ca="1" si="514"/>
        <v>9672.9801088487675</v>
      </c>
      <c r="J1059" s="3">
        <f t="shared" si="515"/>
        <v>56232.244759323061</v>
      </c>
      <c r="K1059" s="3">
        <f t="shared" ca="1" si="516"/>
        <v>57627.223710213293</v>
      </c>
      <c r="L1059" s="3">
        <f t="shared" si="517"/>
        <v>-9.6391509614217039</v>
      </c>
      <c r="M1059" s="3">
        <f t="shared" ca="1" si="518"/>
        <v>0.2256643143055945</v>
      </c>
      <c r="N1059" s="3">
        <f t="shared" ca="1" si="519"/>
        <v>12.929612796424252</v>
      </c>
      <c r="O1059" s="1">
        <f t="shared" ca="1" si="520"/>
        <v>661208.38829155103</v>
      </c>
      <c r="P1059" s="1">
        <f t="shared" si="521"/>
        <v>-81304664.420209423</v>
      </c>
      <c r="Q1059" s="1">
        <f t="shared" ca="1" si="522"/>
        <v>81965872.808500975</v>
      </c>
      <c r="R1059" s="1">
        <f t="shared" ca="1" si="523"/>
        <v>14084.122851191882</v>
      </c>
      <c r="S1059" s="3">
        <f t="shared" si="524"/>
        <v>1.1739315616589274E+30</v>
      </c>
      <c r="T1059" s="12" t="str">
        <f t="shared" si="525"/>
        <v/>
      </c>
      <c r="U1059" s="12" t="str">
        <f t="shared" si="526"/>
        <v/>
      </c>
      <c r="V1059" s="5">
        <f t="shared" si="527"/>
        <v>0.52627457195753469</v>
      </c>
      <c r="W1059" s="3" t="e">
        <f t="shared" ca="1" si="528"/>
        <v>#VALUE!</v>
      </c>
      <c r="X1059" s="3" t="e">
        <f t="shared" ca="1" si="529"/>
        <v>#VALUE!</v>
      </c>
      <c r="Y1059" s="3" t="e">
        <f t="shared" ca="1" si="530"/>
        <v>#VALUE!</v>
      </c>
      <c r="Z1059" s="3">
        <f t="shared" ca="1" si="510"/>
        <v>-1.0796314255037853E-2</v>
      </c>
      <c r="AA1059" s="3">
        <f t="shared" ca="1" si="511"/>
        <v>-0.12340243661213059</v>
      </c>
      <c r="AB1059" s="1">
        <f t="shared" si="505"/>
        <v>150</v>
      </c>
      <c r="AC1059" s="1">
        <f t="shared" si="509"/>
        <v>0</v>
      </c>
      <c r="AD1059" s="1">
        <f t="shared" ca="1" si="531"/>
        <v>0</v>
      </c>
      <c r="AE1059" s="1">
        <f t="shared" ca="1" si="532"/>
        <v>0</v>
      </c>
      <c r="AF1059" s="1">
        <f t="shared" si="533"/>
        <v>0</v>
      </c>
      <c r="AG1059" s="1">
        <f t="shared" si="534"/>
        <v>1.9565917338169343E+30</v>
      </c>
    </row>
    <row r="1060" spans="4:33" s="5" customFormat="1" x14ac:dyDescent="0.2">
      <c r="D1060" s="1">
        <f t="shared" si="506"/>
        <v>1058</v>
      </c>
      <c r="E1060" s="2">
        <f t="shared" si="507"/>
        <v>105.89999999999826</v>
      </c>
      <c r="F1060" s="3">
        <f t="shared" ca="1" si="508"/>
        <v>91.513529885041038</v>
      </c>
      <c r="G1060" s="3">
        <f t="shared" si="512"/>
        <v>20.045266036568531</v>
      </c>
      <c r="H1060" s="3">
        <f t="shared" ca="1" si="513"/>
        <v>93.683183349505725</v>
      </c>
      <c r="I1060" s="3">
        <f t="shared" ca="1" si="514"/>
        <v>9682.1314618372708</v>
      </c>
      <c r="J1060" s="3">
        <f t="shared" si="515"/>
        <v>56234.297481681526</v>
      </c>
      <c r="K1060" s="3">
        <f t="shared" ca="1" si="516"/>
        <v>57636.602459095797</v>
      </c>
      <c r="L1060" s="3">
        <f t="shared" si="517"/>
        <v>-9.6391447712404847</v>
      </c>
      <c r="M1060" s="3">
        <f t="shared" ca="1" si="518"/>
        <v>0.21563592503487899</v>
      </c>
      <c r="N1060" s="3">
        <f t="shared" ca="1" si="519"/>
        <v>12.355028415897975</v>
      </c>
      <c r="O1060" s="1">
        <f t="shared" ca="1" si="520"/>
        <v>658240.41318728297</v>
      </c>
      <c r="P1060" s="1">
        <f t="shared" si="521"/>
        <v>-81307580.180239871</v>
      </c>
      <c r="Q1060" s="1">
        <f t="shared" ca="1" si="522"/>
        <v>81965820.593427151</v>
      </c>
      <c r="R1060" s="1">
        <f t="shared" ca="1" si="523"/>
        <v>14052.47750242586</v>
      </c>
      <c r="S1060" s="3">
        <f t="shared" si="524"/>
        <v>1.174317637910433E+30</v>
      </c>
      <c r="T1060" s="12" t="str">
        <f t="shared" si="525"/>
        <v/>
      </c>
      <c r="U1060" s="12" t="str">
        <f t="shared" si="526"/>
        <v/>
      </c>
      <c r="V1060" s="5">
        <f t="shared" si="527"/>
        <v>0.52627457195753469</v>
      </c>
      <c r="W1060" s="3" t="e">
        <f t="shared" ca="1" si="528"/>
        <v>#VALUE!</v>
      </c>
      <c r="X1060" s="3" t="e">
        <f t="shared" ca="1" si="529"/>
        <v>#VALUE!</v>
      </c>
      <c r="Y1060" s="3" t="e">
        <f t="shared" ca="1" si="530"/>
        <v>#VALUE!</v>
      </c>
      <c r="Z1060" s="3">
        <f t="shared" ca="1" si="510"/>
        <v>-1.0796314255037853E-2</v>
      </c>
      <c r="AA1060" s="3">
        <f t="shared" ca="1" si="511"/>
        <v>-0.12340243661213059</v>
      </c>
      <c r="AB1060" s="1">
        <f t="shared" si="505"/>
        <v>150</v>
      </c>
      <c r="AC1060" s="1">
        <f t="shared" si="509"/>
        <v>0</v>
      </c>
      <c r="AD1060" s="1">
        <f t="shared" ca="1" si="531"/>
        <v>0</v>
      </c>
      <c r="AE1060" s="1">
        <f t="shared" ca="1" si="532"/>
        <v>0</v>
      </c>
      <c r="AF1060" s="1">
        <f t="shared" si="533"/>
        <v>0</v>
      </c>
      <c r="AG1060" s="1">
        <f t="shared" si="534"/>
        <v>1.9572352071053187E+30</v>
      </c>
    </row>
    <row r="1061" spans="4:33" s="5" customFormat="1" x14ac:dyDescent="0.2">
      <c r="D1061" s="1">
        <f t="shared" si="506"/>
        <v>1059</v>
      </c>
      <c r="E1061" s="2">
        <f t="shared" si="507"/>
        <v>105.99999999999825</v>
      </c>
      <c r="F1061" s="3">
        <f t="shared" ca="1" si="508"/>
        <v>91.513529885041038</v>
      </c>
      <c r="G1061" s="3">
        <f t="shared" si="512"/>
        <v>19.081351559444482</v>
      </c>
      <c r="H1061" s="3">
        <f t="shared" ca="1" si="513"/>
        <v>93.481678040969143</v>
      </c>
      <c r="I1061" s="3">
        <f t="shared" ca="1" si="514"/>
        <v>9691.282814825774</v>
      </c>
      <c r="J1061" s="3">
        <f t="shared" si="515"/>
        <v>56236.253812561321</v>
      </c>
      <c r="K1061" s="3">
        <f t="shared" ca="1" si="516"/>
        <v>57645.9605834822</v>
      </c>
      <c r="L1061" s="3">
        <f t="shared" si="517"/>
        <v>-9.6391388717419275</v>
      </c>
      <c r="M1061" s="3">
        <f t="shared" ca="1" si="518"/>
        <v>0.20556329193144443</v>
      </c>
      <c r="N1061" s="3">
        <f t="shared" ca="1" si="519"/>
        <v>11.777909050487414</v>
      </c>
      <c r="O1061" s="1">
        <f t="shared" ca="1" si="520"/>
        <v>655411.80970165599</v>
      </c>
      <c r="P1061" s="1">
        <f t="shared" si="521"/>
        <v>-81310359.018870756</v>
      </c>
      <c r="Q1061" s="1">
        <f t="shared" ca="1" si="522"/>
        <v>81965770.828572407</v>
      </c>
      <c r="R1061" s="1">
        <f t="shared" ca="1" si="523"/>
        <v>14022.251706145371</v>
      </c>
      <c r="S1061" s="3">
        <f t="shared" si="524"/>
        <v>1.1746856898751007E+30</v>
      </c>
      <c r="T1061" s="12" t="str">
        <f t="shared" si="525"/>
        <v/>
      </c>
      <c r="U1061" s="12" t="str">
        <f t="shared" si="526"/>
        <v/>
      </c>
      <c r="V1061" s="5">
        <f t="shared" si="527"/>
        <v>0.52627457195753469</v>
      </c>
      <c r="W1061" s="3" t="e">
        <f t="shared" ca="1" si="528"/>
        <v>#VALUE!</v>
      </c>
      <c r="X1061" s="3" t="e">
        <f t="shared" ca="1" si="529"/>
        <v>#VALUE!</v>
      </c>
      <c r="Y1061" s="3" t="e">
        <f t="shared" ca="1" si="530"/>
        <v>#VALUE!</v>
      </c>
      <c r="Z1061" s="3">
        <f t="shared" ca="1" si="510"/>
        <v>-1.0796314255037853E-2</v>
      </c>
      <c r="AA1061" s="3">
        <f t="shared" ca="1" si="511"/>
        <v>-0.12340243661213059</v>
      </c>
      <c r="AB1061" s="1">
        <f t="shared" si="505"/>
        <v>150</v>
      </c>
      <c r="AC1061" s="1">
        <f t="shared" si="509"/>
        <v>0</v>
      </c>
      <c r="AD1061" s="1">
        <f t="shared" ca="1" si="531"/>
        <v>0</v>
      </c>
      <c r="AE1061" s="1">
        <f t="shared" ca="1" si="532"/>
        <v>0</v>
      </c>
      <c r="AF1061" s="1">
        <f t="shared" si="533"/>
        <v>0</v>
      </c>
      <c r="AG1061" s="1">
        <f t="shared" si="534"/>
        <v>1.9578486393148304E+30</v>
      </c>
    </row>
    <row r="1062" spans="4:33" s="5" customFormat="1" x14ac:dyDescent="0.2">
      <c r="D1062" s="1">
        <f t="shared" si="506"/>
        <v>1060</v>
      </c>
      <c r="E1062" s="2">
        <f t="shared" si="507"/>
        <v>106.09999999999825</v>
      </c>
      <c r="F1062" s="3">
        <f t="shared" ca="1" si="508"/>
        <v>91.513529885041038</v>
      </c>
      <c r="G1062" s="3">
        <f t="shared" si="512"/>
        <v>18.117437672270288</v>
      </c>
      <c r="H1062" s="3">
        <f t="shared" ca="1" si="513"/>
        <v>93.289697715390304</v>
      </c>
      <c r="I1062" s="3">
        <f t="shared" ca="1" si="514"/>
        <v>9700.4341678142773</v>
      </c>
      <c r="J1062" s="3">
        <f t="shared" si="515"/>
        <v>56238.113752022902</v>
      </c>
      <c r="K1062" s="3">
        <f t="shared" ca="1" si="516"/>
        <v>57655.299032835326</v>
      </c>
      <c r="L1062" s="3">
        <f t="shared" si="517"/>
        <v>-9.6391332629251405</v>
      </c>
      <c r="M1062" s="3">
        <f t="shared" ca="1" si="518"/>
        <v>0.1954481783198965</v>
      </c>
      <c r="N1062" s="3">
        <f t="shared" ca="1" si="519"/>
        <v>11.198355731250386</v>
      </c>
      <c r="O1062" s="1">
        <f t="shared" ca="1" si="520"/>
        <v>652722.57748716744</v>
      </c>
      <c r="P1062" s="1">
        <f t="shared" si="521"/>
        <v>-81313000.936693758</v>
      </c>
      <c r="Q1062" s="1">
        <f t="shared" ca="1" si="522"/>
        <v>81965723.514180928</v>
      </c>
      <c r="R1062" s="1">
        <f t="shared" ca="1" si="523"/>
        <v>13993.454657308546</v>
      </c>
      <c r="S1062" s="3">
        <f t="shared" si="524"/>
        <v>1.1750357024353052E+30</v>
      </c>
      <c r="T1062" s="12" t="str">
        <f t="shared" si="525"/>
        <v/>
      </c>
      <c r="U1062" s="12" t="str">
        <f t="shared" si="526"/>
        <v/>
      </c>
      <c r="V1062" s="5">
        <f t="shared" si="527"/>
        <v>0.52627457195753469</v>
      </c>
      <c r="W1062" s="3" t="e">
        <f t="shared" ca="1" si="528"/>
        <v>#VALUE!</v>
      </c>
      <c r="X1062" s="3" t="e">
        <f t="shared" ca="1" si="529"/>
        <v>#VALUE!</v>
      </c>
      <c r="Y1062" s="3" t="e">
        <f t="shared" ca="1" si="530"/>
        <v>#VALUE!</v>
      </c>
      <c r="Z1062" s="3">
        <f t="shared" ca="1" si="510"/>
        <v>-1.0796314255037853E-2</v>
      </c>
      <c r="AA1062" s="3">
        <f t="shared" ca="1" si="511"/>
        <v>-0.12340243661213059</v>
      </c>
      <c r="AB1062" s="1">
        <f t="shared" si="505"/>
        <v>150</v>
      </c>
      <c r="AC1062" s="1">
        <f t="shared" si="509"/>
        <v>0</v>
      </c>
      <c r="AD1062" s="1">
        <f t="shared" ca="1" si="531"/>
        <v>0</v>
      </c>
      <c r="AE1062" s="1">
        <f t="shared" ca="1" si="532"/>
        <v>0</v>
      </c>
      <c r="AF1062" s="1">
        <f t="shared" si="533"/>
        <v>0</v>
      </c>
      <c r="AG1062" s="1">
        <f t="shared" si="534"/>
        <v>1.9584320052489232E+30</v>
      </c>
    </row>
    <row r="1063" spans="4:33" s="5" customFormat="1" x14ac:dyDescent="0.2">
      <c r="D1063" s="1">
        <f t="shared" si="506"/>
        <v>1061</v>
      </c>
      <c r="E1063" s="2">
        <f t="shared" si="507"/>
        <v>106.19999999999824</v>
      </c>
      <c r="F1063" s="3">
        <f t="shared" ca="1" si="508"/>
        <v>91.513529885041038</v>
      </c>
      <c r="G1063" s="3">
        <f t="shared" si="512"/>
        <v>17.153524345977775</v>
      </c>
      <c r="H1063" s="3">
        <f t="shared" ca="1" si="513"/>
        <v>93.10730126852755</v>
      </c>
      <c r="I1063" s="3">
        <f t="shared" ca="1" si="514"/>
        <v>9709.5855208027806</v>
      </c>
      <c r="J1063" s="3">
        <f t="shared" si="515"/>
        <v>56239.877300123815</v>
      </c>
      <c r="K1063" s="3">
        <f t="shared" ca="1" si="516"/>
        <v>57664.618762628859</v>
      </c>
      <c r="L1063" s="3">
        <f t="shared" si="517"/>
        <v>-9.6391279447892799</v>
      </c>
      <c r="M1063" s="3">
        <f t="shared" ca="1" si="518"/>
        <v>0.18529239718559876</v>
      </c>
      <c r="N1063" s="3">
        <f t="shared" ca="1" si="519"/>
        <v>10.616472334596542</v>
      </c>
      <c r="O1063" s="1">
        <f t="shared" ca="1" si="520"/>
        <v>650172.71621312643</v>
      </c>
      <c r="P1063" s="1">
        <f t="shared" si="521"/>
        <v>-81315505.934271559</v>
      </c>
      <c r="Q1063" s="1">
        <f t="shared" ca="1" si="522"/>
        <v>81965678.650484681</v>
      </c>
      <c r="R1063" s="1">
        <f t="shared" ca="1" si="523"/>
        <v>13966.095190279133</v>
      </c>
      <c r="S1063" s="3">
        <f t="shared" si="524"/>
        <v>1.1753676612126062E+30</v>
      </c>
      <c r="T1063" s="12" t="str">
        <f t="shared" si="525"/>
        <v/>
      </c>
      <c r="U1063" s="12" t="str">
        <f t="shared" si="526"/>
        <v/>
      </c>
      <c r="V1063" s="5">
        <f t="shared" si="527"/>
        <v>0.52627457195753469</v>
      </c>
      <c r="W1063" s="3" t="e">
        <f t="shared" ca="1" si="528"/>
        <v>#VALUE!</v>
      </c>
      <c r="X1063" s="3" t="e">
        <f t="shared" ca="1" si="529"/>
        <v>#VALUE!</v>
      </c>
      <c r="Y1063" s="3" t="e">
        <f t="shared" ca="1" si="530"/>
        <v>#VALUE!</v>
      </c>
      <c r="Z1063" s="3">
        <f t="shared" ca="1" si="510"/>
        <v>-1.0796314255037853E-2</v>
      </c>
      <c r="AA1063" s="3">
        <f t="shared" ca="1" si="511"/>
        <v>-0.12340243661213059</v>
      </c>
      <c r="AB1063" s="1">
        <f t="shared" si="505"/>
        <v>150</v>
      </c>
      <c r="AC1063" s="1">
        <f t="shared" si="509"/>
        <v>0</v>
      </c>
      <c r="AD1063" s="1">
        <f t="shared" ca="1" si="531"/>
        <v>0</v>
      </c>
      <c r="AE1063" s="1">
        <f t="shared" ca="1" si="532"/>
        <v>0</v>
      </c>
      <c r="AF1063" s="1">
        <f t="shared" si="533"/>
        <v>0</v>
      </c>
      <c r="AG1063" s="1">
        <f t="shared" si="534"/>
        <v>1.9589852809430508E+30</v>
      </c>
    </row>
    <row r="1064" spans="4:33" s="5" customFormat="1" x14ac:dyDescent="0.2">
      <c r="D1064" s="1">
        <f t="shared" si="506"/>
        <v>1062</v>
      </c>
      <c r="E1064" s="2">
        <f t="shared" si="507"/>
        <v>106.29999999999824</v>
      </c>
      <c r="F1064" s="3">
        <f t="shared" ca="1" si="508"/>
        <v>91.513529885041038</v>
      </c>
      <c r="G1064" s="3">
        <f t="shared" si="512"/>
        <v>16.189611551498846</v>
      </c>
      <c r="H1064" s="3">
        <f t="shared" ca="1" si="513"/>
        <v>92.934545106804734</v>
      </c>
      <c r="I1064" s="3">
        <f t="shared" ca="1" si="514"/>
        <v>9718.7368737912839</v>
      </c>
      <c r="J1064" s="3">
        <f t="shared" si="515"/>
        <v>56241.544456918688</v>
      </c>
      <c r="K1064" s="3">
        <f t="shared" ca="1" si="516"/>
        <v>57673.920734102634</v>
      </c>
      <c r="L1064" s="3">
        <f t="shared" si="517"/>
        <v>-9.6391229173335393</v>
      </c>
      <c r="M1064" s="3">
        <f t="shared" ca="1" si="518"/>
        <v>0.17509780966191266</v>
      </c>
      <c r="N1064" s="3">
        <f t="shared" ca="1" si="519"/>
        <v>10.032365495612604</v>
      </c>
      <c r="O1064" s="1">
        <f t="shared" ca="1" si="520"/>
        <v>647762.22556565434</v>
      </c>
      <c r="P1064" s="1">
        <f t="shared" si="521"/>
        <v>-81317874.012137696</v>
      </c>
      <c r="Q1064" s="1">
        <f t="shared" ca="1" si="522"/>
        <v>81965636.237703353</v>
      </c>
      <c r="R1064" s="1">
        <f t="shared" ca="1" si="523"/>
        <v>13940.181766020711</v>
      </c>
      <c r="S1064" s="3">
        <f t="shared" si="524"/>
        <v>1.175681552568614E+30</v>
      </c>
      <c r="T1064" s="12" t="str">
        <f t="shared" si="525"/>
        <v/>
      </c>
      <c r="U1064" s="12" t="str">
        <f t="shared" si="526"/>
        <v/>
      </c>
      <c r="V1064" s="5">
        <f t="shared" si="527"/>
        <v>0.52627457195753469</v>
      </c>
      <c r="W1064" s="3" t="e">
        <f t="shared" ca="1" si="528"/>
        <v>#VALUE!</v>
      </c>
      <c r="X1064" s="3" t="e">
        <f t="shared" ca="1" si="529"/>
        <v>#VALUE!</v>
      </c>
      <c r="Y1064" s="3" t="e">
        <f t="shared" ca="1" si="530"/>
        <v>#VALUE!</v>
      </c>
      <c r="Z1064" s="3">
        <f t="shared" ca="1" si="510"/>
        <v>-1.0796314255037853E-2</v>
      </c>
      <c r="AA1064" s="3">
        <f t="shared" ca="1" si="511"/>
        <v>-0.12340243661213059</v>
      </c>
      <c r="AB1064" s="1">
        <f t="shared" si="505"/>
        <v>150</v>
      </c>
      <c r="AC1064" s="1">
        <f t="shared" si="509"/>
        <v>0</v>
      </c>
      <c r="AD1064" s="1">
        <f t="shared" ca="1" si="531"/>
        <v>0</v>
      </c>
      <c r="AE1064" s="1">
        <f t="shared" ca="1" si="532"/>
        <v>0</v>
      </c>
      <c r="AF1064" s="1">
        <f t="shared" si="533"/>
        <v>0</v>
      </c>
      <c r="AG1064" s="1">
        <f t="shared" si="534"/>
        <v>1.9595084436661089E+30</v>
      </c>
    </row>
    <row r="1065" spans="4:33" s="5" customFormat="1" x14ac:dyDescent="0.2">
      <c r="D1065" s="1">
        <f t="shared" si="506"/>
        <v>1063</v>
      </c>
      <c r="E1065" s="2">
        <f t="shared" si="507"/>
        <v>106.39999999999823</v>
      </c>
      <c r="F1065" s="3">
        <f t="shared" ca="1" si="508"/>
        <v>91.513529885041038</v>
      </c>
      <c r="G1065" s="3">
        <f t="shared" si="512"/>
        <v>15.225699259765491</v>
      </c>
      <c r="H1065" s="3">
        <f t="shared" ca="1" si="513"/>
        <v>92.771483064404677</v>
      </c>
      <c r="I1065" s="3">
        <f t="shared" ca="1" si="514"/>
        <v>9727.8882267797871</v>
      </c>
      <c r="J1065" s="3">
        <f t="shared" si="515"/>
        <v>56243.115222459252</v>
      </c>
      <c r="K1065" s="3">
        <f t="shared" ca="1" si="516"/>
        <v>57683.205914009537</v>
      </c>
      <c r="L1065" s="3">
        <f t="shared" si="517"/>
        <v>-9.6391181805571584</v>
      </c>
      <c r="M1065" s="3">
        <f t="shared" ca="1" si="518"/>
        <v>0.16486632338304458</v>
      </c>
      <c r="N1065" s="3">
        <f t="shared" ca="1" si="519"/>
        <v>9.4461445136874502</v>
      </c>
      <c r="O1065" s="1">
        <f t="shared" ca="1" si="520"/>
        <v>645491.10524768429</v>
      </c>
      <c r="P1065" s="1">
        <f t="shared" si="521"/>
        <v>-81320105.170796707</v>
      </c>
      <c r="Q1065" s="1">
        <f t="shared" ca="1" si="522"/>
        <v>81965596.276044399</v>
      </c>
      <c r="R1065" s="1">
        <f t="shared" ca="1" si="523"/>
        <v>13915.722459660701</v>
      </c>
      <c r="S1065" s="3">
        <f t="shared" si="524"/>
        <v>1.175977363605809E+30</v>
      </c>
      <c r="T1065" s="12" t="str">
        <f t="shared" si="525"/>
        <v/>
      </c>
      <c r="U1065" s="12" t="str">
        <f t="shared" si="526"/>
        <v/>
      </c>
      <c r="V1065" s="5">
        <f t="shared" si="527"/>
        <v>0.52627457195753469</v>
      </c>
      <c r="W1065" s="3" t="e">
        <f t="shared" ca="1" si="528"/>
        <v>#VALUE!</v>
      </c>
      <c r="X1065" s="3" t="e">
        <f t="shared" ca="1" si="529"/>
        <v>#VALUE!</v>
      </c>
      <c r="Y1065" s="3" t="e">
        <f t="shared" ca="1" si="530"/>
        <v>#VALUE!</v>
      </c>
      <c r="Z1065" s="3">
        <f t="shared" ca="1" si="510"/>
        <v>-1.0796314255037853E-2</v>
      </c>
      <c r="AA1065" s="3">
        <f t="shared" ca="1" si="511"/>
        <v>-0.12340243661213059</v>
      </c>
      <c r="AB1065" s="1">
        <f t="shared" si="505"/>
        <v>150</v>
      </c>
      <c r="AC1065" s="1">
        <f t="shared" si="509"/>
        <v>0</v>
      </c>
      <c r="AD1065" s="1">
        <f t="shared" ca="1" si="531"/>
        <v>0</v>
      </c>
      <c r="AE1065" s="1">
        <f t="shared" ca="1" si="532"/>
        <v>0</v>
      </c>
      <c r="AF1065" s="1">
        <f t="shared" si="533"/>
        <v>0</v>
      </c>
      <c r="AG1065" s="1">
        <f t="shared" si="534"/>
        <v>1.960001471921802E+30</v>
      </c>
    </row>
    <row r="1066" spans="4:33" s="5" customFormat="1" x14ac:dyDescent="0.2">
      <c r="D1066" s="1">
        <f t="shared" si="506"/>
        <v>1064</v>
      </c>
      <c r="E1066" s="2">
        <f t="shared" si="507"/>
        <v>106.49999999999822</v>
      </c>
      <c r="F1066" s="3">
        <f t="shared" ca="1" si="508"/>
        <v>91.513529885041038</v>
      </c>
      <c r="G1066" s="3">
        <f t="shared" si="512"/>
        <v>14.261787441709776</v>
      </c>
      <c r="H1066" s="3">
        <f t="shared" ca="1" si="513"/>
        <v>92.61816632309673</v>
      </c>
      <c r="I1066" s="3">
        <f t="shared" ca="1" si="514"/>
        <v>9737.0395797682904</v>
      </c>
      <c r="J1066" s="3">
        <f t="shared" si="515"/>
        <v>56244.589596794322</v>
      </c>
      <c r="K1066" s="3">
        <f t="shared" ca="1" si="516"/>
        <v>57692.475274354249</v>
      </c>
      <c r="L1066" s="3">
        <f t="shared" si="517"/>
        <v>-9.6391137344594267</v>
      </c>
      <c r="M1066" s="3">
        <f t="shared" ca="1" si="518"/>
        <v>0.15459989070465277</v>
      </c>
      <c r="N1066" s="3">
        <f t="shared" ca="1" si="519"/>
        <v>8.8579212505604108</v>
      </c>
      <c r="O1066" s="1">
        <f t="shared" ca="1" si="520"/>
        <v>643359.35497896071</v>
      </c>
      <c r="P1066" s="1">
        <f t="shared" si="521"/>
        <v>-81322199.410724089</v>
      </c>
      <c r="Q1066" s="1">
        <f t="shared" ca="1" si="522"/>
        <v>81965558.765703052</v>
      </c>
      <c r="R1066" s="1">
        <f t="shared" ca="1" si="523"/>
        <v>13892.724948464509</v>
      </c>
      <c r="S1066" s="3">
        <f t="shared" si="524"/>
        <v>1.1762550821683076E+30</v>
      </c>
      <c r="T1066" s="12" t="str">
        <f t="shared" si="525"/>
        <v/>
      </c>
      <c r="U1066" s="12" t="str">
        <f t="shared" si="526"/>
        <v/>
      </c>
      <c r="V1066" s="5">
        <f t="shared" si="527"/>
        <v>0.52627457195753469</v>
      </c>
      <c r="W1066" s="3" t="e">
        <f t="shared" ca="1" si="528"/>
        <v>#VALUE!</v>
      </c>
      <c r="X1066" s="3" t="e">
        <f t="shared" ca="1" si="529"/>
        <v>#VALUE!</v>
      </c>
      <c r="Y1066" s="3" t="e">
        <f t="shared" ca="1" si="530"/>
        <v>#VALUE!</v>
      </c>
      <c r="Z1066" s="3">
        <f t="shared" ca="1" si="510"/>
        <v>-1.0796314255037853E-2</v>
      </c>
      <c r="AA1066" s="3">
        <f t="shared" ca="1" si="511"/>
        <v>-0.12340243661213059</v>
      </c>
      <c r="AB1066" s="1">
        <f t="shared" si="505"/>
        <v>150</v>
      </c>
      <c r="AC1066" s="1">
        <f t="shared" si="509"/>
        <v>0</v>
      </c>
      <c r="AD1066" s="1">
        <f t="shared" ca="1" si="531"/>
        <v>0</v>
      </c>
      <c r="AE1066" s="1">
        <f t="shared" ca="1" si="532"/>
        <v>0</v>
      </c>
      <c r="AF1066" s="1">
        <f t="shared" si="533"/>
        <v>0</v>
      </c>
      <c r="AG1066" s="1">
        <f t="shared" si="534"/>
        <v>1.9604643454499182E+30</v>
      </c>
    </row>
    <row r="1067" spans="4:33" s="5" customFormat="1" x14ac:dyDescent="0.2">
      <c r="D1067" s="1">
        <f t="shared" si="506"/>
        <v>1065</v>
      </c>
      <c r="E1067" s="2">
        <f t="shared" si="507"/>
        <v>106.59999999999822</v>
      </c>
      <c r="F1067" s="3">
        <f t="shared" ca="1" si="508"/>
        <v>91.513529885041038</v>
      </c>
      <c r="G1067" s="3">
        <f t="shared" si="512"/>
        <v>13.297876068263834</v>
      </c>
      <c r="H1067" s="3">
        <f t="shared" ca="1" si="513"/>
        <v>92.47464333506349</v>
      </c>
      <c r="I1067" s="3">
        <f t="shared" ca="1" si="514"/>
        <v>9746.1909327567937</v>
      </c>
      <c r="J1067" s="3">
        <f t="shared" si="515"/>
        <v>56245.967579969823</v>
      </c>
      <c r="K1067" s="3">
        <f t="shared" ca="1" si="516"/>
        <v>57701.729792124082</v>
      </c>
      <c r="L1067" s="3">
        <f t="shared" si="517"/>
        <v>-9.6391095790396655</v>
      </c>
      <c r="M1067" s="3">
        <f t="shared" ca="1" si="518"/>
        <v>0.14430050679502679</v>
      </c>
      <c r="N1067" s="3">
        <f t="shared" ca="1" si="519"/>
        <v>8.2678100209538918</v>
      </c>
      <c r="O1067" s="1">
        <f t="shared" ca="1" si="520"/>
        <v>641366.97449604026</v>
      </c>
      <c r="P1067" s="1">
        <f t="shared" si="521"/>
        <v>-81324156.732366234</v>
      </c>
      <c r="Q1067" s="1">
        <f t="shared" ca="1" si="522"/>
        <v>81965523.706862271</v>
      </c>
      <c r="R1067" s="1">
        <f t="shared" ca="1" si="523"/>
        <v>13871.196500259524</v>
      </c>
      <c r="S1067" s="3">
        <f t="shared" si="524"/>
        <v>1.1765146968425969E+30</v>
      </c>
      <c r="T1067" s="12" t="str">
        <f t="shared" si="525"/>
        <v/>
      </c>
      <c r="U1067" s="12" t="str">
        <f t="shared" si="526"/>
        <v/>
      </c>
      <c r="V1067" s="5">
        <f t="shared" si="527"/>
        <v>0.52627457195753469</v>
      </c>
      <c r="W1067" s="3" t="e">
        <f t="shared" ca="1" si="528"/>
        <v>#VALUE!</v>
      </c>
      <c r="X1067" s="3" t="e">
        <f t="shared" ca="1" si="529"/>
        <v>#VALUE!</v>
      </c>
      <c r="Y1067" s="3" t="e">
        <f t="shared" ca="1" si="530"/>
        <v>#VALUE!</v>
      </c>
      <c r="Z1067" s="3">
        <f t="shared" ca="1" si="510"/>
        <v>-1.0796314255037853E-2</v>
      </c>
      <c r="AA1067" s="3">
        <f t="shared" ca="1" si="511"/>
        <v>-0.12340243661213059</v>
      </c>
      <c r="AB1067" s="1">
        <f t="shared" si="505"/>
        <v>150</v>
      </c>
      <c r="AC1067" s="1">
        <f t="shared" si="509"/>
        <v>0</v>
      </c>
      <c r="AD1067" s="1">
        <f t="shared" ca="1" si="531"/>
        <v>0</v>
      </c>
      <c r="AE1067" s="1">
        <f t="shared" ca="1" si="532"/>
        <v>0</v>
      </c>
      <c r="AF1067" s="1">
        <f t="shared" si="533"/>
        <v>0</v>
      </c>
      <c r="AG1067" s="1">
        <f t="shared" si="534"/>
        <v>1.9608970452275564E+30</v>
      </c>
    </row>
    <row r="1068" spans="4:33" s="5" customFormat="1" x14ac:dyDescent="0.2">
      <c r="D1068" s="1">
        <f t="shared" si="506"/>
        <v>1066</v>
      </c>
      <c r="E1068" s="2">
        <f t="shared" si="507"/>
        <v>106.69999999999821</v>
      </c>
      <c r="F1068" s="3">
        <f t="shared" ca="1" si="508"/>
        <v>91.513529885041038</v>
      </c>
      <c r="G1068" s="3">
        <f t="shared" si="512"/>
        <v>12.333965110359868</v>
      </c>
      <c r="H1068" s="3">
        <f t="shared" ca="1" si="513"/>
        <v>92.340959748986123</v>
      </c>
      <c r="I1068" s="3">
        <f t="shared" ca="1" si="514"/>
        <v>9755.342285745297</v>
      </c>
      <c r="J1068" s="3">
        <f t="shared" si="515"/>
        <v>56247.249172028751</v>
      </c>
      <c r="K1068" s="3">
        <f t="shared" ca="1" si="516"/>
        <v>57710.970449012297</v>
      </c>
      <c r="L1068" s="3">
        <f t="shared" si="517"/>
        <v>-9.6391057142972514</v>
      </c>
      <c r="M1068" s="3">
        <f t="shared" ca="1" si="518"/>
        <v>0.13397020760031667</v>
      </c>
      <c r="N1068" s="3">
        <f t="shared" ca="1" si="519"/>
        <v>7.6759274759896092</v>
      </c>
      <c r="O1068" s="1">
        <f t="shared" ca="1" si="520"/>
        <v>639513.96355229057</v>
      </c>
      <c r="P1068" s="1">
        <f t="shared" si="521"/>
        <v>-81325977.13614054</v>
      </c>
      <c r="Q1068" s="1">
        <f t="shared" ca="1" si="522"/>
        <v>81965491.099692836</v>
      </c>
      <c r="R1068" s="1">
        <f t="shared" ca="1" si="523"/>
        <v>13851.143962347918</v>
      </c>
      <c r="S1068" s="3">
        <f t="shared" si="524"/>
        <v>1.1767561969582096E+30</v>
      </c>
      <c r="T1068" s="12" t="str">
        <f t="shared" si="525"/>
        <v/>
      </c>
      <c r="U1068" s="12" t="str">
        <f t="shared" si="526"/>
        <v/>
      </c>
      <c r="V1068" s="5">
        <f t="shared" si="527"/>
        <v>0.52627457195753469</v>
      </c>
      <c r="W1068" s="3" t="e">
        <f t="shared" ca="1" si="528"/>
        <v>#VALUE!</v>
      </c>
      <c r="X1068" s="3" t="e">
        <f t="shared" ca="1" si="529"/>
        <v>#VALUE!</v>
      </c>
      <c r="Y1068" s="3" t="e">
        <f t="shared" ca="1" si="530"/>
        <v>#VALUE!</v>
      </c>
      <c r="Z1068" s="3">
        <f t="shared" ca="1" si="510"/>
        <v>-1.0796314255037853E-2</v>
      </c>
      <c r="AA1068" s="3">
        <f t="shared" ca="1" si="511"/>
        <v>-0.12340243661213059</v>
      </c>
      <c r="AB1068" s="1">
        <f t="shared" si="505"/>
        <v>150</v>
      </c>
      <c r="AC1068" s="1">
        <f t="shared" si="509"/>
        <v>0</v>
      </c>
      <c r="AD1068" s="1">
        <f t="shared" ca="1" si="531"/>
        <v>0</v>
      </c>
      <c r="AE1068" s="1">
        <f t="shared" ca="1" si="532"/>
        <v>0</v>
      </c>
      <c r="AF1068" s="1">
        <f t="shared" si="533"/>
        <v>0</v>
      </c>
      <c r="AG1068" s="1">
        <f t="shared" si="534"/>
        <v>1.9612995534702478E+30</v>
      </c>
    </row>
    <row r="1069" spans="4:33" s="5" customFormat="1" x14ac:dyDescent="0.2">
      <c r="D1069" s="1">
        <f t="shared" si="506"/>
        <v>1067</v>
      </c>
      <c r="E1069" s="2">
        <f t="shared" si="507"/>
        <v>106.79999999999821</v>
      </c>
      <c r="F1069" s="3">
        <f t="shared" ca="1" si="508"/>
        <v>91.513529885041038</v>
      </c>
      <c r="G1069" s="3">
        <f t="shared" si="512"/>
        <v>11.370054538930143</v>
      </c>
      <c r="H1069" s="3">
        <f t="shared" ca="1" si="513"/>
        <v>92.217158339641685</v>
      </c>
      <c r="I1069" s="3">
        <f t="shared" ca="1" si="514"/>
        <v>9764.4936387338003</v>
      </c>
      <c r="J1069" s="3">
        <f t="shared" si="515"/>
        <v>56248.434373011216</v>
      </c>
      <c r="K1069" s="3">
        <f t="shared" ca="1" si="516"/>
        <v>57720.198231134185</v>
      </c>
      <c r="L1069" s="3">
        <f t="shared" si="517"/>
        <v>-9.6391021402315946</v>
      </c>
      <c r="M1069" s="3">
        <f t="shared" ca="1" si="518"/>
        <v>0.1236110676879488</v>
      </c>
      <c r="N1069" s="3">
        <f t="shared" ca="1" si="519"/>
        <v>7.0823924796254092</v>
      </c>
      <c r="O1069" s="1">
        <f t="shared" ca="1" si="520"/>
        <v>637800.32191789092</v>
      </c>
      <c r="P1069" s="1">
        <f t="shared" si="521"/>
        <v>-81327660.622435331</v>
      </c>
      <c r="Q1069" s="1">
        <f t="shared" ca="1" si="522"/>
        <v>81965460.944353223</v>
      </c>
      <c r="R1069" s="1">
        <f t="shared" ca="1" si="523"/>
        <v>13832.573750946252</v>
      </c>
      <c r="S1069" s="3">
        <f t="shared" si="524"/>
        <v>1.1769795725883744E+30</v>
      </c>
      <c r="T1069" s="12" t="str">
        <f t="shared" si="525"/>
        <v/>
      </c>
      <c r="U1069" s="12" t="str">
        <f t="shared" si="526"/>
        <v/>
      </c>
      <c r="V1069" s="5">
        <f t="shared" si="527"/>
        <v>0.52627457195753469</v>
      </c>
      <c r="W1069" s="3" t="e">
        <f t="shared" ca="1" si="528"/>
        <v>#VALUE!</v>
      </c>
      <c r="X1069" s="3" t="e">
        <f t="shared" ca="1" si="529"/>
        <v>#VALUE!</v>
      </c>
      <c r="Y1069" s="3" t="e">
        <f t="shared" ca="1" si="530"/>
        <v>#VALUE!</v>
      </c>
      <c r="Z1069" s="3">
        <f t="shared" ca="1" si="510"/>
        <v>-1.0796314255037853E-2</v>
      </c>
      <c r="AA1069" s="3">
        <f t="shared" ca="1" si="511"/>
        <v>-0.12340243661213059</v>
      </c>
      <c r="AB1069" s="1">
        <f t="shared" si="505"/>
        <v>150</v>
      </c>
      <c r="AC1069" s="1">
        <f t="shared" si="509"/>
        <v>0</v>
      </c>
      <c r="AD1069" s="1">
        <f t="shared" ca="1" si="531"/>
        <v>0</v>
      </c>
      <c r="AE1069" s="1">
        <f t="shared" ca="1" si="532"/>
        <v>0</v>
      </c>
      <c r="AF1069" s="1">
        <f t="shared" si="533"/>
        <v>0</v>
      </c>
      <c r="AG1069" s="1">
        <f t="shared" si="534"/>
        <v>1.9616718536330438E+30</v>
      </c>
    </row>
    <row r="1070" spans="4:33" s="5" customFormat="1" x14ac:dyDescent="0.2">
      <c r="D1070" s="1">
        <f t="shared" si="506"/>
        <v>1068</v>
      </c>
      <c r="E1070" s="2">
        <f t="shared" si="507"/>
        <v>106.8999999999982</v>
      </c>
      <c r="F1070" s="3">
        <f t="shared" ca="1" si="508"/>
        <v>91.513529885041038</v>
      </c>
      <c r="G1070" s="3">
        <f t="shared" si="512"/>
        <v>10.406144324906982</v>
      </c>
      <c r="H1070" s="3">
        <f t="shared" ca="1" si="513"/>
        <v>92.103278941257528</v>
      </c>
      <c r="I1070" s="3">
        <f t="shared" ca="1" si="514"/>
        <v>9773.6449917223035</v>
      </c>
      <c r="J1070" s="3">
        <f t="shared" si="515"/>
        <v>56249.523182954406</v>
      </c>
      <c r="K1070" s="3">
        <f t="shared" ca="1" si="516"/>
        <v>57729.414128736295</v>
      </c>
      <c r="L1070" s="3">
        <f t="shared" si="517"/>
        <v>-9.6390988568421587</v>
      </c>
      <c r="M1070" s="3">
        <f t="shared" ca="1" si="518"/>
        <v>0.11322519797301933</v>
      </c>
      <c r="N1070" s="3">
        <f t="shared" ca="1" si="519"/>
        <v>6.4873259783872115</v>
      </c>
      <c r="O1070" s="1">
        <f t="shared" ca="1" si="520"/>
        <v>636226.04937983188</v>
      </c>
      <c r="P1070" s="1">
        <f t="shared" si="521"/>
        <v>-81329207.191609859</v>
      </c>
      <c r="Q1070" s="1">
        <f t="shared" ca="1" si="522"/>
        <v>81965433.240989685</v>
      </c>
      <c r="R1070" s="1">
        <f t="shared" ca="1" si="523"/>
        <v>13815.49184118863</v>
      </c>
      <c r="S1070" s="3">
        <f t="shared" si="524"/>
        <v>1.1771848145505994E+30</v>
      </c>
      <c r="T1070" s="12" t="str">
        <f t="shared" si="525"/>
        <v/>
      </c>
      <c r="U1070" s="12" t="str">
        <f t="shared" si="526"/>
        <v/>
      </c>
      <c r="V1070" s="5">
        <f t="shared" si="527"/>
        <v>0.52627457195753469</v>
      </c>
      <c r="W1070" s="3" t="e">
        <f t="shared" ca="1" si="528"/>
        <v>#VALUE!</v>
      </c>
      <c r="X1070" s="3" t="e">
        <f t="shared" ca="1" si="529"/>
        <v>#VALUE!</v>
      </c>
      <c r="Y1070" s="3" t="e">
        <f t="shared" ca="1" si="530"/>
        <v>#VALUE!</v>
      </c>
      <c r="Z1070" s="3">
        <f t="shared" ca="1" si="510"/>
        <v>-1.0796314255037853E-2</v>
      </c>
      <c r="AA1070" s="3">
        <f t="shared" ca="1" si="511"/>
        <v>-0.12340243661213059</v>
      </c>
      <c r="AB1070" s="1">
        <f t="shared" si="505"/>
        <v>150</v>
      </c>
      <c r="AC1070" s="1">
        <f t="shared" si="509"/>
        <v>0</v>
      </c>
      <c r="AD1070" s="1">
        <f t="shared" ca="1" si="531"/>
        <v>0</v>
      </c>
      <c r="AE1070" s="1">
        <f t="shared" ca="1" si="532"/>
        <v>0</v>
      </c>
      <c r="AF1070" s="1">
        <f t="shared" si="533"/>
        <v>0</v>
      </c>
      <c r="AG1070" s="1">
        <f t="shared" si="534"/>
        <v>1.9620139304114842E+30</v>
      </c>
    </row>
    <row r="1071" spans="4:33" s="5" customFormat="1" x14ac:dyDescent="0.2">
      <c r="D1071" s="1">
        <f t="shared" si="506"/>
        <v>1069</v>
      </c>
      <c r="E1071" s="2">
        <f t="shared" si="507"/>
        <v>106.9999999999982</v>
      </c>
      <c r="F1071" s="3">
        <f t="shared" ca="1" si="508"/>
        <v>91.513529885041038</v>
      </c>
      <c r="G1071" s="3">
        <f t="shared" si="512"/>
        <v>9.4422344392227657</v>
      </c>
      <c r="H1071" s="3">
        <f t="shared" ca="1" si="513"/>
        <v>91.999358384858013</v>
      </c>
      <c r="I1071" s="3">
        <f t="shared" ca="1" si="514"/>
        <v>9782.7963447108068</v>
      </c>
      <c r="J1071" s="3">
        <f t="shared" si="515"/>
        <v>56250.515601892614</v>
      </c>
      <c r="K1071" s="3">
        <f t="shared" ca="1" si="516"/>
        <v>57738.6191358992</v>
      </c>
      <c r="L1071" s="3">
        <f t="shared" si="517"/>
        <v>-9.6390958641284428</v>
      </c>
      <c r="M1071" s="3">
        <f t="shared" ca="1" si="518"/>
        <v>0.10281474333309622</v>
      </c>
      <c r="N1071" s="3">
        <f t="shared" ca="1" si="519"/>
        <v>5.8908508647072315</v>
      </c>
      <c r="O1071" s="1">
        <f t="shared" ca="1" si="520"/>
        <v>634791.1457419158</v>
      </c>
      <c r="P1071" s="1">
        <f t="shared" si="521"/>
        <v>-81330616.843994334</v>
      </c>
      <c r="Q1071" s="1">
        <f t="shared" ca="1" si="522"/>
        <v>81965407.989736244</v>
      </c>
      <c r="R1071" s="1">
        <f t="shared" ca="1" si="523"/>
        <v>13799.903757728702</v>
      </c>
      <c r="S1071" s="3">
        <f t="shared" si="524"/>
        <v>1.1773719144072322E+30</v>
      </c>
      <c r="T1071" s="12" t="str">
        <f t="shared" si="525"/>
        <v/>
      </c>
      <c r="U1071" s="12" t="str">
        <f t="shared" si="526"/>
        <v/>
      </c>
      <c r="V1071" s="5">
        <f t="shared" si="527"/>
        <v>0.52627457195753469</v>
      </c>
      <c r="W1071" s="3" t="e">
        <f t="shared" ca="1" si="528"/>
        <v>#VALUE!</v>
      </c>
      <c r="X1071" s="3" t="e">
        <f t="shared" ca="1" si="529"/>
        <v>#VALUE!</v>
      </c>
      <c r="Y1071" s="3" t="e">
        <f t="shared" ca="1" si="530"/>
        <v>#VALUE!</v>
      </c>
      <c r="Z1071" s="3">
        <f t="shared" ca="1" si="510"/>
        <v>-1.0796314255037853E-2</v>
      </c>
      <c r="AA1071" s="3">
        <f t="shared" ca="1" si="511"/>
        <v>-0.12340243661213059</v>
      </c>
      <c r="AB1071" s="1">
        <f t="shared" si="505"/>
        <v>150</v>
      </c>
      <c r="AC1071" s="1">
        <f t="shared" si="509"/>
        <v>0</v>
      </c>
      <c r="AD1071" s="1">
        <f t="shared" ca="1" si="531"/>
        <v>0</v>
      </c>
      <c r="AE1071" s="1">
        <f t="shared" ca="1" si="532"/>
        <v>0</v>
      </c>
      <c r="AF1071" s="1">
        <f t="shared" si="533"/>
        <v>0</v>
      </c>
      <c r="AG1071" s="1">
        <f t="shared" si="534"/>
        <v>1.9623257697425341E+30</v>
      </c>
    </row>
    <row r="1072" spans="4:33" s="5" customFormat="1" x14ac:dyDescent="0.2">
      <c r="D1072" s="1">
        <f t="shared" si="506"/>
        <v>1070</v>
      </c>
      <c r="E1072" s="2">
        <f t="shared" si="507"/>
        <v>107.09999999999819</v>
      </c>
      <c r="F1072" s="3">
        <f t="shared" ca="1" si="508"/>
        <v>91.513529885041038</v>
      </c>
      <c r="G1072" s="3">
        <f t="shared" si="512"/>
        <v>8.4783248528099211</v>
      </c>
      <c r="H1072" s="3">
        <f t="shared" ca="1" si="513"/>
        <v>91.905430439828052</v>
      </c>
      <c r="I1072" s="3">
        <f t="shared" ca="1" si="514"/>
        <v>9791.9476976993101</v>
      </c>
      <c r="J1072" s="3">
        <f t="shared" si="515"/>
        <v>56251.411629857212</v>
      </c>
      <c r="K1072" s="3">
        <f t="shared" ca="1" si="516"/>
        <v>57747.814250234187</v>
      </c>
      <c r="L1072" s="3">
        <f t="shared" si="517"/>
        <v>-9.6390931620899956</v>
      </c>
      <c r="M1072" s="3">
        <f t="shared" ca="1" si="518"/>
        <v>9.2381880117482565E-2</v>
      </c>
      <c r="N1072" s="3">
        <f t="shared" ca="1" si="519"/>
        <v>5.2930918342152848</v>
      </c>
      <c r="O1072" s="1">
        <f t="shared" ca="1" si="520"/>
        <v>633495.61082475539</v>
      </c>
      <c r="P1072" s="1">
        <f t="shared" si="521"/>
        <v>-81331889.579889938</v>
      </c>
      <c r="Q1072" s="1">
        <f t="shared" ca="1" si="522"/>
        <v>81965385.190714687</v>
      </c>
      <c r="R1072" s="1">
        <f t="shared" ca="1" si="523"/>
        <v>13785.814565974208</v>
      </c>
      <c r="S1072" s="3">
        <f t="shared" si="524"/>
        <v>1.1775408644659532E+30</v>
      </c>
      <c r="T1072" s="12" t="str">
        <f t="shared" si="525"/>
        <v/>
      </c>
      <c r="U1072" s="12" t="str">
        <f t="shared" si="526"/>
        <v/>
      </c>
      <c r="V1072" s="5">
        <f t="shared" si="527"/>
        <v>0.52627457195753469</v>
      </c>
      <c r="W1072" s="3" t="e">
        <f t="shared" ca="1" si="528"/>
        <v>#VALUE!</v>
      </c>
      <c r="X1072" s="3" t="e">
        <f t="shared" ca="1" si="529"/>
        <v>#VALUE!</v>
      </c>
      <c r="Y1072" s="3" t="e">
        <f t="shared" ca="1" si="530"/>
        <v>#VALUE!</v>
      </c>
      <c r="Z1072" s="3">
        <f t="shared" ca="1" si="510"/>
        <v>-1.0796314255037853E-2</v>
      </c>
      <c r="AA1072" s="3">
        <f t="shared" ca="1" si="511"/>
        <v>-0.12340243661213059</v>
      </c>
      <c r="AB1072" s="1">
        <f t="shared" si="505"/>
        <v>150</v>
      </c>
      <c r="AC1072" s="1">
        <f t="shared" si="509"/>
        <v>0</v>
      </c>
      <c r="AD1072" s="1">
        <f t="shared" ca="1" si="531"/>
        <v>0</v>
      </c>
      <c r="AE1072" s="1">
        <f t="shared" ca="1" si="532"/>
        <v>0</v>
      </c>
      <c r="AF1072" s="1">
        <f t="shared" si="533"/>
        <v>0</v>
      </c>
      <c r="AG1072" s="1">
        <f t="shared" si="534"/>
        <v>1.9626073588054041E+30</v>
      </c>
    </row>
    <row r="1073" spans="4:33" s="5" customFormat="1" x14ac:dyDescent="0.2">
      <c r="D1073" s="1">
        <f t="shared" si="506"/>
        <v>1071</v>
      </c>
      <c r="E1073" s="2">
        <f t="shared" si="507"/>
        <v>107.19999999999818</v>
      </c>
      <c r="F1073" s="3">
        <f t="shared" ca="1" si="508"/>
        <v>91.513529885041038</v>
      </c>
      <c r="G1073" s="3">
        <f t="shared" si="512"/>
        <v>7.5144155366009215</v>
      </c>
      <c r="H1073" s="3">
        <f t="shared" ca="1" si="513"/>
        <v>91.821525759905612</v>
      </c>
      <c r="I1073" s="3">
        <f t="shared" ca="1" si="514"/>
        <v>9801.0990506878134</v>
      </c>
      <c r="J1073" s="3">
        <f t="shared" si="515"/>
        <v>56252.211266876686</v>
      </c>
      <c r="K1073" s="3">
        <f t="shared" ca="1" si="516"/>
        <v>57757.000472574364</v>
      </c>
      <c r="L1073" s="3">
        <f t="shared" si="517"/>
        <v>-9.6390907507264032</v>
      </c>
      <c r="M1073" s="3">
        <f t="shared" ca="1" si="518"/>
        <v>8.1928813557592003E-2</v>
      </c>
      <c r="N1073" s="3">
        <f t="shared" ca="1" si="519"/>
        <v>4.6941752373642212</v>
      </c>
      <c r="O1073" s="1">
        <f t="shared" ca="1" si="520"/>
        <v>632339.44446577574</v>
      </c>
      <c r="P1073" s="1">
        <f t="shared" si="521"/>
        <v>-81333025.399568796</v>
      </c>
      <c r="Q1073" s="1">
        <f t="shared" ca="1" si="522"/>
        <v>81965364.844034567</v>
      </c>
      <c r="R1073" s="1">
        <f t="shared" ca="1" si="523"/>
        <v>13773.228863985842</v>
      </c>
      <c r="S1073" s="3">
        <f t="shared" si="524"/>
        <v>1.1776916577802524E+30</v>
      </c>
      <c r="T1073" s="12" t="str">
        <f t="shared" si="525"/>
        <v/>
      </c>
      <c r="U1073" s="12" t="str">
        <f t="shared" si="526"/>
        <v/>
      </c>
      <c r="V1073" s="5">
        <f t="shared" si="527"/>
        <v>0.52627457195753469</v>
      </c>
      <c r="W1073" s="3" t="e">
        <f t="shared" ca="1" si="528"/>
        <v>#VALUE!</v>
      </c>
      <c r="X1073" s="3" t="e">
        <f t="shared" ca="1" si="529"/>
        <v>#VALUE!</v>
      </c>
      <c r="Y1073" s="3" t="e">
        <f t="shared" ca="1" si="530"/>
        <v>#VALUE!</v>
      </c>
      <c r="Z1073" s="3">
        <f t="shared" ca="1" si="510"/>
        <v>-1.0796314255037853E-2</v>
      </c>
      <c r="AA1073" s="3">
        <f t="shared" ca="1" si="511"/>
        <v>-0.12340243661213059</v>
      </c>
      <c r="AB1073" s="1">
        <f t="shared" si="505"/>
        <v>150</v>
      </c>
      <c r="AC1073" s="1">
        <f t="shared" si="509"/>
        <v>0</v>
      </c>
      <c r="AD1073" s="1">
        <f t="shared" ca="1" si="531"/>
        <v>0</v>
      </c>
      <c r="AE1073" s="1">
        <f t="shared" ca="1" si="532"/>
        <v>0</v>
      </c>
      <c r="AF1073" s="1">
        <f t="shared" si="533"/>
        <v>0</v>
      </c>
      <c r="AG1073" s="1">
        <f t="shared" si="534"/>
        <v>1.9628586860223468E+30</v>
      </c>
    </row>
    <row r="1074" spans="4:33" s="5" customFormat="1" x14ac:dyDescent="0.2">
      <c r="D1074" s="1">
        <f t="shared" si="506"/>
        <v>1072</v>
      </c>
      <c r="E1074" s="2">
        <f t="shared" si="507"/>
        <v>107.29999999999818</v>
      </c>
      <c r="F1074" s="3">
        <f t="shared" ca="1" si="508"/>
        <v>91.513529885041038</v>
      </c>
      <c r="G1074" s="3">
        <f t="shared" si="512"/>
        <v>6.5505064615282809</v>
      </c>
      <c r="H1074" s="3">
        <f t="shared" ca="1" si="513"/>
        <v>91.747671833800894</v>
      </c>
      <c r="I1074" s="3">
        <f t="shared" ca="1" si="514"/>
        <v>9810.2504036763166</v>
      </c>
      <c r="J1074" s="3">
        <f t="shared" si="515"/>
        <v>56252.914512976589</v>
      </c>
      <c r="K1074" s="3">
        <f t="shared" ca="1" si="516"/>
        <v>57766.17880666053</v>
      </c>
      <c r="L1074" s="3">
        <f t="shared" si="517"/>
        <v>-9.6390886300373033</v>
      </c>
      <c r="M1074" s="3">
        <f t="shared" ca="1" si="518"/>
        <v>7.1457775085655831E-2</v>
      </c>
      <c r="N1074" s="3">
        <f t="shared" ca="1" si="519"/>
        <v>4.0942289258031641</v>
      </c>
      <c r="O1074" s="1">
        <f t="shared" ca="1" si="520"/>
        <v>631322.64651921159</v>
      </c>
      <c r="P1074" s="1">
        <f t="shared" si="521"/>
        <v>-81334024.303273961</v>
      </c>
      <c r="Q1074" s="1">
        <f t="shared" ca="1" si="522"/>
        <v>81965346.949793175</v>
      </c>
      <c r="R1074" s="1">
        <f t="shared" ca="1" si="523"/>
        <v>13762.150775070135</v>
      </c>
      <c r="S1074" s="3">
        <f t="shared" si="524"/>
        <v>1.1778242881498281E+30</v>
      </c>
      <c r="T1074" s="12" t="str">
        <f t="shared" si="525"/>
        <v/>
      </c>
      <c r="U1074" s="12" t="str">
        <f t="shared" si="526"/>
        <v/>
      </c>
      <c r="V1074" s="5">
        <f t="shared" si="527"/>
        <v>0.52627457195753469</v>
      </c>
      <c r="W1074" s="3" t="e">
        <f t="shared" ca="1" si="528"/>
        <v>#VALUE!</v>
      </c>
      <c r="X1074" s="3" t="e">
        <f t="shared" ca="1" si="529"/>
        <v>#VALUE!</v>
      </c>
      <c r="Y1074" s="3" t="e">
        <f t="shared" ca="1" si="530"/>
        <v>#VALUE!</v>
      </c>
      <c r="Z1074" s="3">
        <f t="shared" ca="1" si="510"/>
        <v>-1.0796314255037853E-2</v>
      </c>
      <c r="AA1074" s="3">
        <f t="shared" ca="1" si="511"/>
        <v>-0.12340243661213059</v>
      </c>
      <c r="AB1074" s="1">
        <f t="shared" si="505"/>
        <v>150</v>
      </c>
      <c r="AC1074" s="1">
        <f t="shared" si="509"/>
        <v>0</v>
      </c>
      <c r="AD1074" s="1">
        <f t="shared" ca="1" si="531"/>
        <v>0</v>
      </c>
      <c r="AE1074" s="1">
        <f t="shared" ca="1" si="532"/>
        <v>0</v>
      </c>
      <c r="AF1074" s="1">
        <f t="shared" si="533"/>
        <v>0</v>
      </c>
      <c r="AG1074" s="1">
        <f t="shared" si="534"/>
        <v>1.9630797410593184E+30</v>
      </c>
    </row>
    <row r="1075" spans="4:33" s="5" customFormat="1" x14ac:dyDescent="0.2">
      <c r="D1075" s="1">
        <f t="shared" si="506"/>
        <v>1073</v>
      </c>
      <c r="E1075" s="2">
        <f t="shared" si="507"/>
        <v>107.39999999999817</v>
      </c>
      <c r="F1075" s="3">
        <f t="shared" ca="1" si="508"/>
        <v>91.513529885041038</v>
      </c>
      <c r="G1075" s="3">
        <f t="shared" si="512"/>
        <v>5.5865975985245502</v>
      </c>
      <c r="H1075" s="3">
        <f t="shared" ca="1" si="513"/>
        <v>91.683892940625839</v>
      </c>
      <c r="I1075" s="3">
        <f t="shared" ca="1" si="514"/>
        <v>9819.4017566648199</v>
      </c>
      <c r="J1075" s="3">
        <f t="shared" si="515"/>
        <v>56253.521368179587</v>
      </c>
      <c r="K1075" s="3">
        <f t="shared" ca="1" si="516"/>
        <v>57775.350258822407</v>
      </c>
      <c r="L1075" s="3">
        <f t="shared" si="517"/>
        <v>-9.6390868000223673</v>
      </c>
      <c r="M1075" s="3">
        <f t="shared" ca="1" si="518"/>
        <v>6.0971019569515714E-2</v>
      </c>
      <c r="N1075" s="3">
        <f t="shared" ca="1" si="519"/>
        <v>3.4933820939427997</v>
      </c>
      <c r="O1075" s="1">
        <f t="shared" ca="1" si="520"/>
        <v>630445.21685611049</v>
      </c>
      <c r="P1075" s="1">
        <f t="shared" si="521"/>
        <v>-81334886.291219413</v>
      </c>
      <c r="Q1075" s="1">
        <f t="shared" ca="1" si="522"/>
        <v>81965331.50807552</v>
      </c>
      <c r="R1075" s="1">
        <f t="shared" ca="1" si="523"/>
        <v>13752.583941093875</v>
      </c>
      <c r="S1075" s="3">
        <f t="shared" si="524"/>
        <v>1.1779387501209699E+30</v>
      </c>
      <c r="T1075" s="12" t="str">
        <f t="shared" si="525"/>
        <v/>
      </c>
      <c r="U1075" s="12" t="str">
        <f t="shared" si="526"/>
        <v/>
      </c>
      <c r="V1075" s="5">
        <f t="shared" si="527"/>
        <v>0.52627457195753469</v>
      </c>
      <c r="W1075" s="3" t="e">
        <f t="shared" ca="1" si="528"/>
        <v>#VALUE!</v>
      </c>
      <c r="X1075" s="3" t="e">
        <f t="shared" ca="1" si="529"/>
        <v>#VALUE!</v>
      </c>
      <c r="Y1075" s="3" t="e">
        <f t="shared" ca="1" si="530"/>
        <v>#VALUE!</v>
      </c>
      <c r="Z1075" s="3">
        <f t="shared" ca="1" si="510"/>
        <v>-1.0796314255037853E-2</v>
      </c>
      <c r="AA1075" s="3">
        <f t="shared" ca="1" si="511"/>
        <v>-0.12340243661213059</v>
      </c>
      <c r="AB1075" s="1">
        <f t="shared" si="505"/>
        <v>150</v>
      </c>
      <c r="AC1075" s="1">
        <f t="shared" si="509"/>
        <v>0</v>
      </c>
      <c r="AD1075" s="1">
        <f t="shared" ca="1" si="531"/>
        <v>0</v>
      </c>
      <c r="AE1075" s="1">
        <f t="shared" ca="1" si="532"/>
        <v>0</v>
      </c>
      <c r="AF1075" s="1">
        <f t="shared" si="533"/>
        <v>0</v>
      </c>
      <c r="AG1075" s="1">
        <f t="shared" si="534"/>
        <v>1.9632705148266207E+30</v>
      </c>
    </row>
    <row r="1076" spans="4:33" s="5" customFormat="1" x14ac:dyDescent="0.2">
      <c r="D1076" s="1">
        <f t="shared" si="506"/>
        <v>1074</v>
      </c>
      <c r="E1076" s="2">
        <f t="shared" si="507"/>
        <v>107.49999999999817</v>
      </c>
      <c r="F1076" s="3">
        <f t="shared" ca="1" si="508"/>
        <v>91.513529885041038</v>
      </c>
      <c r="G1076" s="3">
        <f t="shared" si="512"/>
        <v>4.6226889185223135</v>
      </c>
      <c r="H1076" s="3">
        <f t="shared" ca="1" si="513"/>
        <v>91.630210110300013</v>
      </c>
      <c r="I1076" s="3">
        <f t="shared" ca="1" si="514"/>
        <v>9828.5531096533232</v>
      </c>
      <c r="J1076" s="3">
        <f t="shared" si="515"/>
        <v>56254.03183250544</v>
      </c>
      <c r="K1076" s="3">
        <f t="shared" ca="1" si="516"/>
        <v>57784.515837655636</v>
      </c>
      <c r="L1076" s="3">
        <f t="shared" si="517"/>
        <v>-9.6390852606813215</v>
      </c>
      <c r="M1076" s="3">
        <f t="shared" ca="1" si="518"/>
        <v>5.0470822471751407E-2</v>
      </c>
      <c r="N1076" s="3">
        <f t="shared" ca="1" si="519"/>
        <v>2.8917651161853892</v>
      </c>
      <c r="O1076" s="1">
        <f t="shared" ca="1" si="520"/>
        <v>629707.15536432946</v>
      </c>
      <c r="P1076" s="1">
        <f t="shared" si="521"/>
        <v>-81335611.363590151</v>
      </c>
      <c r="Q1076" s="1">
        <f t="shared" ca="1" si="522"/>
        <v>81965318.518954486</v>
      </c>
      <c r="R1076" s="1">
        <f t="shared" ca="1" si="523"/>
        <v>13744.531516545001</v>
      </c>
      <c r="S1076" s="3">
        <f t="shared" si="524"/>
        <v>1.1780350389868856E+30</v>
      </c>
      <c r="T1076" s="12" t="str">
        <f t="shared" si="525"/>
        <v/>
      </c>
      <c r="U1076" s="12" t="str">
        <f t="shared" si="526"/>
        <v/>
      </c>
      <c r="V1076" s="5">
        <f t="shared" si="527"/>
        <v>0.52627457195753469</v>
      </c>
      <c r="W1076" s="3" t="e">
        <f t="shared" ca="1" si="528"/>
        <v>#VALUE!</v>
      </c>
      <c r="X1076" s="3" t="e">
        <f t="shared" ca="1" si="529"/>
        <v>#VALUE!</v>
      </c>
      <c r="Y1076" s="3" t="e">
        <f t="shared" ca="1" si="530"/>
        <v>#VALUE!</v>
      </c>
      <c r="Z1076" s="3">
        <f t="shared" ca="1" si="510"/>
        <v>-1.0796314255037853E-2</v>
      </c>
      <c r="AA1076" s="3">
        <f t="shared" ca="1" si="511"/>
        <v>-0.12340243661213059</v>
      </c>
      <c r="AB1076" s="1">
        <f t="shared" si="505"/>
        <v>150</v>
      </c>
      <c r="AC1076" s="1">
        <f t="shared" si="509"/>
        <v>0</v>
      </c>
      <c r="AD1076" s="1">
        <f t="shared" ca="1" si="531"/>
        <v>0</v>
      </c>
      <c r="AE1076" s="1">
        <f t="shared" ca="1" si="532"/>
        <v>0</v>
      </c>
      <c r="AF1076" s="1">
        <f t="shared" si="533"/>
        <v>0</v>
      </c>
      <c r="AG1076" s="1">
        <f t="shared" si="534"/>
        <v>1.9634309994794423E+30</v>
      </c>
    </row>
    <row r="1077" spans="4:33" s="5" customFormat="1" x14ac:dyDescent="0.2">
      <c r="D1077" s="1">
        <f t="shared" si="506"/>
        <v>1075</v>
      </c>
      <c r="E1077" s="2">
        <f t="shared" si="507"/>
        <v>107.59999999999816</v>
      </c>
      <c r="F1077" s="3">
        <f t="shared" ca="1" si="508"/>
        <v>91.513529885041038</v>
      </c>
      <c r="G1077" s="3">
        <f t="shared" si="512"/>
        <v>3.6587803924541813</v>
      </c>
      <c r="H1077" s="3">
        <f t="shared" ca="1" si="513"/>
        <v>91.586641089083002</v>
      </c>
      <c r="I1077" s="3">
        <f t="shared" ca="1" si="514"/>
        <v>9837.7044626418265</v>
      </c>
      <c r="J1077" s="3">
        <f t="shared" si="515"/>
        <v>56254.445905970992</v>
      </c>
      <c r="K1077" s="3">
        <f t="shared" ca="1" si="516"/>
        <v>57793.676553695062</v>
      </c>
      <c r="L1077" s="3">
        <f t="shared" si="517"/>
        <v>-9.6390840120139298</v>
      </c>
      <c r="M1077" s="3">
        <f t="shared" ca="1" si="518"/>
        <v>3.9959476941844263E-2</v>
      </c>
      <c r="N1077" s="3">
        <f t="shared" ca="1" si="519"/>
        <v>2.2895093803180062</v>
      </c>
      <c r="O1077" s="1">
        <f t="shared" ca="1" si="520"/>
        <v>629108.46194853797</v>
      </c>
      <c r="P1077" s="1">
        <f t="shared" si="521"/>
        <v>-81336199.52054213</v>
      </c>
      <c r="Q1077" s="1">
        <f t="shared" ca="1" si="522"/>
        <v>81965307.982490674</v>
      </c>
      <c r="R1077" s="1">
        <f t="shared" ca="1" si="523"/>
        <v>13737.99616336245</v>
      </c>
      <c r="S1077" s="3">
        <f t="shared" si="524"/>
        <v>1.1781131507879757E+30</v>
      </c>
      <c r="T1077" s="12" t="str">
        <f t="shared" si="525"/>
        <v/>
      </c>
      <c r="U1077" s="12" t="str">
        <f t="shared" si="526"/>
        <v/>
      </c>
      <c r="V1077" s="5">
        <f t="shared" si="527"/>
        <v>0.52627457195753469</v>
      </c>
      <c r="W1077" s="3" t="e">
        <f t="shared" ca="1" si="528"/>
        <v>#VALUE!</v>
      </c>
      <c r="X1077" s="3" t="e">
        <f t="shared" ca="1" si="529"/>
        <v>#VALUE!</v>
      </c>
      <c r="Y1077" s="3" t="e">
        <f t="shared" ca="1" si="530"/>
        <v>#VALUE!</v>
      </c>
      <c r="Z1077" s="3">
        <f t="shared" ca="1" si="510"/>
        <v>-1.0796314255037853E-2</v>
      </c>
      <c r="AA1077" s="3">
        <f t="shared" ca="1" si="511"/>
        <v>-0.12340243661213059</v>
      </c>
      <c r="AB1077" s="1">
        <f t="shared" si="505"/>
        <v>150</v>
      </c>
      <c r="AC1077" s="1">
        <f t="shared" si="509"/>
        <v>0</v>
      </c>
      <c r="AD1077" s="1">
        <f t="shared" ca="1" si="531"/>
        <v>0</v>
      </c>
      <c r="AE1077" s="1">
        <f t="shared" ca="1" si="532"/>
        <v>0</v>
      </c>
      <c r="AF1077" s="1">
        <f t="shared" si="533"/>
        <v>0</v>
      </c>
      <c r="AG1077" s="1">
        <f t="shared" si="534"/>
        <v>1.9635611884183191E+30</v>
      </c>
    </row>
    <row r="1078" spans="4:33" s="5" customFormat="1" x14ac:dyDescent="0.2">
      <c r="D1078" s="1">
        <f t="shared" si="506"/>
        <v>1076</v>
      </c>
      <c r="E1078" s="2">
        <f t="shared" si="507"/>
        <v>107.69999999999816</v>
      </c>
      <c r="F1078" s="3">
        <f t="shared" ca="1" si="508"/>
        <v>91.513529885041038</v>
      </c>
      <c r="G1078" s="3">
        <f t="shared" si="512"/>
        <v>2.6948719912527883</v>
      </c>
      <c r="H1078" s="3">
        <f t="shared" ca="1" si="513"/>
        <v>91.553200310363479</v>
      </c>
      <c r="I1078" s="3">
        <f t="shared" ca="1" si="514"/>
        <v>9846.8558156303297</v>
      </c>
      <c r="J1078" s="3">
        <f t="shared" si="515"/>
        <v>56254.763588590176</v>
      </c>
      <c r="K1078" s="3">
        <f t="shared" ca="1" si="516"/>
        <v>57802.833419084855</v>
      </c>
      <c r="L1078" s="3">
        <f t="shared" si="517"/>
        <v>-9.6390830540199968</v>
      </c>
      <c r="M1078" s="3">
        <f t="shared" ca="1" si="518"/>
        <v>2.943929085048053E-2</v>
      </c>
      <c r="N1078" s="3">
        <f t="shared" ca="1" si="519"/>
        <v>1.6867471175906341</v>
      </c>
      <c r="O1078" s="1">
        <f t="shared" ca="1" si="520"/>
        <v>628649.13653021539</v>
      </c>
      <c r="P1078" s="1">
        <f t="shared" si="521"/>
        <v>-81336650.762202099</v>
      </c>
      <c r="Q1078" s="1">
        <f t="shared" ca="1" si="522"/>
        <v>81965299.898732319</v>
      </c>
      <c r="R1078" s="1">
        <f t="shared" ca="1" si="523"/>
        <v>13732.980046554521</v>
      </c>
      <c r="S1078" s="3">
        <f t="shared" si="524"/>
        <v>1.1781730823120738E+30</v>
      </c>
      <c r="T1078" s="12" t="str">
        <f t="shared" si="525"/>
        <v/>
      </c>
      <c r="U1078" s="12" t="str">
        <f t="shared" si="526"/>
        <v/>
      </c>
      <c r="V1078" s="5">
        <f t="shared" si="527"/>
        <v>0.52627457195753469</v>
      </c>
      <c r="W1078" s="3" t="e">
        <f t="shared" ca="1" si="528"/>
        <v>#VALUE!</v>
      </c>
      <c r="X1078" s="3" t="e">
        <f t="shared" ca="1" si="529"/>
        <v>#VALUE!</v>
      </c>
      <c r="Y1078" s="3" t="e">
        <f t="shared" ca="1" si="530"/>
        <v>#VALUE!</v>
      </c>
      <c r="Z1078" s="3">
        <f t="shared" ca="1" si="510"/>
        <v>-1.0796314255037853E-2</v>
      </c>
      <c r="AA1078" s="3">
        <f t="shared" ca="1" si="511"/>
        <v>-0.12340243661213059</v>
      </c>
      <c r="AB1078" s="1">
        <f t="shared" si="505"/>
        <v>150</v>
      </c>
      <c r="AC1078" s="1">
        <f t="shared" si="509"/>
        <v>0</v>
      </c>
      <c r="AD1078" s="1">
        <f t="shared" ca="1" si="531"/>
        <v>0</v>
      </c>
      <c r="AE1078" s="1">
        <f t="shared" ca="1" si="532"/>
        <v>0</v>
      </c>
      <c r="AF1078" s="1">
        <f t="shared" si="533"/>
        <v>0</v>
      </c>
      <c r="AG1078" s="1">
        <f t="shared" si="534"/>
        <v>1.9636610762895333E+30</v>
      </c>
    </row>
    <row r="1079" spans="4:33" s="5" customFormat="1" x14ac:dyDescent="0.2">
      <c r="D1079" s="1">
        <f t="shared" si="506"/>
        <v>1077</v>
      </c>
      <c r="E1079" s="2">
        <f t="shared" si="507"/>
        <v>107.79999999999815</v>
      </c>
      <c r="F1079" s="3">
        <f t="shared" ca="1" si="508"/>
        <v>91.513529885041038</v>
      </c>
      <c r="G1079" s="3">
        <f t="shared" si="512"/>
        <v>1.7309636858507886</v>
      </c>
      <c r="H1079" s="3">
        <f t="shared" ca="1" si="513"/>
        <v>91.529898870817249</v>
      </c>
      <c r="I1079" s="3">
        <f t="shared" ca="1" si="514"/>
        <v>9856.007168618833</v>
      </c>
      <c r="J1079" s="3">
        <f t="shared" si="515"/>
        <v>56254.984880374031</v>
      </c>
      <c r="K1079" s="3">
        <f t="shared" ca="1" si="516"/>
        <v>57811.987447245934</v>
      </c>
      <c r="L1079" s="3">
        <f t="shared" si="517"/>
        <v>-9.6390823866993767</v>
      </c>
      <c r="M1079" s="3">
        <f t="shared" ca="1" si="518"/>
        <v>1.891258377544967E-2</v>
      </c>
      <c r="N1079" s="3">
        <f t="shared" ca="1" si="519"/>
        <v>1.0836112300208622</v>
      </c>
      <c r="O1079" s="1">
        <f t="shared" ca="1" si="520"/>
        <v>628329.1790476524</v>
      </c>
      <c r="P1079" s="1">
        <f t="shared" si="521"/>
        <v>-81336965.088667959</v>
      </c>
      <c r="Q1079" s="1">
        <f t="shared" ca="1" si="522"/>
        <v>81965294.267715618</v>
      </c>
      <c r="R1079" s="1">
        <f t="shared" ca="1" si="523"/>
        <v>13729.484830622587</v>
      </c>
      <c r="S1079" s="3">
        <f t="shared" si="524"/>
        <v>1.1782148310946441E+30</v>
      </c>
      <c r="T1079" s="12" t="str">
        <f t="shared" si="525"/>
        <v/>
      </c>
      <c r="U1079" s="12" t="str">
        <f t="shared" si="526"/>
        <v/>
      </c>
      <c r="V1079" s="5">
        <f t="shared" si="527"/>
        <v>0.52627457195753469</v>
      </c>
      <c r="W1079" s="3" t="e">
        <f t="shared" ca="1" si="528"/>
        <v>#VALUE!</v>
      </c>
      <c r="X1079" s="3" t="e">
        <f t="shared" ca="1" si="529"/>
        <v>#VALUE!</v>
      </c>
      <c r="Y1079" s="3" t="e">
        <f t="shared" ca="1" si="530"/>
        <v>#VALUE!</v>
      </c>
      <c r="Z1079" s="3">
        <f t="shared" ca="1" si="510"/>
        <v>-1.0796314255037853E-2</v>
      </c>
      <c r="AA1079" s="3">
        <f t="shared" ca="1" si="511"/>
        <v>-0.12340243661213059</v>
      </c>
      <c r="AB1079" s="1">
        <f t="shared" si="505"/>
        <v>150</v>
      </c>
      <c r="AC1079" s="1">
        <f t="shared" si="509"/>
        <v>0</v>
      </c>
      <c r="AD1079" s="1">
        <f t="shared" ca="1" si="531"/>
        <v>0</v>
      </c>
      <c r="AE1079" s="1">
        <f t="shared" ca="1" si="532"/>
        <v>0</v>
      </c>
      <c r="AF1079" s="1">
        <f t="shared" si="533"/>
        <v>0</v>
      </c>
      <c r="AG1079" s="1">
        <f t="shared" si="534"/>
        <v>1.9637306589854435E+30</v>
      </c>
    </row>
    <row r="1080" spans="4:33" s="5" customFormat="1" x14ac:dyDescent="0.2">
      <c r="D1080" s="1">
        <f t="shared" si="506"/>
        <v>1078</v>
      </c>
      <c r="E1080" s="2">
        <f t="shared" si="507"/>
        <v>107.89999999999814</v>
      </c>
      <c r="F1080" s="3">
        <f t="shared" ca="1" si="508"/>
        <v>91.513529885041038</v>
      </c>
      <c r="G1080" s="3">
        <f t="shared" si="512"/>
        <v>0.76705544718085095</v>
      </c>
      <c r="H1080" s="3">
        <f t="shared" ca="1" si="513"/>
        <v>91.516744512025497</v>
      </c>
      <c r="I1080" s="3">
        <f t="shared" ca="1" si="514"/>
        <v>9865.1585216073363</v>
      </c>
      <c r="J1080" s="3">
        <f t="shared" si="515"/>
        <v>56255.109781330684</v>
      </c>
      <c r="K1080" s="3">
        <f t="shared" ca="1" si="516"/>
        <v>57821.139652541337</v>
      </c>
      <c r="L1080" s="3">
        <f t="shared" si="517"/>
        <v>-9.639082010051963</v>
      </c>
      <c r="M1080" s="3">
        <f t="shared" ca="1" si="518"/>
        <v>8.3816839488889561E-3</v>
      </c>
      <c r="N1080" s="3">
        <f t="shared" ca="1" si="519"/>
        <v>0.48023511548388281</v>
      </c>
      <c r="O1080" s="1">
        <f t="shared" ca="1" si="520"/>
        <v>628148.58945595112</v>
      </c>
      <c r="P1080" s="1">
        <f t="shared" si="521"/>
        <v>-81337142.500008419</v>
      </c>
      <c r="Q1080" s="1">
        <f t="shared" ca="1" si="522"/>
        <v>81965291.089464366</v>
      </c>
      <c r="R1080" s="1">
        <f t="shared" ca="1" si="523"/>
        <v>13727.511676803824</v>
      </c>
      <c r="S1080" s="3">
        <f t="shared" si="524"/>
        <v>1.1782383954189221E+30</v>
      </c>
      <c r="T1080" s="12" t="str">
        <f t="shared" si="525"/>
        <v/>
      </c>
      <c r="U1080" s="12" t="str">
        <f t="shared" si="526"/>
        <v/>
      </c>
      <c r="V1080" s="5">
        <f t="shared" si="527"/>
        <v>0.52627457195753469</v>
      </c>
      <c r="W1080" s="3" t="e">
        <f t="shared" ca="1" si="528"/>
        <v>#VALUE!</v>
      </c>
      <c r="X1080" s="3" t="e">
        <f t="shared" ca="1" si="529"/>
        <v>#VALUE!</v>
      </c>
      <c r="Y1080" s="3" t="e">
        <f t="shared" ca="1" si="530"/>
        <v>#VALUE!</v>
      </c>
      <c r="Z1080" s="3">
        <f t="shared" ca="1" si="510"/>
        <v>-1.0796314255037853E-2</v>
      </c>
      <c r="AA1080" s="3">
        <f t="shared" ca="1" si="511"/>
        <v>-0.12340243661213059</v>
      </c>
      <c r="AB1080" s="1">
        <f t="shared" si="505"/>
        <v>150</v>
      </c>
      <c r="AC1080" s="1">
        <f t="shared" si="509"/>
        <v>0</v>
      </c>
      <c r="AD1080" s="1">
        <f t="shared" ca="1" si="531"/>
        <v>0</v>
      </c>
      <c r="AE1080" s="1">
        <f t="shared" ca="1" si="532"/>
        <v>0</v>
      </c>
      <c r="AF1080" s="1">
        <f t="shared" si="533"/>
        <v>0</v>
      </c>
      <c r="AG1080" s="1">
        <f t="shared" si="534"/>
        <v>1.9637699336447175E+30</v>
      </c>
    </row>
    <row r="1081" spans="4:33" s="5" customFormat="1" x14ac:dyDescent="0.2">
      <c r="D1081" s="1">
        <f t="shared" si="506"/>
        <v>1079</v>
      </c>
      <c r="E1081" s="2">
        <f t="shared" si="507"/>
        <v>107.99999999999814</v>
      </c>
      <c r="F1081" s="3">
        <f t="shared" ca="1" si="508"/>
        <v>91.513529885041038</v>
      </c>
      <c r="G1081" s="3">
        <f t="shared" si="512"/>
        <v>-0.19685275382434542</v>
      </c>
      <c r="H1081" s="3">
        <f t="shared" ca="1" si="513"/>
        <v>91.513741607624084</v>
      </c>
      <c r="I1081" s="3">
        <f t="shared" ca="1" si="514"/>
        <v>9874.3098745958396</v>
      </c>
      <c r="J1081" s="3">
        <f t="shared" si="515"/>
        <v>56255.138291465359</v>
      </c>
      <c r="K1081" s="3">
        <f t="shared" ca="1" si="516"/>
        <v>57830.29104993998</v>
      </c>
      <c r="L1081" s="3">
        <f t="shared" si="517"/>
        <v>-9.639081924077697</v>
      </c>
      <c r="M1081" s="3">
        <f t="shared" ca="1" si="518"/>
        <v>-2.1510748241370292E-3</v>
      </c>
      <c r="N1081" s="3">
        <f t="shared" ca="1" si="519"/>
        <v>-0.12324750883989756</v>
      </c>
      <c r="O1081" s="1">
        <f t="shared" ca="1" si="520"/>
        <v>628107.36772702413</v>
      </c>
      <c r="P1081" s="1">
        <f t="shared" si="521"/>
        <v>-81337182.996263221</v>
      </c>
      <c r="Q1081" s="1">
        <f t="shared" ca="1" si="522"/>
        <v>81965290.363990247</v>
      </c>
      <c r="R1081" s="1">
        <f t="shared" ca="1" si="523"/>
        <v>13727.061241143612</v>
      </c>
      <c r="S1081" s="3">
        <f t="shared" si="524"/>
        <v>1.1782437743160221E+30</v>
      </c>
      <c r="T1081" s="12" t="str">
        <f t="shared" si="525"/>
        <v/>
      </c>
      <c r="U1081" s="12" t="str">
        <f t="shared" si="526"/>
        <v/>
      </c>
      <c r="V1081" s="5">
        <f t="shared" si="527"/>
        <v>0.52627457195753469</v>
      </c>
      <c r="W1081" s="3" t="e">
        <f t="shared" ca="1" si="528"/>
        <v>#VALUE!</v>
      </c>
      <c r="X1081" s="3" t="e">
        <f t="shared" ca="1" si="529"/>
        <v>#VALUE!</v>
      </c>
      <c r="Y1081" s="3" t="e">
        <f t="shared" ca="1" si="530"/>
        <v>#VALUE!</v>
      </c>
      <c r="Z1081" s="3">
        <f t="shared" ca="1" si="510"/>
        <v>-1.0796314255037853E-2</v>
      </c>
      <c r="AA1081" s="3">
        <f t="shared" ca="1" si="511"/>
        <v>-0.12340243661213059</v>
      </c>
      <c r="AB1081" s="1">
        <f t="shared" si="505"/>
        <v>150</v>
      </c>
      <c r="AC1081" s="1">
        <f t="shared" si="509"/>
        <v>0</v>
      </c>
      <c r="AD1081" s="1">
        <f t="shared" ca="1" si="531"/>
        <v>0</v>
      </c>
      <c r="AE1081" s="1">
        <f t="shared" ca="1" si="532"/>
        <v>0</v>
      </c>
      <c r="AF1081" s="1">
        <f t="shared" si="533"/>
        <v>0</v>
      </c>
      <c r="AG1081" s="1">
        <f t="shared" si="534"/>
        <v>1.963778898652514E+30</v>
      </c>
    </row>
    <row r="1082" spans="4:33" s="5" customFormat="1" x14ac:dyDescent="0.2">
      <c r="D1082" s="1">
        <f t="shared" si="506"/>
        <v>1080</v>
      </c>
      <c r="E1082" s="2">
        <f t="shared" si="507"/>
        <v>108.09999999999813</v>
      </c>
      <c r="F1082" s="3">
        <f t="shared" ca="1" si="508"/>
        <v>91.513529885041038</v>
      </c>
      <c r="G1082" s="3">
        <f t="shared" si="512"/>
        <v>-1.1607609462321151</v>
      </c>
      <c r="H1082" s="3">
        <f t="shared" ca="1" si="513"/>
        <v>91.520891156033855</v>
      </c>
      <c r="I1082" s="3">
        <f t="shared" ca="1" si="514"/>
        <v>9883.4612275843429</v>
      </c>
      <c r="J1082" s="3">
        <f t="shared" si="515"/>
        <v>56255.070410780361</v>
      </c>
      <c r="K1082" s="3">
        <f t="shared" ca="1" si="516"/>
        <v>57839.442654679457</v>
      </c>
      <c r="L1082" s="3">
        <f t="shared" si="517"/>
        <v>-9.6390821287765593</v>
      </c>
      <c r="M1082" s="3">
        <f t="shared" ca="1" si="518"/>
        <v>-1.2683356265556419E-2</v>
      </c>
      <c r="N1082" s="3">
        <f t="shared" ca="1" si="519"/>
        <v>-0.7267027840771918</v>
      </c>
      <c r="O1082" s="1">
        <f t="shared" ca="1" si="520"/>
        <v>628205.51384959463</v>
      </c>
      <c r="P1082" s="1">
        <f t="shared" si="521"/>
        <v>-81337086.577443004</v>
      </c>
      <c r="Q1082" s="1">
        <f t="shared" ca="1" si="522"/>
        <v>81965292.091292605</v>
      </c>
      <c r="R1082" s="1">
        <f t="shared" ca="1" si="523"/>
        <v>13728.133673405078</v>
      </c>
      <c r="S1082" s="3">
        <f t="shared" si="524"/>
        <v>1.1782309675649902E+30</v>
      </c>
      <c r="T1082" s="12" t="str">
        <f t="shared" si="525"/>
        <v/>
      </c>
      <c r="U1082" s="12" t="str">
        <f t="shared" si="526"/>
        <v/>
      </c>
      <c r="V1082" s="5">
        <f t="shared" si="527"/>
        <v>0.52627457195753469</v>
      </c>
      <c r="W1082" s="3" t="e">
        <f t="shared" ca="1" si="528"/>
        <v>#VALUE!</v>
      </c>
      <c r="X1082" s="3" t="e">
        <f t="shared" ca="1" si="529"/>
        <v>#VALUE!</v>
      </c>
      <c r="Y1082" s="3" t="e">
        <f t="shared" ca="1" si="530"/>
        <v>#VALUE!</v>
      </c>
      <c r="Z1082" s="3">
        <f t="shared" ca="1" si="510"/>
        <v>-1.0796314255037853E-2</v>
      </c>
      <c r="AA1082" s="3">
        <f t="shared" ca="1" si="511"/>
        <v>-0.12340243661213059</v>
      </c>
      <c r="AB1082" s="1">
        <f t="shared" si="505"/>
        <v>150</v>
      </c>
      <c r="AC1082" s="1">
        <f t="shared" si="509"/>
        <v>0</v>
      </c>
      <c r="AD1082" s="1">
        <f t="shared" ca="1" si="531"/>
        <v>0</v>
      </c>
      <c r="AE1082" s="1">
        <f t="shared" ca="1" si="532"/>
        <v>0</v>
      </c>
      <c r="AF1082" s="1">
        <f t="shared" si="533"/>
        <v>0</v>
      </c>
      <c r="AG1082" s="1">
        <f t="shared" si="534"/>
        <v>1.9637575536405693E+30</v>
      </c>
    </row>
    <row r="1083" spans="4:33" s="5" customFormat="1" x14ac:dyDescent="0.2">
      <c r="D1083" s="1">
        <f t="shared" si="506"/>
        <v>1081</v>
      </c>
      <c r="E1083" s="2">
        <f t="shared" si="507"/>
        <v>108.19999999999813</v>
      </c>
      <c r="F1083" s="3">
        <f t="shared" ca="1" si="508"/>
        <v>91.513529885041038</v>
      </c>
      <c r="G1083" s="3">
        <f t="shared" si="512"/>
        <v>-2.1246691591097711</v>
      </c>
      <c r="H1083" s="3">
        <f t="shared" ca="1" si="513"/>
        <v>91.53819077879993</v>
      </c>
      <c r="I1083" s="3">
        <f t="shared" ca="1" si="514"/>
        <v>9892.6125805728461</v>
      </c>
      <c r="J1083" s="3">
        <f t="shared" si="515"/>
        <v>56254.906139275095</v>
      </c>
      <c r="K1083" s="3">
        <f t="shared" ca="1" si="516"/>
        <v>57848.595481928322</v>
      </c>
      <c r="L1083" s="3">
        <f t="shared" si="517"/>
        <v>-9.6390826241485765</v>
      </c>
      <c r="M1083" s="3">
        <f t="shared" ca="1" si="518"/>
        <v>-2.3212824732429523E-2</v>
      </c>
      <c r="N1083" s="3">
        <f t="shared" ca="1" si="519"/>
        <v>-1.329996887745106</v>
      </c>
      <c r="O1083" s="1">
        <f t="shared" ca="1" si="520"/>
        <v>628443.02782919793</v>
      </c>
      <c r="P1083" s="1">
        <f t="shared" si="521"/>
        <v>-81336853.24352935</v>
      </c>
      <c r="Q1083" s="1">
        <f t="shared" ca="1" si="522"/>
        <v>81965296.27135855</v>
      </c>
      <c r="R1083" s="1">
        <f t="shared" ca="1" si="523"/>
        <v>13730.72861681999</v>
      </c>
      <c r="S1083" s="3">
        <f t="shared" si="524"/>
        <v>1.1781999756928237E+30</v>
      </c>
      <c r="T1083" s="12" t="str">
        <f t="shared" si="525"/>
        <v/>
      </c>
      <c r="U1083" s="12" t="str">
        <f t="shared" si="526"/>
        <v/>
      </c>
      <c r="V1083" s="5">
        <f t="shared" si="527"/>
        <v>0.52627457195753469</v>
      </c>
      <c r="W1083" s="3" t="e">
        <f t="shared" ca="1" si="528"/>
        <v>#VALUE!</v>
      </c>
      <c r="X1083" s="3" t="e">
        <f t="shared" ca="1" si="529"/>
        <v>#VALUE!</v>
      </c>
      <c r="Y1083" s="3" t="e">
        <f t="shared" ca="1" si="530"/>
        <v>#VALUE!</v>
      </c>
      <c r="Z1083" s="3">
        <f t="shared" ca="1" si="510"/>
        <v>-1.0796314255037853E-2</v>
      </c>
      <c r="AA1083" s="3">
        <f t="shared" ca="1" si="511"/>
        <v>-0.12340243661213059</v>
      </c>
      <c r="AB1083" s="1">
        <f t="shared" si="505"/>
        <v>150</v>
      </c>
      <c r="AC1083" s="1">
        <f t="shared" si="509"/>
        <v>0</v>
      </c>
      <c r="AD1083" s="1">
        <f t="shared" ca="1" si="531"/>
        <v>0</v>
      </c>
      <c r="AE1083" s="1">
        <f t="shared" ca="1" si="532"/>
        <v>0</v>
      </c>
      <c r="AF1083" s="1">
        <f t="shared" si="533"/>
        <v>0</v>
      </c>
      <c r="AG1083" s="1">
        <f t="shared" si="534"/>
        <v>1.9637058994872293E+30</v>
      </c>
    </row>
    <row r="1084" spans="4:33" s="5" customFormat="1" x14ac:dyDescent="0.2">
      <c r="D1084" s="1">
        <f t="shared" si="506"/>
        <v>1082</v>
      </c>
      <c r="E1084" s="2">
        <f t="shared" si="507"/>
        <v>108.29999999999812</v>
      </c>
      <c r="F1084" s="3">
        <f t="shared" ca="1" si="508"/>
        <v>91.513529885041038</v>
      </c>
      <c r="G1084" s="3">
        <f t="shared" si="512"/>
        <v>-3.0885774215246289</v>
      </c>
      <c r="H1084" s="3">
        <f t="shared" ca="1" si="513"/>
        <v>91.565634724546371</v>
      </c>
      <c r="I1084" s="3">
        <f t="shared" ca="1" si="514"/>
        <v>9901.7639335613494</v>
      </c>
      <c r="J1084" s="3">
        <f t="shared" si="515"/>
        <v>56254.645476946069</v>
      </c>
      <c r="K1084" s="3">
        <f t="shared" ca="1" si="516"/>
        <v>57857.750546448573</v>
      </c>
      <c r="L1084" s="3">
        <f t="shared" si="517"/>
        <v>-9.6390834101938214</v>
      </c>
      <c r="M1084" s="3">
        <f t="shared" ca="1" si="518"/>
        <v>-3.3737148322976737E-2</v>
      </c>
      <c r="N1084" s="3">
        <f t="shared" ca="1" si="519"/>
        <v>-1.9329962117134303</v>
      </c>
      <c r="O1084" s="1">
        <f t="shared" ca="1" si="520"/>
        <v>628819.90968817892</v>
      </c>
      <c r="P1084" s="1">
        <f t="shared" si="521"/>
        <v>-81336482.994474858</v>
      </c>
      <c r="Q1084" s="1">
        <f t="shared" ca="1" si="522"/>
        <v>81965302.904163033</v>
      </c>
      <c r="R1084" s="1">
        <f t="shared" ca="1" si="523"/>
        <v>13734.845208681956</v>
      </c>
      <c r="S1084" s="3">
        <f t="shared" si="524"/>
        <v>1.1781507999744358E+30</v>
      </c>
      <c r="T1084" s="12" t="str">
        <f t="shared" si="525"/>
        <v/>
      </c>
      <c r="U1084" s="12" t="str">
        <f t="shared" si="526"/>
        <v/>
      </c>
      <c r="V1084" s="5">
        <f t="shared" si="527"/>
        <v>0.52627457195753469</v>
      </c>
      <c r="W1084" s="3" t="e">
        <f t="shared" ca="1" si="528"/>
        <v>#VALUE!</v>
      </c>
      <c r="X1084" s="3" t="e">
        <f t="shared" ca="1" si="529"/>
        <v>#VALUE!</v>
      </c>
      <c r="Y1084" s="3" t="e">
        <f t="shared" ca="1" si="530"/>
        <v>#VALUE!</v>
      </c>
      <c r="Z1084" s="3">
        <f t="shared" ca="1" si="510"/>
        <v>-1.0796314255037853E-2</v>
      </c>
      <c r="AA1084" s="3">
        <f t="shared" ca="1" si="511"/>
        <v>-0.12340243661213059</v>
      </c>
      <c r="AB1084" s="1">
        <f t="shared" si="505"/>
        <v>150</v>
      </c>
      <c r="AC1084" s="1">
        <f t="shared" si="509"/>
        <v>0</v>
      </c>
      <c r="AD1084" s="1">
        <f t="shared" ca="1" si="531"/>
        <v>0</v>
      </c>
      <c r="AE1084" s="1">
        <f t="shared" ca="1" si="532"/>
        <v>0</v>
      </c>
      <c r="AF1084" s="1">
        <f t="shared" si="533"/>
        <v>0</v>
      </c>
      <c r="AG1084" s="1">
        <f t="shared" si="534"/>
        <v>1.9636239383173924E+30</v>
      </c>
    </row>
    <row r="1085" spans="4:33" s="5" customFormat="1" x14ac:dyDescent="0.2">
      <c r="D1085" s="1">
        <f t="shared" si="506"/>
        <v>1083</v>
      </c>
      <c r="E1085" s="2">
        <f t="shared" si="507"/>
        <v>108.39999999999812</v>
      </c>
      <c r="F1085" s="3">
        <f t="shared" ca="1" si="508"/>
        <v>91.513529885041038</v>
      </c>
      <c r="G1085" s="3">
        <f t="shared" si="512"/>
        <v>-4.0524857625440109</v>
      </c>
      <c r="H1085" s="3">
        <f t="shared" ca="1" si="513"/>
        <v>91.60321387853115</v>
      </c>
      <c r="I1085" s="3">
        <f t="shared" ca="1" si="514"/>
        <v>9910.9152865498527</v>
      </c>
      <c r="J1085" s="3">
        <f t="shared" si="515"/>
        <v>56254.288423786864</v>
      </c>
      <c r="K1085" s="3">
        <f t="shared" ca="1" si="516"/>
        <v>57866.908862258737</v>
      </c>
      <c r="L1085" s="3">
        <f t="shared" si="517"/>
        <v>-9.6390844869124059</v>
      </c>
      <c r="M1085" s="3">
        <f t="shared" ca="1" si="518"/>
        <v>-4.4254001970176933E-2</v>
      </c>
      <c r="N1085" s="3">
        <f t="shared" ca="1" si="519"/>
        <v>-2.5355675394547683</v>
      </c>
      <c r="O1085" s="1">
        <f t="shared" ca="1" si="520"/>
        <v>629336.1594656941</v>
      </c>
      <c r="P1085" s="1">
        <f t="shared" si="521"/>
        <v>-81335975.830203027</v>
      </c>
      <c r="Q1085" s="1">
        <f t="shared" ca="1" si="522"/>
        <v>81965311.989668727</v>
      </c>
      <c r="R1085" s="1">
        <f t="shared" ca="1" si="523"/>
        <v>13740.482081779672</v>
      </c>
      <c r="S1085" s="3">
        <f t="shared" si="524"/>
        <v>1.1780834424325778E+30</v>
      </c>
      <c r="T1085" s="12" t="str">
        <f t="shared" si="525"/>
        <v/>
      </c>
      <c r="U1085" s="12" t="str">
        <f t="shared" si="526"/>
        <v/>
      </c>
      <c r="V1085" s="5">
        <f t="shared" si="527"/>
        <v>0.52627457195753469</v>
      </c>
      <c r="W1085" s="3" t="e">
        <f t="shared" ca="1" si="528"/>
        <v>#VALUE!</v>
      </c>
      <c r="X1085" s="3" t="e">
        <f t="shared" ca="1" si="529"/>
        <v>#VALUE!</v>
      </c>
      <c r="Y1085" s="3" t="e">
        <f t="shared" ca="1" si="530"/>
        <v>#VALUE!</v>
      </c>
      <c r="Z1085" s="3">
        <f t="shared" ca="1" si="510"/>
        <v>-1.0796314255037853E-2</v>
      </c>
      <c r="AA1085" s="3">
        <f t="shared" ca="1" si="511"/>
        <v>-0.12340243661213059</v>
      </c>
      <c r="AB1085" s="1">
        <f t="shared" si="505"/>
        <v>150</v>
      </c>
      <c r="AC1085" s="1">
        <f t="shared" si="509"/>
        <v>0</v>
      </c>
      <c r="AD1085" s="1">
        <f t="shared" ca="1" si="531"/>
        <v>0</v>
      </c>
      <c r="AE1085" s="1">
        <f t="shared" ca="1" si="532"/>
        <v>0</v>
      </c>
      <c r="AF1085" s="1">
        <f t="shared" si="533"/>
        <v>0</v>
      </c>
      <c r="AG1085" s="1">
        <f t="shared" si="534"/>
        <v>1.9635116735023773E+30</v>
      </c>
    </row>
    <row r="1086" spans="4:33" s="5" customFormat="1" x14ac:dyDescent="0.2">
      <c r="D1086" s="1">
        <f t="shared" si="506"/>
        <v>1084</v>
      </c>
      <c r="E1086" s="2">
        <f t="shared" si="507"/>
        <v>108.49999999999811</v>
      </c>
      <c r="F1086" s="3">
        <f t="shared" ca="1" si="508"/>
        <v>91.513529885041038</v>
      </c>
      <c r="G1086" s="3">
        <f t="shared" si="512"/>
        <v>-5.0163942112352515</v>
      </c>
      <c r="H1086" s="3">
        <f t="shared" ca="1" si="513"/>
        <v>91.650915777764126</v>
      </c>
      <c r="I1086" s="3">
        <f t="shared" ca="1" si="514"/>
        <v>9920.066639538356</v>
      </c>
      <c r="J1086" s="3">
        <f t="shared" si="515"/>
        <v>56253.834979788175</v>
      </c>
      <c r="K1086" s="3">
        <f t="shared" ca="1" si="516"/>
        <v>57876.071442298235</v>
      </c>
      <c r="L1086" s="3">
        <f t="shared" si="517"/>
        <v>-9.6390858543044864</v>
      </c>
      <c r="M1086" s="3">
        <f t="shared" ca="1" si="518"/>
        <v>-5.4761070512695506E-2</v>
      </c>
      <c r="N1086" s="3">
        <f t="shared" ca="1" si="519"/>
        <v>-3.1375782219957555</v>
      </c>
      <c r="O1086" s="1">
        <f t="shared" ca="1" si="520"/>
        <v>629991.77721771097</v>
      </c>
      <c r="P1086" s="1">
        <f t="shared" si="521"/>
        <v>-81335331.750608265</v>
      </c>
      <c r="Q1086" s="1">
        <f t="shared" ca="1" si="522"/>
        <v>81965323.527825981</v>
      </c>
      <c r="R1086" s="1">
        <f t="shared" ca="1" si="523"/>
        <v>13747.63736666462</v>
      </c>
      <c r="S1086" s="3">
        <f t="shared" si="524"/>
        <v>1.1779979058377224E+30</v>
      </c>
      <c r="T1086" s="12" t="str">
        <f t="shared" si="525"/>
        <v/>
      </c>
      <c r="U1086" s="12" t="str">
        <f t="shared" si="526"/>
        <v/>
      </c>
      <c r="V1086" s="5">
        <f t="shared" si="527"/>
        <v>0.52627457195753469</v>
      </c>
      <c r="W1086" s="3" t="e">
        <f t="shared" ca="1" si="528"/>
        <v>#VALUE!</v>
      </c>
      <c r="X1086" s="3" t="e">
        <f t="shared" ca="1" si="529"/>
        <v>#VALUE!</v>
      </c>
      <c r="Y1086" s="3" t="e">
        <f t="shared" ca="1" si="530"/>
        <v>#VALUE!</v>
      </c>
      <c r="Z1086" s="3">
        <f t="shared" ca="1" si="510"/>
        <v>-1.0796314255037853E-2</v>
      </c>
      <c r="AA1086" s="3">
        <f t="shared" ca="1" si="511"/>
        <v>-0.12340243661213059</v>
      </c>
      <c r="AB1086" s="1">
        <f t="shared" si="505"/>
        <v>150</v>
      </c>
      <c r="AC1086" s="1">
        <f t="shared" si="509"/>
        <v>0</v>
      </c>
      <c r="AD1086" s="1">
        <f t="shared" ca="1" si="531"/>
        <v>0</v>
      </c>
      <c r="AE1086" s="1">
        <f t="shared" ca="1" si="532"/>
        <v>0</v>
      </c>
      <c r="AF1086" s="1">
        <f t="shared" si="533"/>
        <v>0</v>
      </c>
      <c r="AG1086" s="1">
        <f t="shared" si="534"/>
        <v>1.9633691096597321E+30</v>
      </c>
    </row>
    <row r="1087" spans="4:33" s="5" customFormat="1" x14ac:dyDescent="0.2">
      <c r="D1087" s="1">
        <f t="shared" si="506"/>
        <v>1085</v>
      </c>
      <c r="E1087" s="2">
        <f t="shared" si="507"/>
        <v>108.5999999999981</v>
      </c>
      <c r="F1087" s="3">
        <f t="shared" ca="1" si="508"/>
        <v>91.513529885041038</v>
      </c>
      <c r="G1087" s="3">
        <f t="shared" si="512"/>
        <v>-5.9803027966657005</v>
      </c>
      <c r="H1087" s="3">
        <f t="shared" ca="1" si="513"/>
        <v>91.708724631629821</v>
      </c>
      <c r="I1087" s="3">
        <f t="shared" ca="1" si="514"/>
        <v>9929.2179925268592</v>
      </c>
      <c r="J1087" s="3">
        <f t="shared" si="515"/>
        <v>56253.285144937778</v>
      </c>
      <c r="K1087" s="3">
        <f t="shared" ca="1" si="516"/>
        <v>57885.239298093504</v>
      </c>
      <c r="L1087" s="3">
        <f t="shared" si="517"/>
        <v>-9.6390875123702653</v>
      </c>
      <c r="M1087" s="3">
        <f t="shared" ca="1" si="518"/>
        <v>-6.5256051733041207E-2</v>
      </c>
      <c r="N1087" s="3">
        <f t="shared" ca="1" si="519"/>
        <v>-3.7388963519906224</v>
      </c>
      <c r="O1087" s="1">
        <f t="shared" ca="1" si="520"/>
        <v>630786.76301700808</v>
      </c>
      <c r="P1087" s="1">
        <f t="shared" si="521"/>
        <v>-81334550.755556017</v>
      </c>
      <c r="Q1087" s="1">
        <f t="shared" ca="1" si="522"/>
        <v>81965337.518573031</v>
      </c>
      <c r="R1087" s="1">
        <f t="shared" ca="1" si="523"/>
        <v>13756.308694744474</v>
      </c>
      <c r="S1087" s="3">
        <f t="shared" si="524"/>
        <v>1.1778941937078957E+30</v>
      </c>
      <c r="T1087" s="12" t="str">
        <f t="shared" si="525"/>
        <v/>
      </c>
      <c r="U1087" s="12" t="str">
        <f t="shared" si="526"/>
        <v/>
      </c>
      <c r="V1087" s="5">
        <f t="shared" si="527"/>
        <v>0.52627457195753469</v>
      </c>
      <c r="W1087" s="3" t="e">
        <f t="shared" ca="1" si="528"/>
        <v>#VALUE!</v>
      </c>
      <c r="X1087" s="3" t="e">
        <f t="shared" ca="1" si="529"/>
        <v>#VALUE!</v>
      </c>
      <c r="Y1087" s="3" t="e">
        <f t="shared" ca="1" si="530"/>
        <v>#VALUE!</v>
      </c>
      <c r="Z1087" s="3">
        <f t="shared" ca="1" si="510"/>
        <v>-1.0796314255037853E-2</v>
      </c>
      <c r="AA1087" s="3">
        <f t="shared" ca="1" si="511"/>
        <v>-0.12340243661213059</v>
      </c>
      <c r="AB1087" s="1">
        <f t="shared" si="505"/>
        <v>150</v>
      </c>
      <c r="AC1087" s="1">
        <f t="shared" si="509"/>
        <v>0</v>
      </c>
      <c r="AD1087" s="1">
        <f t="shared" ca="1" si="531"/>
        <v>0</v>
      </c>
      <c r="AE1087" s="1">
        <f t="shared" ca="1" si="532"/>
        <v>0</v>
      </c>
      <c r="AF1087" s="1">
        <f t="shared" si="533"/>
        <v>0</v>
      </c>
      <c r="AG1087" s="1">
        <f t="shared" si="534"/>
        <v>1.9631962526529498E+30</v>
      </c>
    </row>
    <row r="1088" spans="4:33" s="5" customFormat="1" x14ac:dyDescent="0.2">
      <c r="D1088" s="1">
        <f t="shared" si="506"/>
        <v>1086</v>
      </c>
      <c r="E1088" s="2">
        <f t="shared" si="507"/>
        <v>108.6999999999981</v>
      </c>
      <c r="F1088" s="3">
        <f t="shared" ca="1" si="508"/>
        <v>91.513529885041038</v>
      </c>
      <c r="G1088" s="3">
        <f t="shared" si="512"/>
        <v>-6.9442115479027269</v>
      </c>
      <c r="H1088" s="3">
        <f t="shared" ca="1" si="513"/>
        <v>91.776621347935475</v>
      </c>
      <c r="I1088" s="3">
        <f t="shared" ca="1" si="514"/>
        <v>9938.3693455153625</v>
      </c>
      <c r="J1088" s="3">
        <f t="shared" si="515"/>
        <v>56252.638919220546</v>
      </c>
      <c r="K1088" s="3">
        <f t="shared" ca="1" si="516"/>
        <v>57894.413439426498</v>
      </c>
      <c r="L1088" s="3">
        <f t="shared" si="517"/>
        <v>-9.6390894611099842</v>
      </c>
      <c r="M1088" s="3">
        <f t="shared" ca="1" si="518"/>
        <v>-7.5736659353053001E-2</v>
      </c>
      <c r="N1088" s="3">
        <f t="shared" ca="1" si="519"/>
        <v>-4.3393909353499485</v>
      </c>
      <c r="O1088" s="1">
        <f t="shared" ca="1" si="520"/>
        <v>631721.11695317435</v>
      </c>
      <c r="P1088" s="1">
        <f t="shared" si="521"/>
        <v>-81333632.844882607</v>
      </c>
      <c r="Q1088" s="1">
        <f t="shared" ca="1" si="522"/>
        <v>81965353.961835787</v>
      </c>
      <c r="R1088" s="1">
        <f t="shared" ca="1" si="523"/>
        <v>13766.493202190321</v>
      </c>
      <c r="S1088" s="3">
        <f t="shared" si="524"/>
        <v>1.1777723103084635E+30</v>
      </c>
      <c r="T1088" s="12" t="str">
        <f t="shared" si="525"/>
        <v/>
      </c>
      <c r="U1088" s="12" t="str">
        <f t="shared" si="526"/>
        <v/>
      </c>
      <c r="V1088" s="5">
        <f t="shared" si="527"/>
        <v>0.52627457195753469</v>
      </c>
      <c r="W1088" s="3" t="e">
        <f t="shared" ca="1" si="528"/>
        <v>#VALUE!</v>
      </c>
      <c r="X1088" s="3" t="e">
        <f t="shared" ca="1" si="529"/>
        <v>#VALUE!</v>
      </c>
      <c r="Y1088" s="3" t="e">
        <f t="shared" ca="1" si="530"/>
        <v>#VALUE!</v>
      </c>
      <c r="Z1088" s="3">
        <f t="shared" ca="1" si="510"/>
        <v>-1.0796314255037853E-2</v>
      </c>
      <c r="AA1088" s="3">
        <f t="shared" ca="1" si="511"/>
        <v>-0.12340243661213059</v>
      </c>
      <c r="AB1088" s="1">
        <f t="shared" si="505"/>
        <v>150</v>
      </c>
      <c r="AC1088" s="1">
        <f t="shared" si="509"/>
        <v>0</v>
      </c>
      <c r="AD1088" s="1">
        <f t="shared" ca="1" si="531"/>
        <v>0</v>
      </c>
      <c r="AE1088" s="1">
        <f t="shared" ca="1" si="532"/>
        <v>0</v>
      </c>
      <c r="AF1088" s="1">
        <f t="shared" si="533"/>
        <v>0</v>
      </c>
      <c r="AG1088" s="1">
        <f t="shared" si="534"/>
        <v>1.9629931095911161E+30</v>
      </c>
    </row>
    <row r="1089" spans="4:33" s="5" customFormat="1" x14ac:dyDescent="0.2">
      <c r="D1089" s="1">
        <f t="shared" si="506"/>
        <v>1087</v>
      </c>
      <c r="E1089" s="2">
        <f t="shared" si="507"/>
        <v>108.79999999999809</v>
      </c>
      <c r="F1089" s="3">
        <f t="shared" ca="1" si="508"/>
        <v>91.513529885041038</v>
      </c>
      <c r="G1089" s="3">
        <f t="shared" si="512"/>
        <v>-7.9081204940137253</v>
      </c>
      <c r="H1089" s="3">
        <f t="shared" ca="1" si="513"/>
        <v>91.854583564284582</v>
      </c>
      <c r="I1089" s="3">
        <f t="shared" ca="1" si="514"/>
        <v>9947.5206985038658</v>
      </c>
      <c r="J1089" s="3">
        <f t="shared" si="515"/>
        <v>56251.89630261845</v>
      </c>
      <c r="K1089" s="3">
        <f t="shared" ca="1" si="516"/>
        <v>57903.594874006012</v>
      </c>
      <c r="L1089" s="3">
        <f t="shared" si="517"/>
        <v>-9.6390917005239363</v>
      </c>
      <c r="M1089" s="3">
        <f t="shared" ca="1" si="518"/>
        <v>-8.6200625977079878E-2</v>
      </c>
      <c r="N1089" s="3">
        <f t="shared" ca="1" si="519"/>
        <v>-4.9389320598724451</v>
      </c>
      <c r="O1089" s="1">
        <f t="shared" ca="1" si="520"/>
        <v>632794.83913261036</v>
      </c>
      <c r="P1089" s="1">
        <f t="shared" si="521"/>
        <v>-81332578.018395394</v>
      </c>
      <c r="Q1089" s="1">
        <f t="shared" ca="1" si="522"/>
        <v>81965372.857528001</v>
      </c>
      <c r="R1089" s="1">
        <f t="shared" ca="1" si="523"/>
        <v>13778.187534642688</v>
      </c>
      <c r="S1089" s="3">
        <f t="shared" si="524"/>
        <v>1.1776322606518813E+30</v>
      </c>
      <c r="T1089" s="12" t="str">
        <f t="shared" si="525"/>
        <v/>
      </c>
      <c r="U1089" s="12" t="str">
        <f t="shared" si="526"/>
        <v/>
      </c>
      <c r="V1089" s="5">
        <f t="shared" si="527"/>
        <v>0.52627457195753469</v>
      </c>
      <c r="W1089" s="3" t="e">
        <f t="shared" ca="1" si="528"/>
        <v>#VALUE!</v>
      </c>
      <c r="X1089" s="3" t="e">
        <f t="shared" ca="1" si="529"/>
        <v>#VALUE!</v>
      </c>
      <c r="Y1089" s="3" t="e">
        <f t="shared" ca="1" si="530"/>
        <v>#VALUE!</v>
      </c>
      <c r="Z1089" s="3">
        <f t="shared" ca="1" si="510"/>
        <v>-1.0796314255037853E-2</v>
      </c>
      <c r="AA1089" s="3">
        <f t="shared" ca="1" si="511"/>
        <v>-0.12340243661213059</v>
      </c>
      <c r="AB1089" s="1">
        <f t="shared" si="505"/>
        <v>150</v>
      </c>
      <c r="AC1089" s="1">
        <f t="shared" si="509"/>
        <v>0</v>
      </c>
      <c r="AD1089" s="1">
        <f t="shared" ca="1" si="531"/>
        <v>0</v>
      </c>
      <c r="AE1089" s="1">
        <f t="shared" ca="1" si="532"/>
        <v>0</v>
      </c>
      <c r="AF1089" s="1">
        <f t="shared" si="533"/>
        <v>0</v>
      </c>
      <c r="AG1089" s="1">
        <f t="shared" si="534"/>
        <v>1.9627596888284905E+30</v>
      </c>
    </row>
    <row r="1090" spans="4:33" s="5" customFormat="1" x14ac:dyDescent="0.2">
      <c r="D1090" s="1">
        <f t="shared" si="506"/>
        <v>1088</v>
      </c>
      <c r="E1090" s="2">
        <f t="shared" si="507"/>
        <v>108.89999999999809</v>
      </c>
      <c r="F1090" s="3">
        <f t="shared" ca="1" si="508"/>
        <v>91.513529885041038</v>
      </c>
      <c r="G1090" s="3">
        <f t="shared" si="512"/>
        <v>-8.8720296640661189</v>
      </c>
      <c r="H1090" s="3">
        <f t="shared" ca="1" si="513"/>
        <v>91.942585684656308</v>
      </c>
      <c r="I1090" s="3">
        <f t="shared" ca="1" si="514"/>
        <v>9956.6720514923691</v>
      </c>
      <c r="J1090" s="3">
        <f t="shared" si="515"/>
        <v>56251.057295110542</v>
      </c>
      <c r="K1090" s="3">
        <f t="shared" ca="1" si="516"/>
        <v>57912.784607142428</v>
      </c>
      <c r="L1090" s="3">
        <f t="shared" si="517"/>
        <v>-9.6390942306124501</v>
      </c>
      <c r="M1090" s="3">
        <f t="shared" ca="1" si="518"/>
        <v>-9.6645705973534959E-2</v>
      </c>
      <c r="N1090" s="3">
        <f t="shared" ca="1" si="519"/>
        <v>-5.5373910603458425</v>
      </c>
      <c r="O1090" s="1">
        <f t="shared" ca="1" si="520"/>
        <v>634007.92967852752</v>
      </c>
      <c r="P1090" s="1">
        <f t="shared" si="521"/>
        <v>-81331386.275872558</v>
      </c>
      <c r="Q1090" s="1">
        <f t="shared" ca="1" si="522"/>
        <v>81965394.205551088</v>
      </c>
      <c r="R1090" s="1">
        <f t="shared" ca="1" si="523"/>
        <v>13791.387852698446</v>
      </c>
      <c r="S1090" s="3">
        <f t="shared" si="524"/>
        <v>1.177474050497388E+30</v>
      </c>
      <c r="T1090" s="12" t="str">
        <f t="shared" si="525"/>
        <v/>
      </c>
      <c r="U1090" s="12" t="str">
        <f t="shared" si="526"/>
        <v/>
      </c>
      <c r="V1090" s="5">
        <f t="shared" si="527"/>
        <v>0.52627457195753469</v>
      </c>
      <c r="W1090" s="3" t="e">
        <f t="shared" ca="1" si="528"/>
        <v>#VALUE!</v>
      </c>
      <c r="X1090" s="3" t="e">
        <f t="shared" ca="1" si="529"/>
        <v>#VALUE!</v>
      </c>
      <c r="Y1090" s="3" t="e">
        <f t="shared" ca="1" si="530"/>
        <v>#VALUE!</v>
      </c>
      <c r="Z1090" s="3">
        <f t="shared" ca="1" si="510"/>
        <v>-1.0796314255037853E-2</v>
      </c>
      <c r="AA1090" s="3">
        <f t="shared" ca="1" si="511"/>
        <v>-0.12340243661213059</v>
      </c>
      <c r="AB1090" s="1">
        <f t="shared" si="505"/>
        <v>150</v>
      </c>
      <c r="AC1090" s="1">
        <f t="shared" si="509"/>
        <v>0</v>
      </c>
      <c r="AD1090" s="1">
        <f t="shared" ca="1" si="531"/>
        <v>0</v>
      </c>
      <c r="AE1090" s="1">
        <f t="shared" ca="1" si="532"/>
        <v>0</v>
      </c>
      <c r="AF1090" s="1">
        <f t="shared" si="533"/>
        <v>0</v>
      </c>
      <c r="AG1090" s="1">
        <f t="shared" si="534"/>
        <v>1.9624959999639966E+30</v>
      </c>
    </row>
    <row r="1091" spans="4:33" s="5" customFormat="1" x14ac:dyDescent="0.2">
      <c r="D1091" s="1">
        <f t="shared" si="506"/>
        <v>1089</v>
      </c>
      <c r="E1091" s="2">
        <f t="shared" si="507"/>
        <v>108.99999999999808</v>
      </c>
      <c r="F1091" s="3">
        <f t="shared" ca="1" si="508"/>
        <v>91.513529885041038</v>
      </c>
      <c r="G1091" s="3">
        <f t="shared" si="512"/>
        <v>-9.8359390871273646</v>
      </c>
      <c r="H1091" s="3">
        <f t="shared" ca="1" si="513"/>
        <v>92.040598921052108</v>
      </c>
      <c r="I1091" s="3">
        <f t="shared" ca="1" si="514"/>
        <v>9965.8234044808723</v>
      </c>
      <c r="J1091" s="3">
        <f t="shared" si="515"/>
        <v>56250.121896672987</v>
      </c>
      <c r="K1091" s="3">
        <f t="shared" ca="1" si="516"/>
        <v>57921.98364142637</v>
      </c>
      <c r="L1091" s="3">
        <f t="shared" si="517"/>
        <v>-9.639097051375904</v>
      </c>
      <c r="M1091" s="3">
        <f t="shared" ca="1" si="518"/>
        <v>-0.10706967828587916</v>
      </c>
      <c r="N1091" s="3">
        <f t="shared" ca="1" si="519"/>
        <v>-6.1346406796043897</v>
      </c>
      <c r="O1091" s="1">
        <f t="shared" ca="1" si="520"/>
        <v>635360.38873094833</v>
      </c>
      <c r="P1091" s="1">
        <f t="shared" si="521"/>
        <v>-81330057.617063358</v>
      </c>
      <c r="Q1091" s="1">
        <f t="shared" ca="1" si="522"/>
        <v>81965418.005794302</v>
      </c>
      <c r="R1091" s="1">
        <f t="shared" ca="1" si="523"/>
        <v>13806.089838157815</v>
      </c>
      <c r="S1091" s="3">
        <f t="shared" si="524"/>
        <v>1.1772976863506648E+30</v>
      </c>
      <c r="T1091" s="12" t="str">
        <f t="shared" si="525"/>
        <v/>
      </c>
      <c r="U1091" s="12" t="str">
        <f t="shared" si="526"/>
        <v/>
      </c>
      <c r="V1091" s="5">
        <f t="shared" si="527"/>
        <v>0.52627457195753469</v>
      </c>
      <c r="W1091" s="3" t="e">
        <f t="shared" ca="1" si="528"/>
        <v>#VALUE!</v>
      </c>
      <c r="X1091" s="3" t="e">
        <f t="shared" ca="1" si="529"/>
        <v>#VALUE!</v>
      </c>
      <c r="Y1091" s="3" t="e">
        <f t="shared" ca="1" si="530"/>
        <v>#VALUE!</v>
      </c>
      <c r="Z1091" s="3">
        <f t="shared" ca="1" si="510"/>
        <v>-1.0796314255037853E-2</v>
      </c>
      <c r="AA1091" s="3">
        <f t="shared" ca="1" si="511"/>
        <v>-0.12340243661213059</v>
      </c>
      <c r="AB1091" s="1">
        <f t="shared" ref="AB1091:AB1154" si="535">IF(AB1090 &gt;( $B$8 + $B$18*$B$2), AB1090 -( $B$18*$B$2), $B$8)</f>
        <v>150</v>
      </c>
      <c r="AC1091" s="1">
        <f t="shared" si="509"/>
        <v>0</v>
      </c>
      <c r="AD1091" s="1">
        <f t="shared" ca="1" si="531"/>
        <v>0</v>
      </c>
      <c r="AE1091" s="1">
        <f t="shared" ca="1" si="532"/>
        <v>0</v>
      </c>
      <c r="AF1091" s="1">
        <f t="shared" si="533"/>
        <v>0</v>
      </c>
      <c r="AG1091" s="1">
        <f t="shared" si="534"/>
        <v>1.962202053840653E+30</v>
      </c>
    </row>
    <row r="1092" spans="4:33" s="5" customFormat="1" x14ac:dyDescent="0.2">
      <c r="D1092" s="1">
        <f t="shared" ref="D1092:D1155" si="536">D1091 + 1</f>
        <v>1090</v>
      </c>
      <c r="E1092" s="2">
        <f t="shared" ref="E1092:E1155" si="537" xml:space="preserve"> E1091 + $B$2</f>
        <v>109.09999999999808</v>
      </c>
      <c r="F1092" s="3">
        <f t="shared" ref="F1092:F1155" ca="1" si="538">INDIRECT(ADDRESS(ROW()-1,COLUMN()))</f>
        <v>91.513529885041038</v>
      </c>
      <c r="G1092" s="3">
        <f t="shared" si="512"/>
        <v>-10.799848792264955</v>
      </c>
      <c r="H1092" s="3">
        <f t="shared" ca="1" si="513"/>
        <v>92.148591340052974</v>
      </c>
      <c r="I1092" s="3">
        <f t="shared" ca="1" si="514"/>
        <v>9974.9747574693756</v>
      </c>
      <c r="J1092" s="3">
        <f t="shared" si="515"/>
        <v>56249.090107279015</v>
      </c>
      <c r="K1092" s="3">
        <f t="shared" ca="1" si="516"/>
        <v>57931.192976411789</v>
      </c>
      <c r="L1092" s="3">
        <f t="shared" si="517"/>
        <v>-9.6391001628147137</v>
      </c>
      <c r="M1092" s="3">
        <f t="shared" ca="1" si="518"/>
        <v>-0.11747034916451189</v>
      </c>
      <c r="N1092" s="3">
        <f t="shared" ca="1" si="519"/>
        <v>-6.7305552250546672</v>
      </c>
      <c r="O1092" s="1">
        <f t="shared" ca="1" si="520"/>
        <v>636852.21644670656</v>
      </c>
      <c r="P1092" s="1">
        <f t="shared" si="521"/>
        <v>-81328592.041687906</v>
      </c>
      <c r="Q1092" s="1">
        <f t="shared" ca="1" si="522"/>
        <v>81965444.258134618</v>
      </c>
      <c r="R1092" s="1">
        <f t="shared" ca="1" si="523"/>
        <v>13822.288701007947</v>
      </c>
      <c r="S1092" s="3">
        <f t="shared" si="524"/>
        <v>1.1771031754634445E+30</v>
      </c>
      <c r="T1092" s="12" t="str">
        <f t="shared" si="525"/>
        <v/>
      </c>
      <c r="U1092" s="12" t="str">
        <f t="shared" si="526"/>
        <v/>
      </c>
      <c r="V1092" s="5">
        <f t="shared" si="527"/>
        <v>0.52627457195753469</v>
      </c>
      <c r="W1092" s="3" t="e">
        <f t="shared" ca="1" si="528"/>
        <v>#VALUE!</v>
      </c>
      <c r="X1092" s="3" t="e">
        <f t="shared" ca="1" si="529"/>
        <v>#VALUE!</v>
      </c>
      <c r="Y1092" s="3" t="e">
        <f t="shared" ca="1" si="530"/>
        <v>#VALUE!</v>
      </c>
      <c r="Z1092" s="3">
        <f t="shared" ca="1" si="510"/>
        <v>-1.0796314255037853E-2</v>
      </c>
      <c r="AA1092" s="3">
        <f t="shared" ca="1" si="511"/>
        <v>-0.12340243661213059</v>
      </c>
      <c r="AB1092" s="1">
        <f t="shared" si="535"/>
        <v>150</v>
      </c>
      <c r="AC1092" s="1">
        <f t="shared" ref="AC1092:AC1155" si="539">IF(AB1091&gt;$B$8, IF(J1092&gt;($B$21), $B$19*$B$13*$B$18, 0), 0)</f>
        <v>0</v>
      </c>
      <c r="AD1092" s="1">
        <f t="shared" ca="1" si="531"/>
        <v>0</v>
      </c>
      <c r="AE1092" s="1">
        <f t="shared" ca="1" si="532"/>
        <v>0</v>
      </c>
      <c r="AF1092" s="1">
        <f t="shared" si="533"/>
        <v>0</v>
      </c>
      <c r="AG1092" s="1">
        <f t="shared" si="534"/>
        <v>1.961877862544923E+30</v>
      </c>
    </row>
    <row r="1093" spans="4:33" s="5" customFormat="1" x14ac:dyDescent="0.2">
      <c r="D1093" s="1">
        <f t="shared" si="536"/>
        <v>1091</v>
      </c>
      <c r="E1093" s="2">
        <f t="shared" si="537"/>
        <v>109.19999999999807</v>
      </c>
      <c r="F1093" s="3">
        <f t="shared" ca="1" si="538"/>
        <v>91.513529885041038</v>
      </c>
      <c r="G1093" s="3">
        <f t="shared" si="512"/>
        <v>-11.763758808546426</v>
      </c>
      <c r="H1093" s="3">
        <f t="shared" ca="1" si="513"/>
        <v>92.266527914113865</v>
      </c>
      <c r="I1093" s="3">
        <f t="shared" ca="1" si="514"/>
        <v>9984.1261104578789</v>
      </c>
      <c r="J1093" s="3">
        <f t="shared" si="515"/>
        <v>56247.961926898977</v>
      </c>
      <c r="K1093" s="3">
        <f t="shared" ca="1" si="516"/>
        <v>57940.413608303912</v>
      </c>
      <c r="L1093" s="3">
        <f t="shared" si="517"/>
        <v>-9.6391035649293446</v>
      </c>
      <c r="M1093" s="3">
        <f t="shared" ca="1" si="518"/>
        <v>-0.12784555481151733</v>
      </c>
      <c r="N1093" s="3">
        <f t="shared" ca="1" si="519"/>
        <v>-7.3250107202083772</v>
      </c>
      <c r="O1093" s="1">
        <f t="shared" ca="1" si="520"/>
        <v>638483.4129994465</v>
      </c>
      <c r="P1093" s="1">
        <f t="shared" si="521"/>
        <v>-81326989.549437299</v>
      </c>
      <c r="Q1093" s="1">
        <f t="shared" ca="1" si="522"/>
        <v>81965472.962436751</v>
      </c>
      <c r="R1093" s="1">
        <f t="shared" ca="1" si="523"/>
        <v>13839.97918711708</v>
      </c>
      <c r="S1093" s="3">
        <f t="shared" si="524"/>
        <v>1.1768905258330773E+30</v>
      </c>
      <c r="T1093" s="12" t="str">
        <f t="shared" si="525"/>
        <v/>
      </c>
      <c r="U1093" s="12" t="str">
        <f t="shared" si="526"/>
        <v/>
      </c>
      <c r="V1093" s="5">
        <f t="shared" si="527"/>
        <v>0.52627457195753469</v>
      </c>
      <c r="W1093" s="3" t="e">
        <f t="shared" ca="1" si="528"/>
        <v>#VALUE!</v>
      </c>
      <c r="X1093" s="3" t="e">
        <f t="shared" ca="1" si="529"/>
        <v>#VALUE!</v>
      </c>
      <c r="Y1093" s="3" t="e">
        <f t="shared" ca="1" si="530"/>
        <v>#VALUE!</v>
      </c>
      <c r="Z1093" s="3">
        <f t="shared" ca="1" si="510"/>
        <v>-1.0796314255037853E-2</v>
      </c>
      <c r="AA1093" s="3">
        <f t="shared" ca="1" si="511"/>
        <v>-0.12340243661213059</v>
      </c>
      <c r="AB1093" s="1">
        <f t="shared" si="535"/>
        <v>150</v>
      </c>
      <c r="AC1093" s="1">
        <f t="shared" si="539"/>
        <v>0</v>
      </c>
      <c r="AD1093" s="1">
        <f t="shared" ca="1" si="531"/>
        <v>0</v>
      </c>
      <c r="AE1093" s="1">
        <f t="shared" ca="1" si="532"/>
        <v>0</v>
      </c>
      <c r="AF1093" s="1">
        <f t="shared" si="533"/>
        <v>0</v>
      </c>
      <c r="AG1093" s="1">
        <f t="shared" si="534"/>
        <v>1.9615234394059899E+30</v>
      </c>
    </row>
    <row r="1094" spans="4:33" s="5" customFormat="1" x14ac:dyDescent="0.2">
      <c r="D1094" s="1">
        <f t="shared" si="536"/>
        <v>1092</v>
      </c>
      <c r="E1094" s="2">
        <f t="shared" si="537"/>
        <v>109.29999999999806</v>
      </c>
      <c r="F1094" s="3">
        <f t="shared" ca="1" si="538"/>
        <v>91.513529885041038</v>
      </c>
      <c r="G1094" s="3">
        <f t="shared" si="512"/>
        <v>-12.727669165039361</v>
      </c>
      <c r="H1094" s="3">
        <f t="shared" ca="1" si="513"/>
        <v>92.394370577405809</v>
      </c>
      <c r="I1094" s="3">
        <f t="shared" ca="1" si="514"/>
        <v>9993.2774634463822</v>
      </c>
      <c r="J1094" s="3">
        <f t="shared" si="515"/>
        <v>56246.7373555003</v>
      </c>
      <c r="K1094" s="3">
        <f t="shared" ca="1" si="516"/>
        <v>57949.646529652578</v>
      </c>
      <c r="L1094" s="3">
        <f t="shared" si="517"/>
        <v>-9.6391072577203047</v>
      </c>
      <c r="M1094" s="3">
        <f t="shared" ca="1" si="518"/>
        <v>-0.13819316393072575</v>
      </c>
      <c r="N1094" s="3">
        <f t="shared" ca="1" si="519"/>
        <v>-7.9178850507901037</v>
      </c>
      <c r="O1094" s="1">
        <f t="shared" ca="1" si="520"/>
        <v>640253.97857962444</v>
      </c>
      <c r="P1094" s="1">
        <f t="shared" si="521"/>
        <v>-81325250.139973611</v>
      </c>
      <c r="Q1094" s="1">
        <f t="shared" ca="1" si="522"/>
        <v>81965504.118553236</v>
      </c>
      <c r="R1094" s="1">
        <f t="shared" ca="1" si="523"/>
        <v>13859.155586610872</v>
      </c>
      <c r="S1094" s="3">
        <f t="shared" si="524"/>
        <v>1.1766597462020501E+30</v>
      </c>
      <c r="T1094" s="12" t="str">
        <f t="shared" si="525"/>
        <v/>
      </c>
      <c r="U1094" s="12" t="str">
        <f t="shared" si="526"/>
        <v/>
      </c>
      <c r="V1094" s="5">
        <f t="shared" si="527"/>
        <v>0.52627457195753469</v>
      </c>
      <c r="W1094" s="3" t="e">
        <f t="shared" ca="1" si="528"/>
        <v>#VALUE!</v>
      </c>
      <c r="X1094" s="3" t="e">
        <f t="shared" ca="1" si="529"/>
        <v>#VALUE!</v>
      </c>
      <c r="Y1094" s="3" t="e">
        <f t="shared" ca="1" si="530"/>
        <v>#VALUE!</v>
      </c>
      <c r="Z1094" s="3">
        <f t="shared" ref="Z1094:Z1157" ca="1" si="540" xml:space="preserve"> (X1094+AD1094)/(AB1094)</f>
        <v>-1.0796314255037853E-2</v>
      </c>
      <c r="AA1094" s="3">
        <f t="shared" ref="AA1094:AA1157" ca="1" si="541" xml:space="preserve"> (Y1094+AE1094)/(AB1094)</f>
        <v>-0.12340243661213059</v>
      </c>
      <c r="AB1094" s="1">
        <f t="shared" si="535"/>
        <v>150</v>
      </c>
      <c r="AC1094" s="1">
        <f t="shared" si="539"/>
        <v>0</v>
      </c>
      <c r="AD1094" s="1">
        <f t="shared" ca="1" si="531"/>
        <v>0</v>
      </c>
      <c r="AE1094" s="1">
        <f t="shared" ca="1" si="532"/>
        <v>0</v>
      </c>
      <c r="AF1094" s="1">
        <f t="shared" si="533"/>
        <v>0</v>
      </c>
      <c r="AG1094" s="1">
        <f t="shared" si="534"/>
        <v>1.9611387989949568E+30</v>
      </c>
    </row>
    <row r="1095" spans="4:33" s="5" customFormat="1" x14ac:dyDescent="0.2">
      <c r="D1095" s="1">
        <f t="shared" si="536"/>
        <v>1093</v>
      </c>
      <c r="E1095" s="2">
        <f t="shared" si="537"/>
        <v>109.39999999999806</v>
      </c>
      <c r="F1095" s="3">
        <f t="shared" ca="1" si="538"/>
        <v>91.513529885041038</v>
      </c>
      <c r="G1095" s="3">
        <f t="shared" si="512"/>
        <v>-13.691579890811392</v>
      </c>
      <c r="H1095" s="3">
        <f t="shared" ca="1" si="513"/>
        <v>92.53207828600182</v>
      </c>
      <c r="I1095" s="3">
        <f t="shared" ca="1" si="514"/>
        <v>10002.428816434885</v>
      </c>
      <c r="J1095" s="3">
        <f t="shared" si="515"/>
        <v>56245.416393047504</v>
      </c>
      <c r="K1095" s="3">
        <f t="shared" ca="1" si="516"/>
        <v>57958.892729051353</v>
      </c>
      <c r="L1095" s="3">
        <f t="shared" si="517"/>
        <v>-9.639111241188143</v>
      </c>
      <c r="M1095" s="3">
        <f t="shared" ca="1" si="518"/>
        <v>-0.14851108017609907</v>
      </c>
      <c r="N1095" s="3">
        <f t="shared" ca="1" si="519"/>
        <v>-8.5090581050194629</v>
      </c>
      <c r="O1095" s="1">
        <f t="shared" ca="1" si="520"/>
        <v>642163.91339450772</v>
      </c>
      <c r="P1095" s="1">
        <f t="shared" si="521"/>
        <v>-81323373.812929809</v>
      </c>
      <c r="Q1095" s="1">
        <f t="shared" ca="1" si="522"/>
        <v>81965537.72632432</v>
      </c>
      <c r="R1095" s="1">
        <f t="shared" ca="1" si="523"/>
        <v>13879.811742900272</v>
      </c>
      <c r="S1095" s="3">
        <f t="shared" si="524"/>
        <v>1.1764108460574639E+30</v>
      </c>
      <c r="T1095" s="12" t="str">
        <f t="shared" si="525"/>
        <v/>
      </c>
      <c r="U1095" s="12" t="str">
        <f t="shared" si="526"/>
        <v/>
      </c>
      <c r="V1095" s="5">
        <f t="shared" si="527"/>
        <v>0.52627457195753469</v>
      </c>
      <c r="W1095" s="3" t="e">
        <f t="shared" ca="1" si="528"/>
        <v>#VALUE!</v>
      </c>
      <c r="X1095" s="3" t="e">
        <f t="shared" ca="1" si="529"/>
        <v>#VALUE!</v>
      </c>
      <c r="Y1095" s="3" t="e">
        <f t="shared" ca="1" si="530"/>
        <v>#VALUE!</v>
      </c>
      <c r="Z1095" s="3">
        <f t="shared" ca="1" si="540"/>
        <v>-1.0796314255037853E-2</v>
      </c>
      <c r="AA1095" s="3">
        <f t="shared" ca="1" si="541"/>
        <v>-0.12340243661213059</v>
      </c>
      <c r="AB1095" s="1">
        <f t="shared" si="535"/>
        <v>150</v>
      </c>
      <c r="AC1095" s="1">
        <f t="shared" si="539"/>
        <v>0</v>
      </c>
      <c r="AD1095" s="1">
        <f t="shared" ca="1" si="531"/>
        <v>0</v>
      </c>
      <c r="AE1095" s="1">
        <f t="shared" ca="1" si="532"/>
        <v>0</v>
      </c>
      <c r="AF1095" s="1">
        <f t="shared" si="533"/>
        <v>0</v>
      </c>
      <c r="AG1095" s="1">
        <f t="shared" si="534"/>
        <v>1.9607239571239753E+30</v>
      </c>
    </row>
    <row r="1096" spans="4:33" s="5" customFormat="1" x14ac:dyDescent="0.2">
      <c r="D1096" s="1">
        <f t="shared" si="536"/>
        <v>1094</v>
      </c>
      <c r="E1096" s="2">
        <f t="shared" si="537"/>
        <v>109.49999999999805</v>
      </c>
      <c r="F1096" s="3">
        <f t="shared" ca="1" si="538"/>
        <v>91.513529885041038</v>
      </c>
      <c r="G1096" s="3">
        <f t="shared" si="512"/>
        <v>-14.655491014930206</v>
      </c>
      <c r="H1096" s="3">
        <f t="shared" ca="1" si="513"/>
        <v>92.679607082189335</v>
      </c>
      <c r="I1096" s="3">
        <f t="shared" ca="1" si="514"/>
        <v>10011.580169423389</v>
      </c>
      <c r="J1096" s="3">
        <f t="shared" si="515"/>
        <v>56243.999039502218</v>
      </c>
      <c r="K1096" s="3">
        <f t="shared" ca="1" si="516"/>
        <v>57968.153190842888</v>
      </c>
      <c r="L1096" s="3">
        <f t="shared" si="517"/>
        <v>-9.6391155153334491</v>
      </c>
      <c r="M1096" s="3">
        <f t="shared" ca="1" si="518"/>
        <v>-0.158797244492031</v>
      </c>
      <c r="N1096" s="3">
        <f t="shared" ca="1" si="519"/>
        <v>-9.0984119077004344</v>
      </c>
      <c r="O1096" s="1">
        <f t="shared" ca="1" si="520"/>
        <v>644213.217668175</v>
      </c>
      <c r="P1096" s="1">
        <f t="shared" si="521"/>
        <v>-81321360.567909822</v>
      </c>
      <c r="Q1096" s="1">
        <f t="shared" ca="1" si="522"/>
        <v>81965573.785577998</v>
      </c>
      <c r="R1096" s="1">
        <f t="shared" ca="1" si="523"/>
        <v>13901.9410623284</v>
      </c>
      <c r="S1096" s="3">
        <f t="shared" si="524"/>
        <v>1.1761438356304687E+30</v>
      </c>
      <c r="T1096" s="12" t="str">
        <f t="shared" si="525"/>
        <v/>
      </c>
      <c r="U1096" s="12" t="str">
        <f t="shared" si="526"/>
        <v/>
      </c>
      <c r="V1096" s="5">
        <f t="shared" si="527"/>
        <v>0.52627457195753469</v>
      </c>
      <c r="W1096" s="3" t="e">
        <f t="shared" ca="1" si="528"/>
        <v>#VALUE!</v>
      </c>
      <c r="X1096" s="3" t="e">
        <f t="shared" ca="1" si="529"/>
        <v>#VALUE!</v>
      </c>
      <c r="Y1096" s="3" t="e">
        <f t="shared" ca="1" si="530"/>
        <v>#VALUE!</v>
      </c>
      <c r="Z1096" s="3">
        <f t="shared" ca="1" si="540"/>
        <v>-1.0796314255037853E-2</v>
      </c>
      <c r="AA1096" s="3">
        <f t="shared" ca="1" si="541"/>
        <v>-0.12340243661213059</v>
      </c>
      <c r="AB1096" s="1">
        <f t="shared" si="535"/>
        <v>150</v>
      </c>
      <c r="AC1096" s="1">
        <f t="shared" si="539"/>
        <v>0</v>
      </c>
      <c r="AD1096" s="1">
        <f t="shared" ca="1" si="531"/>
        <v>0</v>
      </c>
      <c r="AE1096" s="1">
        <f t="shared" ca="1" si="532"/>
        <v>0</v>
      </c>
      <c r="AF1096" s="1">
        <f t="shared" si="533"/>
        <v>0</v>
      </c>
      <c r="AG1096" s="1">
        <f t="shared" si="534"/>
        <v>1.9602789308453021E+30</v>
      </c>
    </row>
    <row r="1097" spans="4:33" s="5" customFormat="1" x14ac:dyDescent="0.2">
      <c r="D1097" s="1">
        <f t="shared" si="536"/>
        <v>1095</v>
      </c>
      <c r="E1097" s="2">
        <f t="shared" si="537"/>
        <v>109.59999999999805</v>
      </c>
      <c r="F1097" s="3">
        <f t="shared" ca="1" si="538"/>
        <v>91.513529885041038</v>
      </c>
      <c r="G1097" s="3">
        <f t="shared" si="512"/>
        <v>-15.619402566463551</v>
      </c>
      <c r="H1097" s="3">
        <f t="shared" ca="1" si="513"/>
        <v>92.836910162680155</v>
      </c>
      <c r="I1097" s="3">
        <f t="shared" ca="1" si="514"/>
        <v>10020.731522411892</v>
      </c>
      <c r="J1097" s="3">
        <f t="shared" si="515"/>
        <v>56242.485294823149</v>
      </c>
      <c r="K1097" s="3">
        <f t="shared" ca="1" si="516"/>
        <v>57977.428894830919</v>
      </c>
      <c r="L1097" s="3">
        <f t="shared" si="517"/>
        <v>-9.6391200801568697</v>
      </c>
      <c r="M1097" s="3">
        <f t="shared" ca="1" si="518"/>
        <v>-0.16904963733976053</v>
      </c>
      <c r="N1097" s="3">
        <f t="shared" ca="1" si="519"/>
        <v>-9.6858307477854471</v>
      </c>
      <c r="O1097" s="1">
        <f t="shared" ca="1" si="520"/>
        <v>646401.89164151589</v>
      </c>
      <c r="P1097" s="1">
        <f t="shared" si="521"/>
        <v>-81319210.404488593</v>
      </c>
      <c r="Q1097" s="1">
        <f t="shared" ca="1" si="522"/>
        <v>81965612.296130106</v>
      </c>
      <c r="R1097" s="1">
        <f t="shared" ca="1" si="523"/>
        <v>13925.536524402023</v>
      </c>
      <c r="S1097" s="3">
        <f t="shared" si="524"/>
        <v>1.1758587258956441E+30</v>
      </c>
      <c r="T1097" s="12" t="str">
        <f t="shared" si="525"/>
        <v/>
      </c>
      <c r="U1097" s="12" t="str">
        <f t="shared" si="526"/>
        <v/>
      </c>
      <c r="V1097" s="5">
        <f t="shared" si="527"/>
        <v>0.52627457195753469</v>
      </c>
      <c r="W1097" s="3" t="e">
        <f t="shared" ca="1" si="528"/>
        <v>#VALUE!</v>
      </c>
      <c r="X1097" s="3" t="e">
        <f t="shared" ca="1" si="529"/>
        <v>#VALUE!</v>
      </c>
      <c r="Y1097" s="3" t="e">
        <f t="shared" ca="1" si="530"/>
        <v>#VALUE!</v>
      </c>
      <c r="Z1097" s="3">
        <f t="shared" ca="1" si="540"/>
        <v>-1.0796314255037853E-2</v>
      </c>
      <c r="AA1097" s="3">
        <f t="shared" ca="1" si="541"/>
        <v>-0.12340243661213059</v>
      </c>
      <c r="AB1097" s="1">
        <f t="shared" si="535"/>
        <v>150</v>
      </c>
      <c r="AC1097" s="1">
        <f t="shared" si="539"/>
        <v>0</v>
      </c>
      <c r="AD1097" s="1">
        <f t="shared" ca="1" si="531"/>
        <v>0</v>
      </c>
      <c r="AE1097" s="1">
        <f t="shared" ca="1" si="532"/>
        <v>0</v>
      </c>
      <c r="AF1097" s="1">
        <f t="shared" si="533"/>
        <v>0</v>
      </c>
      <c r="AG1097" s="1">
        <f t="shared" si="534"/>
        <v>1.9598037384502702E+30</v>
      </c>
    </row>
    <row r="1098" spans="4:33" s="5" customFormat="1" x14ac:dyDescent="0.2">
      <c r="D1098" s="1">
        <f t="shared" si="536"/>
        <v>1096</v>
      </c>
      <c r="E1098" s="2">
        <f t="shared" si="537"/>
        <v>109.69999999999804</v>
      </c>
      <c r="F1098" s="3">
        <f t="shared" ca="1" si="538"/>
        <v>91.513529885041038</v>
      </c>
      <c r="G1098" s="3">
        <f t="shared" si="512"/>
        <v>-16.583314574479239</v>
      </c>
      <c r="H1098" s="3">
        <f t="shared" ca="1" si="513"/>
        <v>93.003937950478402</v>
      </c>
      <c r="I1098" s="3">
        <f t="shared" ca="1" si="514"/>
        <v>10029.882875400395</v>
      </c>
      <c r="J1098" s="3">
        <f t="shared" si="515"/>
        <v>56240.875158966104</v>
      </c>
      <c r="K1098" s="3">
        <f t="shared" ca="1" si="516"/>
        <v>57986.720815999244</v>
      </c>
      <c r="L1098" s="3">
        <f t="shared" si="517"/>
        <v>-9.639124935659078</v>
      </c>
      <c r="M1098" s="3">
        <f t="shared" ca="1" si="518"/>
        <v>-0.17926628080472712</v>
      </c>
      <c r="N1098" s="3">
        <f t="shared" ca="1" si="519"/>
        <v>-10.271201299117948</v>
      </c>
      <c r="O1098" s="1">
        <f t="shared" ca="1" si="520"/>
        <v>648729.93557223282</v>
      </c>
      <c r="P1098" s="1">
        <f t="shared" si="521"/>
        <v>-81316923.322211906</v>
      </c>
      <c r="Q1098" s="1">
        <f t="shared" ca="1" si="522"/>
        <v>81965653.257784143</v>
      </c>
      <c r="R1098" s="1">
        <f t="shared" ca="1" si="523"/>
        <v>13950.590692571761</v>
      </c>
      <c r="S1098" s="3">
        <f t="shared" si="524"/>
        <v>1.1755555285703469E+30</v>
      </c>
      <c r="T1098" s="12" t="str">
        <f t="shared" si="525"/>
        <v/>
      </c>
      <c r="U1098" s="12" t="str">
        <f t="shared" si="526"/>
        <v/>
      </c>
      <c r="V1098" s="5">
        <f t="shared" si="527"/>
        <v>0.52627457195753469</v>
      </c>
      <c r="W1098" s="3" t="e">
        <f t="shared" ca="1" si="528"/>
        <v>#VALUE!</v>
      </c>
      <c r="X1098" s="3" t="e">
        <f t="shared" ca="1" si="529"/>
        <v>#VALUE!</v>
      </c>
      <c r="Y1098" s="3" t="e">
        <f t="shared" ca="1" si="530"/>
        <v>#VALUE!</v>
      </c>
      <c r="Z1098" s="3">
        <f t="shared" ca="1" si="540"/>
        <v>-1.0796314255037853E-2</v>
      </c>
      <c r="AA1098" s="3">
        <f t="shared" ca="1" si="541"/>
        <v>-0.12340243661213059</v>
      </c>
      <c r="AB1098" s="1">
        <f t="shared" si="535"/>
        <v>150</v>
      </c>
      <c r="AC1098" s="1">
        <f t="shared" si="539"/>
        <v>0</v>
      </c>
      <c r="AD1098" s="1">
        <f t="shared" ca="1" si="531"/>
        <v>0</v>
      </c>
      <c r="AE1098" s="1">
        <f t="shared" ca="1" si="532"/>
        <v>0</v>
      </c>
      <c r="AF1098" s="1">
        <f t="shared" si="533"/>
        <v>0</v>
      </c>
      <c r="AG1098" s="1">
        <f t="shared" si="534"/>
        <v>1.9592983994681974E+30</v>
      </c>
    </row>
    <row r="1099" spans="4:33" s="5" customFormat="1" x14ac:dyDescent="0.2">
      <c r="D1099" s="1">
        <f t="shared" si="536"/>
        <v>1097</v>
      </c>
      <c r="E1099" s="2">
        <f t="shared" si="537"/>
        <v>109.79999999999804</v>
      </c>
      <c r="F1099" s="3">
        <f t="shared" ca="1" si="538"/>
        <v>91.513529885041038</v>
      </c>
      <c r="G1099" s="3">
        <f t="shared" si="512"/>
        <v>-17.547227068045146</v>
      </c>
      <c r="H1099" s="3">
        <f t="shared" ca="1" si="513"/>
        <v>93.180638170157621</v>
      </c>
      <c r="I1099" s="3">
        <f t="shared" ca="1" si="514"/>
        <v>10039.034228388899</v>
      </c>
      <c r="J1099" s="3">
        <f t="shared" si="515"/>
        <v>56239.168631883978</v>
      </c>
      <c r="K1099" s="3">
        <f t="shared" ca="1" si="516"/>
        <v>57996.029924238072</v>
      </c>
      <c r="L1099" s="3">
        <f t="shared" si="517"/>
        <v>-9.6391300818408006</v>
      </c>
      <c r="M1099" s="3">
        <f t="shared" ca="1" si="518"/>
        <v>-0.18944524058034287</v>
      </c>
      <c r="N1099" s="3">
        <f t="shared" ca="1" si="519"/>
        <v>-10.854412734094161</v>
      </c>
      <c r="O1099" s="1">
        <f t="shared" ca="1" si="520"/>
        <v>651197.34973483765</v>
      </c>
      <c r="P1099" s="1">
        <f t="shared" si="521"/>
        <v>-81314499.320596561</v>
      </c>
      <c r="Q1099" s="1">
        <f t="shared" ca="1" si="522"/>
        <v>81965696.670331404</v>
      </c>
      <c r="R1099" s="1">
        <f t="shared" ca="1" si="523"/>
        <v>13977.095725523643</v>
      </c>
      <c r="S1099" s="3">
        <f t="shared" si="524"/>
        <v>1.1752342561140087E+30</v>
      </c>
      <c r="T1099" s="12" t="str">
        <f t="shared" si="525"/>
        <v/>
      </c>
      <c r="U1099" s="12" t="str">
        <f t="shared" si="526"/>
        <v/>
      </c>
      <c r="V1099" s="5">
        <f t="shared" si="527"/>
        <v>0.52627457195753469</v>
      </c>
      <c r="W1099" s="3" t="e">
        <f t="shared" ca="1" si="528"/>
        <v>#VALUE!</v>
      </c>
      <c r="X1099" s="3" t="e">
        <f t="shared" ca="1" si="529"/>
        <v>#VALUE!</v>
      </c>
      <c r="Y1099" s="3" t="e">
        <f t="shared" ca="1" si="530"/>
        <v>#VALUE!</v>
      </c>
      <c r="Z1099" s="3">
        <f t="shared" ca="1" si="540"/>
        <v>-1.0796314255037853E-2</v>
      </c>
      <c r="AA1099" s="3">
        <f t="shared" ca="1" si="541"/>
        <v>-0.12340243661213059</v>
      </c>
      <c r="AB1099" s="1">
        <f t="shared" si="535"/>
        <v>150</v>
      </c>
      <c r="AC1099" s="1">
        <f t="shared" si="539"/>
        <v>0</v>
      </c>
      <c r="AD1099" s="1">
        <f t="shared" ca="1" si="531"/>
        <v>0</v>
      </c>
      <c r="AE1099" s="1">
        <f t="shared" ca="1" si="532"/>
        <v>0</v>
      </c>
      <c r="AF1099" s="1">
        <f t="shared" si="533"/>
        <v>0</v>
      </c>
      <c r="AG1099" s="1">
        <f t="shared" si="534"/>
        <v>1.9587629346652183E+30</v>
      </c>
    </row>
    <row r="1100" spans="4:33" s="5" customFormat="1" x14ac:dyDescent="0.2">
      <c r="D1100" s="1">
        <f t="shared" si="536"/>
        <v>1098</v>
      </c>
      <c r="E1100" s="2">
        <f t="shared" si="537"/>
        <v>109.89999999999803</v>
      </c>
      <c r="F1100" s="3">
        <f t="shared" ca="1" si="538"/>
        <v>91.513529885041038</v>
      </c>
      <c r="G1100" s="3">
        <f t="shared" si="512"/>
        <v>-18.511140076229225</v>
      </c>
      <c r="H1100" s="3">
        <f t="shared" ca="1" si="513"/>
        <v>93.36695592629161</v>
      </c>
      <c r="I1100" s="3">
        <f t="shared" ca="1" si="514"/>
        <v>10048.185581377402</v>
      </c>
      <c r="J1100" s="3">
        <f t="shared" si="515"/>
        <v>56237.365713526764</v>
      </c>
      <c r="K1100" s="3">
        <f t="shared" ca="1" si="516"/>
        <v>58005.357184078079</v>
      </c>
      <c r="L1100" s="3">
        <f t="shared" si="517"/>
        <v>-9.63913551870281</v>
      </c>
      <c r="M1100" s="3">
        <f t="shared" ca="1" si="518"/>
        <v>-0.19958462782431374</v>
      </c>
      <c r="N1100" s="3">
        <f t="shared" ca="1" si="519"/>
        <v>-11.435356830022476</v>
      </c>
      <c r="O1100" s="1">
        <f t="shared" ca="1" si="520"/>
        <v>653804.13442065602</v>
      </c>
      <c r="P1100" s="1">
        <f t="shared" si="521"/>
        <v>-81311938.399130315</v>
      </c>
      <c r="Q1100" s="1">
        <f t="shared" ca="1" si="522"/>
        <v>81965742.533550978</v>
      </c>
      <c r="R1100" s="1">
        <f t="shared" ca="1" si="523"/>
        <v>14005.043388943741</v>
      </c>
      <c r="S1100" s="3">
        <f t="shared" si="524"/>
        <v>1.1748949217273872E+30</v>
      </c>
      <c r="T1100" s="12" t="str">
        <f t="shared" si="525"/>
        <v/>
      </c>
      <c r="U1100" s="12" t="str">
        <f t="shared" si="526"/>
        <v/>
      </c>
      <c r="V1100" s="5">
        <f t="shared" si="527"/>
        <v>0.52627457195753469</v>
      </c>
      <c r="W1100" s="3" t="e">
        <f t="shared" ca="1" si="528"/>
        <v>#VALUE!</v>
      </c>
      <c r="X1100" s="3" t="e">
        <f t="shared" ca="1" si="529"/>
        <v>#VALUE!</v>
      </c>
      <c r="Y1100" s="3" t="e">
        <f t="shared" ca="1" si="530"/>
        <v>#VALUE!</v>
      </c>
      <c r="Z1100" s="3">
        <f t="shared" ca="1" si="540"/>
        <v>-1.0796314255037853E-2</v>
      </c>
      <c r="AA1100" s="3">
        <f t="shared" ca="1" si="541"/>
        <v>-0.12340243661213059</v>
      </c>
      <c r="AB1100" s="1">
        <f t="shared" si="535"/>
        <v>150</v>
      </c>
      <c r="AC1100" s="1">
        <f t="shared" si="539"/>
        <v>0</v>
      </c>
      <c r="AD1100" s="1">
        <f t="shared" ca="1" si="531"/>
        <v>0</v>
      </c>
      <c r="AE1100" s="1">
        <f t="shared" ca="1" si="532"/>
        <v>0</v>
      </c>
      <c r="AF1100" s="1">
        <f t="shared" si="533"/>
        <v>0</v>
      </c>
      <c r="AG1100" s="1">
        <f t="shared" si="534"/>
        <v>1.9581973660430364E+30</v>
      </c>
    </row>
    <row r="1101" spans="4:33" s="5" customFormat="1" x14ac:dyDescent="0.2">
      <c r="D1101" s="1">
        <f t="shared" si="536"/>
        <v>1099</v>
      </c>
      <c r="E1101" s="2">
        <f t="shared" si="537"/>
        <v>109.99999999999802</v>
      </c>
      <c r="F1101" s="3">
        <f t="shared" ca="1" si="538"/>
        <v>91.513529885041038</v>
      </c>
      <c r="G1101" s="3">
        <f t="shared" ref="G1101:G1110" si="542">G1100 + L1100*$B$2</f>
        <v>-19.475053628099506</v>
      </c>
      <c r="H1101" s="3">
        <f t="shared" ref="H1101:H1110" ca="1" si="543">SQRT(F1101^2 + G1101^2)</f>
        <v>93.56283378477616</v>
      </c>
      <c r="I1101" s="3">
        <f t="shared" ref="I1101:I1110" ca="1" si="544">I1100 + F1100*($B$2)</f>
        <v>10057.336934365905</v>
      </c>
      <c r="J1101" s="3">
        <f t="shared" ref="J1101:J1110" si="545" xml:space="preserve"> J1100 + G1100*($B$2) + (0.5)*(L1100)*($B$2)^2</f>
        <v>56235.46640384155</v>
      </c>
      <c r="K1101" s="3">
        <f t="shared" ref="K1101:K1110" ca="1" si="546">K1100+ SQRT( (I1101-I1100)^2 + (J1101-J1100)^2 )</f>
        <v>58014.703554432424</v>
      </c>
      <c r="L1101" s="3">
        <f t="shared" ref="L1101:L1110" si="547">IF(J1101&lt;10^6, (-(9.780327*(1+0.0053024*((SIN($B$7))^2) - (5.8*10^(-6))*(SIN(2*($B$7))^2)) - ((3.086*10^(-6))*J1101)+((6.26*10^(-13))*(J1101)^2))), (6.674*10^(-11))*(5.972*10^(24))*(1)^(-2))</f>
        <v>-9.6391412462459165</v>
      </c>
      <c r="M1101" s="3">
        <f t="shared" ref="M1101:M1110" ca="1" si="548">ATAN(G1101/F1101)</f>
        <v>-0.20968260088430385</v>
      </c>
      <c r="N1101" s="3">
        <f t="shared" ref="N1101:N1110" ca="1" si="549">M1101*(180/PI())</f>
        <v>-12.013928067996714</v>
      </c>
      <c r="O1101" s="1">
        <f t="shared" ref="O1101:O1110" ca="1" si="550">(0.5)*($B$8)*(H1101^2)</f>
        <v>656550.28993782378</v>
      </c>
      <c r="P1101" s="1">
        <f t="shared" ref="P1101:P1110" si="551">($B$8)*L1101*J1101</f>
        <v>-81309240.557271838</v>
      </c>
      <c r="Q1101" s="1">
        <f t="shared" ref="Q1101:Q1110" ca="1" si="552" xml:space="preserve"> ABS(O1101) + ABS(P1101)</f>
        <v>81965790.847209662</v>
      </c>
      <c r="R1101" s="1">
        <f t="shared" ref="R1101:R1110" ca="1" si="553" xml:space="preserve"> ($B$8)*H1101</f>
        <v>14034.425067716424</v>
      </c>
      <c r="S1101" s="3">
        <f t="shared" ref="S1101:S1110" si="554">IF(J1101&lt;100000, IF(J1101&gt;10000, (343.2)+(-4.313943*J1101)+(-0.291943*J1101^2)+(0.053721*J1101^3)+((-3.039687*10^(-3))*J1101^4)+((9.262166*10^(-5))*J1101^5)+((-1.647967*10^(-6))*J1101^6)+((1.694814*10^(-8))*J1101^7)+((-9.299892*10^(-11))*J1101^8)+((2.104694*10^(-13))*J1101^9), ((-0.00406576*J1101)+340.3)), "")</f>
        <v>1.1745375393517811E+30</v>
      </c>
      <c r="T1101" s="12" t="str">
        <f t="shared" ref="T1101:T1110" si="555" xml:space="preserve"> IF(J1101&lt;30000, H1101/S1101, "")</f>
        <v/>
      </c>
      <c r="U1101" s="12" t="str">
        <f t="shared" ref="U1101:U1110" si="556" xml:space="preserve"> IF(J1101&lt;30000, (( 359.01*(1 - (2.25577*10^(-5))*(J1101))^(5.25588) ) / (298.15 - 0.0074545*J1101)), "")</f>
        <v/>
      </c>
      <c r="V1101" s="5">
        <f t="shared" ref="V1101:V1110" si="557">IF(T1101&lt;0.92, -1.73136*10^(-3)*($B$2) + 1.79641*10^(-1), IF(T1101&gt;1.05,1.007468*10^(-7)*($B$2)^6 - 7.447604*10^(-6)*($B$2)^5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101" s="3" t="e">
        <f t="shared" ref="W1101:W1110" ca="1" si="558">(0.5)*(U1101)*(H1101)*(V1101)*($B$17)</f>
        <v>#VALUE!</v>
      </c>
      <c r="X1101" s="3" t="e">
        <f t="shared" ref="X1101:X1110" ca="1" si="559" xml:space="preserve"> - W1101*COS(M1101)</f>
        <v>#VALUE!</v>
      </c>
      <c r="Y1101" s="3" t="e">
        <f t="shared" ref="Y1101:Y1110" ca="1" si="560" xml:space="preserve"> - W1101*SIN(M1101)</f>
        <v>#VALUE!</v>
      </c>
      <c r="Z1101" s="3">
        <f t="shared" ca="1" si="540"/>
        <v>-1.0796314255037853E-2</v>
      </c>
      <c r="AA1101" s="3">
        <f t="shared" ca="1" si="541"/>
        <v>-0.12340243661213059</v>
      </c>
      <c r="AB1101" s="1">
        <f t="shared" si="535"/>
        <v>150</v>
      </c>
      <c r="AC1101" s="1">
        <f t="shared" si="539"/>
        <v>0</v>
      </c>
      <c r="AD1101" s="1">
        <f t="shared" ref="AD1101:AD1110" ca="1" si="561" xml:space="preserve"> AC1101*COS(M1101)</f>
        <v>0</v>
      </c>
      <c r="AE1101" s="1">
        <f t="shared" ref="AE1101:AE1110" ca="1" si="562" xml:space="preserve"> AC1101*SIN(M1101)</f>
        <v>0</v>
      </c>
      <c r="AF1101" s="1">
        <f t="shared" ref="AF1101:AF1110" si="563">IF(J1101&gt;38000,0,(101325*(1-(2.25577*10^(-5))*J1101)^5.25588))</f>
        <v>0</v>
      </c>
      <c r="AG1101" s="1">
        <f t="shared" ref="AG1101:AG1110" si="564">1.6667*S1101-273.15</f>
        <v>1.9576017168376137E+30</v>
      </c>
    </row>
    <row r="1102" spans="4:33" s="5" customFormat="1" x14ac:dyDescent="0.2">
      <c r="D1102" s="1">
        <f t="shared" si="536"/>
        <v>1100</v>
      </c>
      <c r="E1102" s="2">
        <f t="shared" si="537"/>
        <v>110.09999999999802</v>
      </c>
      <c r="F1102" s="3">
        <f t="shared" ca="1" si="538"/>
        <v>91.513529885041038</v>
      </c>
      <c r="G1102" s="3">
        <f t="shared" si="542"/>
        <v>-20.438967752724096</v>
      </c>
      <c r="H1102" s="3">
        <f t="shared" ca="1" si="543"/>
        <v>93.768211856775821</v>
      </c>
      <c r="I1102" s="3">
        <f t="shared" ca="1" si="544"/>
        <v>10066.488287354408</v>
      </c>
      <c r="J1102" s="3">
        <f t="shared" si="545"/>
        <v>56233.470702772509</v>
      </c>
      <c r="K1102" s="3">
        <f t="shared" ca="1" si="546"/>
        <v>58024.069988347059</v>
      </c>
      <c r="L1102" s="3">
        <f t="shared" si="547"/>
        <v>-9.6391472644709761</v>
      </c>
      <c r="M1102" s="3">
        <f t="shared" ca="1" si="548"/>
        <v>-0.21973736689040038</v>
      </c>
      <c r="N1102" s="3">
        <f t="shared" ca="1" si="549"/>
        <v>-12.590023724137657</v>
      </c>
      <c r="O1102" s="1">
        <f t="shared" ca="1" si="550"/>
        <v>659435.81661128951</v>
      </c>
      <c r="P1102" s="1">
        <f t="shared" si="551"/>
        <v>-81306405.79445076</v>
      </c>
      <c r="Q1102" s="1">
        <f t="shared" ca="1" si="552"/>
        <v>81965841.61106205</v>
      </c>
      <c r="R1102" s="1">
        <f t="shared" ca="1" si="553"/>
        <v>14065.231778516372</v>
      </c>
      <c r="S1102" s="3">
        <f t="shared" si="554"/>
        <v>1.174162123668187E+30</v>
      </c>
      <c r="T1102" s="12" t="str">
        <f t="shared" si="555"/>
        <v/>
      </c>
      <c r="U1102" s="12" t="str">
        <f t="shared" si="556"/>
        <v/>
      </c>
      <c r="V1102" s="5">
        <f t="shared" si="557"/>
        <v>0.52627457195753469</v>
      </c>
      <c r="W1102" s="3" t="e">
        <f t="shared" ca="1" si="558"/>
        <v>#VALUE!</v>
      </c>
      <c r="X1102" s="3" t="e">
        <f t="shared" ca="1" si="559"/>
        <v>#VALUE!</v>
      </c>
      <c r="Y1102" s="3" t="e">
        <f t="shared" ca="1" si="560"/>
        <v>#VALUE!</v>
      </c>
      <c r="Z1102" s="3">
        <f t="shared" ca="1" si="540"/>
        <v>-1.0796314255037853E-2</v>
      </c>
      <c r="AA1102" s="3">
        <f t="shared" ca="1" si="541"/>
        <v>-0.12340243661213059</v>
      </c>
      <c r="AB1102" s="1">
        <f t="shared" si="535"/>
        <v>150</v>
      </c>
      <c r="AC1102" s="1">
        <f t="shared" si="539"/>
        <v>0</v>
      </c>
      <c r="AD1102" s="1">
        <f t="shared" ca="1" si="561"/>
        <v>0</v>
      </c>
      <c r="AE1102" s="1">
        <f t="shared" ca="1" si="562"/>
        <v>0</v>
      </c>
      <c r="AF1102" s="1">
        <f t="shared" si="563"/>
        <v>0</v>
      </c>
      <c r="AG1102" s="1">
        <f t="shared" si="564"/>
        <v>1.9569760115177674E+30</v>
      </c>
    </row>
    <row r="1103" spans="4:33" s="5" customFormat="1" x14ac:dyDescent="0.2">
      <c r="D1103" s="1">
        <f t="shared" si="536"/>
        <v>1101</v>
      </c>
      <c r="E1103" s="2">
        <f t="shared" si="537"/>
        <v>110.19999999999801</v>
      </c>
      <c r="F1103" s="3">
        <f t="shared" ca="1" si="538"/>
        <v>91.513529885041038</v>
      </c>
      <c r="G1103" s="3">
        <f t="shared" si="542"/>
        <v>-21.402882479171193</v>
      </c>
      <c r="H1103" s="3">
        <f t="shared" ca="1" si="543"/>
        <v>93.983027885025678</v>
      </c>
      <c r="I1103" s="3">
        <f t="shared" ca="1" si="544"/>
        <v>10075.639640342912</v>
      </c>
      <c r="J1103" s="3">
        <f t="shared" si="545"/>
        <v>56231.378610260916</v>
      </c>
      <c r="K1103" s="3">
        <f t="shared" ca="1" si="546"/>
        <v>58033.457432759533</v>
      </c>
      <c r="L1103" s="3">
        <f t="shared" si="547"/>
        <v>-9.639153573378886</v>
      </c>
      <c r="M1103" s="3">
        <f t="shared" ca="1" si="548"/>
        <v>-0.22974718321249474</v>
      </c>
      <c r="N1103" s="3">
        <f t="shared" ca="1" si="549"/>
        <v>-13.163543953094827</v>
      </c>
      <c r="O1103" s="1">
        <f t="shared" ca="1" si="550"/>
        <v>662460.71478281356</v>
      </c>
      <c r="P1103" s="1">
        <f t="shared" si="551"/>
        <v>-81303434.110067636</v>
      </c>
      <c r="Q1103" s="1">
        <f t="shared" ca="1" si="552"/>
        <v>81965894.824850455</v>
      </c>
      <c r="R1103" s="1">
        <f t="shared" ca="1" si="553"/>
        <v>14097.454182753852</v>
      </c>
      <c r="S1103" s="3">
        <f t="shared" si="554"/>
        <v>1.1737686900964304E+30</v>
      </c>
      <c r="T1103" s="12" t="str">
        <f t="shared" si="555"/>
        <v/>
      </c>
      <c r="U1103" s="12" t="str">
        <f t="shared" si="556"/>
        <v/>
      </c>
      <c r="V1103" s="5">
        <f t="shared" si="557"/>
        <v>0.52627457195753469</v>
      </c>
      <c r="W1103" s="3" t="e">
        <f t="shared" ca="1" si="558"/>
        <v>#VALUE!</v>
      </c>
      <c r="X1103" s="3" t="e">
        <f t="shared" ca="1" si="559"/>
        <v>#VALUE!</v>
      </c>
      <c r="Y1103" s="3" t="e">
        <f t="shared" ca="1" si="560"/>
        <v>#VALUE!</v>
      </c>
      <c r="Z1103" s="3">
        <f t="shared" ca="1" si="540"/>
        <v>-1.0796314255037853E-2</v>
      </c>
      <c r="AA1103" s="3">
        <f t="shared" ca="1" si="541"/>
        <v>-0.12340243661213059</v>
      </c>
      <c r="AB1103" s="1">
        <f t="shared" si="535"/>
        <v>150</v>
      </c>
      <c r="AC1103" s="1">
        <f t="shared" si="539"/>
        <v>0</v>
      </c>
      <c r="AD1103" s="1">
        <f t="shared" ca="1" si="561"/>
        <v>0</v>
      </c>
      <c r="AE1103" s="1">
        <f t="shared" ca="1" si="562"/>
        <v>0</v>
      </c>
      <c r="AF1103" s="1">
        <f t="shared" si="563"/>
        <v>0</v>
      </c>
      <c r="AG1103" s="1">
        <f t="shared" si="564"/>
        <v>1.9563202757837207E+30</v>
      </c>
    </row>
    <row r="1104" spans="4:33" s="5" customFormat="1" x14ac:dyDescent="0.2">
      <c r="D1104" s="1">
        <f t="shared" si="536"/>
        <v>1102</v>
      </c>
      <c r="E1104" s="2">
        <f t="shared" si="537"/>
        <v>110.29999999999801</v>
      </c>
      <c r="F1104" s="3">
        <f t="shared" ca="1" si="538"/>
        <v>91.513529885041038</v>
      </c>
      <c r="G1104" s="3">
        <f t="shared" si="542"/>
        <v>-22.366797836509082</v>
      </c>
      <c r="H1104" s="3">
        <f t="shared" ca="1" si="543"/>
        <v>94.207217332216999</v>
      </c>
      <c r="I1104" s="3">
        <f t="shared" ca="1" si="544"/>
        <v>10084.790993331415</v>
      </c>
      <c r="J1104" s="3">
        <f t="shared" si="545"/>
        <v>56229.190126245136</v>
      </c>
      <c r="K1104" s="3">
        <f t="shared" ca="1" si="546"/>
        <v>58042.866828266553</v>
      </c>
      <c r="L1104" s="3">
        <f t="shared" si="547"/>
        <v>-9.6391601729705929</v>
      </c>
      <c r="M1104" s="3">
        <f t="shared" ca="1" si="548"/>
        <v>-0.23971035878134336</v>
      </c>
      <c r="N1104" s="3">
        <f t="shared" ca="1" si="549"/>
        <v>-13.734391863737706</v>
      </c>
      <c r="O1104" s="1">
        <f t="shared" ca="1" si="550"/>
        <v>665624.98481096746</v>
      </c>
      <c r="P1104" s="1">
        <f t="shared" si="551"/>
        <v>-81300325.503494009</v>
      </c>
      <c r="Q1104" s="1">
        <f t="shared" ca="1" si="552"/>
        <v>81965950.488304973</v>
      </c>
      <c r="R1104" s="1">
        <f t="shared" ca="1" si="553"/>
        <v>14131.082599832549</v>
      </c>
      <c r="S1104" s="3">
        <f t="shared" si="554"/>
        <v>1.1733572547942346E+30</v>
      </c>
      <c r="T1104" s="12" t="str">
        <f t="shared" si="555"/>
        <v/>
      </c>
      <c r="U1104" s="12" t="str">
        <f t="shared" si="556"/>
        <v/>
      </c>
      <c r="V1104" s="5">
        <f t="shared" si="557"/>
        <v>0.52627457195753469</v>
      </c>
      <c r="W1104" s="3" t="e">
        <f t="shared" ca="1" si="558"/>
        <v>#VALUE!</v>
      </c>
      <c r="X1104" s="3" t="e">
        <f t="shared" ca="1" si="559"/>
        <v>#VALUE!</v>
      </c>
      <c r="Y1104" s="3" t="e">
        <f t="shared" ca="1" si="560"/>
        <v>#VALUE!</v>
      </c>
      <c r="Z1104" s="3">
        <f t="shared" ca="1" si="540"/>
        <v>-1.0796314255037853E-2</v>
      </c>
      <c r="AA1104" s="3">
        <f t="shared" ca="1" si="541"/>
        <v>-0.12340243661213059</v>
      </c>
      <c r="AB1104" s="1">
        <f t="shared" si="535"/>
        <v>150</v>
      </c>
      <c r="AC1104" s="1">
        <f t="shared" si="539"/>
        <v>0</v>
      </c>
      <c r="AD1104" s="1">
        <f t="shared" ca="1" si="561"/>
        <v>0</v>
      </c>
      <c r="AE1104" s="1">
        <f t="shared" ca="1" si="562"/>
        <v>0</v>
      </c>
      <c r="AF1104" s="1">
        <f t="shared" si="563"/>
        <v>0</v>
      </c>
      <c r="AG1104" s="1">
        <f t="shared" si="564"/>
        <v>1.9556345365655509E+30</v>
      </c>
    </row>
    <row r="1105" spans="4:33" s="5" customFormat="1" x14ac:dyDescent="0.2">
      <c r="D1105" s="1">
        <f t="shared" si="536"/>
        <v>1103</v>
      </c>
      <c r="E1105" s="2">
        <f t="shared" si="537"/>
        <v>110.399999999998</v>
      </c>
      <c r="F1105" s="3">
        <f t="shared" ca="1" si="538"/>
        <v>91.513529885041038</v>
      </c>
      <c r="G1105" s="3">
        <f t="shared" si="542"/>
        <v>-23.330713853806142</v>
      </c>
      <c r="H1105" s="3">
        <f t="shared" ca="1" si="543"/>
        <v>94.440713471195679</v>
      </c>
      <c r="I1105" s="3">
        <f t="shared" ca="1" si="544"/>
        <v>10093.942346319918</v>
      </c>
      <c r="J1105" s="3">
        <f t="shared" si="545"/>
        <v>56226.905250660617</v>
      </c>
      <c r="K1105" s="3">
        <f t="shared" ca="1" si="546"/>
        <v>58052.299108900464</v>
      </c>
      <c r="L1105" s="3">
        <f t="shared" si="547"/>
        <v>-9.6391670632470809</v>
      </c>
      <c r="M1105" s="3">
        <f t="shared" ca="1" si="548"/>
        <v>-0.24962525527270601</v>
      </c>
      <c r="N1105" s="3">
        <f t="shared" ca="1" si="549"/>
        <v>-14.302473587001854</v>
      </c>
      <c r="O1105" s="1">
        <f t="shared" ca="1" si="550"/>
        <v>668928.62707113614</v>
      </c>
      <c r="P1105" s="1">
        <f t="shared" si="551"/>
        <v>-81297079.974072322</v>
      </c>
      <c r="Q1105" s="1">
        <f t="shared" ca="1" si="552"/>
        <v>81966008.601143464</v>
      </c>
      <c r="R1105" s="1">
        <f t="shared" ca="1" si="553"/>
        <v>14166.107020679352</v>
      </c>
      <c r="S1105" s="3">
        <f t="shared" si="554"/>
        <v>1.1729278346562549E+30</v>
      </c>
      <c r="T1105" s="12" t="str">
        <f t="shared" si="555"/>
        <v/>
      </c>
      <c r="U1105" s="12" t="str">
        <f t="shared" si="556"/>
        <v/>
      </c>
      <c r="V1105" s="5">
        <f t="shared" si="557"/>
        <v>0.52627457195753469</v>
      </c>
      <c r="W1105" s="3" t="e">
        <f t="shared" ca="1" si="558"/>
        <v>#VALUE!</v>
      </c>
      <c r="X1105" s="3" t="e">
        <f t="shared" ca="1" si="559"/>
        <v>#VALUE!</v>
      </c>
      <c r="Y1105" s="3" t="e">
        <f t="shared" ca="1" si="560"/>
        <v>#VALUE!</v>
      </c>
      <c r="Z1105" s="3">
        <f t="shared" ca="1" si="540"/>
        <v>-1.0796314255037853E-2</v>
      </c>
      <c r="AA1105" s="3">
        <f t="shared" ca="1" si="541"/>
        <v>-0.12340243661213059</v>
      </c>
      <c r="AB1105" s="1">
        <f t="shared" si="535"/>
        <v>150</v>
      </c>
      <c r="AC1105" s="1">
        <f t="shared" si="539"/>
        <v>0</v>
      </c>
      <c r="AD1105" s="1">
        <f t="shared" ca="1" si="561"/>
        <v>0</v>
      </c>
      <c r="AE1105" s="1">
        <f t="shared" ca="1" si="562"/>
        <v>0</v>
      </c>
      <c r="AF1105" s="1">
        <f t="shared" si="563"/>
        <v>0</v>
      </c>
      <c r="AG1105" s="1">
        <f t="shared" si="564"/>
        <v>1.9549188220215802E+30</v>
      </c>
    </row>
    <row r="1106" spans="4:33" s="5" customFormat="1" x14ac:dyDescent="0.2">
      <c r="D1106" s="1">
        <f t="shared" si="536"/>
        <v>1104</v>
      </c>
      <c r="E1106" s="2">
        <f t="shared" si="537"/>
        <v>110.499999999998</v>
      </c>
      <c r="F1106" s="3">
        <f t="shared" ca="1" si="538"/>
        <v>91.513529885041038</v>
      </c>
      <c r="G1106" s="3">
        <f t="shared" si="542"/>
        <v>-24.294630560130848</v>
      </c>
      <c r="H1106" s="3">
        <f t="shared" ca="1" si="543"/>
        <v>94.683447476702824</v>
      </c>
      <c r="I1106" s="3">
        <f t="shared" ca="1" si="544"/>
        <v>10103.093699308421</v>
      </c>
      <c r="J1106" s="3">
        <f t="shared" si="545"/>
        <v>56224.523983439918</v>
      </c>
      <c r="K1106" s="3">
        <f t="shared" ca="1" si="546"/>
        <v>58061.755201914842</v>
      </c>
      <c r="L1106" s="3">
        <f t="shared" si="547"/>
        <v>-9.6391742442093822</v>
      </c>
      <c r="M1106" s="3">
        <f t="shared" ca="1" si="548"/>
        <v>-0.25949028815457642</v>
      </c>
      <c r="N1106" s="3">
        <f t="shared" ca="1" si="549"/>
        <v>-14.867698335890807</v>
      </c>
      <c r="O1106" s="1">
        <f t="shared" ca="1" si="550"/>
        <v>672371.6419555156</v>
      </c>
      <c r="P1106" s="1">
        <f t="shared" si="551"/>
        <v>-81293697.521116003</v>
      </c>
      <c r="Q1106" s="1">
        <f t="shared" ca="1" si="552"/>
        <v>81966069.163071513</v>
      </c>
      <c r="R1106" s="1">
        <f t="shared" ca="1" si="553"/>
        <v>14202.517121505423</v>
      </c>
      <c r="S1106" s="3">
        <f t="shared" si="554"/>
        <v>1.1724804473130723E+30</v>
      </c>
      <c r="T1106" s="12" t="str">
        <f t="shared" si="555"/>
        <v/>
      </c>
      <c r="U1106" s="12" t="str">
        <f t="shared" si="556"/>
        <v/>
      </c>
      <c r="V1106" s="5">
        <f t="shared" si="557"/>
        <v>0.52627457195753469</v>
      </c>
      <c r="W1106" s="3" t="e">
        <f t="shared" ca="1" si="558"/>
        <v>#VALUE!</v>
      </c>
      <c r="X1106" s="3" t="e">
        <f t="shared" ca="1" si="559"/>
        <v>#VALUE!</v>
      </c>
      <c r="Y1106" s="3" t="e">
        <f t="shared" ca="1" si="560"/>
        <v>#VALUE!</v>
      </c>
      <c r="Z1106" s="3">
        <f t="shared" ca="1" si="540"/>
        <v>-1.0796314255037853E-2</v>
      </c>
      <c r="AA1106" s="3">
        <f t="shared" ca="1" si="541"/>
        <v>-0.12340243661213059</v>
      </c>
      <c r="AB1106" s="1">
        <f t="shared" si="535"/>
        <v>150</v>
      </c>
      <c r="AC1106" s="1">
        <f t="shared" si="539"/>
        <v>0</v>
      </c>
      <c r="AD1106" s="1">
        <f t="shared" ca="1" si="561"/>
        <v>0</v>
      </c>
      <c r="AE1106" s="1">
        <f t="shared" ca="1" si="562"/>
        <v>0</v>
      </c>
      <c r="AF1106" s="1">
        <f t="shared" si="563"/>
        <v>0</v>
      </c>
      <c r="AG1106" s="1">
        <f t="shared" si="564"/>
        <v>1.9541731615366977E+30</v>
      </c>
    </row>
    <row r="1107" spans="4:33" s="5" customFormat="1" x14ac:dyDescent="0.2">
      <c r="D1107" s="1">
        <f t="shared" si="536"/>
        <v>1105</v>
      </c>
      <c r="E1107" s="2">
        <f t="shared" si="537"/>
        <v>110.59999999999799</v>
      </c>
      <c r="F1107" s="3">
        <f t="shared" ca="1" si="538"/>
        <v>91.513529885041038</v>
      </c>
      <c r="G1107" s="3">
        <f t="shared" si="542"/>
        <v>-25.258547984551786</v>
      </c>
      <c r="H1107" s="3">
        <f t="shared" ca="1" si="543"/>
        <v>94.935348518390157</v>
      </c>
      <c r="I1107" s="3">
        <f t="shared" ca="1" si="544"/>
        <v>10112.245052296925</v>
      </c>
      <c r="J1107" s="3">
        <f t="shared" si="545"/>
        <v>56222.046324512688</v>
      </c>
      <c r="K1107" s="3">
        <f t="shared" ca="1" si="546"/>
        <v>58071.236027579303</v>
      </c>
      <c r="L1107" s="3">
        <f t="shared" si="547"/>
        <v>-9.6391817158585731</v>
      </c>
      <c r="M1107" s="3">
        <f t="shared" ca="1" si="548"/>
        <v>-0.26930392759811228</v>
      </c>
      <c r="N1107" s="3">
        <f t="shared" ca="1" si="549"/>
        <v>-15.429978457668527</v>
      </c>
      <c r="O1107" s="1">
        <f t="shared" ca="1" si="550"/>
        <v>675954.02987311524</v>
      </c>
      <c r="P1107" s="1">
        <f t="shared" si="551"/>
        <v>-81290178.143909454</v>
      </c>
      <c r="Q1107" s="1">
        <f t="shared" ca="1" si="552"/>
        <v>81966132.173782572</v>
      </c>
      <c r="R1107" s="1">
        <f t="shared" ca="1" si="553"/>
        <v>14240.302277758523</v>
      </c>
      <c r="S1107" s="3">
        <f t="shared" si="554"/>
        <v>1.1720151111301346E+30</v>
      </c>
      <c r="T1107" s="12" t="str">
        <f t="shared" si="555"/>
        <v/>
      </c>
      <c r="U1107" s="12" t="str">
        <f t="shared" si="556"/>
        <v/>
      </c>
      <c r="V1107" s="5">
        <f t="shared" si="557"/>
        <v>0.52627457195753469</v>
      </c>
      <c r="W1107" s="3" t="e">
        <f t="shared" ca="1" si="558"/>
        <v>#VALUE!</v>
      </c>
      <c r="X1107" s="3" t="e">
        <f t="shared" ca="1" si="559"/>
        <v>#VALUE!</v>
      </c>
      <c r="Y1107" s="3" t="e">
        <f t="shared" ca="1" si="560"/>
        <v>#VALUE!</v>
      </c>
      <c r="Z1107" s="3">
        <f t="shared" ca="1" si="540"/>
        <v>-1.0796314255037853E-2</v>
      </c>
      <c r="AA1107" s="3">
        <f t="shared" ca="1" si="541"/>
        <v>-0.12340243661213059</v>
      </c>
      <c r="AB1107" s="1">
        <f t="shared" si="535"/>
        <v>150</v>
      </c>
      <c r="AC1107" s="1">
        <f t="shared" si="539"/>
        <v>0</v>
      </c>
      <c r="AD1107" s="1">
        <f t="shared" ca="1" si="561"/>
        <v>0</v>
      </c>
      <c r="AE1107" s="1">
        <f t="shared" ca="1" si="562"/>
        <v>0</v>
      </c>
      <c r="AF1107" s="1">
        <f t="shared" si="563"/>
        <v>0</v>
      </c>
      <c r="AG1107" s="1">
        <f t="shared" si="564"/>
        <v>1.9533975857205956E+30</v>
      </c>
    </row>
    <row r="1108" spans="4:33" s="5" customFormat="1" x14ac:dyDescent="0.2">
      <c r="D1108" s="1">
        <f t="shared" si="536"/>
        <v>1106</v>
      </c>
      <c r="E1108" s="2">
        <f t="shared" si="537"/>
        <v>110.69999999999798</v>
      </c>
      <c r="F1108" s="3">
        <f t="shared" ca="1" si="538"/>
        <v>91.513529885041038</v>
      </c>
      <c r="G1108" s="3">
        <f t="shared" si="542"/>
        <v>-26.222466156137642</v>
      </c>
      <c r="H1108" s="3">
        <f t="shared" ca="1" si="543"/>
        <v>95.196343854846035</v>
      </c>
      <c r="I1108" s="3">
        <f t="shared" ca="1" si="544"/>
        <v>10121.396405285428</v>
      </c>
      <c r="J1108" s="3">
        <f t="shared" si="545"/>
        <v>56219.472273805652</v>
      </c>
      <c r="K1108" s="3">
        <f t="shared" ca="1" si="546"/>
        <v>58080.742498983702</v>
      </c>
      <c r="L1108" s="3">
        <f t="shared" si="547"/>
        <v>-9.6391894781957692</v>
      </c>
      <c r="M1108" s="3">
        <f t="shared" ca="1" si="548"/>
        <v>-0.27906469925344085</v>
      </c>
      <c r="N1108" s="3">
        <f t="shared" ca="1" si="549"/>
        <v>-15.989229478309776</v>
      </c>
      <c r="O1108" s="1">
        <f t="shared" ca="1" si="550"/>
        <v>679675.79124975624</v>
      </c>
      <c r="P1108" s="1">
        <f t="shared" si="551"/>
        <v>-81286521.84170793</v>
      </c>
      <c r="Q1108" s="1">
        <f t="shared" ca="1" si="552"/>
        <v>81966197.632957682</v>
      </c>
      <c r="R1108" s="1">
        <f t="shared" ca="1" si="553"/>
        <v>14279.451578226905</v>
      </c>
      <c r="S1108" s="3">
        <f t="shared" si="554"/>
        <v>1.1715318452066531E+30</v>
      </c>
      <c r="T1108" s="12" t="str">
        <f t="shared" si="555"/>
        <v/>
      </c>
      <c r="U1108" s="12" t="str">
        <f t="shared" si="556"/>
        <v/>
      </c>
      <c r="V1108" s="5">
        <f t="shared" si="557"/>
        <v>0.52627457195753469</v>
      </c>
      <c r="W1108" s="3" t="e">
        <f t="shared" ca="1" si="558"/>
        <v>#VALUE!</v>
      </c>
      <c r="X1108" s="3" t="e">
        <f t="shared" ca="1" si="559"/>
        <v>#VALUE!</v>
      </c>
      <c r="Y1108" s="3" t="e">
        <f t="shared" ca="1" si="560"/>
        <v>#VALUE!</v>
      </c>
      <c r="Z1108" s="3">
        <f t="shared" ca="1" si="540"/>
        <v>-1.0796314255037853E-2</v>
      </c>
      <c r="AA1108" s="3">
        <f t="shared" ca="1" si="541"/>
        <v>-0.12340243661213059</v>
      </c>
      <c r="AB1108" s="1">
        <f t="shared" si="535"/>
        <v>150</v>
      </c>
      <c r="AC1108" s="1">
        <f t="shared" si="539"/>
        <v>0</v>
      </c>
      <c r="AD1108" s="1">
        <f t="shared" ca="1" si="561"/>
        <v>0</v>
      </c>
      <c r="AE1108" s="1">
        <f t="shared" ca="1" si="562"/>
        <v>0</v>
      </c>
      <c r="AF1108" s="1">
        <f t="shared" si="563"/>
        <v>0</v>
      </c>
      <c r="AG1108" s="1">
        <f t="shared" si="564"/>
        <v>1.9525921264059288E+30</v>
      </c>
    </row>
    <row r="1109" spans="4:33" s="5" customFormat="1" x14ac:dyDescent="0.2">
      <c r="D1109" s="1">
        <f t="shared" si="536"/>
        <v>1107</v>
      </c>
      <c r="E1109" s="2">
        <f t="shared" si="537"/>
        <v>110.79999999999798</v>
      </c>
      <c r="F1109" s="3">
        <f t="shared" ca="1" si="538"/>
        <v>91.513529885041038</v>
      </c>
      <c r="G1109" s="3">
        <f t="shared" si="542"/>
        <v>-27.186385103957218</v>
      </c>
      <c r="H1109" s="3">
        <f t="shared" ca="1" si="543"/>
        <v>95.466358928373126</v>
      </c>
      <c r="I1109" s="3">
        <f t="shared" ca="1" si="544"/>
        <v>10130.547758273931</v>
      </c>
      <c r="J1109" s="3">
        <f t="shared" si="545"/>
        <v>56216.80183124265</v>
      </c>
      <c r="K1109" s="3">
        <f t="shared" ca="1" si="546"/>
        <v>58090.275521851734</v>
      </c>
      <c r="L1109" s="3">
        <f t="shared" si="547"/>
        <v>-9.6391975312221305</v>
      </c>
      <c r="M1109" s="3">
        <f t="shared" ca="1" si="548"/>
        <v>-0.28877118489205589</v>
      </c>
      <c r="N1109" s="3">
        <f t="shared" ca="1" si="549"/>
        <v>-16.545370139306762</v>
      </c>
      <c r="O1109" s="1">
        <f t="shared" ca="1" si="550"/>
        <v>683536.92652807257</v>
      </c>
      <c r="P1109" s="1">
        <f t="shared" si="551"/>
        <v>-81282728.613737687</v>
      </c>
      <c r="Q1109" s="1">
        <f t="shared" ca="1" si="552"/>
        <v>81966265.540265754</v>
      </c>
      <c r="R1109" s="1">
        <f t="shared" ca="1" si="553"/>
        <v>14319.953839255968</v>
      </c>
      <c r="S1109" s="3">
        <f t="shared" si="554"/>
        <v>1.1710306693744695E+30</v>
      </c>
      <c r="T1109" s="12" t="str">
        <f t="shared" si="555"/>
        <v/>
      </c>
      <c r="U1109" s="12" t="str">
        <f t="shared" si="556"/>
        <v/>
      </c>
      <c r="V1109" s="5">
        <f t="shared" si="557"/>
        <v>0.52627457195753469</v>
      </c>
      <c r="W1109" s="3" t="e">
        <f t="shared" ca="1" si="558"/>
        <v>#VALUE!</v>
      </c>
      <c r="X1109" s="3" t="e">
        <f t="shared" ca="1" si="559"/>
        <v>#VALUE!</v>
      </c>
      <c r="Y1109" s="3" t="e">
        <f t="shared" ca="1" si="560"/>
        <v>#VALUE!</v>
      </c>
      <c r="Z1109" s="3">
        <f t="shared" ca="1" si="540"/>
        <v>-1.0796314255037853E-2</v>
      </c>
      <c r="AA1109" s="3">
        <f t="shared" ca="1" si="541"/>
        <v>-0.12340243661213059</v>
      </c>
      <c r="AB1109" s="1">
        <f t="shared" si="535"/>
        <v>150</v>
      </c>
      <c r="AC1109" s="1">
        <f t="shared" si="539"/>
        <v>0</v>
      </c>
      <c r="AD1109" s="1">
        <f t="shared" ca="1" si="561"/>
        <v>0</v>
      </c>
      <c r="AE1109" s="1">
        <f t="shared" ca="1" si="562"/>
        <v>0</v>
      </c>
      <c r="AF1109" s="1">
        <f t="shared" si="563"/>
        <v>0</v>
      </c>
      <c r="AG1109" s="1">
        <f t="shared" si="564"/>
        <v>1.9517568166464283E+30</v>
      </c>
    </row>
    <row r="1110" spans="4:33" s="5" customFormat="1" x14ac:dyDescent="0.2">
      <c r="D1110" s="1">
        <f t="shared" si="536"/>
        <v>1108</v>
      </c>
      <c r="E1110" s="2">
        <f t="shared" si="537"/>
        <v>110.89999999999797</v>
      </c>
      <c r="F1110" s="3">
        <f t="shared" ca="1" si="538"/>
        <v>91.513529885041038</v>
      </c>
      <c r="G1110" s="3">
        <f t="shared" si="542"/>
        <v>-28.15030485707943</v>
      </c>
      <c r="H1110" s="3">
        <f t="shared" ca="1" si="543"/>
        <v>95.745317460264388</v>
      </c>
      <c r="I1110" s="3">
        <f t="shared" ca="1" si="544"/>
        <v>10139.699111262435</v>
      </c>
      <c r="J1110" s="3">
        <f t="shared" si="545"/>
        <v>56214.034996744602</v>
      </c>
      <c r="K1110" s="3">
        <f t="shared" ca="1" si="546"/>
        <v>58099.835994364104</v>
      </c>
      <c r="L1110" s="3">
        <f t="shared" si="547"/>
        <v>-9.6392058749388649</v>
      </c>
      <c r="M1110" s="3">
        <f t="shared" ca="1" si="548"/>
        <v>-0.29842202291802877</v>
      </c>
      <c r="N1110" s="3">
        <f t="shared" ca="1" si="549"/>
        <v>-17.098322426959378</v>
      </c>
      <c r="O1110" s="1">
        <f t="shared" ca="1" si="550"/>
        <v>687537.43616751058</v>
      </c>
      <c r="P1110" s="1">
        <f t="shared" si="551"/>
        <v>-81278798.459195927</v>
      </c>
      <c r="Q1110" s="1">
        <f t="shared" ca="1" si="552"/>
        <v>81966335.895363435</v>
      </c>
      <c r="R1110" s="1">
        <f t="shared" ca="1" si="553"/>
        <v>14361.797619039658</v>
      </c>
      <c r="S1110" s="3">
        <f t="shared" si="554"/>
        <v>1.170511604196861E+30</v>
      </c>
      <c r="T1110" s="12" t="str">
        <f t="shared" si="555"/>
        <v/>
      </c>
      <c r="U1110" s="12" t="str">
        <f t="shared" si="556"/>
        <v/>
      </c>
      <c r="V1110" s="5">
        <f t="shared" si="557"/>
        <v>0.52627457195753469</v>
      </c>
      <c r="W1110" s="3" t="e">
        <f t="shared" ca="1" si="558"/>
        <v>#VALUE!</v>
      </c>
      <c r="X1110" s="3" t="e">
        <f t="shared" ca="1" si="559"/>
        <v>#VALUE!</v>
      </c>
      <c r="Y1110" s="3" t="e">
        <f t="shared" ca="1" si="560"/>
        <v>#VALUE!</v>
      </c>
      <c r="Z1110" s="3">
        <f t="shared" ca="1" si="540"/>
        <v>-1.0796314255037853E-2</v>
      </c>
      <c r="AA1110" s="3">
        <f t="shared" ca="1" si="541"/>
        <v>-0.12340243661213059</v>
      </c>
      <c r="AB1110" s="1">
        <f t="shared" si="535"/>
        <v>150</v>
      </c>
      <c r="AC1110" s="1">
        <f t="shared" si="539"/>
        <v>0</v>
      </c>
      <c r="AD1110" s="1">
        <f t="shared" ca="1" si="561"/>
        <v>0</v>
      </c>
      <c r="AE1110" s="1">
        <f t="shared" ca="1" si="562"/>
        <v>0</v>
      </c>
      <c r="AF1110" s="1">
        <f t="shared" si="563"/>
        <v>0</v>
      </c>
      <c r="AG1110" s="1">
        <f t="shared" si="564"/>
        <v>1.9508916907149083E+30</v>
      </c>
    </row>
    <row r="1111" spans="4:33" s="5" customFormat="1" x14ac:dyDescent="0.2">
      <c r="D1111" s="1">
        <f t="shared" si="536"/>
        <v>1109</v>
      </c>
      <c r="E1111" s="2">
        <f t="shared" si="537"/>
        <v>110.99999999999797</v>
      </c>
      <c r="F1111" s="3">
        <f t="shared" ca="1" si="538"/>
        <v>91.513529885041038</v>
      </c>
      <c r="G1111" s="3">
        <f t="shared" ref="G1111:G1174" si="565">G1110 + L1110*$B$2</f>
        <v>-29.114225444573318</v>
      </c>
      <c r="H1111" s="3">
        <f t="shared" ref="H1111:H1174" ca="1" si="566">SQRT(F1111^2 + G1111^2)</f>
        <v>96.033141546331493</v>
      </c>
      <c r="I1111" s="3">
        <f t="shared" ref="I1111:I1174" ca="1" si="567">I1110 + F1110*($B$2)</f>
        <v>10148.850464250938</v>
      </c>
      <c r="J1111" s="3">
        <f t="shared" ref="J1111:J1174" si="568" xml:space="preserve"> J1110 + G1110*($B$2) + (0.5)*(L1110)*($B$2)^2</f>
        <v>56211.171770229521</v>
      </c>
      <c r="K1111" s="3">
        <f t="shared" ref="K1111:K1174" ca="1" si="569">K1110+ SQRT( (I1111-I1110)^2 + (J1111-J1110)^2 )</f>
        <v>58109.424806991163</v>
      </c>
      <c r="L1111" s="3">
        <f t="shared" ref="L1111:L1174" si="570">IF(J1111&lt;10^6, (-(9.780327*(1+0.0053024*((SIN($B$7))^2) - (5.8*10^(-6))*(SIN(2*($B$7))^2)) - ((3.086*10^(-6))*J1111)+((6.26*10^(-13))*(J1111)^2))), (6.674*10^(-11))*(5.972*10^(24))*(1)^(-2))</f>
        <v>-9.6392145093472212</v>
      </c>
      <c r="M1111" s="3">
        <f t="shared" ref="M1111:M1174" ca="1" si="571">ATAN(G1111/F1111)</f>
        <v>-0.30801590875073165</v>
      </c>
      <c r="N1111" s="3">
        <f t="shared" ref="N1111:N1174" ca="1" si="572">M1111*(180/PI())</f>
        <v>-17.648011594303604</v>
      </c>
      <c r="O1111" s="1">
        <f t="shared" ref="O1111:O1174" ca="1" si="573">(0.5)*($B$8)*(H1111^2)</f>
        <v>691677.32064433047</v>
      </c>
      <c r="P1111" s="1">
        <f t="shared" ref="P1111:P1174" si="574">($B$8)*L1111*J1111</f>
        <v>-81274731.377250791</v>
      </c>
      <c r="Q1111" s="1">
        <f t="shared" ref="Q1111:Q1174" ca="1" si="575" xml:space="preserve"> ABS(O1111) + ABS(P1111)</f>
        <v>81966408.697895125</v>
      </c>
      <c r="R1111" s="1">
        <f t="shared" ref="R1111:R1174" ca="1" si="576" xml:space="preserve"> ($B$8)*H1111</f>
        <v>14404.971231949723</v>
      </c>
      <c r="S1111" s="3">
        <f t="shared" ref="S1111:S1174" si="577">IF(J1111&lt;100000, IF(J1111&gt;10000, (343.2)+(-4.313943*J1111)+(-0.291943*J1111^2)+(0.053721*J1111^3)+((-3.039687*10^(-3))*J1111^4)+((9.262166*10^(-5))*J1111^5)+((-1.647967*10^(-6))*J1111^6)+((1.694814*10^(-8))*J1111^7)+((-9.299892*10^(-11))*J1111^8)+((2.104694*10^(-13))*J1111^9), ((-0.00406576*J1111)+340.3)), "")</f>
        <v>1.1699746709673127E+30</v>
      </c>
      <c r="T1111" s="12" t="str">
        <f t="shared" ref="T1111:T1174" si="578" xml:space="preserve"> IF(J1111&lt;30000, H1111/S1111, "")</f>
        <v/>
      </c>
      <c r="U1111" s="12" t="str">
        <f t="shared" ref="U1111:U1174" si="579" xml:space="preserve"> IF(J1111&lt;30000, (( 359.01*(1 - (2.25577*10^(-5))*(J1111))^(5.25588) ) / (298.15 - 0.0074545*J1111)), "")</f>
        <v/>
      </c>
      <c r="V1111" s="5">
        <f t="shared" ref="V1111:V1174" si="580">IF(T1111&lt;0.92, -1.73136*10^(-3)*($B$2) + 1.79641*10^(-1), IF(T1111&gt;1.05,1.007468*10^(-7)*($B$2)^6 - 7.447604*10^(-6)*($B$2)^5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111" s="3" t="e">
        <f t="shared" ref="W1111:W1174" ca="1" si="581">(0.5)*(U1111)*(H1111)*(V1111)*($B$17)</f>
        <v>#VALUE!</v>
      </c>
      <c r="X1111" s="3" t="e">
        <f t="shared" ref="X1111:X1174" ca="1" si="582" xml:space="preserve"> - W1111*COS(M1111)</f>
        <v>#VALUE!</v>
      </c>
      <c r="Y1111" s="3" t="e">
        <f t="shared" ref="Y1111:Y1174" ca="1" si="583" xml:space="preserve"> - W1111*SIN(M1111)</f>
        <v>#VALUE!</v>
      </c>
      <c r="Z1111" s="3">
        <f t="shared" ca="1" si="540"/>
        <v>-1.0796314255037853E-2</v>
      </c>
      <c r="AA1111" s="3">
        <f t="shared" ca="1" si="541"/>
        <v>-0.12340243661213059</v>
      </c>
      <c r="AB1111" s="1">
        <f t="shared" si="535"/>
        <v>150</v>
      </c>
      <c r="AC1111" s="1">
        <f t="shared" si="539"/>
        <v>0</v>
      </c>
      <c r="AD1111" s="1">
        <f t="shared" ref="AD1111:AD1174" ca="1" si="584" xml:space="preserve"> AC1111*COS(M1111)</f>
        <v>0</v>
      </c>
      <c r="AE1111" s="1">
        <f t="shared" ref="AE1111:AE1174" ca="1" si="585" xml:space="preserve"> AC1111*SIN(M1111)</f>
        <v>0</v>
      </c>
      <c r="AF1111" s="1">
        <f t="shared" ref="AF1111:AF1174" si="586">IF(J1111&gt;38000,0,(101325*(1-(2.25577*10^(-5))*J1111)^5.25588))</f>
        <v>0</v>
      </c>
      <c r="AG1111" s="1">
        <f t="shared" ref="AG1111:AG1174" si="587">1.6667*S1111-273.15</f>
        <v>1.9499967841012201E+30</v>
      </c>
    </row>
    <row r="1112" spans="4:33" s="5" customFormat="1" x14ac:dyDescent="0.2">
      <c r="D1112" s="1">
        <f t="shared" si="536"/>
        <v>1110</v>
      </c>
      <c r="E1112" s="2">
        <f t="shared" si="537"/>
        <v>111.09999999999796</v>
      </c>
      <c r="F1112" s="3">
        <f t="shared" ca="1" si="538"/>
        <v>91.513529885041038</v>
      </c>
      <c r="G1112" s="3">
        <f t="shared" si="565"/>
        <v>-30.078146895508041</v>
      </c>
      <c r="H1112" s="3">
        <f t="shared" ca="1" si="566"/>
        <v>96.329751752446967</v>
      </c>
      <c r="I1112" s="3">
        <f t="shared" ca="1" si="567"/>
        <v>10158.001817239441</v>
      </c>
      <c r="J1112" s="3">
        <f t="shared" si="568"/>
        <v>56208.212151612519</v>
      </c>
      <c r="K1112" s="3">
        <f t="shared" ca="1" si="569"/>
        <v>58119.042842335155</v>
      </c>
      <c r="L1112" s="3">
        <f t="shared" si="570"/>
        <v>-9.6392234344484908</v>
      </c>
      <c r="M1112" s="3">
        <f t="shared" ca="1" si="571"/>
        <v>-0.31755159508220854</v>
      </c>
      <c r="N1112" s="3">
        <f t="shared" ca="1" si="572"/>
        <v>-18.194366175857816</v>
      </c>
      <c r="O1112" s="1">
        <f t="shared" ca="1" si="573"/>
        <v>695956.58045160444</v>
      </c>
      <c r="P1112" s="1">
        <f t="shared" si="574"/>
        <v>-81270527.367041364</v>
      </c>
      <c r="Q1112" s="1">
        <f t="shared" ca="1" si="575"/>
        <v>81966483.947492972</v>
      </c>
      <c r="R1112" s="1">
        <f t="shared" ca="1" si="576"/>
        <v>14449.462762867044</v>
      </c>
      <c r="S1112" s="3">
        <f t="shared" si="577"/>
        <v>1.1694198917082468E+30</v>
      </c>
      <c r="T1112" s="12" t="str">
        <f t="shared" si="578"/>
        <v/>
      </c>
      <c r="U1112" s="12" t="str">
        <f t="shared" si="579"/>
        <v/>
      </c>
      <c r="V1112" s="5">
        <f t="shared" si="580"/>
        <v>0.52627457195753469</v>
      </c>
      <c r="W1112" s="3" t="e">
        <f t="shared" ca="1" si="581"/>
        <v>#VALUE!</v>
      </c>
      <c r="X1112" s="3" t="e">
        <f t="shared" ca="1" si="582"/>
        <v>#VALUE!</v>
      </c>
      <c r="Y1112" s="3" t="e">
        <f t="shared" ca="1" si="583"/>
        <v>#VALUE!</v>
      </c>
      <c r="Z1112" s="3">
        <f t="shared" ca="1" si="540"/>
        <v>-1.0796314255037853E-2</v>
      </c>
      <c r="AA1112" s="3">
        <f t="shared" ca="1" si="541"/>
        <v>-0.12340243661213059</v>
      </c>
      <c r="AB1112" s="1">
        <f t="shared" si="535"/>
        <v>150</v>
      </c>
      <c r="AC1112" s="1">
        <f t="shared" si="539"/>
        <v>0</v>
      </c>
      <c r="AD1112" s="1">
        <f t="shared" ca="1" si="584"/>
        <v>0</v>
      </c>
      <c r="AE1112" s="1">
        <f t="shared" ca="1" si="585"/>
        <v>0</v>
      </c>
      <c r="AF1112" s="1">
        <f t="shared" si="586"/>
        <v>0</v>
      </c>
      <c r="AG1112" s="1">
        <f t="shared" si="587"/>
        <v>1.9490721335101351E+30</v>
      </c>
    </row>
    <row r="1113" spans="4:33" s="5" customFormat="1" x14ac:dyDescent="0.2">
      <c r="D1113" s="1">
        <f t="shared" si="536"/>
        <v>1111</v>
      </c>
      <c r="E1113" s="2">
        <f t="shared" si="537"/>
        <v>111.19999999999796</v>
      </c>
      <c r="F1113" s="3">
        <f t="shared" ca="1" si="538"/>
        <v>91.513529885041038</v>
      </c>
      <c r="G1113" s="3">
        <f t="shared" si="565"/>
        <v>-31.042069238952891</v>
      </c>
      <c r="H1113" s="3">
        <f t="shared" ca="1" si="566"/>
        <v>96.635067209870797</v>
      </c>
      <c r="I1113" s="3">
        <f t="shared" ca="1" si="567"/>
        <v>10167.153170227944</v>
      </c>
      <c r="J1113" s="3">
        <f t="shared" si="568"/>
        <v>56205.15614080579</v>
      </c>
      <c r="K1113" s="3">
        <f t="shared" ca="1" si="569"/>
        <v>58128.690974981997</v>
      </c>
      <c r="L1113" s="3">
        <f t="shared" si="570"/>
        <v>-9.6392326502440113</v>
      </c>
      <c r="M1113" s="3">
        <f t="shared" ca="1" si="571"/>
        <v>-0.32702789201273325</v>
      </c>
      <c r="N1113" s="3">
        <f t="shared" ca="1" si="572"/>
        <v>-18.73731799538966</v>
      </c>
      <c r="O1113" s="1">
        <f t="shared" ca="1" si="573"/>
        <v>700375.21609921847</v>
      </c>
      <c r="P1113" s="1">
        <f t="shared" si="574"/>
        <v>-81266186.427677691</v>
      </c>
      <c r="Q1113" s="1">
        <f t="shared" ca="1" si="575"/>
        <v>81966561.643776909</v>
      </c>
      <c r="R1113" s="1">
        <f t="shared" ca="1" si="576"/>
        <v>14495.260081480619</v>
      </c>
      <c r="S1113" s="3">
        <f t="shared" si="577"/>
        <v>1.1688472891696994E+30</v>
      </c>
      <c r="T1113" s="12" t="str">
        <f t="shared" si="578"/>
        <v/>
      </c>
      <c r="U1113" s="12" t="str">
        <f t="shared" si="579"/>
        <v/>
      </c>
      <c r="V1113" s="5">
        <f t="shared" si="580"/>
        <v>0.52627457195753469</v>
      </c>
      <c r="W1113" s="3" t="e">
        <f t="shared" ca="1" si="581"/>
        <v>#VALUE!</v>
      </c>
      <c r="X1113" s="3" t="e">
        <f t="shared" ca="1" si="582"/>
        <v>#VALUE!</v>
      </c>
      <c r="Y1113" s="3" t="e">
        <f t="shared" ca="1" si="583"/>
        <v>#VALUE!</v>
      </c>
      <c r="Z1113" s="3">
        <f t="shared" ca="1" si="540"/>
        <v>-1.0796314255037853E-2</v>
      </c>
      <c r="AA1113" s="3">
        <f t="shared" ca="1" si="541"/>
        <v>-0.12340243661213059</v>
      </c>
      <c r="AB1113" s="1">
        <f t="shared" si="535"/>
        <v>150</v>
      </c>
      <c r="AC1113" s="1">
        <f t="shared" si="539"/>
        <v>0</v>
      </c>
      <c r="AD1113" s="1">
        <f t="shared" ca="1" si="584"/>
        <v>0</v>
      </c>
      <c r="AE1113" s="1">
        <f t="shared" ca="1" si="585"/>
        <v>0</v>
      </c>
      <c r="AF1113" s="1">
        <f t="shared" si="586"/>
        <v>0</v>
      </c>
      <c r="AG1113" s="1">
        <f t="shared" si="587"/>
        <v>1.9481177768591381E+30</v>
      </c>
    </row>
    <row r="1114" spans="4:33" s="5" customFormat="1" x14ac:dyDescent="0.2">
      <c r="D1114" s="1">
        <f t="shared" si="536"/>
        <v>1112</v>
      </c>
      <c r="E1114" s="2">
        <f t="shared" si="537"/>
        <v>111.29999999999795</v>
      </c>
      <c r="F1114" s="3">
        <f t="shared" ca="1" si="538"/>
        <v>91.513529885041038</v>
      </c>
      <c r="G1114" s="3">
        <f t="shared" si="565"/>
        <v>-32.005992503977289</v>
      </c>
      <c r="H1114" s="3">
        <f t="shared" ca="1" si="566"/>
        <v>96.94900571014098</v>
      </c>
      <c r="I1114" s="3">
        <f t="shared" ca="1" si="567"/>
        <v>10176.304523216448</v>
      </c>
      <c r="J1114" s="3">
        <f t="shared" si="568"/>
        <v>56202.003737718638</v>
      </c>
      <c r="K1114" s="3">
        <f t="shared" ca="1" si="569"/>
        <v>58138.370071362551</v>
      </c>
      <c r="L1114" s="3">
        <f t="shared" si="570"/>
        <v>-9.6392421567351629</v>
      </c>
      <c r="M1114" s="3">
        <f t="shared" ca="1" si="571"/>
        <v>-0.33644366706845558</v>
      </c>
      <c r="N1114" s="3">
        <f t="shared" ca="1" si="572"/>
        <v>-19.276802166927105</v>
      </c>
      <c r="O1114" s="1">
        <f t="shared" ca="1" si="573"/>
        <v>704933.22811387107</v>
      </c>
      <c r="P1114" s="1">
        <f t="shared" si="574"/>
        <v>-81261708.558240712</v>
      </c>
      <c r="Q1114" s="1">
        <f t="shared" ca="1" si="575"/>
        <v>81966641.786354586</v>
      </c>
      <c r="R1114" s="1">
        <f t="shared" ca="1" si="576"/>
        <v>14542.350856521147</v>
      </c>
      <c r="S1114" s="3">
        <f t="shared" si="577"/>
        <v>1.1682568868279654E+30</v>
      </c>
      <c r="T1114" s="12" t="str">
        <f t="shared" si="578"/>
        <v/>
      </c>
      <c r="U1114" s="12" t="str">
        <f t="shared" si="579"/>
        <v/>
      </c>
      <c r="V1114" s="5">
        <f t="shared" si="580"/>
        <v>0.52627457195753469</v>
      </c>
      <c r="W1114" s="3" t="e">
        <f t="shared" ca="1" si="581"/>
        <v>#VALUE!</v>
      </c>
      <c r="X1114" s="3" t="e">
        <f t="shared" ca="1" si="582"/>
        <v>#VALUE!</v>
      </c>
      <c r="Y1114" s="3" t="e">
        <f t="shared" ca="1" si="583"/>
        <v>#VALUE!</v>
      </c>
      <c r="Z1114" s="3">
        <f t="shared" ca="1" si="540"/>
        <v>-1.0796314255037853E-2</v>
      </c>
      <c r="AA1114" s="3">
        <f t="shared" ca="1" si="541"/>
        <v>-0.12340243661213059</v>
      </c>
      <c r="AB1114" s="1">
        <f t="shared" si="535"/>
        <v>150</v>
      </c>
      <c r="AC1114" s="1">
        <f t="shared" si="539"/>
        <v>0</v>
      </c>
      <c r="AD1114" s="1">
        <f t="shared" ca="1" si="584"/>
        <v>0</v>
      </c>
      <c r="AE1114" s="1">
        <f t="shared" ca="1" si="585"/>
        <v>0</v>
      </c>
      <c r="AF1114" s="1">
        <f t="shared" si="586"/>
        <v>0</v>
      </c>
      <c r="AG1114" s="1">
        <f t="shared" si="587"/>
        <v>1.94713375327617E+30</v>
      </c>
    </row>
    <row r="1115" spans="4:33" s="5" customFormat="1" x14ac:dyDescent="0.2">
      <c r="D1115" s="1">
        <f t="shared" si="536"/>
        <v>1113</v>
      </c>
      <c r="E1115" s="2">
        <f t="shared" si="537"/>
        <v>111.39999999999795</v>
      </c>
      <c r="F1115" s="3">
        <f t="shared" ca="1" si="538"/>
        <v>91.513529885041038</v>
      </c>
      <c r="G1115" s="3">
        <f t="shared" si="565"/>
        <v>-32.969916719650804</v>
      </c>
      <c r="H1115" s="3">
        <f t="shared" ca="1" si="566"/>
        <v>97.271483799318119</v>
      </c>
      <c r="I1115" s="3">
        <f t="shared" ca="1" si="567"/>
        <v>10185.455876204951</v>
      </c>
      <c r="J1115" s="3">
        <f t="shared" si="568"/>
        <v>56198.754942257459</v>
      </c>
      <c r="K1115" s="3">
        <f t="shared" ca="1" si="569"/>
        <v>58148.080989623391</v>
      </c>
      <c r="L1115" s="3">
        <f t="shared" si="570"/>
        <v>-9.6392519539233668</v>
      </c>
      <c r="M1115" s="3">
        <f t="shared" ca="1" si="571"/>
        <v>-0.34579784510536321</v>
      </c>
      <c r="N1115" s="3">
        <f t="shared" ca="1" si="572"/>
        <v>-19.812757089255882</v>
      </c>
      <c r="O1115" s="1">
        <f t="shared" ca="1" si="573"/>
        <v>709630.61703907559</v>
      </c>
      <c r="P1115" s="1">
        <f t="shared" si="574"/>
        <v>-81257093.757782355</v>
      </c>
      <c r="Q1115" s="1">
        <f t="shared" ca="1" si="575"/>
        <v>81966724.374821424</v>
      </c>
      <c r="R1115" s="1">
        <f t="shared" ca="1" si="576"/>
        <v>14590.722569897718</v>
      </c>
      <c r="S1115" s="3">
        <f t="shared" si="577"/>
        <v>1.1676487088841954E+30</v>
      </c>
      <c r="T1115" s="12" t="str">
        <f t="shared" si="578"/>
        <v/>
      </c>
      <c r="U1115" s="12" t="str">
        <f t="shared" si="579"/>
        <v/>
      </c>
      <c r="V1115" s="5">
        <f t="shared" si="580"/>
        <v>0.52627457195753469</v>
      </c>
      <c r="W1115" s="3" t="e">
        <f t="shared" ca="1" si="581"/>
        <v>#VALUE!</v>
      </c>
      <c r="X1115" s="3" t="e">
        <f t="shared" ca="1" si="582"/>
        <v>#VALUE!</v>
      </c>
      <c r="Y1115" s="3" t="e">
        <f t="shared" ca="1" si="583"/>
        <v>#VALUE!</v>
      </c>
      <c r="Z1115" s="3">
        <f t="shared" ca="1" si="540"/>
        <v>-1.0796314255037853E-2</v>
      </c>
      <c r="AA1115" s="3">
        <f t="shared" ca="1" si="541"/>
        <v>-0.12340243661213059</v>
      </c>
      <c r="AB1115" s="1">
        <f t="shared" si="535"/>
        <v>150</v>
      </c>
      <c r="AC1115" s="1">
        <f t="shared" si="539"/>
        <v>0</v>
      </c>
      <c r="AD1115" s="1">
        <f t="shared" ca="1" si="584"/>
        <v>0</v>
      </c>
      <c r="AE1115" s="1">
        <f t="shared" ca="1" si="585"/>
        <v>0</v>
      </c>
      <c r="AF1115" s="1">
        <f t="shared" si="586"/>
        <v>0</v>
      </c>
      <c r="AG1115" s="1">
        <f t="shared" si="587"/>
        <v>1.9461201030972885E+30</v>
      </c>
    </row>
    <row r="1116" spans="4:33" s="5" customFormat="1" x14ac:dyDescent="0.2">
      <c r="D1116" s="1">
        <f t="shared" si="536"/>
        <v>1114</v>
      </c>
      <c r="E1116" s="2">
        <f t="shared" si="537"/>
        <v>111.49999999999794</v>
      </c>
      <c r="F1116" s="3">
        <f t="shared" ca="1" si="538"/>
        <v>91.513529885041038</v>
      </c>
      <c r="G1116" s="3">
        <f t="shared" si="565"/>
        <v>-33.933841915043139</v>
      </c>
      <c r="H1116" s="3">
        <f t="shared" ca="1" si="566"/>
        <v>97.602416871384065</v>
      </c>
      <c r="I1116" s="3">
        <f t="shared" ca="1" si="567"/>
        <v>10194.607229193454</v>
      </c>
      <c r="J1116" s="3">
        <f t="shared" si="568"/>
        <v>56195.409754325723</v>
      </c>
      <c r="K1116" s="3">
        <f t="shared" ca="1" si="569"/>
        <v>58157.824579506945</v>
      </c>
      <c r="L1116" s="3">
        <f t="shared" si="570"/>
        <v>-9.6392620418100918</v>
      </c>
      <c r="M1116" s="3">
        <f t="shared" ca="1" si="571"/>
        <v>-0.35508940810407302</v>
      </c>
      <c r="N1116" s="3">
        <f t="shared" ca="1" si="572"/>
        <v>-20.345124434161875</v>
      </c>
      <c r="O1116" s="1">
        <f t="shared" ca="1" si="573"/>
        <v>714467.38343515771</v>
      </c>
      <c r="P1116" s="1">
        <f t="shared" si="574"/>
        <v>-81252342.025325477</v>
      </c>
      <c r="Q1116" s="1">
        <f t="shared" ca="1" si="575"/>
        <v>81966809.408760637</v>
      </c>
      <c r="R1116" s="1">
        <f t="shared" ca="1" si="576"/>
        <v>14640.362530707609</v>
      </c>
      <c r="S1116" s="3">
        <f t="shared" si="577"/>
        <v>1.1670227802629388E+30</v>
      </c>
      <c r="T1116" s="12" t="str">
        <f t="shared" si="578"/>
        <v/>
      </c>
      <c r="U1116" s="12" t="str">
        <f t="shared" si="579"/>
        <v/>
      </c>
      <c r="V1116" s="5">
        <f t="shared" si="580"/>
        <v>0.52627457195753469</v>
      </c>
      <c r="W1116" s="3" t="e">
        <f t="shared" ca="1" si="581"/>
        <v>#VALUE!</v>
      </c>
      <c r="X1116" s="3" t="e">
        <f t="shared" ca="1" si="582"/>
        <v>#VALUE!</v>
      </c>
      <c r="Y1116" s="3" t="e">
        <f t="shared" ca="1" si="583"/>
        <v>#VALUE!</v>
      </c>
      <c r="Z1116" s="3">
        <f t="shared" ca="1" si="540"/>
        <v>-1.0796314255037853E-2</v>
      </c>
      <c r="AA1116" s="3">
        <f t="shared" ca="1" si="541"/>
        <v>-0.12340243661213059</v>
      </c>
      <c r="AB1116" s="1">
        <f t="shared" si="535"/>
        <v>150</v>
      </c>
      <c r="AC1116" s="1">
        <f t="shared" si="539"/>
        <v>0</v>
      </c>
      <c r="AD1116" s="1">
        <f t="shared" ca="1" si="584"/>
        <v>0</v>
      </c>
      <c r="AE1116" s="1">
        <f t="shared" ca="1" si="585"/>
        <v>0</v>
      </c>
      <c r="AF1116" s="1">
        <f t="shared" si="586"/>
        <v>0</v>
      </c>
      <c r="AG1116" s="1">
        <f t="shared" si="587"/>
        <v>1.9450768678642403E+30</v>
      </c>
    </row>
    <row r="1117" spans="4:33" s="5" customFormat="1" x14ac:dyDescent="0.2">
      <c r="D1117" s="1">
        <f t="shared" si="536"/>
        <v>1115</v>
      </c>
      <c r="E1117" s="2">
        <f t="shared" si="537"/>
        <v>111.59999999999793</v>
      </c>
      <c r="F1117" s="3">
        <f t="shared" ca="1" si="538"/>
        <v>91.513529885041038</v>
      </c>
      <c r="G1117" s="3">
        <f t="shared" si="565"/>
        <v>-34.897768119224146</v>
      </c>
      <c r="H1117" s="3">
        <f t="shared" ca="1" si="566"/>
        <v>97.941719260606391</v>
      </c>
      <c r="I1117" s="3">
        <f t="shared" ca="1" si="567"/>
        <v>10203.758582181958</v>
      </c>
      <c r="J1117" s="3">
        <f t="shared" si="568"/>
        <v>56191.968173824011</v>
      </c>
      <c r="K1117" s="3">
        <f t="shared" ca="1" si="569"/>
        <v>58167.601682240886</v>
      </c>
      <c r="L1117" s="3">
        <f t="shared" si="570"/>
        <v>-9.6392724203968516</v>
      </c>
      <c r="M1117" s="3">
        <f t="shared" ca="1" si="571"/>
        <v>-0.36431739486021414</v>
      </c>
      <c r="N1117" s="3">
        <f t="shared" ca="1" si="572"/>
        <v>-20.873849128691379</v>
      </c>
      <c r="O1117" s="1">
        <f t="shared" ca="1" si="573"/>
        <v>719443.5278792578</v>
      </c>
      <c r="P1117" s="1">
        <f t="shared" si="574"/>
        <v>-81247453.359863907</v>
      </c>
      <c r="Q1117" s="1">
        <f t="shared" ca="1" si="575"/>
        <v>81966896.88774316</v>
      </c>
      <c r="R1117" s="1">
        <f t="shared" ca="1" si="576"/>
        <v>14691.257889090959</v>
      </c>
      <c r="S1117" s="3">
        <f t="shared" si="577"/>
        <v>1.1663791266106677E+30</v>
      </c>
      <c r="T1117" s="12" t="str">
        <f t="shared" si="578"/>
        <v/>
      </c>
      <c r="U1117" s="12" t="str">
        <f t="shared" si="579"/>
        <v/>
      </c>
      <c r="V1117" s="5">
        <f t="shared" si="580"/>
        <v>0.52627457195753469</v>
      </c>
      <c r="W1117" s="3" t="e">
        <f t="shared" ca="1" si="581"/>
        <v>#VALUE!</v>
      </c>
      <c r="X1117" s="3" t="e">
        <f t="shared" ca="1" si="582"/>
        <v>#VALUE!</v>
      </c>
      <c r="Y1117" s="3" t="e">
        <f t="shared" ca="1" si="583"/>
        <v>#VALUE!</v>
      </c>
      <c r="Z1117" s="3">
        <f t="shared" ca="1" si="540"/>
        <v>-1.0796314255037853E-2</v>
      </c>
      <c r="AA1117" s="3">
        <f t="shared" ca="1" si="541"/>
        <v>-0.12340243661213059</v>
      </c>
      <c r="AB1117" s="1">
        <f t="shared" si="535"/>
        <v>150</v>
      </c>
      <c r="AC1117" s="1">
        <f t="shared" si="539"/>
        <v>0</v>
      </c>
      <c r="AD1117" s="1">
        <f t="shared" ca="1" si="584"/>
        <v>0</v>
      </c>
      <c r="AE1117" s="1">
        <f t="shared" ca="1" si="585"/>
        <v>0</v>
      </c>
      <c r="AF1117" s="1">
        <f t="shared" si="586"/>
        <v>0</v>
      </c>
      <c r="AG1117" s="1">
        <f t="shared" si="587"/>
        <v>1.944004090322E+30</v>
      </c>
    </row>
    <row r="1118" spans="4:33" s="5" customFormat="1" x14ac:dyDescent="0.2">
      <c r="D1118" s="1">
        <f t="shared" si="536"/>
        <v>1116</v>
      </c>
      <c r="E1118" s="2">
        <f t="shared" si="537"/>
        <v>111.69999999999793</v>
      </c>
      <c r="F1118" s="3">
        <f t="shared" ca="1" si="538"/>
        <v>91.513529885041038</v>
      </c>
      <c r="G1118" s="3">
        <f t="shared" si="565"/>
        <v>-35.861695361263834</v>
      </c>
      <c r="H1118" s="3">
        <f t="shared" ca="1" si="566"/>
        <v>98.289304332691216</v>
      </c>
      <c r="I1118" s="3">
        <f t="shared" ca="1" si="567"/>
        <v>10212.909935170461</v>
      </c>
      <c r="J1118" s="3">
        <f t="shared" si="568"/>
        <v>56188.430200649993</v>
      </c>
      <c r="K1118" s="3">
        <f t="shared" ca="1" si="569"/>
        <v>58177.413130436755</v>
      </c>
      <c r="L1118" s="3">
        <f t="shared" si="570"/>
        <v>-9.6392830896851951</v>
      </c>
      <c r="M1118" s="3">
        <f t="shared" ca="1" si="571"/>
        <v>-0.37348090057537325</v>
      </c>
      <c r="N1118" s="3">
        <f t="shared" ca="1" si="572"/>
        <v>-21.398879331714006</v>
      </c>
      <c r="O1118" s="1">
        <f t="shared" ca="1" si="573"/>
        <v>724559.0509653294</v>
      </c>
      <c r="P1118" s="1">
        <f t="shared" si="574"/>
        <v>-81242427.760362357</v>
      </c>
      <c r="Q1118" s="1">
        <f t="shared" ca="1" si="575"/>
        <v>81966986.811327681</v>
      </c>
      <c r="R1118" s="1">
        <f t="shared" ca="1" si="576"/>
        <v>14743.395649903683</v>
      </c>
      <c r="S1118" s="3">
        <f t="shared" si="577"/>
        <v>1.1657177742942337E+30</v>
      </c>
      <c r="T1118" s="12" t="str">
        <f t="shared" si="578"/>
        <v/>
      </c>
      <c r="U1118" s="12" t="str">
        <f t="shared" si="579"/>
        <v/>
      </c>
      <c r="V1118" s="5">
        <f t="shared" si="580"/>
        <v>0.52627457195753469</v>
      </c>
      <c r="W1118" s="3" t="e">
        <f t="shared" ca="1" si="581"/>
        <v>#VALUE!</v>
      </c>
      <c r="X1118" s="3" t="e">
        <f t="shared" ca="1" si="582"/>
        <v>#VALUE!</v>
      </c>
      <c r="Y1118" s="3" t="e">
        <f t="shared" ca="1" si="583"/>
        <v>#VALUE!</v>
      </c>
      <c r="Z1118" s="3">
        <f t="shared" ca="1" si="540"/>
        <v>-1.0796314255037853E-2</v>
      </c>
      <c r="AA1118" s="3">
        <f t="shared" ca="1" si="541"/>
        <v>-0.12340243661213059</v>
      </c>
      <c r="AB1118" s="1">
        <f t="shared" si="535"/>
        <v>150</v>
      </c>
      <c r="AC1118" s="1">
        <f t="shared" si="539"/>
        <v>0</v>
      </c>
      <c r="AD1118" s="1">
        <f t="shared" ca="1" si="584"/>
        <v>0</v>
      </c>
      <c r="AE1118" s="1">
        <f t="shared" ca="1" si="585"/>
        <v>0</v>
      </c>
      <c r="AF1118" s="1">
        <f t="shared" si="586"/>
        <v>0</v>
      </c>
      <c r="AG1118" s="1">
        <f t="shared" si="587"/>
        <v>1.9429018144161994E+30</v>
      </c>
    </row>
    <row r="1119" spans="4:33" s="5" customFormat="1" x14ac:dyDescent="0.2">
      <c r="D1119" s="1">
        <f t="shared" si="536"/>
        <v>1117</v>
      </c>
      <c r="E1119" s="2">
        <f t="shared" si="537"/>
        <v>111.79999999999792</v>
      </c>
      <c r="F1119" s="3">
        <f t="shared" ca="1" si="538"/>
        <v>91.513529885041038</v>
      </c>
      <c r="G1119" s="3">
        <f t="shared" si="565"/>
        <v>-36.825623670232353</v>
      </c>
      <c r="H1119" s="3">
        <f t="shared" ca="1" si="566"/>
        <v>98.645084574558894</v>
      </c>
      <c r="I1119" s="3">
        <f t="shared" ca="1" si="567"/>
        <v>10222.061288158964</v>
      </c>
      <c r="J1119" s="3">
        <f t="shared" si="568"/>
        <v>56184.795834698423</v>
      </c>
      <c r="K1119" s="3">
        <f t="shared" ca="1" si="569"/>
        <v>58187.259747997632</v>
      </c>
      <c r="L1119" s="3">
        <f t="shared" si="570"/>
        <v>-9.6392940496767245</v>
      </c>
      <c r="M1119" s="3">
        <f t="shared" ca="1" si="571"/>
        <v>-0.38257907635374538</v>
      </c>
      <c r="N1119" s="3">
        <f t="shared" ca="1" si="572"/>
        <v>-21.920166405082881</v>
      </c>
      <c r="O1119" s="1">
        <f t="shared" ca="1" si="573"/>
        <v>729813.95330414071</v>
      </c>
      <c r="P1119" s="1">
        <f t="shared" si="574"/>
        <v>-81237265.225756526</v>
      </c>
      <c r="Q1119" s="1">
        <f t="shared" ca="1" si="575"/>
        <v>81967079.179060668</v>
      </c>
      <c r="R1119" s="1">
        <f t="shared" ca="1" si="576"/>
        <v>14796.762686183834</v>
      </c>
      <c r="S1119" s="3">
        <f t="shared" si="577"/>
        <v>1.1650387503992957E+30</v>
      </c>
      <c r="T1119" s="12" t="str">
        <f t="shared" si="578"/>
        <v/>
      </c>
      <c r="U1119" s="12" t="str">
        <f t="shared" si="579"/>
        <v/>
      </c>
      <c r="V1119" s="5">
        <f t="shared" si="580"/>
        <v>0.52627457195753469</v>
      </c>
      <c r="W1119" s="3" t="e">
        <f t="shared" ca="1" si="581"/>
        <v>#VALUE!</v>
      </c>
      <c r="X1119" s="3" t="e">
        <f t="shared" ca="1" si="582"/>
        <v>#VALUE!</v>
      </c>
      <c r="Y1119" s="3" t="e">
        <f t="shared" ca="1" si="583"/>
        <v>#VALUE!</v>
      </c>
      <c r="Z1119" s="3">
        <f t="shared" ca="1" si="540"/>
        <v>-1.0796314255037853E-2</v>
      </c>
      <c r="AA1119" s="3">
        <f t="shared" ca="1" si="541"/>
        <v>-0.12340243661213059</v>
      </c>
      <c r="AB1119" s="1">
        <f t="shared" si="535"/>
        <v>150</v>
      </c>
      <c r="AC1119" s="1">
        <f t="shared" si="539"/>
        <v>0</v>
      </c>
      <c r="AD1119" s="1">
        <f t="shared" ca="1" si="584"/>
        <v>0</v>
      </c>
      <c r="AE1119" s="1">
        <f t="shared" ca="1" si="585"/>
        <v>0</v>
      </c>
      <c r="AF1119" s="1">
        <f t="shared" si="586"/>
        <v>0</v>
      </c>
      <c r="AG1119" s="1">
        <f t="shared" si="587"/>
        <v>1.9417700852905063E+30</v>
      </c>
    </row>
    <row r="1120" spans="4:33" s="5" customFormat="1" x14ac:dyDescent="0.2">
      <c r="D1120" s="1">
        <f t="shared" si="536"/>
        <v>1118</v>
      </c>
      <c r="E1120" s="2">
        <f t="shared" si="537"/>
        <v>111.89999999999792</v>
      </c>
      <c r="F1120" s="3">
        <f t="shared" ca="1" si="538"/>
        <v>91.513529885041038</v>
      </c>
      <c r="G1120" s="3">
        <f t="shared" si="565"/>
        <v>-37.789553075200025</v>
      </c>
      <c r="H1120" s="3">
        <f t="shared" ca="1" si="566"/>
        <v>99.008971682588736</v>
      </c>
      <c r="I1120" s="3">
        <f t="shared" ca="1" si="567"/>
        <v>10231.212641147467</v>
      </c>
      <c r="J1120" s="3">
        <f t="shared" si="568"/>
        <v>56181.065075861152</v>
      </c>
      <c r="K1120" s="3">
        <f t="shared" ca="1" si="569"/>
        <v>58197.14235003465</v>
      </c>
      <c r="L1120" s="3">
        <f t="shared" si="570"/>
        <v>-9.6393053003730813</v>
      </c>
      <c r="M1120" s="3">
        <f t="shared" ca="1" si="571"/>
        <v>-0.39161112860977032</v>
      </c>
      <c r="N1120" s="3">
        <f t="shared" ca="1" si="572"/>
        <v>-22.437664879694726</v>
      </c>
      <c r="O1120" s="1">
        <f t="shared" ca="1" si="573"/>
        <v>735208.2355232744</v>
      </c>
      <c r="P1120" s="1">
        <f t="shared" si="574"/>
        <v>-81231965.754953012</v>
      </c>
      <c r="Q1120" s="1">
        <f t="shared" ca="1" si="575"/>
        <v>81967173.99047628</v>
      </c>
      <c r="R1120" s="1">
        <f t="shared" ca="1" si="576"/>
        <v>14851.34575238831</v>
      </c>
      <c r="S1120" s="3">
        <f t="shared" si="577"/>
        <v>1.1643420827287E+30</v>
      </c>
      <c r="T1120" s="12" t="str">
        <f t="shared" si="578"/>
        <v/>
      </c>
      <c r="U1120" s="12" t="str">
        <f t="shared" si="579"/>
        <v/>
      </c>
      <c r="V1120" s="5">
        <f t="shared" si="580"/>
        <v>0.52627457195753469</v>
      </c>
      <c r="W1120" s="3" t="e">
        <f t="shared" ca="1" si="581"/>
        <v>#VALUE!</v>
      </c>
      <c r="X1120" s="3" t="e">
        <f t="shared" ca="1" si="582"/>
        <v>#VALUE!</v>
      </c>
      <c r="Y1120" s="3" t="e">
        <f t="shared" ca="1" si="583"/>
        <v>#VALUE!</v>
      </c>
      <c r="Z1120" s="3">
        <f t="shared" ca="1" si="540"/>
        <v>-1.0796314255037853E-2</v>
      </c>
      <c r="AA1120" s="3">
        <f t="shared" ca="1" si="541"/>
        <v>-0.12340243661213059</v>
      </c>
      <c r="AB1120" s="1">
        <f t="shared" si="535"/>
        <v>150</v>
      </c>
      <c r="AC1120" s="1">
        <f t="shared" si="539"/>
        <v>0</v>
      </c>
      <c r="AD1120" s="1">
        <f t="shared" ca="1" si="584"/>
        <v>0</v>
      </c>
      <c r="AE1120" s="1">
        <f t="shared" ca="1" si="585"/>
        <v>0</v>
      </c>
      <c r="AF1120" s="1">
        <f t="shared" si="586"/>
        <v>0</v>
      </c>
      <c r="AG1120" s="1">
        <f t="shared" si="587"/>
        <v>1.9406089492839245E+30</v>
      </c>
    </row>
    <row r="1121" spans="4:33" s="5" customFormat="1" x14ac:dyDescent="0.2">
      <c r="D1121" s="1">
        <f t="shared" si="536"/>
        <v>1119</v>
      </c>
      <c r="E1121" s="2">
        <f t="shared" si="537"/>
        <v>111.99999999999791</v>
      </c>
      <c r="F1121" s="3">
        <f t="shared" ca="1" si="538"/>
        <v>91.513529885041038</v>
      </c>
      <c r="G1121" s="3">
        <f t="shared" si="565"/>
        <v>-38.753483605237335</v>
      </c>
      <c r="H1121" s="3">
        <f t="shared" ca="1" si="566"/>
        <v>99.38087664919091</v>
      </c>
      <c r="I1121" s="3">
        <f t="shared" ca="1" si="567"/>
        <v>10240.363994135971</v>
      </c>
      <c r="J1121" s="3">
        <f t="shared" si="568"/>
        <v>56177.237924027133</v>
      </c>
      <c r="K1121" s="3">
        <f t="shared" ca="1" si="569"/>
        <v>58207.061742792313</v>
      </c>
      <c r="L1121" s="3">
        <f t="shared" si="570"/>
        <v>-9.6393168417759494</v>
      </c>
      <c r="M1121" s="3">
        <f t="shared" ca="1" si="571"/>
        <v>-0.40057631839213237</v>
      </c>
      <c r="N1121" s="3">
        <f t="shared" ca="1" si="572"/>
        <v>-22.951332416757879</v>
      </c>
      <c r="O1121" s="1">
        <f t="shared" ca="1" si="573"/>
        <v>740741.89826712746</v>
      </c>
      <c r="P1121" s="1">
        <f t="shared" si="574"/>
        <v>-81226529.346829399</v>
      </c>
      <c r="Q1121" s="1">
        <f t="shared" ca="1" si="575"/>
        <v>81967271.24509652</v>
      </c>
      <c r="R1121" s="1">
        <f t="shared" ca="1" si="576"/>
        <v>14907.131497378636</v>
      </c>
      <c r="S1121" s="3">
        <f t="shared" si="577"/>
        <v>1.1636277998008251E+30</v>
      </c>
      <c r="T1121" s="12" t="str">
        <f t="shared" si="578"/>
        <v/>
      </c>
      <c r="U1121" s="12" t="str">
        <f t="shared" si="579"/>
        <v/>
      </c>
      <c r="V1121" s="5">
        <f t="shared" si="580"/>
        <v>0.52627457195753469</v>
      </c>
      <c r="W1121" s="3" t="e">
        <f t="shared" ca="1" si="581"/>
        <v>#VALUE!</v>
      </c>
      <c r="X1121" s="3" t="e">
        <f t="shared" ca="1" si="582"/>
        <v>#VALUE!</v>
      </c>
      <c r="Y1121" s="3" t="e">
        <f t="shared" ca="1" si="583"/>
        <v>#VALUE!</v>
      </c>
      <c r="Z1121" s="3">
        <f t="shared" ca="1" si="540"/>
        <v>-1.0796314255037853E-2</v>
      </c>
      <c r="AA1121" s="3">
        <f t="shared" ca="1" si="541"/>
        <v>-0.12340243661213059</v>
      </c>
      <c r="AB1121" s="1">
        <f t="shared" si="535"/>
        <v>150</v>
      </c>
      <c r="AC1121" s="1">
        <f t="shared" si="539"/>
        <v>0</v>
      </c>
      <c r="AD1121" s="1">
        <f t="shared" ca="1" si="584"/>
        <v>0</v>
      </c>
      <c r="AE1121" s="1">
        <f t="shared" ca="1" si="585"/>
        <v>0</v>
      </c>
      <c r="AF1121" s="1">
        <f t="shared" si="586"/>
        <v>0</v>
      </c>
      <c r="AG1121" s="1">
        <f t="shared" si="587"/>
        <v>1.9394184539280353E+30</v>
      </c>
    </row>
    <row r="1122" spans="4:33" s="5" customFormat="1" x14ac:dyDescent="0.2">
      <c r="D1122" s="1">
        <f t="shared" si="536"/>
        <v>1120</v>
      </c>
      <c r="E1122" s="2">
        <f t="shared" si="537"/>
        <v>112.09999999999791</v>
      </c>
      <c r="F1122" s="3">
        <f t="shared" ca="1" si="538"/>
        <v>91.513529885041038</v>
      </c>
      <c r="G1122" s="3">
        <f t="shared" si="565"/>
        <v>-39.71741528941493</v>
      </c>
      <c r="H1122" s="3">
        <f t="shared" ca="1" si="566"/>
        <v>99.760709847575512</v>
      </c>
      <c r="I1122" s="3">
        <f t="shared" ca="1" si="567"/>
        <v>10249.515347124474</v>
      </c>
      <c r="J1122" s="3">
        <f t="shared" si="568"/>
        <v>56173.314379082396</v>
      </c>
      <c r="K1122" s="3">
        <f t="shared" ca="1" si="569"/>
        <v>58217.018723582369</v>
      </c>
      <c r="L1122" s="3">
        <f t="shared" si="570"/>
        <v>-9.6393286738870607</v>
      </c>
      <c r="M1122" s="3">
        <f t="shared" ca="1" si="571"/>
        <v>-0.40947396062957025</v>
      </c>
      <c r="N1122" s="3">
        <f t="shared" ca="1" si="572"/>
        <v>-23.461129764580409</v>
      </c>
      <c r="O1122" s="1">
        <f t="shared" ca="1" si="573"/>
        <v>746414.9421969112</v>
      </c>
      <c r="P1122" s="1">
        <f t="shared" si="574"/>
        <v>-81220956.000234187</v>
      </c>
      <c r="Q1122" s="1">
        <f t="shared" ca="1" si="575"/>
        <v>81967370.942431092</v>
      </c>
      <c r="R1122" s="1">
        <f t="shared" ca="1" si="576"/>
        <v>14964.106477136327</v>
      </c>
      <c r="S1122" s="3">
        <f t="shared" si="577"/>
        <v>1.1628959308478664E+30</v>
      </c>
      <c r="T1122" s="12" t="str">
        <f t="shared" si="578"/>
        <v/>
      </c>
      <c r="U1122" s="12" t="str">
        <f t="shared" si="579"/>
        <v/>
      </c>
      <c r="V1122" s="5">
        <f t="shared" si="580"/>
        <v>0.52627457195753469</v>
      </c>
      <c r="W1122" s="3" t="e">
        <f t="shared" ca="1" si="581"/>
        <v>#VALUE!</v>
      </c>
      <c r="X1122" s="3" t="e">
        <f t="shared" ca="1" si="582"/>
        <v>#VALUE!</v>
      </c>
      <c r="Y1122" s="3" t="e">
        <f t="shared" ca="1" si="583"/>
        <v>#VALUE!</v>
      </c>
      <c r="Z1122" s="3">
        <f t="shared" ca="1" si="540"/>
        <v>-1.0796314255037853E-2</v>
      </c>
      <c r="AA1122" s="3">
        <f t="shared" ca="1" si="541"/>
        <v>-0.12340243661213059</v>
      </c>
      <c r="AB1122" s="1">
        <f t="shared" si="535"/>
        <v>150</v>
      </c>
      <c r="AC1122" s="1">
        <f t="shared" si="539"/>
        <v>0</v>
      </c>
      <c r="AD1122" s="1">
        <f t="shared" ca="1" si="584"/>
        <v>0</v>
      </c>
      <c r="AE1122" s="1">
        <f t="shared" ca="1" si="585"/>
        <v>0</v>
      </c>
      <c r="AF1122" s="1">
        <f t="shared" si="586"/>
        <v>0</v>
      </c>
      <c r="AG1122" s="1">
        <f t="shared" si="587"/>
        <v>1.938198647944139E+30</v>
      </c>
    </row>
    <row r="1123" spans="4:33" s="5" customFormat="1" x14ac:dyDescent="0.2">
      <c r="D1123" s="1">
        <f t="shared" si="536"/>
        <v>1121</v>
      </c>
      <c r="E1123" s="2">
        <f t="shared" si="537"/>
        <v>112.1999999999979</v>
      </c>
      <c r="F1123" s="3">
        <f t="shared" ca="1" si="538"/>
        <v>91.513529885041038</v>
      </c>
      <c r="G1123" s="3">
        <f t="shared" si="565"/>
        <v>-40.681348156803637</v>
      </c>
      <c r="H1123" s="3">
        <f t="shared" ca="1" si="566"/>
        <v>100.14838111460099</v>
      </c>
      <c r="I1123" s="3">
        <f t="shared" ca="1" si="567"/>
        <v>10258.666700112977</v>
      </c>
      <c r="J1123" s="3">
        <f t="shared" si="568"/>
        <v>56169.294440910082</v>
      </c>
      <c r="K1123" s="3">
        <f t="shared" ca="1" si="569"/>
        <v>58227.014080726032</v>
      </c>
      <c r="L1123" s="3">
        <f t="shared" si="570"/>
        <v>-9.6393407967081863</v>
      </c>
      <c r="M1123" s="3">
        <f t="shared" ca="1" si="571"/>
        <v>-0.41830342330397807</v>
      </c>
      <c r="N1123" s="3">
        <f t="shared" ca="1" si="572"/>
        <v>-23.967020711192269</v>
      </c>
      <c r="O1123" s="1">
        <f t="shared" ca="1" si="573"/>
        <v>752227.36799065268</v>
      </c>
      <c r="P1123" s="1">
        <f t="shared" si="574"/>
        <v>-81215245.713986844</v>
      </c>
      <c r="Q1123" s="1">
        <f t="shared" ca="1" si="575"/>
        <v>81967473.081977502</v>
      </c>
      <c r="R1123" s="1">
        <f t="shared" ca="1" si="576"/>
        <v>15022.25716719015</v>
      </c>
      <c r="S1123" s="3">
        <f t="shared" si="577"/>
        <v>1.1621465058141037E+30</v>
      </c>
      <c r="T1123" s="12" t="str">
        <f t="shared" si="578"/>
        <v/>
      </c>
      <c r="U1123" s="12" t="str">
        <f t="shared" si="579"/>
        <v/>
      </c>
      <c r="V1123" s="5">
        <f t="shared" si="580"/>
        <v>0.52627457195753469</v>
      </c>
      <c r="W1123" s="3" t="e">
        <f t="shared" ca="1" si="581"/>
        <v>#VALUE!</v>
      </c>
      <c r="X1123" s="3" t="e">
        <f t="shared" ca="1" si="582"/>
        <v>#VALUE!</v>
      </c>
      <c r="Y1123" s="3" t="e">
        <f t="shared" ca="1" si="583"/>
        <v>#VALUE!</v>
      </c>
      <c r="Z1123" s="3">
        <f t="shared" ca="1" si="540"/>
        <v>-1.0796314255037853E-2</v>
      </c>
      <c r="AA1123" s="3">
        <f t="shared" ca="1" si="541"/>
        <v>-0.12340243661213059</v>
      </c>
      <c r="AB1123" s="1">
        <f t="shared" si="535"/>
        <v>150</v>
      </c>
      <c r="AC1123" s="1">
        <f t="shared" si="539"/>
        <v>0</v>
      </c>
      <c r="AD1123" s="1">
        <f t="shared" ca="1" si="584"/>
        <v>0</v>
      </c>
      <c r="AE1123" s="1">
        <f t="shared" ca="1" si="585"/>
        <v>0</v>
      </c>
      <c r="AF1123" s="1">
        <f t="shared" si="586"/>
        <v>0</v>
      </c>
      <c r="AG1123" s="1">
        <f t="shared" si="587"/>
        <v>1.9369495812403667E+30</v>
      </c>
    </row>
    <row r="1124" spans="4:33" s="5" customFormat="1" x14ac:dyDescent="0.2">
      <c r="D1124" s="1">
        <f t="shared" si="536"/>
        <v>1122</v>
      </c>
      <c r="E1124" s="2">
        <f t="shared" si="537"/>
        <v>112.29999999999789</v>
      </c>
      <c r="F1124" s="3">
        <f t="shared" ca="1" si="538"/>
        <v>91.513529885041038</v>
      </c>
      <c r="G1124" s="3">
        <f t="shared" si="565"/>
        <v>-41.645282236474458</v>
      </c>
      <c r="H1124" s="3">
        <f t="shared" ca="1" si="566"/>
        <v>100.54379983159536</v>
      </c>
      <c r="I1124" s="3">
        <f t="shared" ca="1" si="567"/>
        <v>10267.81805310148</v>
      </c>
      <c r="J1124" s="3">
        <f t="shared" si="568"/>
        <v>56165.178109390421</v>
      </c>
      <c r="K1124" s="3">
        <f t="shared" ca="1" si="569"/>
        <v>58237.048593504434</v>
      </c>
      <c r="L1124" s="3">
        <f t="shared" si="570"/>
        <v>-9.6393532102411452</v>
      </c>
      <c r="M1124" s="3">
        <f t="shared" ca="1" si="571"/>
        <v>-0.42706412655628034</v>
      </c>
      <c r="N1124" s="3">
        <f t="shared" ca="1" si="572"/>
        <v>-24.468972033115723</v>
      </c>
      <c r="O1124" s="1">
        <f t="shared" ca="1" si="573"/>
        <v>758179.17634319374</v>
      </c>
      <c r="P1124" s="1">
        <f t="shared" si="574"/>
        <v>-81209398.486877739</v>
      </c>
      <c r="Q1124" s="1">
        <f t="shared" ca="1" si="575"/>
        <v>81967577.663220927</v>
      </c>
      <c r="R1124" s="1">
        <f t="shared" ca="1" si="576"/>
        <v>15081.569974739305</v>
      </c>
      <c r="S1124" s="3">
        <f t="shared" si="577"/>
        <v>1.1613795553541039E+30</v>
      </c>
      <c r="T1124" s="12" t="str">
        <f t="shared" si="578"/>
        <v/>
      </c>
      <c r="U1124" s="12" t="str">
        <f t="shared" si="579"/>
        <v/>
      </c>
      <c r="V1124" s="5">
        <f t="shared" si="580"/>
        <v>0.52627457195753469</v>
      </c>
      <c r="W1124" s="3" t="e">
        <f t="shared" ca="1" si="581"/>
        <v>#VALUE!</v>
      </c>
      <c r="X1124" s="3" t="e">
        <f t="shared" ca="1" si="582"/>
        <v>#VALUE!</v>
      </c>
      <c r="Y1124" s="3" t="e">
        <f t="shared" ca="1" si="583"/>
        <v>#VALUE!</v>
      </c>
      <c r="Z1124" s="3">
        <f t="shared" ca="1" si="540"/>
        <v>-1.0796314255037853E-2</v>
      </c>
      <c r="AA1124" s="3">
        <f t="shared" ca="1" si="541"/>
        <v>-0.12340243661213059</v>
      </c>
      <c r="AB1124" s="1">
        <f t="shared" si="535"/>
        <v>150</v>
      </c>
      <c r="AC1124" s="1">
        <f t="shared" si="539"/>
        <v>0</v>
      </c>
      <c r="AD1124" s="1">
        <f t="shared" ca="1" si="584"/>
        <v>0</v>
      </c>
      <c r="AE1124" s="1">
        <f t="shared" ca="1" si="585"/>
        <v>0</v>
      </c>
      <c r="AF1124" s="1">
        <f t="shared" si="586"/>
        <v>0</v>
      </c>
      <c r="AG1124" s="1">
        <f t="shared" si="587"/>
        <v>1.9356713049086852E+30</v>
      </c>
    </row>
    <row r="1125" spans="4:33" s="5" customFormat="1" x14ac:dyDescent="0.2">
      <c r="D1125" s="1">
        <f t="shared" si="536"/>
        <v>1123</v>
      </c>
      <c r="E1125" s="2">
        <f t="shared" si="537"/>
        <v>112.39999999999789</v>
      </c>
      <c r="F1125" s="3">
        <f t="shared" ca="1" si="538"/>
        <v>91.513529885041038</v>
      </c>
      <c r="G1125" s="3">
        <f t="shared" si="565"/>
        <v>-42.609217557498575</v>
      </c>
      <c r="H1125" s="3">
        <f t="shared" ca="1" si="566"/>
        <v>100.94687500305567</v>
      </c>
      <c r="I1125" s="3">
        <f t="shared" ca="1" si="567"/>
        <v>10276.969406089984</v>
      </c>
      <c r="J1125" s="3">
        <f t="shared" si="568"/>
        <v>56160.965384400719</v>
      </c>
      <c r="K1125" s="3">
        <f t="shared" ca="1" si="569"/>
        <v>58247.123032117037</v>
      </c>
      <c r="L1125" s="3">
        <f t="shared" si="570"/>
        <v>-9.6393659144877937</v>
      </c>
      <c r="M1125" s="3">
        <f t="shared" ca="1" si="571"/>
        <v>-0.43575554173054398</v>
      </c>
      <c r="N1125" s="3">
        <f t="shared" ca="1" si="572"/>
        <v>-24.966953440596992</v>
      </c>
      <c r="O1125" s="1">
        <f t="shared" ca="1" si="573"/>
        <v>764270.3679661908</v>
      </c>
      <c r="P1125" s="1">
        <f t="shared" si="574"/>
        <v>-81203414.31766817</v>
      </c>
      <c r="Q1125" s="1">
        <f t="shared" ca="1" si="575"/>
        <v>81967684.68563436</v>
      </c>
      <c r="R1125" s="1">
        <f t="shared" ca="1" si="576"/>
        <v>15142.031250458351</v>
      </c>
      <c r="S1125" s="3">
        <f t="shared" si="577"/>
        <v>1.1605951108308906E+30</v>
      </c>
      <c r="T1125" s="12" t="str">
        <f t="shared" si="578"/>
        <v/>
      </c>
      <c r="U1125" s="12" t="str">
        <f t="shared" si="579"/>
        <v/>
      </c>
      <c r="V1125" s="5">
        <f t="shared" si="580"/>
        <v>0.52627457195753469</v>
      </c>
      <c r="W1125" s="3" t="e">
        <f t="shared" ca="1" si="581"/>
        <v>#VALUE!</v>
      </c>
      <c r="X1125" s="3" t="e">
        <f t="shared" ca="1" si="582"/>
        <v>#VALUE!</v>
      </c>
      <c r="Y1125" s="3" t="e">
        <f t="shared" ca="1" si="583"/>
        <v>#VALUE!</v>
      </c>
      <c r="Z1125" s="3">
        <f t="shared" ca="1" si="540"/>
        <v>-1.0796314255037853E-2</v>
      </c>
      <c r="AA1125" s="3">
        <f t="shared" ca="1" si="541"/>
        <v>-0.12340243661213059</v>
      </c>
      <c r="AB1125" s="1">
        <f t="shared" si="535"/>
        <v>150</v>
      </c>
      <c r="AC1125" s="1">
        <f t="shared" si="539"/>
        <v>0</v>
      </c>
      <c r="AD1125" s="1">
        <f t="shared" ca="1" si="584"/>
        <v>0</v>
      </c>
      <c r="AE1125" s="1">
        <f t="shared" ca="1" si="585"/>
        <v>0</v>
      </c>
      <c r="AF1125" s="1">
        <f t="shared" si="586"/>
        <v>0</v>
      </c>
      <c r="AG1125" s="1">
        <f t="shared" si="587"/>
        <v>1.9343638712218455E+30</v>
      </c>
    </row>
    <row r="1126" spans="4:33" s="5" customFormat="1" x14ac:dyDescent="0.2">
      <c r="D1126" s="1">
        <f t="shared" si="536"/>
        <v>1124</v>
      </c>
      <c r="E1126" s="2">
        <f t="shared" si="537"/>
        <v>112.49999999999788</v>
      </c>
      <c r="F1126" s="3">
        <f t="shared" ca="1" si="538"/>
        <v>91.513529885041038</v>
      </c>
      <c r="G1126" s="3">
        <f t="shared" si="565"/>
        <v>-43.573154148947353</v>
      </c>
      <c r="H1126" s="3">
        <f t="shared" ca="1" si="566"/>
        <v>101.35751533314254</v>
      </c>
      <c r="I1126" s="3">
        <f t="shared" ca="1" si="567"/>
        <v>10286.120759078487</v>
      </c>
      <c r="J1126" s="3">
        <f t="shared" si="568"/>
        <v>56156.6562658154</v>
      </c>
      <c r="K1126" s="3">
        <f t="shared" ca="1" si="569"/>
        <v>58257.238157647771</v>
      </c>
      <c r="L1126" s="3">
        <f t="shared" si="570"/>
        <v>-9.6393789094500395</v>
      </c>
      <c r="M1126" s="3">
        <f t="shared" ca="1" si="571"/>
        <v>-0.44437719036173501</v>
      </c>
      <c r="N1126" s="3">
        <f t="shared" ca="1" si="572"/>
        <v>-25.460937519608979</v>
      </c>
      <c r="O1126" s="1">
        <f t="shared" ca="1" si="573"/>
        <v>770500.9435881169</v>
      </c>
      <c r="P1126" s="1">
        <f t="shared" si="574"/>
        <v>-81197293.205090463</v>
      </c>
      <c r="Q1126" s="1">
        <f t="shared" ca="1" si="575"/>
        <v>81967794.148678586</v>
      </c>
      <c r="R1126" s="1">
        <f t="shared" ca="1" si="576"/>
        <v>15203.627299971382</v>
      </c>
      <c r="S1126" s="3">
        <f t="shared" si="577"/>
        <v>1.1597932043140784E+30</v>
      </c>
      <c r="T1126" s="12" t="str">
        <f t="shared" si="578"/>
        <v/>
      </c>
      <c r="U1126" s="12" t="str">
        <f t="shared" si="579"/>
        <v/>
      </c>
      <c r="V1126" s="5">
        <f t="shared" si="580"/>
        <v>0.52627457195753469</v>
      </c>
      <c r="W1126" s="3" t="e">
        <f t="shared" ca="1" si="581"/>
        <v>#VALUE!</v>
      </c>
      <c r="X1126" s="3" t="e">
        <f t="shared" ca="1" si="582"/>
        <v>#VALUE!</v>
      </c>
      <c r="Y1126" s="3" t="e">
        <f t="shared" ca="1" si="583"/>
        <v>#VALUE!</v>
      </c>
      <c r="Z1126" s="3">
        <f t="shared" ca="1" si="540"/>
        <v>-1.0796314255037853E-2</v>
      </c>
      <c r="AA1126" s="3">
        <f t="shared" ca="1" si="541"/>
        <v>-0.12340243661213059</v>
      </c>
      <c r="AB1126" s="1">
        <f t="shared" si="535"/>
        <v>150</v>
      </c>
      <c r="AC1126" s="1">
        <f t="shared" si="539"/>
        <v>0</v>
      </c>
      <c r="AD1126" s="1">
        <f t="shared" ca="1" si="584"/>
        <v>0</v>
      </c>
      <c r="AE1126" s="1">
        <f t="shared" ca="1" si="585"/>
        <v>0</v>
      </c>
      <c r="AF1126" s="1">
        <f t="shared" si="586"/>
        <v>0</v>
      </c>
      <c r="AG1126" s="1">
        <f t="shared" si="587"/>
        <v>1.9330273336302746E+30</v>
      </c>
    </row>
    <row r="1127" spans="4:33" s="5" customFormat="1" x14ac:dyDescent="0.2">
      <c r="D1127" s="1">
        <f t="shared" si="536"/>
        <v>1125</v>
      </c>
      <c r="E1127" s="2">
        <f t="shared" si="537"/>
        <v>112.59999999999788</v>
      </c>
      <c r="F1127" s="3">
        <f t="shared" ca="1" si="538"/>
        <v>91.513529885041038</v>
      </c>
      <c r="G1127" s="3">
        <f t="shared" si="565"/>
        <v>-44.537092039892357</v>
      </c>
      <c r="H1127" s="3">
        <f t="shared" ca="1" si="566"/>
        <v>101.77562929989745</v>
      </c>
      <c r="I1127" s="3">
        <f t="shared" ca="1" si="567"/>
        <v>10295.27211206699</v>
      </c>
      <c r="J1127" s="3">
        <f t="shared" si="568"/>
        <v>56152.250753505956</v>
      </c>
      <c r="K1127" s="3">
        <f t="shared" ca="1" si="569"/>
        <v>58267.394722038785</v>
      </c>
      <c r="L1127" s="3">
        <f t="shared" si="570"/>
        <v>-9.6393921951298278</v>
      </c>
      <c r="M1127" s="3">
        <f t="shared" ca="1" si="571"/>
        <v>-0.45292864311245773</v>
      </c>
      <c r="N1127" s="3">
        <f t="shared" ca="1" si="572"/>
        <v>-25.95089967093093</v>
      </c>
      <c r="O1127" s="1">
        <f t="shared" ca="1" si="573"/>
        <v>776870.90395426075</v>
      </c>
      <c r="P1127" s="1">
        <f t="shared" si="574"/>
        <v>-81191035.147847742</v>
      </c>
      <c r="Q1127" s="1">
        <f t="shared" ca="1" si="575"/>
        <v>81967906.051802009</v>
      </c>
      <c r="R1127" s="1">
        <f t="shared" ca="1" si="576"/>
        <v>15266.344394984617</v>
      </c>
      <c r="S1127" s="3">
        <f t="shared" si="577"/>
        <v>1.1589738685779508E+30</v>
      </c>
      <c r="T1127" s="12" t="str">
        <f t="shared" si="578"/>
        <v/>
      </c>
      <c r="U1127" s="12" t="str">
        <f t="shared" si="579"/>
        <v/>
      </c>
      <c r="V1127" s="5">
        <f t="shared" si="580"/>
        <v>0.52627457195753469</v>
      </c>
      <c r="W1127" s="3" t="e">
        <f t="shared" ca="1" si="581"/>
        <v>#VALUE!</v>
      </c>
      <c r="X1127" s="3" t="e">
        <f t="shared" ca="1" si="582"/>
        <v>#VALUE!</v>
      </c>
      <c r="Y1127" s="3" t="e">
        <f t="shared" ca="1" si="583"/>
        <v>#VALUE!</v>
      </c>
      <c r="Z1127" s="3">
        <f t="shared" ca="1" si="540"/>
        <v>-1.0796314255037853E-2</v>
      </c>
      <c r="AA1127" s="3">
        <f t="shared" ca="1" si="541"/>
        <v>-0.12340243661213059</v>
      </c>
      <c r="AB1127" s="1">
        <f t="shared" si="535"/>
        <v>150</v>
      </c>
      <c r="AC1127" s="1">
        <f t="shared" si="539"/>
        <v>0</v>
      </c>
      <c r="AD1127" s="1">
        <f t="shared" ca="1" si="584"/>
        <v>0</v>
      </c>
      <c r="AE1127" s="1">
        <f t="shared" ca="1" si="585"/>
        <v>0</v>
      </c>
      <c r="AF1127" s="1">
        <f t="shared" si="586"/>
        <v>0</v>
      </c>
      <c r="AG1127" s="1">
        <f t="shared" si="587"/>
        <v>1.9316617467588707E+30</v>
      </c>
    </row>
    <row r="1128" spans="4:33" s="5" customFormat="1" x14ac:dyDescent="0.2">
      <c r="D1128" s="1">
        <f t="shared" si="536"/>
        <v>1126</v>
      </c>
      <c r="E1128" s="2">
        <f t="shared" si="537"/>
        <v>112.69999999999787</v>
      </c>
      <c r="F1128" s="3">
        <f t="shared" ca="1" si="538"/>
        <v>91.513529885041038</v>
      </c>
      <c r="G1128" s="3">
        <f t="shared" si="565"/>
        <v>-45.501031259405337</v>
      </c>
      <c r="H1128" s="3">
        <f t="shared" ca="1" si="566"/>
        <v>102.20112522712107</v>
      </c>
      <c r="I1128" s="3">
        <f t="shared" ca="1" si="567"/>
        <v>10304.423465055494</v>
      </c>
      <c r="J1128" s="3">
        <f t="shared" si="568"/>
        <v>56147.74884734099</v>
      </c>
      <c r="K1128" s="3">
        <f t="shared" ca="1" si="569"/>
        <v>58277.593468071427</v>
      </c>
      <c r="L1128" s="3">
        <f t="shared" si="570"/>
        <v>-9.6394057715291499</v>
      </c>
      <c r="M1128" s="3">
        <f t="shared" ca="1" si="571"/>
        <v>-0.46140951866391255</v>
      </c>
      <c r="N1128" s="3">
        <f t="shared" ca="1" si="572"/>
        <v>-26.436818046604976</v>
      </c>
      <c r="O1128" s="1">
        <f t="shared" ca="1" si="573"/>
        <v>783380.24982672627</v>
      </c>
      <c r="P1128" s="1">
        <f t="shared" si="574"/>
        <v>-81184640.14461419</v>
      </c>
      <c r="Q1128" s="1">
        <f t="shared" ca="1" si="575"/>
        <v>81968020.394440919</v>
      </c>
      <c r="R1128" s="1">
        <f t="shared" ca="1" si="576"/>
        <v>15330.168784068161</v>
      </c>
      <c r="S1128" s="3">
        <f t="shared" si="577"/>
        <v>1.1581371370995109E+30</v>
      </c>
      <c r="T1128" s="12" t="str">
        <f t="shared" si="578"/>
        <v/>
      </c>
      <c r="U1128" s="12" t="str">
        <f t="shared" si="579"/>
        <v/>
      </c>
      <c r="V1128" s="5">
        <f t="shared" si="580"/>
        <v>0.52627457195753469</v>
      </c>
      <c r="W1128" s="3" t="e">
        <f t="shared" ca="1" si="581"/>
        <v>#VALUE!</v>
      </c>
      <c r="X1128" s="3" t="e">
        <f t="shared" ca="1" si="582"/>
        <v>#VALUE!</v>
      </c>
      <c r="Y1128" s="3" t="e">
        <f t="shared" ca="1" si="583"/>
        <v>#VALUE!</v>
      </c>
      <c r="Z1128" s="3">
        <f t="shared" ca="1" si="540"/>
        <v>-1.0796314255037853E-2</v>
      </c>
      <c r="AA1128" s="3">
        <f t="shared" ca="1" si="541"/>
        <v>-0.12340243661213059</v>
      </c>
      <c r="AB1128" s="1">
        <f t="shared" si="535"/>
        <v>150</v>
      </c>
      <c r="AC1128" s="1">
        <f t="shared" si="539"/>
        <v>0</v>
      </c>
      <c r="AD1128" s="1">
        <f t="shared" ca="1" si="584"/>
        <v>0</v>
      </c>
      <c r="AE1128" s="1">
        <f t="shared" ca="1" si="585"/>
        <v>0</v>
      </c>
      <c r="AF1128" s="1">
        <f t="shared" si="586"/>
        <v>0</v>
      </c>
      <c r="AG1128" s="1">
        <f t="shared" si="587"/>
        <v>1.930267166403755E+30</v>
      </c>
    </row>
    <row r="1129" spans="4:33" s="5" customFormat="1" x14ac:dyDescent="0.2">
      <c r="D1129" s="1">
        <f t="shared" si="536"/>
        <v>1127</v>
      </c>
      <c r="E1129" s="2">
        <f t="shared" si="537"/>
        <v>112.79999999999787</v>
      </c>
      <c r="F1129" s="3">
        <f t="shared" ca="1" si="538"/>
        <v>91.513529885041038</v>
      </c>
      <c r="G1129" s="3">
        <f t="shared" si="565"/>
        <v>-46.464971836558256</v>
      </c>
      <c r="H1129" s="3">
        <f t="shared" ca="1" si="566"/>
        <v>102.63391135386223</v>
      </c>
      <c r="I1129" s="3">
        <f t="shared" ca="1" si="567"/>
        <v>10313.574818043997</v>
      </c>
      <c r="J1129" s="3">
        <f t="shared" si="568"/>
        <v>56143.150547186189</v>
      </c>
      <c r="K1129" s="3">
        <f t="shared" ca="1" si="569"/>
        <v>58287.835129354338</v>
      </c>
      <c r="L1129" s="3">
        <f t="shared" si="570"/>
        <v>-9.639419638650045</v>
      </c>
      <c r="M1129" s="3">
        <f t="shared" ca="1" si="571"/>
        <v>-0.4698194825661966</v>
      </c>
      <c r="N1129" s="3">
        <f t="shared" ca="1" si="572"/>
        <v>-26.918673484063223</v>
      </c>
      <c r="O1129" s="1">
        <f t="shared" ca="1" si="573"/>
        <v>790028.98198443383</v>
      </c>
      <c r="P1129" s="1">
        <f t="shared" si="574"/>
        <v>-81178108.194034889</v>
      </c>
      <c r="Q1129" s="1">
        <f t="shared" ca="1" si="575"/>
        <v>81968137.176019326</v>
      </c>
      <c r="R1129" s="1">
        <f t="shared" ca="1" si="576"/>
        <v>15395.086703079334</v>
      </c>
      <c r="S1129" s="3">
        <f t="shared" si="577"/>
        <v>1.1572830440564794E+30</v>
      </c>
      <c r="T1129" s="12" t="str">
        <f t="shared" si="578"/>
        <v/>
      </c>
      <c r="U1129" s="12" t="str">
        <f t="shared" si="579"/>
        <v/>
      </c>
      <c r="V1129" s="5">
        <f t="shared" si="580"/>
        <v>0.52627457195753469</v>
      </c>
      <c r="W1129" s="3" t="e">
        <f t="shared" ca="1" si="581"/>
        <v>#VALUE!</v>
      </c>
      <c r="X1129" s="3" t="e">
        <f t="shared" ca="1" si="582"/>
        <v>#VALUE!</v>
      </c>
      <c r="Y1129" s="3" t="e">
        <f t="shared" ca="1" si="583"/>
        <v>#VALUE!</v>
      </c>
      <c r="Z1129" s="3">
        <f t="shared" ca="1" si="540"/>
        <v>-1.0796314255037853E-2</v>
      </c>
      <c r="AA1129" s="3">
        <f t="shared" ca="1" si="541"/>
        <v>-0.12340243661213059</v>
      </c>
      <c r="AB1129" s="1">
        <f t="shared" si="535"/>
        <v>150</v>
      </c>
      <c r="AC1129" s="1">
        <f t="shared" si="539"/>
        <v>0</v>
      </c>
      <c r="AD1129" s="1">
        <f t="shared" ca="1" si="584"/>
        <v>0</v>
      </c>
      <c r="AE1129" s="1">
        <f t="shared" ca="1" si="585"/>
        <v>0</v>
      </c>
      <c r="AF1129" s="1">
        <f t="shared" si="586"/>
        <v>0</v>
      </c>
      <c r="AG1129" s="1">
        <f t="shared" si="587"/>
        <v>1.9288436495289342E+30</v>
      </c>
    </row>
    <row r="1130" spans="4:33" s="5" customFormat="1" x14ac:dyDescent="0.2">
      <c r="D1130" s="1">
        <f t="shared" si="536"/>
        <v>1128</v>
      </c>
      <c r="E1130" s="2">
        <f t="shared" si="537"/>
        <v>112.89999999999786</v>
      </c>
      <c r="F1130" s="3">
        <f t="shared" ca="1" si="538"/>
        <v>91.513529885041038</v>
      </c>
      <c r="G1130" s="3">
        <f t="shared" si="565"/>
        <v>-47.42891380042326</v>
      </c>
      <c r="H1130" s="3">
        <f t="shared" ca="1" si="566"/>
        <v>103.07389590147585</v>
      </c>
      <c r="I1130" s="3">
        <f t="shared" ca="1" si="567"/>
        <v>10322.7261710325</v>
      </c>
      <c r="J1130" s="3">
        <f t="shared" si="568"/>
        <v>56138.455852904342</v>
      </c>
      <c r="K1130" s="3">
        <f t="shared" ca="1" si="569"/>
        <v>58298.120430318348</v>
      </c>
      <c r="L1130" s="3">
        <f t="shared" si="570"/>
        <v>-9.6394337964945844</v>
      </c>
      <c r="M1130" s="3">
        <f t="shared" ca="1" si="571"/>
        <v>-0.47815824605293222</v>
      </c>
      <c r="N1130" s="3">
        <f t="shared" ca="1" si="572"/>
        <v>-27.396449438210972</v>
      </c>
      <c r="O1130" s="1">
        <f t="shared" ca="1" si="573"/>
        <v>796817.10122312093</v>
      </c>
      <c r="P1130" s="1">
        <f t="shared" si="574"/>
        <v>-81171439.294725806</v>
      </c>
      <c r="Q1130" s="1">
        <f t="shared" ca="1" si="575"/>
        <v>81968256.395948932</v>
      </c>
      <c r="R1130" s="1">
        <f t="shared" ca="1" si="576"/>
        <v>15461.084385221378</v>
      </c>
      <c r="S1130" s="3">
        <f t="shared" si="577"/>
        <v>1.1564116243252609E+30</v>
      </c>
      <c r="T1130" s="12" t="str">
        <f t="shared" si="578"/>
        <v/>
      </c>
      <c r="U1130" s="12" t="str">
        <f t="shared" si="579"/>
        <v/>
      </c>
      <c r="V1130" s="5">
        <f t="shared" si="580"/>
        <v>0.52627457195753469</v>
      </c>
      <c r="W1130" s="3" t="e">
        <f t="shared" ca="1" si="581"/>
        <v>#VALUE!</v>
      </c>
      <c r="X1130" s="3" t="e">
        <f t="shared" ca="1" si="582"/>
        <v>#VALUE!</v>
      </c>
      <c r="Y1130" s="3" t="e">
        <f t="shared" ca="1" si="583"/>
        <v>#VALUE!</v>
      </c>
      <c r="Z1130" s="3">
        <f t="shared" ca="1" si="540"/>
        <v>-1.0796314255037853E-2</v>
      </c>
      <c r="AA1130" s="3">
        <f t="shared" ca="1" si="541"/>
        <v>-0.12340243661213059</v>
      </c>
      <c r="AB1130" s="1">
        <f t="shared" si="535"/>
        <v>150</v>
      </c>
      <c r="AC1130" s="1">
        <f t="shared" si="539"/>
        <v>0</v>
      </c>
      <c r="AD1130" s="1">
        <f t="shared" ca="1" si="584"/>
        <v>0</v>
      </c>
      <c r="AE1130" s="1">
        <f t="shared" ca="1" si="585"/>
        <v>0</v>
      </c>
      <c r="AF1130" s="1">
        <f t="shared" si="586"/>
        <v>0</v>
      </c>
      <c r="AG1130" s="1">
        <f t="shared" si="587"/>
        <v>1.9273912542629123E+30</v>
      </c>
    </row>
    <row r="1131" spans="4:33" s="5" customFormat="1" x14ac:dyDescent="0.2">
      <c r="D1131" s="1">
        <f t="shared" si="536"/>
        <v>1129</v>
      </c>
      <c r="E1131" s="2">
        <f t="shared" si="537"/>
        <v>112.99999999999785</v>
      </c>
      <c r="F1131" s="3">
        <f t="shared" ca="1" si="538"/>
        <v>91.513529885041038</v>
      </c>
      <c r="G1131" s="3">
        <f t="shared" si="565"/>
        <v>-48.392857180072717</v>
      </c>
      <c r="H1131" s="3">
        <f t="shared" ca="1" si="566"/>
        <v>103.52098713821857</v>
      </c>
      <c r="I1131" s="3">
        <f t="shared" ca="1" si="567"/>
        <v>10331.877524021003</v>
      </c>
      <c r="J1131" s="3">
        <f t="shared" si="568"/>
        <v>56133.664764355322</v>
      </c>
      <c r="K1131" s="3">
        <f t="shared" ca="1" si="569"/>
        <v>58308.450086217978</v>
      </c>
      <c r="L1131" s="3">
        <f t="shared" si="570"/>
        <v>-9.6394482450648962</v>
      </c>
      <c r="M1131" s="3">
        <f t="shared" ca="1" si="571"/>
        <v>-0.48642556482506116</v>
      </c>
      <c r="N1131" s="3">
        <f t="shared" ca="1" si="572"/>
        <v>-27.870131911743236</v>
      </c>
      <c r="O1131" s="1">
        <f t="shared" ca="1" si="573"/>
        <v>803744.60835534125</v>
      </c>
      <c r="P1131" s="1">
        <f t="shared" si="574"/>
        <v>-81164633.445273906</v>
      </c>
      <c r="Q1131" s="1">
        <f t="shared" ca="1" si="575"/>
        <v>81968378.053629249</v>
      </c>
      <c r="R1131" s="1">
        <f t="shared" ca="1" si="576"/>
        <v>15528.148070732786</v>
      </c>
      <c r="S1131" s="3">
        <f t="shared" si="577"/>
        <v>1.1555229134788543E+30</v>
      </c>
      <c r="T1131" s="12" t="str">
        <f t="shared" si="578"/>
        <v/>
      </c>
      <c r="U1131" s="12" t="str">
        <f t="shared" si="579"/>
        <v/>
      </c>
      <c r="V1131" s="5">
        <f t="shared" si="580"/>
        <v>0.52627457195753469</v>
      </c>
      <c r="W1131" s="3" t="e">
        <f t="shared" ca="1" si="581"/>
        <v>#VALUE!</v>
      </c>
      <c r="X1131" s="3" t="e">
        <f t="shared" ca="1" si="582"/>
        <v>#VALUE!</v>
      </c>
      <c r="Y1131" s="3" t="e">
        <f t="shared" ca="1" si="583"/>
        <v>#VALUE!</v>
      </c>
      <c r="Z1131" s="3">
        <f t="shared" ca="1" si="540"/>
        <v>-1.0796314255037853E-2</v>
      </c>
      <c r="AA1131" s="3">
        <f t="shared" ca="1" si="541"/>
        <v>-0.12340243661213059</v>
      </c>
      <c r="AB1131" s="1">
        <f t="shared" si="535"/>
        <v>150</v>
      </c>
      <c r="AC1131" s="1">
        <f t="shared" si="539"/>
        <v>0</v>
      </c>
      <c r="AD1131" s="1">
        <f t="shared" ca="1" si="584"/>
        <v>0</v>
      </c>
      <c r="AE1131" s="1">
        <f t="shared" ca="1" si="585"/>
        <v>0</v>
      </c>
      <c r="AF1131" s="1">
        <f t="shared" si="586"/>
        <v>0</v>
      </c>
      <c r="AG1131" s="1">
        <f t="shared" si="587"/>
        <v>1.9259100398952066E+30</v>
      </c>
    </row>
    <row r="1132" spans="4:33" s="5" customFormat="1" x14ac:dyDescent="0.2">
      <c r="D1132" s="1">
        <f t="shared" si="536"/>
        <v>1130</v>
      </c>
      <c r="E1132" s="2">
        <f t="shared" si="537"/>
        <v>113.09999999999785</v>
      </c>
      <c r="F1132" s="3">
        <f t="shared" ca="1" si="538"/>
        <v>91.513529885041038</v>
      </c>
      <c r="G1132" s="3">
        <f t="shared" si="565"/>
        <v>-49.356802004579208</v>
      </c>
      <c r="H1132" s="3">
        <f t="shared" ca="1" si="566"/>
        <v>103.97509344135995</v>
      </c>
      <c r="I1132" s="3">
        <f t="shared" ca="1" si="567"/>
        <v>10341.028877009507</v>
      </c>
      <c r="J1132" s="3">
        <f t="shared" si="568"/>
        <v>56128.777281396091</v>
      </c>
      <c r="K1132" s="3">
        <f t="shared" ca="1" si="569"/>
        <v>58318.824803139272</v>
      </c>
      <c r="L1132" s="3">
        <f t="shared" si="570"/>
        <v>-9.6394629843631456</v>
      </c>
      <c r="M1132" s="3">
        <f t="shared" ca="1" si="571"/>
        <v>-0.49462123780847733</v>
      </c>
      <c r="N1132" s="3">
        <f t="shared" ca="1" si="572"/>
        <v>-28.339709383962376</v>
      </c>
      <c r="O1132" s="1">
        <f t="shared" ca="1" si="573"/>
        <v>810811.50421046489</v>
      </c>
      <c r="P1132" s="1">
        <f t="shared" si="574"/>
        <v>-81157690.644237101</v>
      </c>
      <c r="Q1132" s="1">
        <f t="shared" ca="1" si="575"/>
        <v>81968502.148447573</v>
      </c>
      <c r="R1132" s="1">
        <f t="shared" ca="1" si="576"/>
        <v>15596.264016203992</v>
      </c>
      <c r="S1132" s="3">
        <f t="shared" si="577"/>
        <v>1.1546169477847429E+30</v>
      </c>
      <c r="T1132" s="12" t="str">
        <f t="shared" si="578"/>
        <v/>
      </c>
      <c r="U1132" s="12" t="str">
        <f t="shared" si="579"/>
        <v/>
      </c>
      <c r="V1132" s="5">
        <f t="shared" si="580"/>
        <v>0.52627457195753469</v>
      </c>
      <c r="W1132" s="3" t="e">
        <f t="shared" ca="1" si="581"/>
        <v>#VALUE!</v>
      </c>
      <c r="X1132" s="3" t="e">
        <f t="shared" ca="1" si="582"/>
        <v>#VALUE!</v>
      </c>
      <c r="Y1132" s="3" t="e">
        <f t="shared" ca="1" si="583"/>
        <v>#VALUE!</v>
      </c>
      <c r="Z1132" s="3">
        <f t="shared" ca="1" si="540"/>
        <v>-1.0796314255037853E-2</v>
      </c>
      <c r="AA1132" s="3">
        <f t="shared" ca="1" si="541"/>
        <v>-0.12340243661213059</v>
      </c>
      <c r="AB1132" s="1">
        <f t="shared" si="535"/>
        <v>150</v>
      </c>
      <c r="AC1132" s="1">
        <f t="shared" si="539"/>
        <v>0</v>
      </c>
      <c r="AD1132" s="1">
        <f t="shared" ca="1" si="584"/>
        <v>0</v>
      </c>
      <c r="AE1132" s="1">
        <f t="shared" ca="1" si="585"/>
        <v>0</v>
      </c>
      <c r="AF1132" s="1">
        <f t="shared" si="586"/>
        <v>0</v>
      </c>
      <c r="AG1132" s="1">
        <f t="shared" si="587"/>
        <v>1.9244000668728312E+30</v>
      </c>
    </row>
    <row r="1133" spans="4:33" s="5" customFormat="1" x14ac:dyDescent="0.2">
      <c r="D1133" s="1">
        <f t="shared" si="536"/>
        <v>1131</v>
      </c>
      <c r="E1133" s="2">
        <f t="shared" si="537"/>
        <v>113.19999999999784</v>
      </c>
      <c r="F1133" s="3">
        <f t="shared" ca="1" si="538"/>
        <v>91.513529885041038</v>
      </c>
      <c r="G1133" s="3">
        <f t="shared" si="565"/>
        <v>-50.32074830301552</v>
      </c>
      <c r="H1133" s="3">
        <f t="shared" ca="1" si="566"/>
        <v>104.43612335679516</v>
      </c>
      <c r="I1133" s="3">
        <f t="shared" ca="1" si="567"/>
        <v>10350.18022999801</v>
      </c>
      <c r="J1133" s="3">
        <f t="shared" si="568"/>
        <v>56123.793403880714</v>
      </c>
      <c r="K1133" s="3">
        <f t="shared" ca="1" si="569"/>
        <v>58329.245278013695</v>
      </c>
      <c r="L1133" s="3">
        <f t="shared" si="570"/>
        <v>-9.6394780143915391</v>
      </c>
      <c r="M1133" s="3">
        <f t="shared" ca="1" si="571"/>
        <v>-0.50274510588999333</v>
      </c>
      <c r="N1133" s="3">
        <f t="shared" ca="1" si="572"/>
        <v>-28.805172738354283</v>
      </c>
      <c r="O1133" s="1">
        <f t="shared" ca="1" si="573"/>
        <v>818017.78963468014</v>
      </c>
      <c r="P1133" s="1">
        <f t="shared" si="574"/>
        <v>-81150610.890144154</v>
      </c>
      <c r="Q1133" s="1">
        <f t="shared" ca="1" si="575"/>
        <v>81968628.679778829</v>
      </c>
      <c r="R1133" s="1">
        <f t="shared" ca="1" si="576"/>
        <v>15665.418503519275</v>
      </c>
      <c r="S1133" s="3">
        <f t="shared" si="577"/>
        <v>1.1536937642027232E+30</v>
      </c>
      <c r="T1133" s="12" t="str">
        <f t="shared" si="578"/>
        <v/>
      </c>
      <c r="U1133" s="12" t="str">
        <f t="shared" si="579"/>
        <v/>
      </c>
      <c r="V1133" s="5">
        <f t="shared" si="580"/>
        <v>0.52627457195753469</v>
      </c>
      <c r="W1133" s="3" t="e">
        <f t="shared" ca="1" si="581"/>
        <v>#VALUE!</v>
      </c>
      <c r="X1133" s="3" t="e">
        <f t="shared" ca="1" si="582"/>
        <v>#VALUE!</v>
      </c>
      <c r="Y1133" s="3" t="e">
        <f t="shared" ca="1" si="583"/>
        <v>#VALUE!</v>
      </c>
      <c r="Z1133" s="3">
        <f t="shared" ca="1" si="540"/>
        <v>-1.0796314255037853E-2</v>
      </c>
      <c r="AA1133" s="3">
        <f t="shared" ca="1" si="541"/>
        <v>-0.12340243661213059</v>
      </c>
      <c r="AB1133" s="1">
        <f t="shared" si="535"/>
        <v>150</v>
      </c>
      <c r="AC1133" s="1">
        <f t="shared" si="539"/>
        <v>0</v>
      </c>
      <c r="AD1133" s="1">
        <f t="shared" ca="1" si="584"/>
        <v>0</v>
      </c>
      <c r="AE1133" s="1">
        <f t="shared" ca="1" si="585"/>
        <v>0</v>
      </c>
      <c r="AF1133" s="1">
        <f t="shared" si="586"/>
        <v>0</v>
      </c>
      <c r="AG1133" s="1">
        <f t="shared" si="587"/>
        <v>1.9228613967966789E+30</v>
      </c>
    </row>
    <row r="1134" spans="4:33" s="5" customFormat="1" x14ac:dyDescent="0.2">
      <c r="D1134" s="1">
        <f t="shared" si="536"/>
        <v>1132</v>
      </c>
      <c r="E1134" s="2">
        <f t="shared" si="537"/>
        <v>113.29999999999784</v>
      </c>
      <c r="F1134" s="3">
        <f t="shared" ca="1" si="538"/>
        <v>91.513529885041038</v>
      </c>
      <c r="G1134" s="3">
        <f t="shared" si="565"/>
        <v>-51.284696104454675</v>
      </c>
      <c r="H1134" s="3">
        <f t="shared" ca="1" si="566"/>
        <v>104.90398565615402</v>
      </c>
      <c r="I1134" s="3">
        <f t="shared" ca="1" si="567"/>
        <v>10359.331582986513</v>
      </c>
      <c r="J1134" s="3">
        <f t="shared" si="568"/>
        <v>56118.713131660341</v>
      </c>
      <c r="K1134" s="3">
        <f t="shared" ca="1" si="569"/>
        <v>58339.712198637892</v>
      </c>
      <c r="L1134" s="3">
        <f t="shared" si="570"/>
        <v>-9.639493335152336</v>
      </c>
      <c r="M1134" s="3">
        <f t="shared" ca="1" si="571"/>
        <v>-0.51079705063595471</v>
      </c>
      <c r="N1134" s="3">
        <f t="shared" ca="1" si="572"/>
        <v>-29.266515189170409</v>
      </c>
      <c r="O1134" s="1">
        <f t="shared" ca="1" si="573"/>
        <v>825363.46549099265</v>
      </c>
      <c r="P1134" s="1">
        <f t="shared" si="574"/>
        <v>-81143394.181494862</v>
      </c>
      <c r="Q1134" s="1">
        <f t="shared" ca="1" si="575"/>
        <v>81968757.646985859</v>
      </c>
      <c r="R1134" s="1">
        <f t="shared" ca="1" si="576"/>
        <v>15735.597848423104</v>
      </c>
      <c r="S1134" s="3">
        <f t="shared" si="577"/>
        <v>1.1527534003827079E+30</v>
      </c>
      <c r="T1134" s="12" t="str">
        <f t="shared" si="578"/>
        <v/>
      </c>
      <c r="U1134" s="12" t="str">
        <f t="shared" si="579"/>
        <v/>
      </c>
      <c r="V1134" s="5">
        <f t="shared" si="580"/>
        <v>0.52627457195753469</v>
      </c>
      <c r="W1134" s="3" t="e">
        <f t="shared" ca="1" si="581"/>
        <v>#VALUE!</v>
      </c>
      <c r="X1134" s="3" t="e">
        <f t="shared" ca="1" si="582"/>
        <v>#VALUE!</v>
      </c>
      <c r="Y1134" s="3" t="e">
        <f t="shared" ca="1" si="583"/>
        <v>#VALUE!</v>
      </c>
      <c r="Z1134" s="3">
        <f t="shared" ca="1" si="540"/>
        <v>-1.0796314255037853E-2</v>
      </c>
      <c r="AA1134" s="3">
        <f t="shared" ca="1" si="541"/>
        <v>-0.12340243661213059</v>
      </c>
      <c r="AB1134" s="1">
        <f t="shared" si="535"/>
        <v>150</v>
      </c>
      <c r="AC1134" s="1">
        <f t="shared" si="539"/>
        <v>0</v>
      </c>
      <c r="AD1134" s="1">
        <f t="shared" ca="1" si="584"/>
        <v>0</v>
      </c>
      <c r="AE1134" s="1">
        <f t="shared" ca="1" si="585"/>
        <v>0</v>
      </c>
      <c r="AF1134" s="1">
        <f t="shared" si="586"/>
        <v>0</v>
      </c>
      <c r="AG1134" s="1">
        <f t="shared" si="587"/>
        <v>1.9212940924178594E+30</v>
      </c>
    </row>
    <row r="1135" spans="4:33" s="5" customFormat="1" x14ac:dyDescent="0.2">
      <c r="D1135" s="1">
        <f t="shared" si="536"/>
        <v>1133</v>
      </c>
      <c r="E1135" s="2">
        <f t="shared" si="537"/>
        <v>113.39999999999783</v>
      </c>
      <c r="F1135" s="3">
        <f t="shared" ca="1" si="538"/>
        <v>91.513529885041038</v>
      </c>
      <c r="G1135" s="3">
        <f t="shared" si="565"/>
        <v>-52.248645437969905</v>
      </c>
      <c r="H1135" s="3">
        <f t="shared" ca="1" si="566"/>
        <v>105.37858939140811</v>
      </c>
      <c r="I1135" s="3">
        <f t="shared" ca="1" si="567"/>
        <v>10368.482935975017</v>
      </c>
      <c r="J1135" s="3">
        <f t="shared" si="568"/>
        <v>56113.536464583216</v>
      </c>
      <c r="K1135" s="3">
        <f t="shared" ca="1" si="569"/>
        <v>58350.226243699028</v>
      </c>
      <c r="L1135" s="3">
        <f t="shared" si="570"/>
        <v>-9.6395089466478261</v>
      </c>
      <c r="M1135" s="3">
        <f t="shared" ca="1" si="571"/>
        <v>-0.51877699299761648</v>
      </c>
      <c r="N1135" s="3">
        <f t="shared" ca="1" si="572"/>
        <v>-29.723732207251285</v>
      </c>
      <c r="O1135" s="1">
        <f t="shared" ca="1" si="573"/>
        <v>832848.53265922423</v>
      </c>
      <c r="P1135" s="1">
        <f t="shared" si="574"/>
        <v>-81136040.516759843</v>
      </c>
      <c r="Q1135" s="1">
        <f t="shared" ca="1" si="575"/>
        <v>81968889.04941906</v>
      </c>
      <c r="R1135" s="1">
        <f t="shared" ca="1" si="576"/>
        <v>15806.788408711216</v>
      </c>
      <c r="S1135" s="3">
        <f t="shared" si="577"/>
        <v>1.1517958946624763E+30</v>
      </c>
      <c r="T1135" s="12" t="str">
        <f t="shared" si="578"/>
        <v/>
      </c>
      <c r="U1135" s="12" t="str">
        <f t="shared" si="579"/>
        <v/>
      </c>
      <c r="V1135" s="5">
        <f t="shared" si="580"/>
        <v>0.52627457195753469</v>
      </c>
      <c r="W1135" s="3" t="e">
        <f t="shared" ca="1" si="581"/>
        <v>#VALUE!</v>
      </c>
      <c r="X1135" s="3" t="e">
        <f t="shared" ca="1" si="582"/>
        <v>#VALUE!</v>
      </c>
      <c r="Y1135" s="3" t="e">
        <f t="shared" ca="1" si="583"/>
        <v>#VALUE!</v>
      </c>
      <c r="Z1135" s="3">
        <f t="shared" ca="1" si="540"/>
        <v>-1.0796314255037853E-2</v>
      </c>
      <c r="AA1135" s="3">
        <f t="shared" ca="1" si="541"/>
        <v>-0.12340243661213059</v>
      </c>
      <c r="AB1135" s="1">
        <f t="shared" si="535"/>
        <v>150</v>
      </c>
      <c r="AC1135" s="1">
        <f t="shared" si="539"/>
        <v>0</v>
      </c>
      <c r="AD1135" s="1">
        <f t="shared" ca="1" si="584"/>
        <v>0</v>
      </c>
      <c r="AE1135" s="1">
        <f t="shared" ca="1" si="585"/>
        <v>0</v>
      </c>
      <c r="AF1135" s="1">
        <f t="shared" si="586"/>
        <v>0</v>
      </c>
      <c r="AG1135" s="1">
        <f t="shared" si="587"/>
        <v>1.9196982176339494E+30</v>
      </c>
    </row>
    <row r="1136" spans="4:33" s="5" customFormat="1" x14ac:dyDescent="0.2">
      <c r="D1136" s="1">
        <f t="shared" si="536"/>
        <v>1134</v>
      </c>
      <c r="E1136" s="2">
        <f t="shared" si="537"/>
        <v>113.49999999999783</v>
      </c>
      <c r="F1136" s="3">
        <f t="shared" ca="1" si="538"/>
        <v>91.513529885041038</v>
      </c>
      <c r="G1136" s="3">
        <f t="shared" si="565"/>
        <v>-53.212596332634689</v>
      </c>
      <c r="H1136" s="3">
        <f t="shared" ca="1" si="566"/>
        <v>105.85984394698599</v>
      </c>
      <c r="I1136" s="3">
        <f t="shared" ca="1" si="567"/>
        <v>10377.63428896352</v>
      </c>
      <c r="J1136" s="3">
        <f t="shared" si="568"/>
        <v>56108.263402494689</v>
      </c>
      <c r="K1136" s="3">
        <f t="shared" ca="1" si="569"/>
        <v>58360.788082805433</v>
      </c>
      <c r="L1136" s="3">
        <f t="shared" si="570"/>
        <v>-9.6395248488803542</v>
      </c>
      <c r="M1136" s="3">
        <f t="shared" ca="1" si="571"/>
        <v>-0.5266848920072037</v>
      </c>
      <c r="N1136" s="3">
        <f t="shared" ca="1" si="572"/>
        <v>-30.176821445316317</v>
      </c>
      <c r="O1136" s="1">
        <f t="shared" ca="1" si="573"/>
        <v>840472.99203601701</v>
      </c>
      <c r="P1136" s="1">
        <f t="shared" si="574"/>
        <v>-81128549.894380763</v>
      </c>
      <c r="Q1136" s="1">
        <f t="shared" ca="1" si="575"/>
        <v>81969022.886416778</v>
      </c>
      <c r="R1136" s="1">
        <f t="shared" ca="1" si="576"/>
        <v>15878.976592047899</v>
      </c>
      <c r="S1136" s="3">
        <f t="shared" si="577"/>
        <v>1.150821286065399E+30</v>
      </c>
      <c r="T1136" s="12" t="str">
        <f t="shared" si="578"/>
        <v/>
      </c>
      <c r="U1136" s="12" t="str">
        <f t="shared" si="579"/>
        <v/>
      </c>
      <c r="V1136" s="5">
        <f t="shared" si="580"/>
        <v>0.52627457195753469</v>
      </c>
      <c r="W1136" s="3" t="e">
        <f t="shared" ca="1" si="581"/>
        <v>#VALUE!</v>
      </c>
      <c r="X1136" s="3" t="e">
        <f t="shared" ca="1" si="582"/>
        <v>#VALUE!</v>
      </c>
      <c r="Y1136" s="3" t="e">
        <f t="shared" ca="1" si="583"/>
        <v>#VALUE!</v>
      </c>
      <c r="Z1136" s="3">
        <f t="shared" ca="1" si="540"/>
        <v>-1.0796314255037853E-2</v>
      </c>
      <c r="AA1136" s="3">
        <f t="shared" ca="1" si="541"/>
        <v>-0.12340243661213059</v>
      </c>
      <c r="AB1136" s="1">
        <f t="shared" si="535"/>
        <v>150</v>
      </c>
      <c r="AC1136" s="1">
        <f t="shared" si="539"/>
        <v>0</v>
      </c>
      <c r="AD1136" s="1">
        <f t="shared" ca="1" si="584"/>
        <v>0</v>
      </c>
      <c r="AE1136" s="1">
        <f t="shared" ca="1" si="585"/>
        <v>0</v>
      </c>
      <c r="AF1136" s="1">
        <f t="shared" si="586"/>
        <v>0</v>
      </c>
      <c r="AG1136" s="1">
        <f t="shared" si="587"/>
        <v>1.9180738374852005E+30</v>
      </c>
    </row>
    <row r="1137" spans="4:33" s="5" customFormat="1" x14ac:dyDescent="0.2">
      <c r="D1137" s="1">
        <f t="shared" si="536"/>
        <v>1135</v>
      </c>
      <c r="E1137" s="2">
        <f t="shared" si="537"/>
        <v>113.59999999999782</v>
      </c>
      <c r="F1137" s="3">
        <f t="shared" ca="1" si="538"/>
        <v>91.513529885041038</v>
      </c>
      <c r="G1137" s="3">
        <f t="shared" si="565"/>
        <v>-54.176548817522722</v>
      </c>
      <c r="H1137" s="3">
        <f t="shared" ca="1" si="566"/>
        <v>106.34765908941166</v>
      </c>
      <c r="I1137" s="3">
        <f t="shared" ca="1" si="567"/>
        <v>10386.785641952023</v>
      </c>
      <c r="J1137" s="3">
        <f t="shared" si="568"/>
        <v>56102.893945237178</v>
      </c>
      <c r="K1137" s="3">
        <f t="shared" ca="1" si="569"/>
        <v>58371.398376522404</v>
      </c>
      <c r="L1137" s="3">
        <f t="shared" si="570"/>
        <v>-9.6395410418523042</v>
      </c>
      <c r="M1137" s="3">
        <f t="shared" ca="1" si="571"/>
        <v>-0.53452074346836875</v>
      </c>
      <c r="N1137" s="3">
        <f t="shared" ca="1" si="572"/>
        <v>-30.625782662932494</v>
      </c>
      <c r="O1137" s="1">
        <f t="shared" ca="1" si="573"/>
        <v>848236.84453482914</v>
      </c>
      <c r="P1137" s="1">
        <f t="shared" si="574"/>
        <v>-81120922.312770143</v>
      </c>
      <c r="Q1137" s="1">
        <f t="shared" ca="1" si="575"/>
        <v>81969159.157304972</v>
      </c>
      <c r="R1137" s="1">
        <f t="shared" ca="1" si="576"/>
        <v>15952.14886341175</v>
      </c>
      <c r="S1137" s="3">
        <f t="shared" si="577"/>
        <v>1.1498296142981004E+30</v>
      </c>
      <c r="T1137" s="12" t="str">
        <f t="shared" si="578"/>
        <v/>
      </c>
      <c r="U1137" s="12" t="str">
        <f t="shared" si="579"/>
        <v/>
      </c>
      <c r="V1137" s="5">
        <f t="shared" si="580"/>
        <v>0.52627457195753469</v>
      </c>
      <c r="W1137" s="3" t="e">
        <f t="shared" ca="1" si="581"/>
        <v>#VALUE!</v>
      </c>
      <c r="X1137" s="3" t="e">
        <f t="shared" ca="1" si="582"/>
        <v>#VALUE!</v>
      </c>
      <c r="Y1137" s="3" t="e">
        <f t="shared" ca="1" si="583"/>
        <v>#VALUE!</v>
      </c>
      <c r="Z1137" s="3">
        <f t="shared" ca="1" si="540"/>
        <v>-1.0796314255037853E-2</v>
      </c>
      <c r="AA1137" s="3">
        <f t="shared" ca="1" si="541"/>
        <v>-0.12340243661213059</v>
      </c>
      <c r="AB1137" s="1">
        <f t="shared" si="535"/>
        <v>150</v>
      </c>
      <c r="AC1137" s="1">
        <f t="shared" si="539"/>
        <v>0</v>
      </c>
      <c r="AD1137" s="1">
        <f t="shared" ca="1" si="584"/>
        <v>0</v>
      </c>
      <c r="AE1137" s="1">
        <f t="shared" ca="1" si="585"/>
        <v>0</v>
      </c>
      <c r="AF1137" s="1">
        <f t="shared" si="586"/>
        <v>0</v>
      </c>
      <c r="AG1137" s="1">
        <f t="shared" si="587"/>
        <v>1.916421018150644E+30</v>
      </c>
    </row>
    <row r="1138" spans="4:33" s="5" customFormat="1" x14ac:dyDescent="0.2">
      <c r="D1138" s="1">
        <f t="shared" si="536"/>
        <v>1136</v>
      </c>
      <c r="E1138" s="2">
        <f t="shared" si="537"/>
        <v>113.69999999999781</v>
      </c>
      <c r="F1138" s="3">
        <f t="shared" ca="1" si="538"/>
        <v>91.513529885041038</v>
      </c>
      <c r="G1138" s="3">
        <f t="shared" si="565"/>
        <v>-55.140502921707949</v>
      </c>
      <c r="H1138" s="3">
        <f t="shared" ca="1" si="566"/>
        <v>106.84194501448943</v>
      </c>
      <c r="I1138" s="3">
        <f t="shared" ca="1" si="567"/>
        <v>10395.936994940526</v>
      </c>
      <c r="J1138" s="3">
        <f t="shared" si="568"/>
        <v>56097.428092650211</v>
      </c>
      <c r="K1138" s="3">
        <f t="shared" ca="1" si="569"/>
        <v>58382.057776412767</v>
      </c>
      <c r="L1138" s="3">
        <f t="shared" si="570"/>
        <v>-9.6395575255661061</v>
      </c>
      <c r="M1138" s="3">
        <f t="shared" ca="1" si="571"/>
        <v>-0.5422845786445526</v>
      </c>
      <c r="N1138" s="3">
        <f t="shared" ca="1" si="572"/>
        <v>-31.070617651363037</v>
      </c>
      <c r="O1138" s="1">
        <f t="shared" ca="1" si="573"/>
        <v>856140.09108593874</v>
      </c>
      <c r="P1138" s="1">
        <f t="shared" si="574"/>
        <v>-81113157.770311475</v>
      </c>
      <c r="Q1138" s="1">
        <f t="shared" ca="1" si="575"/>
        <v>81969297.861397415</v>
      </c>
      <c r="R1138" s="1">
        <f t="shared" ca="1" si="576"/>
        <v>16026.291752173414</v>
      </c>
      <c r="S1138" s="3">
        <f t="shared" si="577"/>
        <v>1.1488209197481062E+30</v>
      </c>
      <c r="T1138" s="12" t="str">
        <f t="shared" si="578"/>
        <v/>
      </c>
      <c r="U1138" s="12" t="str">
        <f t="shared" si="579"/>
        <v/>
      </c>
      <c r="V1138" s="5">
        <f t="shared" si="580"/>
        <v>0.52627457195753469</v>
      </c>
      <c r="W1138" s="3" t="e">
        <f t="shared" ca="1" si="581"/>
        <v>#VALUE!</v>
      </c>
      <c r="X1138" s="3" t="e">
        <f t="shared" ca="1" si="582"/>
        <v>#VALUE!</v>
      </c>
      <c r="Y1138" s="3" t="e">
        <f t="shared" ca="1" si="583"/>
        <v>#VALUE!</v>
      </c>
      <c r="Z1138" s="3">
        <f t="shared" ca="1" si="540"/>
        <v>-1.0796314255037853E-2</v>
      </c>
      <c r="AA1138" s="3">
        <f t="shared" ca="1" si="541"/>
        <v>-0.12340243661213059</v>
      </c>
      <c r="AB1138" s="1">
        <f t="shared" si="535"/>
        <v>150</v>
      </c>
      <c r="AC1138" s="1">
        <f t="shared" si="539"/>
        <v>0</v>
      </c>
      <c r="AD1138" s="1">
        <f t="shared" ca="1" si="584"/>
        <v>0</v>
      </c>
      <c r="AE1138" s="1">
        <f t="shared" ca="1" si="585"/>
        <v>0</v>
      </c>
      <c r="AF1138" s="1">
        <f t="shared" si="586"/>
        <v>0</v>
      </c>
      <c r="AG1138" s="1">
        <f t="shared" si="587"/>
        <v>1.9147398269441687E+30</v>
      </c>
    </row>
    <row r="1139" spans="4:33" s="5" customFormat="1" x14ac:dyDescent="0.2">
      <c r="D1139" s="1">
        <f t="shared" si="536"/>
        <v>1137</v>
      </c>
      <c r="E1139" s="2">
        <f t="shared" si="537"/>
        <v>113.79999999999781</v>
      </c>
      <c r="F1139" s="3">
        <f t="shared" ca="1" si="538"/>
        <v>91.513529885041038</v>
      </c>
      <c r="G1139" s="3">
        <f t="shared" si="565"/>
        <v>-56.104458674264556</v>
      </c>
      <c r="H1139" s="3">
        <f t="shared" ca="1" si="566"/>
        <v>107.34261239206245</v>
      </c>
      <c r="I1139" s="3">
        <f t="shared" ca="1" si="567"/>
        <v>10405.08834792903</v>
      </c>
      <c r="J1139" s="3">
        <f t="shared" si="568"/>
        <v>56091.865844570413</v>
      </c>
      <c r="K1139" s="3">
        <f t="shared" ca="1" si="569"/>
        <v>58392.766925082076</v>
      </c>
      <c r="L1139" s="3">
        <f t="shared" si="570"/>
        <v>-9.6395743000242273</v>
      </c>
      <c r="M1139" s="3">
        <f t="shared" ca="1" si="571"/>
        <v>-0.5499764629485494</v>
      </c>
      <c r="N1139" s="3">
        <f t="shared" ca="1" si="572"/>
        <v>-31.511330158484977</v>
      </c>
      <c r="O1139" s="1">
        <f t="shared" ca="1" si="573"/>
        <v>864182.73263644183</v>
      </c>
      <c r="P1139" s="1">
        <f t="shared" si="574"/>
        <v>-81105256.265359148</v>
      </c>
      <c r="Q1139" s="1">
        <f t="shared" ca="1" si="575"/>
        <v>81969438.997995585</v>
      </c>
      <c r="R1139" s="1">
        <f t="shared" ca="1" si="576"/>
        <v>16101.391858809367</v>
      </c>
      <c r="S1139" s="3">
        <f t="shared" si="577"/>
        <v>1.1477952434814331E+30</v>
      </c>
      <c r="T1139" s="12" t="str">
        <f t="shared" si="578"/>
        <v/>
      </c>
      <c r="U1139" s="12" t="str">
        <f t="shared" si="579"/>
        <v/>
      </c>
      <c r="V1139" s="5">
        <f t="shared" si="580"/>
        <v>0.52627457195753469</v>
      </c>
      <c r="W1139" s="3" t="e">
        <f t="shared" ca="1" si="581"/>
        <v>#VALUE!</v>
      </c>
      <c r="X1139" s="3" t="e">
        <f t="shared" ca="1" si="582"/>
        <v>#VALUE!</v>
      </c>
      <c r="Y1139" s="3" t="e">
        <f t="shared" ca="1" si="583"/>
        <v>#VALUE!</v>
      </c>
      <c r="Z1139" s="3">
        <f t="shared" ca="1" si="540"/>
        <v>-1.0796314255037853E-2</v>
      </c>
      <c r="AA1139" s="3">
        <f t="shared" ca="1" si="541"/>
        <v>-0.12340243661213059</v>
      </c>
      <c r="AB1139" s="1">
        <f t="shared" si="535"/>
        <v>150</v>
      </c>
      <c r="AC1139" s="1">
        <f t="shared" si="539"/>
        <v>0</v>
      </c>
      <c r="AD1139" s="1">
        <f t="shared" ca="1" si="584"/>
        <v>0</v>
      </c>
      <c r="AE1139" s="1">
        <f t="shared" ca="1" si="585"/>
        <v>0</v>
      </c>
      <c r="AF1139" s="1">
        <f t="shared" si="586"/>
        <v>0</v>
      </c>
      <c r="AG1139" s="1">
        <f t="shared" si="587"/>
        <v>1.9130303323105047E+30</v>
      </c>
    </row>
    <row r="1140" spans="4:33" s="5" customFormat="1" x14ac:dyDescent="0.2">
      <c r="D1140" s="1">
        <f t="shared" si="536"/>
        <v>1138</v>
      </c>
      <c r="E1140" s="2">
        <f t="shared" si="537"/>
        <v>113.8999999999978</v>
      </c>
      <c r="F1140" s="3">
        <f t="shared" ca="1" si="538"/>
        <v>91.513529885041038</v>
      </c>
      <c r="G1140" s="3">
        <f t="shared" si="565"/>
        <v>-57.06841610426698</v>
      </c>
      <c r="H1140" s="3">
        <f t="shared" ca="1" si="566"/>
        <v>107.84957240837841</v>
      </c>
      <c r="I1140" s="3">
        <f t="shared" ca="1" si="567"/>
        <v>10414.239700917533</v>
      </c>
      <c r="J1140" s="3">
        <f t="shared" si="568"/>
        <v>56086.207200831486</v>
      </c>
      <c r="K1140" s="3">
        <f t="shared" ca="1" si="569"/>
        <v>58403.526456228195</v>
      </c>
      <c r="L1140" s="3">
        <f t="shared" si="570"/>
        <v>-9.6395913652291849</v>
      </c>
      <c r="M1140" s="3">
        <f t="shared" ca="1" si="571"/>
        <v>-0.55759649463636507</v>
      </c>
      <c r="N1140" s="3">
        <f t="shared" ca="1" si="572"/>
        <v>-31.947925813952764</v>
      </c>
      <c r="O1140" s="1">
        <f t="shared" ca="1" si="573"/>
        <v>872364.77015025425</v>
      </c>
      <c r="P1140" s="1">
        <f t="shared" si="574"/>
        <v>-81097217.796238512</v>
      </c>
      <c r="Q1140" s="1">
        <f t="shared" ca="1" si="575"/>
        <v>81969582.566388771</v>
      </c>
      <c r="R1140" s="1">
        <f t="shared" ca="1" si="576"/>
        <v>16177.435861256761</v>
      </c>
      <c r="S1140" s="3">
        <f t="shared" si="577"/>
        <v>1.1467526272401424E+30</v>
      </c>
      <c r="T1140" s="12" t="str">
        <f t="shared" si="578"/>
        <v/>
      </c>
      <c r="U1140" s="12" t="str">
        <f t="shared" si="579"/>
        <v/>
      </c>
      <c r="V1140" s="5">
        <f t="shared" si="580"/>
        <v>0.52627457195753469</v>
      </c>
      <c r="W1140" s="3" t="e">
        <f t="shared" ca="1" si="581"/>
        <v>#VALUE!</v>
      </c>
      <c r="X1140" s="3" t="e">
        <f t="shared" ca="1" si="582"/>
        <v>#VALUE!</v>
      </c>
      <c r="Y1140" s="3" t="e">
        <f t="shared" ca="1" si="583"/>
        <v>#VALUE!</v>
      </c>
      <c r="Z1140" s="3">
        <f t="shared" ca="1" si="540"/>
        <v>-1.0796314255037853E-2</v>
      </c>
      <c r="AA1140" s="3">
        <f t="shared" ca="1" si="541"/>
        <v>-0.12340243661213059</v>
      </c>
      <c r="AB1140" s="1">
        <f t="shared" si="535"/>
        <v>150</v>
      </c>
      <c r="AC1140" s="1">
        <f t="shared" si="539"/>
        <v>0</v>
      </c>
      <c r="AD1140" s="1">
        <f t="shared" ca="1" si="584"/>
        <v>0</v>
      </c>
      <c r="AE1140" s="1">
        <f t="shared" ca="1" si="585"/>
        <v>0</v>
      </c>
      <c r="AF1140" s="1">
        <f t="shared" si="586"/>
        <v>0</v>
      </c>
      <c r="AG1140" s="1">
        <f t="shared" si="587"/>
        <v>1.9112926038211454E+30</v>
      </c>
    </row>
    <row r="1141" spans="4:33" s="5" customFormat="1" x14ac:dyDescent="0.2">
      <c r="D1141" s="1">
        <f t="shared" si="536"/>
        <v>1139</v>
      </c>
      <c r="E1141" s="2">
        <f t="shared" si="537"/>
        <v>113.9999999999978</v>
      </c>
      <c r="F1141" s="3">
        <f t="shared" ca="1" si="538"/>
        <v>91.513529885041038</v>
      </c>
      <c r="G1141" s="3">
        <f t="shared" si="565"/>
        <v>-58.032375240789897</v>
      </c>
      <c r="H1141" s="3">
        <f t="shared" ca="1" si="566"/>
        <v>108.3627368061002</v>
      </c>
      <c r="I1141" s="3">
        <f t="shared" ca="1" si="567"/>
        <v>10423.391053906036</v>
      </c>
      <c r="J1141" s="3">
        <f t="shared" si="568"/>
        <v>56080.452161264227</v>
      </c>
      <c r="K1141" s="3">
        <f t="shared" ca="1" si="569"/>
        <v>58414.336994694939</v>
      </c>
      <c r="L1141" s="3">
        <f t="shared" si="570"/>
        <v>-9.6396087211835404</v>
      </c>
      <c r="M1141" s="3">
        <f t="shared" ca="1" si="571"/>
        <v>-0.56514480350825258</v>
      </c>
      <c r="N1141" s="3">
        <f t="shared" ca="1" si="572"/>
        <v>-32.380412054773075</v>
      </c>
      <c r="O1141" s="1">
        <f t="shared" ca="1" si="573"/>
        <v>880686.20460811071</v>
      </c>
      <c r="P1141" s="1">
        <f t="shared" si="574"/>
        <v>-81089042.361245841</v>
      </c>
      <c r="Q1141" s="1">
        <f t="shared" ca="1" si="575"/>
        <v>81969728.565853953</v>
      </c>
      <c r="R1141" s="1">
        <f t="shared" ca="1" si="576"/>
        <v>16254.410520915029</v>
      </c>
      <c r="S1141" s="3">
        <f t="shared" si="577"/>
        <v>1.145693113439857E+30</v>
      </c>
      <c r="T1141" s="12" t="str">
        <f t="shared" si="578"/>
        <v/>
      </c>
      <c r="U1141" s="12" t="str">
        <f t="shared" si="579"/>
        <v/>
      </c>
      <c r="V1141" s="5">
        <f t="shared" si="580"/>
        <v>0.52627457195753469</v>
      </c>
      <c r="W1141" s="3" t="e">
        <f t="shared" ca="1" si="581"/>
        <v>#VALUE!</v>
      </c>
      <c r="X1141" s="3" t="e">
        <f t="shared" ca="1" si="582"/>
        <v>#VALUE!</v>
      </c>
      <c r="Y1141" s="3" t="e">
        <f t="shared" ca="1" si="583"/>
        <v>#VALUE!</v>
      </c>
      <c r="Z1141" s="3">
        <f t="shared" ca="1" si="540"/>
        <v>-1.0796314255037853E-2</v>
      </c>
      <c r="AA1141" s="3">
        <f t="shared" ca="1" si="541"/>
        <v>-0.12340243661213059</v>
      </c>
      <c r="AB1141" s="1">
        <f t="shared" si="535"/>
        <v>150</v>
      </c>
      <c r="AC1141" s="1">
        <f t="shared" si="539"/>
        <v>0</v>
      </c>
      <c r="AD1141" s="1">
        <f t="shared" ca="1" si="584"/>
        <v>0</v>
      </c>
      <c r="AE1141" s="1">
        <f t="shared" ca="1" si="585"/>
        <v>0</v>
      </c>
      <c r="AF1141" s="1">
        <f t="shared" si="586"/>
        <v>0</v>
      </c>
      <c r="AG1141" s="1">
        <f t="shared" si="587"/>
        <v>1.9095267121702097E+30</v>
      </c>
    </row>
    <row r="1142" spans="4:33" s="5" customFormat="1" x14ac:dyDescent="0.2">
      <c r="D1142" s="1">
        <f t="shared" si="536"/>
        <v>1140</v>
      </c>
      <c r="E1142" s="2">
        <f t="shared" si="537"/>
        <v>114.09999999999779</v>
      </c>
      <c r="F1142" s="3">
        <f t="shared" ca="1" si="538"/>
        <v>91.513529885041038</v>
      </c>
      <c r="G1142" s="3">
        <f t="shared" si="565"/>
        <v>-58.996336112908253</v>
      </c>
      <c r="H1142" s="3">
        <f t="shared" ca="1" si="566"/>
        <v>108.88201792200373</v>
      </c>
      <c r="I1142" s="3">
        <f t="shared" ca="1" si="567"/>
        <v>10432.542406894539</v>
      </c>
      <c r="J1142" s="3">
        <f t="shared" si="568"/>
        <v>56074.600725696539</v>
      </c>
      <c r="K1142" s="3">
        <f t="shared" ca="1" si="569"/>
        <v>58425.199156529627</v>
      </c>
      <c r="L1142" s="3">
        <f t="shared" si="570"/>
        <v>-9.6396263678898926</v>
      </c>
      <c r="M1142" s="3">
        <f t="shared" ca="1" si="571"/>
        <v>-0.57262154961959955</v>
      </c>
      <c r="N1142" s="3">
        <f t="shared" ca="1" si="572"/>
        <v>-32.808798051444107</v>
      </c>
      <c r="O1142" s="1">
        <f t="shared" ca="1" si="573"/>
        <v>889147.03700756549</v>
      </c>
      <c r="P1142" s="1">
        <f t="shared" si="574"/>
        <v>-81080729.958648309</v>
      </c>
      <c r="Q1142" s="1">
        <f t="shared" ca="1" si="575"/>
        <v>81969876.995655879</v>
      </c>
      <c r="R1142" s="1">
        <f t="shared" ca="1" si="576"/>
        <v>16332.302688300559</v>
      </c>
      <c r="S1142" s="3">
        <f t="shared" si="577"/>
        <v>1.1446167451672425E+30</v>
      </c>
      <c r="T1142" s="12" t="str">
        <f t="shared" si="578"/>
        <v/>
      </c>
      <c r="U1142" s="12" t="str">
        <f t="shared" si="579"/>
        <v/>
      </c>
      <c r="V1142" s="5">
        <f t="shared" si="580"/>
        <v>0.52627457195753469</v>
      </c>
      <c r="W1142" s="3" t="e">
        <f t="shared" ca="1" si="581"/>
        <v>#VALUE!</v>
      </c>
      <c r="X1142" s="3" t="e">
        <f t="shared" ca="1" si="582"/>
        <v>#VALUE!</v>
      </c>
      <c r="Y1142" s="3" t="e">
        <f t="shared" ca="1" si="583"/>
        <v>#VALUE!</v>
      </c>
      <c r="Z1142" s="3">
        <f t="shared" ca="1" si="540"/>
        <v>-1.0796314255037853E-2</v>
      </c>
      <c r="AA1142" s="3">
        <f t="shared" ca="1" si="541"/>
        <v>-0.12340243661213059</v>
      </c>
      <c r="AB1142" s="1">
        <f t="shared" si="535"/>
        <v>150</v>
      </c>
      <c r="AC1142" s="1">
        <f t="shared" si="539"/>
        <v>0</v>
      </c>
      <c r="AD1142" s="1">
        <f t="shared" ca="1" si="584"/>
        <v>0</v>
      </c>
      <c r="AE1142" s="1">
        <f t="shared" ca="1" si="585"/>
        <v>0</v>
      </c>
      <c r="AF1142" s="1">
        <f t="shared" si="586"/>
        <v>0</v>
      </c>
      <c r="AG1142" s="1">
        <f t="shared" si="587"/>
        <v>1.9077327291702431E+30</v>
      </c>
    </row>
    <row r="1143" spans="4:33" s="5" customFormat="1" x14ac:dyDescent="0.2">
      <c r="D1143" s="1">
        <f t="shared" si="536"/>
        <v>1141</v>
      </c>
      <c r="E1143" s="2">
        <f t="shared" si="537"/>
        <v>114.19999999999779</v>
      </c>
      <c r="F1143" s="3">
        <f t="shared" ca="1" si="538"/>
        <v>91.513529885041038</v>
      </c>
      <c r="G1143" s="3">
        <f t="shared" si="565"/>
        <v>-59.960298749697245</v>
      </c>
      <c r="H1143" s="3">
        <f t="shared" ca="1" si="566"/>
        <v>109.40732872240892</v>
      </c>
      <c r="I1143" s="3">
        <f t="shared" ca="1" si="567"/>
        <v>10441.693759883043</v>
      </c>
      <c r="J1143" s="3">
        <f t="shared" si="568"/>
        <v>56068.652893953411</v>
      </c>
      <c r="K1143" s="3">
        <f t="shared" ca="1" si="569"/>
        <v>58436.113549044319</v>
      </c>
      <c r="L1143" s="3">
        <f t="shared" si="570"/>
        <v>-9.6396443053508918</v>
      </c>
      <c r="M1143" s="3">
        <f t="shared" ca="1" si="571"/>
        <v>-0.58002692200414563</v>
      </c>
      <c r="N1143" s="3">
        <f t="shared" ca="1" si="572"/>
        <v>-33.233094634801326</v>
      </c>
      <c r="O1143" s="1">
        <f t="shared" ca="1" si="573"/>
        <v>897747.26836299326</v>
      </c>
      <c r="P1143" s="1">
        <f t="shared" si="574"/>
        <v>-81072280.586684078</v>
      </c>
      <c r="Q1143" s="1">
        <f t="shared" ca="1" si="575"/>
        <v>81970027.855047077</v>
      </c>
      <c r="R1143" s="1">
        <f t="shared" ca="1" si="576"/>
        <v>16411.099308361339</v>
      </c>
      <c r="S1143" s="3">
        <f t="shared" si="577"/>
        <v>1.1435235661774389E+30</v>
      </c>
      <c r="T1143" s="12" t="str">
        <f t="shared" si="578"/>
        <v/>
      </c>
      <c r="U1143" s="12" t="str">
        <f t="shared" si="579"/>
        <v/>
      </c>
      <c r="V1143" s="5">
        <f t="shared" si="580"/>
        <v>0.52627457195753469</v>
      </c>
      <c r="W1143" s="3" t="e">
        <f t="shared" ca="1" si="581"/>
        <v>#VALUE!</v>
      </c>
      <c r="X1143" s="3" t="e">
        <f t="shared" ca="1" si="582"/>
        <v>#VALUE!</v>
      </c>
      <c r="Y1143" s="3" t="e">
        <f t="shared" ca="1" si="583"/>
        <v>#VALUE!</v>
      </c>
      <c r="Z1143" s="3">
        <f t="shared" ca="1" si="540"/>
        <v>-1.0796314255037853E-2</v>
      </c>
      <c r="AA1143" s="3">
        <f t="shared" ca="1" si="541"/>
        <v>-0.12340243661213059</v>
      </c>
      <c r="AB1143" s="1">
        <f t="shared" si="535"/>
        <v>150</v>
      </c>
      <c r="AC1143" s="1">
        <f t="shared" si="539"/>
        <v>0</v>
      </c>
      <c r="AD1143" s="1">
        <f t="shared" ca="1" si="584"/>
        <v>0</v>
      </c>
      <c r="AE1143" s="1">
        <f t="shared" ca="1" si="585"/>
        <v>0</v>
      </c>
      <c r="AF1143" s="1">
        <f t="shared" si="586"/>
        <v>0</v>
      </c>
      <c r="AG1143" s="1">
        <f t="shared" si="587"/>
        <v>1.9059107277479375E+30</v>
      </c>
    </row>
    <row r="1144" spans="4:33" s="5" customFormat="1" x14ac:dyDescent="0.2">
      <c r="D1144" s="1">
        <f t="shared" si="536"/>
        <v>1142</v>
      </c>
      <c r="E1144" s="2">
        <f t="shared" si="537"/>
        <v>114.29999999999778</v>
      </c>
      <c r="F1144" s="3">
        <f t="shared" ca="1" si="538"/>
        <v>91.513529885041038</v>
      </c>
      <c r="G1144" s="3">
        <f t="shared" si="565"/>
        <v>-60.92426318023233</v>
      </c>
      <c r="H1144" s="3">
        <f t="shared" ca="1" si="566"/>
        <v>109.93858283639331</v>
      </c>
      <c r="I1144" s="3">
        <f t="shared" ca="1" si="567"/>
        <v>10450.845112871546</v>
      </c>
      <c r="J1144" s="3">
        <f t="shared" si="568"/>
        <v>56062.608665856911</v>
      </c>
      <c r="K1144" s="3">
        <f t="shared" ca="1" si="569"/>
        <v>58447.080770880442</v>
      </c>
      <c r="L1144" s="3">
        <f t="shared" si="570"/>
        <v>-9.6396625335692221</v>
      </c>
      <c r="M1144" s="3">
        <f t="shared" ca="1" si="571"/>
        <v>-0.5873611374118034</v>
      </c>
      <c r="N1144" s="3">
        <f t="shared" ca="1" si="572"/>
        <v>-33.653314223699937</v>
      </c>
      <c r="O1144" s="1">
        <f t="shared" ca="1" si="573"/>
        <v>906486.89970558858</v>
      </c>
      <c r="P1144" s="1">
        <f t="shared" si="574"/>
        <v>-81063694.243562102</v>
      </c>
      <c r="Q1144" s="1">
        <f t="shared" ca="1" si="575"/>
        <v>81970181.143267691</v>
      </c>
      <c r="R1144" s="1">
        <f t="shared" ca="1" si="576"/>
        <v>16490.787425458995</v>
      </c>
      <c r="S1144" s="3">
        <f t="shared" si="577"/>
        <v>1.1424136208914552E+30</v>
      </c>
      <c r="T1144" s="12" t="str">
        <f t="shared" si="578"/>
        <v/>
      </c>
      <c r="U1144" s="12" t="str">
        <f t="shared" si="579"/>
        <v/>
      </c>
      <c r="V1144" s="5">
        <f t="shared" si="580"/>
        <v>0.52627457195753469</v>
      </c>
      <c r="W1144" s="3" t="e">
        <f t="shared" ca="1" si="581"/>
        <v>#VALUE!</v>
      </c>
      <c r="X1144" s="3" t="e">
        <f t="shared" ca="1" si="582"/>
        <v>#VALUE!</v>
      </c>
      <c r="Y1144" s="3" t="e">
        <f t="shared" ca="1" si="583"/>
        <v>#VALUE!</v>
      </c>
      <c r="Z1144" s="3">
        <f t="shared" ca="1" si="540"/>
        <v>-1.0796314255037853E-2</v>
      </c>
      <c r="AA1144" s="3">
        <f t="shared" ca="1" si="541"/>
        <v>-0.12340243661213059</v>
      </c>
      <c r="AB1144" s="1">
        <f t="shared" si="535"/>
        <v>150</v>
      </c>
      <c r="AC1144" s="1">
        <f t="shared" si="539"/>
        <v>0</v>
      </c>
      <c r="AD1144" s="1">
        <f t="shared" ca="1" si="584"/>
        <v>0</v>
      </c>
      <c r="AE1144" s="1">
        <f t="shared" ca="1" si="585"/>
        <v>0</v>
      </c>
      <c r="AF1144" s="1">
        <f t="shared" si="586"/>
        <v>0</v>
      </c>
      <c r="AG1144" s="1">
        <f t="shared" si="587"/>
        <v>1.9040607819397884E+30</v>
      </c>
    </row>
    <row r="1145" spans="4:33" s="5" customFormat="1" x14ac:dyDescent="0.2">
      <c r="D1145" s="1">
        <f t="shared" si="536"/>
        <v>1143</v>
      </c>
      <c r="E1145" s="2">
        <f t="shared" si="537"/>
        <v>114.39999999999777</v>
      </c>
      <c r="F1145" s="3">
        <f t="shared" ca="1" si="538"/>
        <v>91.513529885041038</v>
      </c>
      <c r="G1145" s="3">
        <f t="shared" si="565"/>
        <v>-61.888229433589252</v>
      </c>
      <c r="H1145" s="3">
        <f t="shared" ca="1" si="566"/>
        <v>110.4756945868406</v>
      </c>
      <c r="I1145" s="3">
        <f t="shared" ca="1" si="567"/>
        <v>10459.996465860049</v>
      </c>
      <c r="J1145" s="3">
        <f t="shared" si="568"/>
        <v>56056.468041226224</v>
      </c>
      <c r="K1145" s="3">
        <f t="shared" ca="1" si="569"/>
        <v>58458.101412076634</v>
      </c>
      <c r="L1145" s="3">
        <f t="shared" si="570"/>
        <v>-9.6396810525476244</v>
      </c>
      <c r="M1145" s="3">
        <f t="shared" ca="1" si="571"/>
        <v>-0.59462443906316775</v>
      </c>
      <c r="N1145" s="3">
        <f t="shared" ca="1" si="572"/>
        <v>-34.069470753653512</v>
      </c>
      <c r="O1145" s="1">
        <f t="shared" ca="1" si="573"/>
        <v>915365.93208336621</v>
      </c>
      <c r="P1145" s="1">
        <f t="shared" si="574"/>
        <v>-81054970.927462474</v>
      </c>
      <c r="Q1145" s="1">
        <f t="shared" ca="1" si="575"/>
        <v>81970336.859545842</v>
      </c>
      <c r="R1145" s="1">
        <f t="shared" ca="1" si="576"/>
        <v>16571.354188026089</v>
      </c>
      <c r="S1145" s="3">
        <f t="shared" si="577"/>
        <v>1.1412869543935391E+30</v>
      </c>
      <c r="T1145" s="12" t="str">
        <f t="shared" si="578"/>
        <v/>
      </c>
      <c r="U1145" s="12" t="str">
        <f t="shared" si="579"/>
        <v/>
      </c>
      <c r="V1145" s="5">
        <f t="shared" si="580"/>
        <v>0.52627457195753469</v>
      </c>
      <c r="W1145" s="3" t="e">
        <f t="shared" ca="1" si="581"/>
        <v>#VALUE!</v>
      </c>
      <c r="X1145" s="3" t="e">
        <f t="shared" ca="1" si="582"/>
        <v>#VALUE!</v>
      </c>
      <c r="Y1145" s="3" t="e">
        <f t="shared" ca="1" si="583"/>
        <v>#VALUE!</v>
      </c>
      <c r="Z1145" s="3">
        <f t="shared" ca="1" si="540"/>
        <v>-1.0796314255037853E-2</v>
      </c>
      <c r="AA1145" s="3">
        <f t="shared" ca="1" si="541"/>
        <v>-0.12340243661213059</v>
      </c>
      <c r="AB1145" s="1">
        <f t="shared" si="535"/>
        <v>150</v>
      </c>
      <c r="AC1145" s="1">
        <f t="shared" si="539"/>
        <v>0</v>
      </c>
      <c r="AD1145" s="1">
        <f t="shared" ca="1" si="584"/>
        <v>0</v>
      </c>
      <c r="AE1145" s="1">
        <f t="shared" ca="1" si="585"/>
        <v>0</v>
      </c>
      <c r="AF1145" s="1">
        <f t="shared" si="586"/>
        <v>0</v>
      </c>
      <c r="AG1145" s="1">
        <f t="shared" si="587"/>
        <v>1.9021829668877118E+30</v>
      </c>
    </row>
    <row r="1146" spans="4:33" s="5" customFormat="1" x14ac:dyDescent="0.2">
      <c r="D1146" s="1">
        <f t="shared" si="536"/>
        <v>1144</v>
      </c>
      <c r="E1146" s="2">
        <f t="shared" si="537"/>
        <v>114.49999999999777</v>
      </c>
      <c r="F1146" s="3">
        <f t="shared" ca="1" si="538"/>
        <v>91.513529885041038</v>
      </c>
      <c r="G1146" s="3">
        <f t="shared" si="565"/>
        <v>-62.852197538844017</v>
      </c>
      <c r="H1146" s="3">
        <f t="shared" ca="1" si="566"/>
        <v>111.01857901937932</v>
      </c>
      <c r="I1146" s="3">
        <f t="shared" ca="1" si="567"/>
        <v>10469.147818848553</v>
      </c>
      <c r="J1146" s="3">
        <f t="shared" si="568"/>
        <v>56050.231019877603</v>
      </c>
      <c r="K1146" s="3">
        <f t="shared" ca="1" si="569"/>
        <v>58469.176054139622</v>
      </c>
      <c r="L1146" s="3">
        <f t="shared" si="570"/>
        <v>-9.6396998622888734</v>
      </c>
      <c r="M1146" s="3">
        <f t="shared" ca="1" si="571"/>
        <v>-0.60181709542260553</v>
      </c>
      <c r="N1146" s="3">
        <f t="shared" ca="1" si="572"/>
        <v>-34.481579606537231</v>
      </c>
      <c r="O1146" s="1">
        <f t="shared" ca="1" si="573"/>
        <v>924384.36656116263</v>
      </c>
      <c r="P1146" s="1">
        <f t="shared" si="574"/>
        <v>-81046110.636536047</v>
      </c>
      <c r="Q1146" s="1">
        <f t="shared" ca="1" si="575"/>
        <v>81970495.003097206</v>
      </c>
      <c r="R1146" s="1">
        <f t="shared" ca="1" si="576"/>
        <v>16652.786852906898</v>
      </c>
      <c r="S1146" s="3">
        <f t="shared" si="577"/>
        <v>1.1401436124284851E+30</v>
      </c>
      <c r="T1146" s="12" t="str">
        <f t="shared" si="578"/>
        <v/>
      </c>
      <c r="U1146" s="12" t="str">
        <f t="shared" si="579"/>
        <v/>
      </c>
      <c r="V1146" s="5">
        <f t="shared" si="580"/>
        <v>0.52627457195753469</v>
      </c>
      <c r="W1146" s="3" t="e">
        <f t="shared" ca="1" si="581"/>
        <v>#VALUE!</v>
      </c>
      <c r="X1146" s="3" t="e">
        <f t="shared" ca="1" si="582"/>
        <v>#VALUE!</v>
      </c>
      <c r="Y1146" s="3" t="e">
        <f t="shared" ca="1" si="583"/>
        <v>#VALUE!</v>
      </c>
      <c r="Z1146" s="3">
        <f t="shared" ca="1" si="540"/>
        <v>-1.0796314255037853E-2</v>
      </c>
      <c r="AA1146" s="3">
        <f t="shared" ca="1" si="541"/>
        <v>-0.12340243661213059</v>
      </c>
      <c r="AB1146" s="1">
        <f t="shared" si="535"/>
        <v>150</v>
      </c>
      <c r="AC1146" s="1">
        <f t="shared" si="539"/>
        <v>0</v>
      </c>
      <c r="AD1146" s="1">
        <f t="shared" ca="1" si="584"/>
        <v>0</v>
      </c>
      <c r="AE1146" s="1">
        <f t="shared" ca="1" si="585"/>
        <v>0</v>
      </c>
      <c r="AF1146" s="1">
        <f t="shared" si="586"/>
        <v>0</v>
      </c>
      <c r="AG1146" s="1">
        <f t="shared" si="587"/>
        <v>1.9002773588345563E+30</v>
      </c>
    </row>
    <row r="1147" spans="4:33" s="5" customFormat="1" x14ac:dyDescent="0.2">
      <c r="D1147" s="1">
        <f t="shared" si="536"/>
        <v>1145</v>
      </c>
      <c r="E1147" s="2">
        <f t="shared" si="537"/>
        <v>114.59999999999776</v>
      </c>
      <c r="F1147" s="3">
        <f t="shared" ca="1" si="538"/>
        <v>91.513529885041038</v>
      </c>
      <c r="G1147" s="3">
        <f t="shared" si="565"/>
        <v>-63.816167525072906</v>
      </c>
      <c r="H1147" s="3">
        <f t="shared" ca="1" si="566"/>
        <v>111.56715192926845</v>
      </c>
      <c r="I1147" s="3">
        <f t="shared" ca="1" si="567"/>
        <v>10478.299171837056</v>
      </c>
      <c r="J1147" s="3">
        <f t="shared" si="568"/>
        <v>56043.897601624412</v>
      </c>
      <c r="K1147" s="3">
        <f t="shared" ca="1" si="569"/>
        <v>58480.305270117846</v>
      </c>
      <c r="L1147" s="3">
        <f t="shared" si="570"/>
        <v>-9.6397189627957882</v>
      </c>
      <c r="M1147" s="3">
        <f t="shared" ca="1" si="571"/>
        <v>-0.60893939899164085</v>
      </c>
      <c r="N1147" s="3">
        <f t="shared" ca="1" si="572"/>
        <v>-34.889657541453921</v>
      </c>
      <c r="O1147" s="1">
        <f t="shared" ca="1" si="573"/>
        <v>933542.20422063512</v>
      </c>
      <c r="P1147" s="1">
        <f t="shared" si="574"/>
        <v>-81037113.368904635</v>
      </c>
      <c r="Q1147" s="1">
        <f t="shared" ca="1" si="575"/>
        <v>81970655.573125273</v>
      </c>
      <c r="R1147" s="1">
        <f t="shared" ca="1" si="576"/>
        <v>16735.072789390266</v>
      </c>
      <c r="S1147" s="3">
        <f t="shared" si="577"/>
        <v>1.1389836413989259E+30</v>
      </c>
      <c r="T1147" s="12" t="str">
        <f t="shared" si="578"/>
        <v/>
      </c>
      <c r="U1147" s="12" t="str">
        <f t="shared" si="579"/>
        <v/>
      </c>
      <c r="V1147" s="5">
        <f t="shared" si="580"/>
        <v>0.52627457195753469</v>
      </c>
      <c r="W1147" s="3" t="e">
        <f t="shared" ca="1" si="581"/>
        <v>#VALUE!</v>
      </c>
      <c r="X1147" s="3" t="e">
        <f t="shared" ca="1" si="582"/>
        <v>#VALUE!</v>
      </c>
      <c r="Y1147" s="3" t="e">
        <f t="shared" ca="1" si="583"/>
        <v>#VALUE!</v>
      </c>
      <c r="Z1147" s="3">
        <f t="shared" ca="1" si="540"/>
        <v>-1.0796314255037853E-2</v>
      </c>
      <c r="AA1147" s="3">
        <f t="shared" ca="1" si="541"/>
        <v>-0.12340243661213059</v>
      </c>
      <c r="AB1147" s="1">
        <f t="shared" si="535"/>
        <v>150</v>
      </c>
      <c r="AC1147" s="1">
        <f t="shared" si="539"/>
        <v>0</v>
      </c>
      <c r="AD1147" s="1">
        <f t="shared" ca="1" si="584"/>
        <v>0</v>
      </c>
      <c r="AE1147" s="1">
        <f t="shared" ca="1" si="585"/>
        <v>0</v>
      </c>
      <c r="AF1147" s="1">
        <f t="shared" si="586"/>
        <v>0</v>
      </c>
      <c r="AG1147" s="1">
        <f t="shared" si="587"/>
        <v>1.8983440351195897E+30</v>
      </c>
    </row>
    <row r="1148" spans="4:33" s="5" customFormat="1" x14ac:dyDescent="0.2">
      <c r="D1148" s="1">
        <f t="shared" si="536"/>
        <v>1146</v>
      </c>
      <c r="E1148" s="2">
        <f t="shared" si="537"/>
        <v>114.69999999999776</v>
      </c>
      <c r="F1148" s="3">
        <f t="shared" ca="1" si="538"/>
        <v>91.513529885041038</v>
      </c>
      <c r="G1148" s="3">
        <f t="shared" si="565"/>
        <v>-64.780139421352487</v>
      </c>
      <c r="H1148" s="3">
        <f t="shared" ca="1" si="566"/>
        <v>112.12132988628954</v>
      </c>
      <c r="I1148" s="3">
        <f t="shared" ca="1" si="567"/>
        <v>10487.450524825559</v>
      </c>
      <c r="J1148" s="3">
        <f t="shared" si="568"/>
        <v>56037.467786277091</v>
      </c>
      <c r="K1148" s="3">
        <f t="shared" ca="1" si="569"/>
        <v>58491.489624677713</v>
      </c>
      <c r="L1148" s="3">
        <f t="shared" si="570"/>
        <v>-9.6397383540712358</v>
      </c>
      <c r="M1148" s="3">
        <f t="shared" ca="1" si="571"/>
        <v>-0.61599166512416903</v>
      </c>
      <c r="N1148" s="3">
        <f t="shared" ca="1" si="572"/>
        <v>-35.29372262685083</v>
      </c>
      <c r="O1148" s="1">
        <f t="shared" ca="1" si="573"/>
        <v>942839.44616026233</v>
      </c>
      <c r="P1148" s="1">
        <f t="shared" si="574"/>
        <v>-81027979.122660995</v>
      </c>
      <c r="Q1148" s="1">
        <f t="shared" ca="1" si="575"/>
        <v>81970818.568821251</v>
      </c>
      <c r="R1148" s="1">
        <f t="shared" ca="1" si="576"/>
        <v>16818.199482943433</v>
      </c>
      <c r="S1148" s="3">
        <f t="shared" si="577"/>
        <v>1.137807088362568E+30</v>
      </c>
      <c r="T1148" s="12" t="str">
        <f t="shared" si="578"/>
        <v/>
      </c>
      <c r="U1148" s="12" t="str">
        <f t="shared" si="579"/>
        <v/>
      </c>
      <c r="V1148" s="5">
        <f t="shared" si="580"/>
        <v>0.52627457195753469</v>
      </c>
      <c r="W1148" s="3" t="e">
        <f t="shared" ca="1" si="581"/>
        <v>#VALUE!</v>
      </c>
      <c r="X1148" s="3" t="e">
        <f t="shared" ca="1" si="582"/>
        <v>#VALUE!</v>
      </c>
      <c r="Y1148" s="3" t="e">
        <f t="shared" ca="1" si="583"/>
        <v>#VALUE!</v>
      </c>
      <c r="Z1148" s="3">
        <f t="shared" ca="1" si="540"/>
        <v>-1.0796314255037853E-2</v>
      </c>
      <c r="AA1148" s="3">
        <f t="shared" ca="1" si="541"/>
        <v>-0.12340243661213059</v>
      </c>
      <c r="AB1148" s="1">
        <f t="shared" si="535"/>
        <v>150</v>
      </c>
      <c r="AC1148" s="1">
        <f t="shared" si="539"/>
        <v>0</v>
      </c>
      <c r="AD1148" s="1">
        <f t="shared" ca="1" si="584"/>
        <v>0</v>
      </c>
      <c r="AE1148" s="1">
        <f t="shared" ca="1" si="585"/>
        <v>0</v>
      </c>
      <c r="AF1148" s="1">
        <f t="shared" si="586"/>
        <v>0</v>
      </c>
      <c r="AG1148" s="1">
        <f t="shared" si="587"/>
        <v>1.8963830741738923E+30</v>
      </c>
    </row>
    <row r="1149" spans="4:33" s="5" customFormat="1" x14ac:dyDescent="0.2">
      <c r="D1149" s="1">
        <f t="shared" si="536"/>
        <v>1147</v>
      </c>
      <c r="E1149" s="2">
        <f t="shared" si="537"/>
        <v>114.79999999999775</v>
      </c>
      <c r="F1149" s="3">
        <f t="shared" ca="1" si="538"/>
        <v>91.513529885041038</v>
      </c>
      <c r="G1149" s="3">
        <f t="shared" si="565"/>
        <v>-65.744113256759604</v>
      </c>
      <c r="H1149" s="3">
        <f t="shared" ca="1" si="566"/>
        <v>112.68103025770546</v>
      </c>
      <c r="I1149" s="3">
        <f t="shared" ca="1" si="567"/>
        <v>10496.601877814062</v>
      </c>
      <c r="J1149" s="3">
        <f t="shared" si="568"/>
        <v>56030.941573643184</v>
      </c>
      <c r="K1149" s="3">
        <f t="shared" ca="1" si="569"/>
        <v>58502.729674182192</v>
      </c>
      <c r="L1149" s="3">
        <f t="shared" si="570"/>
        <v>-9.6397580361181223</v>
      </c>
      <c r="M1149" s="3">
        <f t="shared" ca="1" si="571"/>
        <v>-0.62297423086486969</v>
      </c>
      <c r="N1149" s="3">
        <f t="shared" ca="1" si="572"/>
        <v>-35.693794173965621</v>
      </c>
      <c r="O1149" s="1">
        <f t="shared" ca="1" si="573"/>
        <v>952276.09349534498</v>
      </c>
      <c r="P1149" s="1">
        <f t="shared" si="574"/>
        <v>-81018707.895868778</v>
      </c>
      <c r="Q1149" s="1">
        <f t="shared" ca="1" si="575"/>
        <v>81970983.989364117</v>
      </c>
      <c r="R1149" s="1">
        <f t="shared" ca="1" si="576"/>
        <v>16902.154538655817</v>
      </c>
      <c r="S1149" s="3">
        <f t="shared" si="577"/>
        <v>1.1366140010294014E+30</v>
      </c>
      <c r="T1149" s="12" t="str">
        <f t="shared" si="578"/>
        <v/>
      </c>
      <c r="U1149" s="12" t="str">
        <f t="shared" si="579"/>
        <v/>
      </c>
      <c r="V1149" s="5">
        <f t="shared" si="580"/>
        <v>0.52627457195753469</v>
      </c>
      <c r="W1149" s="3" t="e">
        <f t="shared" ca="1" si="581"/>
        <v>#VALUE!</v>
      </c>
      <c r="X1149" s="3" t="e">
        <f t="shared" ca="1" si="582"/>
        <v>#VALUE!</v>
      </c>
      <c r="Y1149" s="3" t="e">
        <f t="shared" ca="1" si="583"/>
        <v>#VALUE!</v>
      </c>
      <c r="Z1149" s="3">
        <f t="shared" ca="1" si="540"/>
        <v>-1.0796314255037853E-2</v>
      </c>
      <c r="AA1149" s="3">
        <f t="shared" ca="1" si="541"/>
        <v>-0.12340243661213059</v>
      </c>
      <c r="AB1149" s="1">
        <f t="shared" si="535"/>
        <v>150</v>
      </c>
      <c r="AC1149" s="1">
        <f t="shared" si="539"/>
        <v>0</v>
      </c>
      <c r="AD1149" s="1">
        <f t="shared" ca="1" si="584"/>
        <v>0</v>
      </c>
      <c r="AE1149" s="1">
        <f t="shared" ca="1" si="585"/>
        <v>0</v>
      </c>
      <c r="AF1149" s="1">
        <f t="shared" si="586"/>
        <v>0</v>
      </c>
      <c r="AG1149" s="1">
        <f t="shared" si="587"/>
        <v>1.8943945555157033E+30</v>
      </c>
    </row>
    <row r="1150" spans="4:33" s="5" customFormat="1" x14ac:dyDescent="0.2">
      <c r="D1150" s="1">
        <f t="shared" si="536"/>
        <v>1148</v>
      </c>
      <c r="E1150" s="2">
        <f t="shared" si="537"/>
        <v>114.89999999999775</v>
      </c>
      <c r="F1150" s="3">
        <f t="shared" ca="1" si="538"/>
        <v>91.513529885041038</v>
      </c>
      <c r="G1150" s="3">
        <f t="shared" si="565"/>
        <v>-66.708089060371421</v>
      </c>
      <c r="H1150" s="3">
        <f t="shared" ca="1" si="566"/>
        <v>113.24617122934772</v>
      </c>
      <c r="I1150" s="3">
        <f t="shared" ca="1" si="567"/>
        <v>10505.753230802566</v>
      </c>
      <c r="J1150" s="3">
        <f t="shared" si="568"/>
        <v>56024.31896352733</v>
      </c>
      <c r="K1150" s="3">
        <f t="shared" ca="1" si="569"/>
        <v>58514.02596677166</v>
      </c>
      <c r="L1150" s="3">
        <f t="shared" si="570"/>
        <v>-9.6397780089394036</v>
      </c>
      <c r="M1150" s="3">
        <f t="shared" ca="1" si="571"/>
        <v>-0.62988745381202149</v>
      </c>
      <c r="N1150" s="3">
        <f t="shared" ca="1" si="572"/>
        <v>-36.089892671670405</v>
      </c>
      <c r="O1150" s="1">
        <f t="shared" ca="1" si="573"/>
        <v>961852.14735800587</v>
      </c>
      <c r="P1150" s="1">
        <f t="shared" si="574"/>
        <v>-81009299.686562628</v>
      </c>
      <c r="Q1150" s="1">
        <f t="shared" ca="1" si="575"/>
        <v>81971151.833920628</v>
      </c>
      <c r="R1150" s="1">
        <f t="shared" ca="1" si="576"/>
        <v>16986.925684402158</v>
      </c>
      <c r="S1150" s="3">
        <f t="shared" si="577"/>
        <v>1.1354044277588684E+30</v>
      </c>
      <c r="T1150" s="12" t="str">
        <f t="shared" si="578"/>
        <v/>
      </c>
      <c r="U1150" s="12" t="str">
        <f t="shared" si="579"/>
        <v/>
      </c>
      <c r="V1150" s="5">
        <f t="shared" si="580"/>
        <v>0.52627457195753469</v>
      </c>
      <c r="W1150" s="3" t="e">
        <f t="shared" ca="1" si="581"/>
        <v>#VALUE!</v>
      </c>
      <c r="X1150" s="3" t="e">
        <f t="shared" ca="1" si="582"/>
        <v>#VALUE!</v>
      </c>
      <c r="Y1150" s="3" t="e">
        <f t="shared" ca="1" si="583"/>
        <v>#VALUE!</v>
      </c>
      <c r="Z1150" s="3">
        <f t="shared" ca="1" si="540"/>
        <v>-1.0796314255037853E-2</v>
      </c>
      <c r="AA1150" s="3">
        <f t="shared" ca="1" si="541"/>
        <v>-0.12340243661213059</v>
      </c>
      <c r="AB1150" s="1">
        <f t="shared" si="535"/>
        <v>150</v>
      </c>
      <c r="AC1150" s="1">
        <f t="shared" si="539"/>
        <v>0</v>
      </c>
      <c r="AD1150" s="1">
        <f t="shared" ca="1" si="584"/>
        <v>0</v>
      </c>
      <c r="AE1150" s="1">
        <f t="shared" ca="1" si="585"/>
        <v>0</v>
      </c>
      <c r="AF1150" s="1">
        <f t="shared" si="586"/>
        <v>0</v>
      </c>
      <c r="AG1150" s="1">
        <f t="shared" si="587"/>
        <v>1.8923785597457061E+30</v>
      </c>
    </row>
    <row r="1151" spans="4:33" s="5" customFormat="1" x14ac:dyDescent="0.2">
      <c r="D1151" s="1">
        <f t="shared" si="536"/>
        <v>1149</v>
      </c>
      <c r="E1151" s="2">
        <f t="shared" si="537"/>
        <v>114.99999999999774</v>
      </c>
      <c r="F1151" s="3">
        <f t="shared" ca="1" si="538"/>
        <v>91.513529885041038</v>
      </c>
      <c r="G1151" s="3">
        <f t="shared" si="565"/>
        <v>-67.672066861265364</v>
      </c>
      <c r="H1151" s="3">
        <f t="shared" ca="1" si="566"/>
        <v>113.8166718248951</v>
      </c>
      <c r="I1151" s="3">
        <f t="shared" ca="1" si="567"/>
        <v>10514.904583791069</v>
      </c>
      <c r="J1151" s="3">
        <f t="shared" si="568"/>
        <v>56017.599955731253</v>
      </c>
      <c r="K1151" s="3">
        <f t="shared" ca="1" si="569"/>
        <v>58525.37904244673</v>
      </c>
      <c r="L1151" s="3">
        <f t="shared" si="570"/>
        <v>-9.6397982725380729</v>
      </c>
      <c r="M1151" s="3">
        <f t="shared" ca="1" si="571"/>
        <v>-0.63673171100577264</v>
      </c>
      <c r="N1151" s="3">
        <f t="shared" ca="1" si="572"/>
        <v>-36.482039722774402</v>
      </c>
      <c r="O1151" s="1">
        <f t="shared" ca="1" si="573"/>
        <v>971567.60889719008</v>
      </c>
      <c r="P1151" s="1">
        <f t="shared" si="574"/>
        <v>-80999754.492748052</v>
      </c>
      <c r="Q1151" s="1">
        <f t="shared" ca="1" si="575"/>
        <v>81971322.101645246</v>
      </c>
      <c r="R1151" s="1">
        <f t="shared" ca="1" si="576"/>
        <v>17072.500773734264</v>
      </c>
      <c r="S1151" s="3">
        <f t="shared" si="577"/>
        <v>1.1341784175569869E+30</v>
      </c>
      <c r="T1151" s="12" t="str">
        <f t="shared" si="578"/>
        <v/>
      </c>
      <c r="U1151" s="12" t="str">
        <f t="shared" si="579"/>
        <v/>
      </c>
      <c r="V1151" s="5">
        <f t="shared" si="580"/>
        <v>0.52627457195753469</v>
      </c>
      <c r="W1151" s="3" t="e">
        <f t="shared" ca="1" si="581"/>
        <v>#VALUE!</v>
      </c>
      <c r="X1151" s="3" t="e">
        <f t="shared" ca="1" si="582"/>
        <v>#VALUE!</v>
      </c>
      <c r="Y1151" s="3" t="e">
        <f t="shared" ca="1" si="583"/>
        <v>#VALUE!</v>
      </c>
      <c r="Z1151" s="3">
        <f t="shared" ca="1" si="540"/>
        <v>-1.0796314255037853E-2</v>
      </c>
      <c r="AA1151" s="3">
        <f t="shared" ca="1" si="541"/>
        <v>-0.12340243661213059</v>
      </c>
      <c r="AB1151" s="1">
        <f t="shared" si="535"/>
        <v>150</v>
      </c>
      <c r="AC1151" s="1">
        <f t="shared" si="539"/>
        <v>0</v>
      </c>
      <c r="AD1151" s="1">
        <f t="shared" ca="1" si="584"/>
        <v>0</v>
      </c>
      <c r="AE1151" s="1">
        <f t="shared" ca="1" si="585"/>
        <v>0</v>
      </c>
      <c r="AF1151" s="1">
        <f t="shared" si="586"/>
        <v>0</v>
      </c>
      <c r="AG1151" s="1">
        <f t="shared" si="587"/>
        <v>1.89033516854223E+30</v>
      </c>
    </row>
    <row r="1152" spans="4:33" s="5" customFormat="1" x14ac:dyDescent="0.2">
      <c r="D1152" s="1">
        <f t="shared" si="536"/>
        <v>1150</v>
      </c>
      <c r="E1152" s="2">
        <f t="shared" si="537"/>
        <v>115.09999999999773</v>
      </c>
      <c r="F1152" s="3">
        <f t="shared" ca="1" si="538"/>
        <v>91.513529885041038</v>
      </c>
      <c r="G1152" s="3">
        <f t="shared" si="565"/>
        <v>-68.636046688519173</v>
      </c>
      <c r="H1152" s="3">
        <f t="shared" ca="1" si="566"/>
        <v>114.39245192340657</v>
      </c>
      <c r="I1152" s="3">
        <f t="shared" ca="1" si="567"/>
        <v>10524.055936779572</v>
      </c>
      <c r="J1152" s="3">
        <f t="shared" si="568"/>
        <v>56010.784550053766</v>
      </c>
      <c r="K1152" s="3">
        <f t="shared" ca="1" si="569"/>
        <v>58536.789433152961</v>
      </c>
      <c r="L1152" s="3">
        <f t="shared" si="570"/>
        <v>-9.6398188269171712</v>
      </c>
      <c r="M1152" s="3">
        <f t="shared" ca="1" si="571"/>
        <v>-0.64350739784276823</v>
      </c>
      <c r="N1152" s="3">
        <f t="shared" ca="1" si="572"/>
        <v>-36.870257981836595</v>
      </c>
      <c r="O1152" s="1">
        <f t="shared" ca="1" si="573"/>
        <v>981422.4792786662</v>
      </c>
      <c r="P1152" s="1">
        <f t="shared" si="574"/>
        <v>-80990072.312401459</v>
      </c>
      <c r="Q1152" s="1">
        <f t="shared" ca="1" si="575"/>
        <v>81971494.791680127</v>
      </c>
      <c r="R1152" s="1">
        <f t="shared" ca="1" si="576"/>
        <v>17158.867788510986</v>
      </c>
      <c r="S1152" s="3">
        <f t="shared" si="577"/>
        <v>1.1329360200734442E+30</v>
      </c>
      <c r="T1152" s="12" t="str">
        <f t="shared" si="578"/>
        <v/>
      </c>
      <c r="U1152" s="12" t="str">
        <f t="shared" si="579"/>
        <v/>
      </c>
      <c r="V1152" s="5">
        <f t="shared" si="580"/>
        <v>0.52627457195753469</v>
      </c>
      <c r="W1152" s="3" t="e">
        <f t="shared" ca="1" si="581"/>
        <v>#VALUE!</v>
      </c>
      <c r="X1152" s="3" t="e">
        <f t="shared" ca="1" si="582"/>
        <v>#VALUE!</v>
      </c>
      <c r="Y1152" s="3" t="e">
        <f t="shared" ca="1" si="583"/>
        <v>#VALUE!</v>
      </c>
      <c r="Z1152" s="3">
        <f t="shared" ca="1" si="540"/>
        <v>-1.0796314255037853E-2</v>
      </c>
      <c r="AA1152" s="3">
        <f t="shared" ca="1" si="541"/>
        <v>-0.12340243661213059</v>
      </c>
      <c r="AB1152" s="1">
        <f t="shared" si="535"/>
        <v>150</v>
      </c>
      <c r="AC1152" s="1">
        <f t="shared" si="539"/>
        <v>0</v>
      </c>
      <c r="AD1152" s="1">
        <f t="shared" ca="1" si="584"/>
        <v>0</v>
      </c>
      <c r="AE1152" s="1">
        <f t="shared" ca="1" si="585"/>
        <v>0</v>
      </c>
      <c r="AF1152" s="1">
        <f t="shared" si="586"/>
        <v>0</v>
      </c>
      <c r="AG1152" s="1">
        <f t="shared" si="587"/>
        <v>1.8882644646564095E+30</v>
      </c>
    </row>
    <row r="1153" spans="4:33" s="5" customFormat="1" x14ac:dyDescent="0.2">
      <c r="D1153" s="1">
        <f t="shared" si="536"/>
        <v>1151</v>
      </c>
      <c r="E1153" s="2">
        <f t="shared" si="537"/>
        <v>115.19999999999773</v>
      </c>
      <c r="F1153" s="3">
        <f t="shared" ca="1" si="538"/>
        <v>91.513529885041038</v>
      </c>
      <c r="G1153" s="3">
        <f t="shared" si="565"/>
        <v>-69.600028571210885</v>
      </c>
      <c r="H1153" s="3">
        <f t="shared" ca="1" si="566"/>
        <v>114.97343227517247</v>
      </c>
      <c r="I1153" s="3">
        <f t="shared" ca="1" si="567"/>
        <v>10533.207289768075</v>
      </c>
      <c r="J1153" s="3">
        <f t="shared" si="568"/>
        <v>56003.872746290777</v>
      </c>
      <c r="K1153" s="3">
        <f t="shared" ca="1" si="569"/>
        <v>58548.257662867189</v>
      </c>
      <c r="L1153" s="3">
        <f t="shared" si="570"/>
        <v>-9.639839672079777</v>
      </c>
      <c r="M1153" s="3">
        <f t="shared" ca="1" si="571"/>
        <v>-0.65021492701790318</v>
      </c>
      <c r="N1153" s="3">
        <f t="shared" ca="1" si="572"/>
        <v>-37.254571094532693</v>
      </c>
      <c r="O1153" s="1">
        <f t="shared" ca="1" si="573"/>
        <v>991416.75968502532</v>
      </c>
      <c r="P1153" s="1">
        <f t="shared" si="574"/>
        <v>-80980253.143470198</v>
      </c>
      <c r="Q1153" s="1">
        <f t="shared" ca="1" si="575"/>
        <v>81971669.903155223</v>
      </c>
      <c r="R1153" s="1">
        <f t="shared" ca="1" si="576"/>
        <v>17246.014841275872</v>
      </c>
      <c r="S1153" s="3">
        <f t="shared" si="577"/>
        <v>1.1316772855986534E+30</v>
      </c>
      <c r="T1153" s="12" t="str">
        <f t="shared" si="578"/>
        <v/>
      </c>
      <c r="U1153" s="12" t="str">
        <f t="shared" si="579"/>
        <v/>
      </c>
      <c r="V1153" s="5">
        <f t="shared" si="580"/>
        <v>0.52627457195753469</v>
      </c>
      <c r="W1153" s="3" t="e">
        <f t="shared" ca="1" si="581"/>
        <v>#VALUE!</v>
      </c>
      <c r="X1153" s="3" t="e">
        <f t="shared" ca="1" si="582"/>
        <v>#VALUE!</v>
      </c>
      <c r="Y1153" s="3" t="e">
        <f t="shared" ca="1" si="583"/>
        <v>#VALUE!</v>
      </c>
      <c r="Z1153" s="3">
        <f t="shared" ca="1" si="540"/>
        <v>-1.0796314255037853E-2</v>
      </c>
      <c r="AA1153" s="3">
        <f t="shared" ca="1" si="541"/>
        <v>-0.12340243661213059</v>
      </c>
      <c r="AB1153" s="1">
        <f t="shared" si="535"/>
        <v>150</v>
      </c>
      <c r="AC1153" s="1">
        <f t="shared" si="539"/>
        <v>0</v>
      </c>
      <c r="AD1153" s="1">
        <f t="shared" ca="1" si="584"/>
        <v>0</v>
      </c>
      <c r="AE1153" s="1">
        <f t="shared" ca="1" si="585"/>
        <v>0</v>
      </c>
      <c r="AF1153" s="1">
        <f t="shared" si="586"/>
        <v>0</v>
      </c>
      <c r="AG1153" s="1">
        <f t="shared" si="587"/>
        <v>1.8861665319072757E+30</v>
      </c>
    </row>
    <row r="1154" spans="4:33" s="5" customFormat="1" x14ac:dyDescent="0.2">
      <c r="D1154" s="1">
        <f t="shared" si="536"/>
        <v>1152</v>
      </c>
      <c r="E1154" s="2">
        <f t="shared" si="537"/>
        <v>115.29999999999772</v>
      </c>
      <c r="F1154" s="3">
        <f t="shared" ca="1" si="538"/>
        <v>91.513529885041038</v>
      </c>
      <c r="G1154" s="3">
        <f t="shared" si="565"/>
        <v>-70.564012538418865</v>
      </c>
      <c r="H1154" s="3">
        <f t="shared" ca="1" si="566"/>
        <v>115.55953451594738</v>
      </c>
      <c r="I1154" s="3">
        <f t="shared" ca="1" si="567"/>
        <v>10542.358642756579</v>
      </c>
      <c r="J1154" s="3">
        <f t="shared" si="568"/>
        <v>55996.864544235294</v>
      </c>
      <c r="K1154" s="3">
        <f t="shared" ca="1" si="569"/>
        <v>58559.784247685369</v>
      </c>
      <c r="L1154" s="3">
        <f t="shared" si="570"/>
        <v>-9.6398608080290238</v>
      </c>
      <c r="M1154" s="3">
        <f t="shared" ca="1" si="571"/>
        <v>-0.65685472749383123</v>
      </c>
      <c r="N1154" s="3">
        <f t="shared" ca="1" si="572"/>
        <v>-37.635003638612325</v>
      </c>
      <c r="O1154" s="1">
        <f t="shared" ca="1" si="573"/>
        <v>1001550.4513156825</v>
      </c>
      <c r="P1154" s="1">
        <f t="shared" si="574"/>
        <v>-80970296.983872578</v>
      </c>
      <c r="Q1154" s="1">
        <f t="shared" ca="1" si="575"/>
        <v>81971847.435188264</v>
      </c>
      <c r="R1154" s="1">
        <f t="shared" ca="1" si="576"/>
        <v>17333.930177392107</v>
      </c>
      <c r="S1154" s="3">
        <f t="shared" si="577"/>
        <v>1.1304022650607728E+30</v>
      </c>
      <c r="T1154" s="12" t="str">
        <f t="shared" si="578"/>
        <v/>
      </c>
      <c r="U1154" s="12" t="str">
        <f t="shared" si="579"/>
        <v/>
      </c>
      <c r="V1154" s="5">
        <f t="shared" si="580"/>
        <v>0.52627457195753469</v>
      </c>
      <c r="W1154" s="3" t="e">
        <f t="shared" ca="1" si="581"/>
        <v>#VALUE!</v>
      </c>
      <c r="X1154" s="3" t="e">
        <f t="shared" ca="1" si="582"/>
        <v>#VALUE!</v>
      </c>
      <c r="Y1154" s="3" t="e">
        <f t="shared" ca="1" si="583"/>
        <v>#VALUE!</v>
      </c>
      <c r="Z1154" s="3">
        <f t="shared" ca="1" si="540"/>
        <v>-1.0796314255037853E-2</v>
      </c>
      <c r="AA1154" s="3">
        <f t="shared" ca="1" si="541"/>
        <v>-0.12340243661213059</v>
      </c>
      <c r="AB1154" s="1">
        <f t="shared" si="535"/>
        <v>150</v>
      </c>
      <c r="AC1154" s="1">
        <f t="shared" si="539"/>
        <v>0</v>
      </c>
      <c r="AD1154" s="1">
        <f t="shared" ca="1" si="584"/>
        <v>0</v>
      </c>
      <c r="AE1154" s="1">
        <f t="shared" ca="1" si="585"/>
        <v>0</v>
      </c>
      <c r="AF1154" s="1">
        <f t="shared" si="586"/>
        <v>0</v>
      </c>
      <c r="AG1154" s="1">
        <f t="shared" si="587"/>
        <v>1.8840414551767901E+30</v>
      </c>
    </row>
    <row r="1155" spans="4:33" s="5" customFormat="1" x14ac:dyDescent="0.2">
      <c r="D1155" s="1">
        <f t="shared" si="536"/>
        <v>1153</v>
      </c>
      <c r="E1155" s="2">
        <f t="shared" si="537"/>
        <v>115.39999999999772</v>
      </c>
      <c r="F1155" s="3">
        <f t="shared" ca="1" si="538"/>
        <v>91.513529885041038</v>
      </c>
      <c r="G1155" s="3">
        <f t="shared" si="565"/>
        <v>-71.527998619221762</v>
      </c>
      <c r="H1155" s="3">
        <f t="shared" ca="1" si="566"/>
        <v>116.15068117962842</v>
      </c>
      <c r="I1155" s="3">
        <f t="shared" ca="1" si="567"/>
        <v>10551.509995745082</v>
      </c>
      <c r="J1155" s="3">
        <f t="shared" si="568"/>
        <v>55989.759943677411</v>
      </c>
      <c r="K1155" s="3">
        <f t="shared" ca="1" si="569"/>
        <v>58571.369695911795</v>
      </c>
      <c r="L1155" s="3">
        <f t="shared" si="570"/>
        <v>-9.6398822347680788</v>
      </c>
      <c r="M1155" s="3">
        <f t="shared" ca="1" si="571"/>
        <v>-0.66342724349874049</v>
      </c>
      <c r="N1155" s="3">
        <f t="shared" ca="1" si="572"/>
        <v>-38.011581066475813</v>
      </c>
      <c r="O1155" s="1">
        <f t="shared" ca="1" si="573"/>
        <v>1011823.5553868766</v>
      </c>
      <c r="P1155" s="1">
        <f t="shared" si="574"/>
        <v>-80960203.831497788</v>
      </c>
      <c r="Q1155" s="1">
        <f t="shared" ca="1" si="575"/>
        <v>81972027.38688466</v>
      </c>
      <c r="R1155" s="1">
        <f t="shared" ca="1" si="576"/>
        <v>17422.602176944263</v>
      </c>
      <c r="S1155" s="3">
        <f t="shared" si="577"/>
        <v>1.1291110100226806E+30</v>
      </c>
      <c r="T1155" s="12" t="str">
        <f t="shared" si="578"/>
        <v/>
      </c>
      <c r="U1155" s="12" t="str">
        <f t="shared" si="579"/>
        <v/>
      </c>
      <c r="V1155" s="5">
        <f t="shared" si="580"/>
        <v>0.52627457195753469</v>
      </c>
      <c r="W1155" s="3" t="e">
        <f t="shared" ca="1" si="581"/>
        <v>#VALUE!</v>
      </c>
      <c r="X1155" s="3" t="e">
        <f t="shared" ca="1" si="582"/>
        <v>#VALUE!</v>
      </c>
      <c r="Y1155" s="3" t="e">
        <f t="shared" ca="1" si="583"/>
        <v>#VALUE!</v>
      </c>
      <c r="Z1155" s="3">
        <f t="shared" ca="1" si="540"/>
        <v>-1.0796314255037853E-2</v>
      </c>
      <c r="AA1155" s="3">
        <f t="shared" ca="1" si="541"/>
        <v>-0.12340243661213059</v>
      </c>
      <c r="AB1155" s="1">
        <f t="shared" ref="AB1155:AB1218" si="588">IF(AB1154 &gt;( $B$8 + $B$18*$B$2), AB1154 -( $B$18*$B$2), $B$8)</f>
        <v>150</v>
      </c>
      <c r="AC1155" s="1">
        <f t="shared" si="539"/>
        <v>0</v>
      </c>
      <c r="AD1155" s="1">
        <f t="shared" ca="1" si="584"/>
        <v>0</v>
      </c>
      <c r="AE1155" s="1">
        <f t="shared" ca="1" si="585"/>
        <v>0</v>
      </c>
      <c r="AF1155" s="1">
        <f t="shared" si="586"/>
        <v>0</v>
      </c>
      <c r="AG1155" s="1">
        <f t="shared" si="587"/>
        <v>1.8818893204048018E+30</v>
      </c>
    </row>
    <row r="1156" spans="4:33" s="5" customFormat="1" x14ac:dyDescent="0.2">
      <c r="D1156" s="1">
        <f t="shared" ref="D1156:D1219" si="589">D1155 + 1</f>
        <v>1154</v>
      </c>
      <c r="E1156" s="2">
        <f t="shared" ref="E1156:E1219" si="590" xml:space="preserve"> E1155 + $B$2</f>
        <v>115.49999999999771</v>
      </c>
      <c r="F1156" s="3">
        <f t="shared" ref="F1156:F1219" ca="1" si="591">INDIRECT(ADDRESS(ROW()-1,COLUMN()))</f>
        <v>91.513529885041038</v>
      </c>
      <c r="G1156" s="3">
        <f t="shared" si="565"/>
        <v>-72.491986842698566</v>
      </c>
      <c r="H1156" s="3">
        <f t="shared" ca="1" si="566"/>
        <v>116.74679570944241</v>
      </c>
      <c r="I1156" s="3">
        <f t="shared" ca="1" si="567"/>
        <v>10560.661348733585</v>
      </c>
      <c r="J1156" s="3">
        <f t="shared" si="568"/>
        <v>55982.558944404314</v>
      </c>
      <c r="K1156" s="3">
        <f t="shared" ca="1" si="569"/>
        <v>58583.014508149499</v>
      </c>
      <c r="L1156" s="3">
        <f t="shared" si="570"/>
        <v>-9.6399039523001573</v>
      </c>
      <c r="M1156" s="3">
        <f t="shared" ca="1" si="571"/>
        <v>-0.66993293355279171</v>
      </c>
      <c r="N1156" s="3">
        <f t="shared" ca="1" si="572"/>
        <v>-38.384329649393187</v>
      </c>
      <c r="O1156" s="1">
        <f t="shared" ca="1" si="573"/>
        <v>1022236.0731316711</v>
      </c>
      <c r="P1156" s="1">
        <f t="shared" si="574"/>
        <v>-80949973.684205949</v>
      </c>
      <c r="Q1156" s="1">
        <f t="shared" ca="1" si="575"/>
        <v>81972209.757337615</v>
      </c>
      <c r="R1156" s="1">
        <f t="shared" ca="1" si="576"/>
        <v>17512.01935641636</v>
      </c>
      <c r="S1156" s="3">
        <f t="shared" si="577"/>
        <v>1.1278035726789228E+30</v>
      </c>
      <c r="T1156" s="12" t="str">
        <f t="shared" si="578"/>
        <v/>
      </c>
      <c r="U1156" s="12" t="str">
        <f t="shared" si="579"/>
        <v/>
      </c>
      <c r="V1156" s="5">
        <f t="shared" si="580"/>
        <v>0.52627457195753469</v>
      </c>
      <c r="W1156" s="3" t="e">
        <f t="shared" ca="1" si="581"/>
        <v>#VALUE!</v>
      </c>
      <c r="X1156" s="3" t="e">
        <f t="shared" ca="1" si="582"/>
        <v>#VALUE!</v>
      </c>
      <c r="Y1156" s="3" t="e">
        <f t="shared" ca="1" si="583"/>
        <v>#VALUE!</v>
      </c>
      <c r="Z1156" s="3">
        <f t="shared" ca="1" si="540"/>
        <v>-1.0796314255037853E-2</v>
      </c>
      <c r="AA1156" s="3">
        <f t="shared" ca="1" si="541"/>
        <v>-0.12340243661213059</v>
      </c>
      <c r="AB1156" s="1">
        <f t="shared" si="588"/>
        <v>150</v>
      </c>
      <c r="AC1156" s="1">
        <f t="shared" ref="AC1156:AC1219" si="592">IF(AB1155&gt;$B$8, IF(J1156&gt;($B$21), $B$19*$B$13*$B$18, 0), 0)</f>
        <v>0</v>
      </c>
      <c r="AD1156" s="1">
        <f t="shared" ca="1" si="584"/>
        <v>0</v>
      </c>
      <c r="AE1156" s="1">
        <f t="shared" ca="1" si="585"/>
        <v>0</v>
      </c>
      <c r="AF1156" s="1">
        <f t="shared" si="586"/>
        <v>0</v>
      </c>
      <c r="AG1156" s="1">
        <f t="shared" si="587"/>
        <v>1.8797102145839607E+30</v>
      </c>
    </row>
    <row r="1157" spans="4:33" s="5" customFormat="1" x14ac:dyDescent="0.2">
      <c r="D1157" s="1">
        <f t="shared" si="589"/>
        <v>1155</v>
      </c>
      <c r="E1157" s="2">
        <f t="shared" si="590"/>
        <v>115.59999999999771</v>
      </c>
      <c r="F1157" s="3">
        <f t="shared" ca="1" si="591"/>
        <v>91.513529885041038</v>
      </c>
      <c r="G1157" s="3">
        <f t="shared" si="565"/>
        <v>-73.455977237928579</v>
      </c>
      <c r="H1157" s="3">
        <f t="shared" ca="1" si="566"/>
        <v>117.34780246770444</v>
      </c>
      <c r="I1157" s="3">
        <f t="shared" ca="1" si="567"/>
        <v>10569.812701722089</v>
      </c>
      <c r="J1157" s="3">
        <f t="shared" si="568"/>
        <v>55975.26154620028</v>
      </c>
      <c r="K1157" s="3">
        <f t="shared" ca="1" si="569"/>
        <v>58594.719177391664</v>
      </c>
      <c r="L1157" s="3">
        <f t="shared" si="570"/>
        <v>-9.6399259606285135</v>
      </c>
      <c r="M1157" s="3">
        <f t="shared" ca="1" si="571"/>
        <v>-0.67637226952349971</v>
      </c>
      <c r="N1157" s="3">
        <f t="shared" ca="1" si="572"/>
        <v>-38.753276423381529</v>
      </c>
      <c r="O1157" s="1">
        <f t="shared" ca="1" si="573"/>
        <v>1032788.0057999535</v>
      </c>
      <c r="P1157" s="1">
        <f t="shared" si="574"/>
        <v>-80939606.539828047</v>
      </c>
      <c r="Q1157" s="1">
        <f t="shared" ca="1" si="575"/>
        <v>81972394.545627996</v>
      </c>
      <c r="R1157" s="1">
        <f t="shared" ca="1" si="576"/>
        <v>17602.170370155665</v>
      </c>
      <c r="S1157" s="3">
        <f t="shared" si="577"/>
        <v>1.1264800058526172E+30</v>
      </c>
      <c r="T1157" s="12" t="str">
        <f t="shared" si="578"/>
        <v/>
      </c>
      <c r="U1157" s="12" t="str">
        <f t="shared" si="579"/>
        <v/>
      </c>
      <c r="V1157" s="5">
        <f t="shared" si="580"/>
        <v>0.52627457195753469</v>
      </c>
      <c r="W1157" s="3" t="e">
        <f t="shared" ca="1" si="581"/>
        <v>#VALUE!</v>
      </c>
      <c r="X1157" s="3" t="e">
        <f t="shared" ca="1" si="582"/>
        <v>#VALUE!</v>
      </c>
      <c r="Y1157" s="3" t="e">
        <f t="shared" ca="1" si="583"/>
        <v>#VALUE!</v>
      </c>
      <c r="Z1157" s="3">
        <f t="shared" ca="1" si="540"/>
        <v>-1.0796314255037853E-2</v>
      </c>
      <c r="AA1157" s="3">
        <f t="shared" ca="1" si="541"/>
        <v>-0.12340243661213059</v>
      </c>
      <c r="AB1157" s="1">
        <f t="shared" si="588"/>
        <v>150</v>
      </c>
      <c r="AC1157" s="1">
        <f t="shared" si="592"/>
        <v>0</v>
      </c>
      <c r="AD1157" s="1">
        <f t="shared" ca="1" si="584"/>
        <v>0</v>
      </c>
      <c r="AE1157" s="1">
        <f t="shared" ca="1" si="585"/>
        <v>0</v>
      </c>
      <c r="AF1157" s="1">
        <f t="shared" si="586"/>
        <v>0</v>
      </c>
      <c r="AG1157" s="1">
        <f t="shared" si="587"/>
        <v>1.8775042257545572E+30</v>
      </c>
    </row>
    <row r="1158" spans="4:33" s="5" customFormat="1" x14ac:dyDescent="0.2">
      <c r="D1158" s="1">
        <f t="shared" si="589"/>
        <v>1156</v>
      </c>
      <c r="E1158" s="2">
        <f t="shared" si="590"/>
        <v>115.6999999999977</v>
      </c>
      <c r="F1158" s="3">
        <f t="shared" ca="1" si="591"/>
        <v>91.513529885041038</v>
      </c>
      <c r="G1158" s="3">
        <f t="shared" si="565"/>
        <v>-74.419969833991431</v>
      </c>
      <c r="H1158" s="3">
        <f t="shared" ca="1" si="566"/>
        <v>117.95362674421034</v>
      </c>
      <c r="I1158" s="3">
        <f t="shared" ca="1" si="567"/>
        <v>10578.964054710592</v>
      </c>
      <c r="J1158" s="3">
        <f t="shared" si="568"/>
        <v>55967.867748846686</v>
      </c>
      <c r="K1158" s="3">
        <f t="shared" ca="1" si="569"/>
        <v>58606.48418911398</v>
      </c>
      <c r="L1158" s="3">
        <f t="shared" si="570"/>
        <v>-9.639948259756455</v>
      </c>
      <c r="M1158" s="3">
        <f t="shared" ca="1" si="571"/>
        <v>-0.68274573571024644</v>
      </c>
      <c r="N1158" s="3">
        <f t="shared" ca="1" si="572"/>
        <v>-39.118449136751458</v>
      </c>
      <c r="O1158" s="1">
        <f t="shared" ca="1" si="573"/>
        <v>1043479.3546584368</v>
      </c>
      <c r="P1158" s="1">
        <f t="shared" si="574"/>
        <v>-80929102.396166101</v>
      </c>
      <c r="Q1158" s="1">
        <f t="shared" ca="1" si="575"/>
        <v>81972581.750824541</v>
      </c>
      <c r="R1158" s="1">
        <f t="shared" ca="1" si="576"/>
        <v>17693.044011631551</v>
      </c>
      <c r="S1158" s="3">
        <f t="shared" si="577"/>
        <v>1.1251403629923288E+30</v>
      </c>
      <c r="T1158" s="12" t="str">
        <f t="shared" si="578"/>
        <v/>
      </c>
      <c r="U1158" s="12" t="str">
        <f t="shared" si="579"/>
        <v/>
      </c>
      <c r="V1158" s="5">
        <f t="shared" si="580"/>
        <v>0.52627457195753469</v>
      </c>
      <c r="W1158" s="3" t="e">
        <f t="shared" ca="1" si="581"/>
        <v>#VALUE!</v>
      </c>
      <c r="X1158" s="3" t="e">
        <f t="shared" ca="1" si="582"/>
        <v>#VALUE!</v>
      </c>
      <c r="Y1158" s="3" t="e">
        <f t="shared" ca="1" si="583"/>
        <v>#VALUE!</v>
      </c>
      <c r="Z1158" s="3">
        <f t="shared" ref="Z1158:Z1221" ca="1" si="593" xml:space="preserve"> (X1158+AD1158)/(AB1158)</f>
        <v>-1.0796314255037853E-2</v>
      </c>
      <c r="AA1158" s="3">
        <f t="shared" ref="AA1158:AA1221" ca="1" si="594" xml:space="preserve"> (Y1158+AE1158)/(AB1158)</f>
        <v>-0.12340243661213059</v>
      </c>
      <c r="AB1158" s="1">
        <f t="shared" si="588"/>
        <v>150</v>
      </c>
      <c r="AC1158" s="1">
        <f t="shared" si="592"/>
        <v>0</v>
      </c>
      <c r="AD1158" s="1">
        <f t="shared" ca="1" si="584"/>
        <v>0</v>
      </c>
      <c r="AE1158" s="1">
        <f t="shared" ca="1" si="585"/>
        <v>0</v>
      </c>
      <c r="AF1158" s="1">
        <f t="shared" si="586"/>
        <v>0</v>
      </c>
      <c r="AG1158" s="1">
        <f t="shared" si="587"/>
        <v>1.8752714429993146E+30</v>
      </c>
    </row>
    <row r="1159" spans="4:33" s="5" customFormat="1" x14ac:dyDescent="0.2">
      <c r="D1159" s="1">
        <f t="shared" si="589"/>
        <v>1157</v>
      </c>
      <c r="E1159" s="2">
        <f t="shared" si="590"/>
        <v>115.79999999999769</v>
      </c>
      <c r="F1159" s="3">
        <f t="shared" ca="1" si="591"/>
        <v>91.513529885041038</v>
      </c>
      <c r="G1159" s="3">
        <f t="shared" si="565"/>
        <v>-75.383964659967077</v>
      </c>
      <c r="H1159" s="3">
        <f t="shared" ca="1" si="566"/>
        <v>118.56419476332417</v>
      </c>
      <c r="I1159" s="3">
        <f t="shared" ca="1" si="567"/>
        <v>10588.115407699095</v>
      </c>
      <c r="J1159" s="3">
        <f t="shared" si="568"/>
        <v>55960.377552121987</v>
      </c>
      <c r="K1159" s="3">
        <f t="shared" ca="1" si="569"/>
        <v>58618.310021367775</v>
      </c>
      <c r="L1159" s="3">
        <f t="shared" si="570"/>
        <v>-9.6399708496873213</v>
      </c>
      <c r="M1159" s="3">
        <f t="shared" ca="1" si="571"/>
        <v>-0.68905382795801173</v>
      </c>
      <c r="N1159" s="3">
        <f t="shared" ca="1" si="572"/>
        <v>-39.479876199327599</v>
      </c>
      <c r="O1159" s="1">
        <f t="shared" ca="1" si="573"/>
        <v>1054310.12099066</v>
      </c>
      <c r="P1159" s="1">
        <f t="shared" si="574"/>
        <v>-80918461.250992909</v>
      </c>
      <c r="Q1159" s="1">
        <f t="shared" ca="1" si="575"/>
        <v>81972771.371983573</v>
      </c>
      <c r="R1159" s="1">
        <f t="shared" ca="1" si="576"/>
        <v>17784.629214498626</v>
      </c>
      <c r="S1159" s="3">
        <f t="shared" si="577"/>
        <v>1.123784698168898E+30</v>
      </c>
      <c r="T1159" s="12" t="str">
        <f t="shared" si="578"/>
        <v/>
      </c>
      <c r="U1159" s="12" t="str">
        <f t="shared" si="579"/>
        <v/>
      </c>
      <c r="V1159" s="5">
        <f t="shared" si="580"/>
        <v>0.52627457195753469</v>
      </c>
      <c r="W1159" s="3" t="e">
        <f t="shared" ca="1" si="581"/>
        <v>#VALUE!</v>
      </c>
      <c r="X1159" s="3" t="e">
        <f t="shared" ca="1" si="582"/>
        <v>#VALUE!</v>
      </c>
      <c r="Y1159" s="3" t="e">
        <f t="shared" ca="1" si="583"/>
        <v>#VALUE!</v>
      </c>
      <c r="Z1159" s="3">
        <f t="shared" ca="1" si="593"/>
        <v>-1.0796314255037853E-2</v>
      </c>
      <c r="AA1159" s="3">
        <f t="shared" ca="1" si="594"/>
        <v>-0.12340243661213059</v>
      </c>
      <c r="AB1159" s="1">
        <f t="shared" si="588"/>
        <v>150</v>
      </c>
      <c r="AC1159" s="1">
        <f t="shared" si="592"/>
        <v>0</v>
      </c>
      <c r="AD1159" s="1">
        <f t="shared" ca="1" si="584"/>
        <v>0</v>
      </c>
      <c r="AE1159" s="1">
        <f t="shared" ca="1" si="585"/>
        <v>0</v>
      </c>
      <c r="AF1159" s="1">
        <f t="shared" si="586"/>
        <v>0</v>
      </c>
      <c r="AG1159" s="1">
        <f t="shared" si="587"/>
        <v>1.8730119564381023E+30</v>
      </c>
    </row>
    <row r="1160" spans="4:33" s="5" customFormat="1" x14ac:dyDescent="0.2">
      <c r="D1160" s="1">
        <f t="shared" si="589"/>
        <v>1158</v>
      </c>
      <c r="E1160" s="2">
        <f t="shared" si="590"/>
        <v>115.89999999999769</v>
      </c>
      <c r="F1160" s="3">
        <f t="shared" ca="1" si="591"/>
        <v>91.513529885041038</v>
      </c>
      <c r="G1160" s="3">
        <f t="shared" si="565"/>
        <v>-76.347961744935816</v>
      </c>
      <c r="H1160" s="3">
        <f t="shared" ca="1" si="566"/>
        <v>119.17943368982117</v>
      </c>
      <c r="I1160" s="3">
        <f t="shared" ca="1" si="567"/>
        <v>10597.266760687598</v>
      </c>
      <c r="J1160" s="3">
        <f t="shared" si="568"/>
        <v>55952.790955801742</v>
      </c>
      <c r="K1160" s="3">
        <f t="shared" ca="1" si="569"/>
        <v>58630.19714487376</v>
      </c>
      <c r="L1160" s="3">
        <f t="shared" si="570"/>
        <v>-9.6399937304245054</v>
      </c>
      <c r="M1160" s="3">
        <f t="shared" ca="1" si="571"/>
        <v>-0.69529705280032816</v>
      </c>
      <c r="N1160" s="3">
        <f t="shared" ca="1" si="572"/>
        <v>-39.837586633343562</v>
      </c>
      <c r="O1160" s="1">
        <f t="shared" ca="1" si="573"/>
        <v>1065280.3060969862</v>
      </c>
      <c r="P1160" s="1">
        <f t="shared" si="574"/>
        <v>-80907683.102052256</v>
      </c>
      <c r="Q1160" s="1">
        <f t="shared" ca="1" si="575"/>
        <v>81972963.408149242</v>
      </c>
      <c r="R1160" s="1">
        <f t="shared" ca="1" si="576"/>
        <v>17876.915053473174</v>
      </c>
      <c r="S1160" s="3">
        <f t="shared" si="577"/>
        <v>1.1224130660722484E+30</v>
      </c>
      <c r="T1160" s="12" t="str">
        <f t="shared" si="578"/>
        <v/>
      </c>
      <c r="U1160" s="12" t="str">
        <f t="shared" si="579"/>
        <v/>
      </c>
      <c r="V1160" s="5">
        <f t="shared" si="580"/>
        <v>0.52627457195753469</v>
      </c>
      <c r="W1160" s="3" t="e">
        <f t="shared" ca="1" si="581"/>
        <v>#VALUE!</v>
      </c>
      <c r="X1160" s="3" t="e">
        <f t="shared" ca="1" si="582"/>
        <v>#VALUE!</v>
      </c>
      <c r="Y1160" s="3" t="e">
        <f t="shared" ca="1" si="583"/>
        <v>#VALUE!</v>
      </c>
      <c r="Z1160" s="3">
        <f t="shared" ca="1" si="593"/>
        <v>-1.0796314255037853E-2</v>
      </c>
      <c r="AA1160" s="3">
        <f t="shared" ca="1" si="594"/>
        <v>-0.12340243661213059</v>
      </c>
      <c r="AB1160" s="1">
        <f t="shared" si="588"/>
        <v>150</v>
      </c>
      <c r="AC1160" s="1">
        <f t="shared" si="592"/>
        <v>0</v>
      </c>
      <c r="AD1160" s="1">
        <f t="shared" ca="1" si="584"/>
        <v>0</v>
      </c>
      <c r="AE1160" s="1">
        <f t="shared" ca="1" si="585"/>
        <v>0</v>
      </c>
      <c r="AF1160" s="1">
        <f t="shared" si="586"/>
        <v>0</v>
      </c>
      <c r="AG1160" s="1">
        <f t="shared" si="587"/>
        <v>1.8707258572226166E+30</v>
      </c>
    </row>
    <row r="1161" spans="4:33" s="5" customFormat="1" x14ac:dyDescent="0.2">
      <c r="D1161" s="1">
        <f t="shared" si="589"/>
        <v>1159</v>
      </c>
      <c r="E1161" s="2">
        <f t="shared" si="590"/>
        <v>115.99999999999768</v>
      </c>
      <c r="F1161" s="3">
        <f t="shared" ca="1" si="591"/>
        <v>91.513529885041038</v>
      </c>
      <c r="G1161" s="3">
        <f t="shared" si="565"/>
        <v>-77.311961117978271</v>
      </c>
      <c r="H1161" s="3">
        <f t="shared" ca="1" si="566"/>
        <v>119.79927163354576</v>
      </c>
      <c r="I1161" s="3">
        <f t="shared" ca="1" si="567"/>
        <v>10606.418113676102</v>
      </c>
      <c r="J1161" s="3">
        <f t="shared" si="568"/>
        <v>55945.107959658599</v>
      </c>
      <c r="K1161" s="3">
        <f t="shared" ca="1" si="569"/>
        <v>58642.146023116329</v>
      </c>
      <c r="L1161" s="3">
        <f t="shared" si="570"/>
        <v>-9.6400169019714372</v>
      </c>
      <c r="M1161" s="3">
        <f t="shared" ca="1" si="571"/>
        <v>-0.70147592663137914</v>
      </c>
      <c r="N1161" s="3">
        <f t="shared" ca="1" si="572"/>
        <v>-40.191610026006614</v>
      </c>
      <c r="O1161" s="1">
        <f t="shared" ca="1" si="573"/>
        <v>1076389.911294606</v>
      </c>
      <c r="P1161" s="1">
        <f t="shared" si="574"/>
        <v>-80896767.947058856</v>
      </c>
      <c r="Q1161" s="1">
        <f t="shared" ca="1" si="575"/>
        <v>81973157.858353466</v>
      </c>
      <c r="R1161" s="1">
        <f t="shared" ca="1" si="576"/>
        <v>17969.890745031862</v>
      </c>
      <c r="S1161" s="3">
        <f t="shared" si="577"/>
        <v>1.1210255220081437E+30</v>
      </c>
      <c r="T1161" s="12" t="str">
        <f t="shared" si="578"/>
        <v/>
      </c>
      <c r="U1161" s="12" t="str">
        <f t="shared" si="579"/>
        <v/>
      </c>
      <c r="V1161" s="5">
        <f t="shared" si="580"/>
        <v>0.52627457195753469</v>
      </c>
      <c r="W1161" s="3" t="e">
        <f t="shared" ca="1" si="581"/>
        <v>#VALUE!</v>
      </c>
      <c r="X1161" s="3" t="e">
        <f t="shared" ca="1" si="582"/>
        <v>#VALUE!</v>
      </c>
      <c r="Y1161" s="3" t="e">
        <f t="shared" ca="1" si="583"/>
        <v>#VALUE!</v>
      </c>
      <c r="Z1161" s="3">
        <f t="shared" ca="1" si="593"/>
        <v>-1.0796314255037853E-2</v>
      </c>
      <c r="AA1161" s="3">
        <f t="shared" ca="1" si="594"/>
        <v>-0.12340243661213059</v>
      </c>
      <c r="AB1161" s="1">
        <f t="shared" si="588"/>
        <v>150</v>
      </c>
      <c r="AC1161" s="1">
        <f t="shared" si="592"/>
        <v>0</v>
      </c>
      <c r="AD1161" s="1">
        <f t="shared" ca="1" si="584"/>
        <v>0</v>
      </c>
      <c r="AE1161" s="1">
        <f t="shared" ca="1" si="585"/>
        <v>0</v>
      </c>
      <c r="AF1161" s="1">
        <f t="shared" si="586"/>
        <v>0</v>
      </c>
      <c r="AG1161" s="1">
        <f t="shared" si="587"/>
        <v>1.8684132375309732E+30</v>
      </c>
    </row>
    <row r="1162" spans="4:33" s="5" customFormat="1" x14ac:dyDescent="0.2">
      <c r="D1162" s="1">
        <f t="shared" si="589"/>
        <v>1160</v>
      </c>
      <c r="E1162" s="2">
        <f t="shared" si="590"/>
        <v>116.09999999999768</v>
      </c>
      <c r="F1162" s="3">
        <f t="shared" ca="1" si="591"/>
        <v>91.513529885041038</v>
      </c>
      <c r="G1162" s="3">
        <f t="shared" si="565"/>
        <v>-78.275962808175422</v>
      </c>
      <c r="H1162" s="3">
        <f t="shared" ca="1" si="566"/>
        <v>120.42363765294238</v>
      </c>
      <c r="I1162" s="3">
        <f t="shared" ca="1" si="567"/>
        <v>10615.569466664605</v>
      </c>
      <c r="J1162" s="3">
        <f t="shared" si="568"/>
        <v>55937.328563462295</v>
      </c>
      <c r="K1162" s="3">
        <f t="shared" ca="1" si="569"/>
        <v>58654.157112438254</v>
      </c>
      <c r="L1162" s="3">
        <f t="shared" si="570"/>
        <v>-9.6400403643315968</v>
      </c>
      <c r="M1162" s="3">
        <f t="shared" ca="1" si="571"/>
        <v>-0.707590974907093</v>
      </c>
      <c r="N1162" s="3">
        <f t="shared" ca="1" si="572"/>
        <v>-40.541976483723765</v>
      </c>
      <c r="O1162" s="1">
        <f t="shared" ca="1" si="573"/>
        <v>1087638.9379175371</v>
      </c>
      <c r="P1162" s="1">
        <f t="shared" si="574"/>
        <v>-80885715.783698291</v>
      </c>
      <c r="Q1162" s="1">
        <f t="shared" ca="1" si="575"/>
        <v>81973354.721615821</v>
      </c>
      <c r="R1162" s="1">
        <f t="shared" ca="1" si="576"/>
        <v>18063.545647941355</v>
      </c>
      <c r="S1162" s="3">
        <f t="shared" si="577"/>
        <v>1.1196221218949166E+30</v>
      </c>
      <c r="T1162" s="12" t="str">
        <f t="shared" si="578"/>
        <v/>
      </c>
      <c r="U1162" s="12" t="str">
        <f t="shared" si="579"/>
        <v/>
      </c>
      <c r="V1162" s="5">
        <f t="shared" si="580"/>
        <v>0.52627457195753469</v>
      </c>
      <c r="W1162" s="3" t="e">
        <f t="shared" ca="1" si="581"/>
        <v>#VALUE!</v>
      </c>
      <c r="X1162" s="3" t="e">
        <f t="shared" ca="1" si="582"/>
        <v>#VALUE!</v>
      </c>
      <c r="Y1162" s="3" t="e">
        <f t="shared" ca="1" si="583"/>
        <v>#VALUE!</v>
      </c>
      <c r="Z1162" s="3">
        <f t="shared" ca="1" si="593"/>
        <v>-1.0796314255037853E-2</v>
      </c>
      <c r="AA1162" s="3">
        <f t="shared" ca="1" si="594"/>
        <v>-0.12340243661213059</v>
      </c>
      <c r="AB1162" s="1">
        <f t="shared" si="588"/>
        <v>150</v>
      </c>
      <c r="AC1162" s="1">
        <f t="shared" si="592"/>
        <v>0</v>
      </c>
      <c r="AD1162" s="1">
        <f t="shared" ca="1" si="584"/>
        <v>0</v>
      </c>
      <c r="AE1162" s="1">
        <f t="shared" ca="1" si="585"/>
        <v>0</v>
      </c>
      <c r="AF1162" s="1">
        <f t="shared" si="586"/>
        <v>0</v>
      </c>
      <c r="AG1162" s="1">
        <f t="shared" si="587"/>
        <v>1.8660741905622575E+30</v>
      </c>
    </row>
    <row r="1163" spans="4:33" s="5" customFormat="1" x14ac:dyDescent="0.2">
      <c r="D1163" s="1">
        <f t="shared" si="589"/>
        <v>1161</v>
      </c>
      <c r="E1163" s="2">
        <f t="shared" si="590"/>
        <v>116.19999999999767</v>
      </c>
      <c r="F1163" s="3">
        <f t="shared" ca="1" si="591"/>
        <v>91.513529885041038</v>
      </c>
      <c r="G1163" s="3">
        <f t="shared" si="565"/>
        <v>-79.239966844608574</v>
      </c>
      <c r="H1163" s="3">
        <f t="shared" ca="1" si="566"/>
        <v>121.05246175751637</v>
      </c>
      <c r="I1163" s="3">
        <f t="shared" ca="1" si="567"/>
        <v>10624.720819653108</v>
      </c>
      <c r="J1163" s="3">
        <f t="shared" si="568"/>
        <v>55929.452766979652</v>
      </c>
      <c r="K1163" s="3">
        <f t="shared" ca="1" si="569"/>
        <v>58666.230862135686</v>
      </c>
      <c r="L1163" s="3">
        <f t="shared" si="570"/>
        <v>-9.6400641175085013</v>
      </c>
      <c r="M1163" s="3">
        <f t="shared" ca="1" si="571"/>
        <v>-0.71364273137501333</v>
      </c>
      <c r="N1163" s="3">
        <f t="shared" ca="1" si="572"/>
        <v>-40.888716587976603</v>
      </c>
      <c r="O1163" s="1">
        <f t="shared" ca="1" si="573"/>
        <v>1099027.3873166221</v>
      </c>
      <c r="P1163" s="1">
        <f t="shared" si="574"/>
        <v>-80874526.609627068</v>
      </c>
      <c r="Q1163" s="1">
        <f t="shared" ca="1" si="575"/>
        <v>81973553.996943697</v>
      </c>
      <c r="R1163" s="1">
        <f t="shared" ca="1" si="576"/>
        <v>18157.869263627454</v>
      </c>
      <c r="S1163" s="3">
        <f t="shared" si="577"/>
        <v>1.1182029222601624E+30</v>
      </c>
      <c r="T1163" s="12" t="str">
        <f t="shared" si="578"/>
        <v/>
      </c>
      <c r="U1163" s="12" t="str">
        <f t="shared" si="579"/>
        <v/>
      </c>
      <c r="V1163" s="5">
        <f t="shared" si="580"/>
        <v>0.52627457195753469</v>
      </c>
      <c r="W1163" s="3" t="e">
        <f t="shared" ca="1" si="581"/>
        <v>#VALUE!</v>
      </c>
      <c r="X1163" s="3" t="e">
        <f t="shared" ca="1" si="582"/>
        <v>#VALUE!</v>
      </c>
      <c r="Y1163" s="3" t="e">
        <f t="shared" ca="1" si="583"/>
        <v>#VALUE!</v>
      </c>
      <c r="Z1163" s="3">
        <f t="shared" ca="1" si="593"/>
        <v>-1.0796314255037853E-2</v>
      </c>
      <c r="AA1163" s="3">
        <f t="shared" ca="1" si="594"/>
        <v>-0.12340243661213059</v>
      </c>
      <c r="AB1163" s="1">
        <f t="shared" si="588"/>
        <v>150</v>
      </c>
      <c r="AC1163" s="1">
        <f t="shared" si="592"/>
        <v>0</v>
      </c>
      <c r="AD1163" s="1">
        <f t="shared" ca="1" si="584"/>
        <v>0</v>
      </c>
      <c r="AE1163" s="1">
        <f t="shared" ca="1" si="585"/>
        <v>0</v>
      </c>
      <c r="AF1163" s="1">
        <f t="shared" si="586"/>
        <v>0</v>
      </c>
      <c r="AG1163" s="1">
        <f t="shared" si="587"/>
        <v>1.8637088105310127E+30</v>
      </c>
    </row>
    <row r="1164" spans="4:33" s="5" customFormat="1" x14ac:dyDescent="0.2">
      <c r="D1164" s="1">
        <f t="shared" si="589"/>
        <v>1162</v>
      </c>
      <c r="E1164" s="2">
        <f t="shared" si="590"/>
        <v>116.29999999999767</v>
      </c>
      <c r="F1164" s="3">
        <f t="shared" ca="1" si="591"/>
        <v>91.513529885041038</v>
      </c>
      <c r="G1164" s="3">
        <f t="shared" si="565"/>
        <v>-80.203973256359419</v>
      </c>
      <c r="H1164" s="3">
        <f t="shared" ca="1" si="566"/>
        <v>121.68567490928056</v>
      </c>
      <c r="I1164" s="3">
        <f t="shared" ca="1" si="567"/>
        <v>10633.872172641612</v>
      </c>
      <c r="J1164" s="3">
        <f t="shared" si="568"/>
        <v>55921.480569974599</v>
      </c>
      <c r="K1164" s="3">
        <f t="shared" ca="1" si="569"/>
        <v>58678.367714553322</v>
      </c>
      <c r="L1164" s="3">
        <f t="shared" si="570"/>
        <v>-9.6400881615057141</v>
      </c>
      <c r="M1164" s="3">
        <f t="shared" ca="1" si="571"/>
        <v>-0.71963173733266839</v>
      </c>
      <c r="N1164" s="3">
        <f t="shared" ca="1" si="572"/>
        <v>-41.231861352828943</v>
      </c>
      <c r="O1164" s="1">
        <f t="shared" ca="1" si="573"/>
        <v>1110555.2608595334</v>
      </c>
      <c r="P1164" s="1">
        <f t="shared" si="574"/>
        <v>-80863200.422472596</v>
      </c>
      <c r="Q1164" s="1">
        <f t="shared" ca="1" si="575"/>
        <v>81973755.68333213</v>
      </c>
      <c r="R1164" s="1">
        <f t="shared" ca="1" si="576"/>
        <v>18252.851236392085</v>
      </c>
      <c r="S1164" s="3">
        <f t="shared" si="577"/>
        <v>1.1167679802374009E+30</v>
      </c>
      <c r="T1164" s="12" t="str">
        <f t="shared" si="578"/>
        <v/>
      </c>
      <c r="U1164" s="12" t="str">
        <f t="shared" si="579"/>
        <v/>
      </c>
      <c r="V1164" s="5">
        <f t="shared" si="580"/>
        <v>0.52627457195753469</v>
      </c>
      <c r="W1164" s="3" t="e">
        <f t="shared" ca="1" si="581"/>
        <v>#VALUE!</v>
      </c>
      <c r="X1164" s="3" t="e">
        <f t="shared" ca="1" si="582"/>
        <v>#VALUE!</v>
      </c>
      <c r="Y1164" s="3" t="e">
        <f t="shared" ca="1" si="583"/>
        <v>#VALUE!</v>
      </c>
      <c r="Z1164" s="3">
        <f t="shared" ca="1" si="593"/>
        <v>-1.0796314255037853E-2</v>
      </c>
      <c r="AA1164" s="3">
        <f t="shared" ca="1" si="594"/>
        <v>-0.12340243661213059</v>
      </c>
      <c r="AB1164" s="1">
        <f t="shared" si="588"/>
        <v>150</v>
      </c>
      <c r="AC1164" s="1">
        <f t="shared" si="592"/>
        <v>0</v>
      </c>
      <c r="AD1164" s="1">
        <f t="shared" ca="1" si="584"/>
        <v>0</v>
      </c>
      <c r="AE1164" s="1">
        <f t="shared" ca="1" si="585"/>
        <v>0</v>
      </c>
      <c r="AF1164" s="1">
        <f t="shared" si="586"/>
        <v>0</v>
      </c>
      <c r="AG1164" s="1">
        <f t="shared" si="587"/>
        <v>1.8613171926616761E+30</v>
      </c>
    </row>
    <row r="1165" spans="4:33" s="5" customFormat="1" x14ac:dyDescent="0.2">
      <c r="D1165" s="1">
        <f t="shared" si="589"/>
        <v>1163</v>
      </c>
      <c r="E1165" s="2">
        <f t="shared" si="590"/>
        <v>116.39999999999766</v>
      </c>
      <c r="F1165" s="3">
        <f t="shared" ca="1" si="591"/>
        <v>91.513529885041038</v>
      </c>
      <c r="G1165" s="3">
        <f t="shared" si="565"/>
        <v>-81.167982072509986</v>
      </c>
      <c r="H1165" s="3">
        <f t="shared" ca="1" si="566"/>
        <v>122.32320902324138</v>
      </c>
      <c r="I1165" s="3">
        <f t="shared" ca="1" si="567"/>
        <v>10643.023525630115</v>
      </c>
      <c r="J1165" s="3">
        <f t="shared" si="568"/>
        <v>55913.41197220816</v>
      </c>
      <c r="K1165" s="3">
        <f t="shared" ca="1" si="569"/>
        <v>58690.568105179722</v>
      </c>
      <c r="L1165" s="3">
        <f t="shared" si="570"/>
        <v>-9.640112496326843</v>
      </c>
      <c r="M1165" s="3">
        <f t="shared" ca="1" si="571"/>
        <v>-0.72555854091410266</v>
      </c>
      <c r="N1165" s="3">
        <f t="shared" ca="1" si="572"/>
        <v>-41.571442184048145</v>
      </c>
      <c r="O1165" s="1">
        <f t="shared" ca="1" si="573"/>
        <v>1122222.55993077</v>
      </c>
      <c r="P1165" s="1">
        <f t="shared" si="574"/>
        <v>-80851737.219833225</v>
      </c>
      <c r="Q1165" s="1">
        <f t="shared" ca="1" si="575"/>
        <v>81973959.779763997</v>
      </c>
      <c r="R1165" s="1">
        <f t="shared" ca="1" si="576"/>
        <v>18348.481353486208</v>
      </c>
      <c r="S1165" s="3">
        <f t="shared" si="577"/>
        <v>1.1153173535626967E+30</v>
      </c>
      <c r="T1165" s="12" t="str">
        <f t="shared" si="578"/>
        <v/>
      </c>
      <c r="U1165" s="12" t="str">
        <f t="shared" si="579"/>
        <v/>
      </c>
      <c r="V1165" s="5">
        <f t="shared" si="580"/>
        <v>0.52627457195753469</v>
      </c>
      <c r="W1165" s="3" t="e">
        <f t="shared" ca="1" si="581"/>
        <v>#VALUE!</v>
      </c>
      <c r="X1165" s="3" t="e">
        <f t="shared" ca="1" si="582"/>
        <v>#VALUE!</v>
      </c>
      <c r="Y1165" s="3" t="e">
        <f t="shared" ca="1" si="583"/>
        <v>#VALUE!</v>
      </c>
      <c r="Z1165" s="3">
        <f t="shared" ca="1" si="593"/>
        <v>-1.0796314255037853E-2</v>
      </c>
      <c r="AA1165" s="3">
        <f t="shared" ca="1" si="594"/>
        <v>-0.12340243661213059</v>
      </c>
      <c r="AB1165" s="1">
        <f t="shared" si="588"/>
        <v>150</v>
      </c>
      <c r="AC1165" s="1">
        <f t="shared" si="592"/>
        <v>0</v>
      </c>
      <c r="AD1165" s="1">
        <f t="shared" ca="1" si="584"/>
        <v>0</v>
      </c>
      <c r="AE1165" s="1">
        <f t="shared" ca="1" si="585"/>
        <v>0</v>
      </c>
      <c r="AF1165" s="1">
        <f t="shared" si="586"/>
        <v>0</v>
      </c>
      <c r="AG1165" s="1">
        <f t="shared" si="587"/>
        <v>1.8588994331829465E+30</v>
      </c>
    </row>
    <row r="1166" spans="4:33" s="5" customFormat="1" x14ac:dyDescent="0.2">
      <c r="D1166" s="1">
        <f t="shared" si="589"/>
        <v>1164</v>
      </c>
      <c r="E1166" s="2">
        <f t="shared" si="590"/>
        <v>116.49999999999766</v>
      </c>
      <c r="F1166" s="3">
        <f t="shared" ca="1" si="591"/>
        <v>91.513529885041038</v>
      </c>
      <c r="G1166" s="3">
        <f t="shared" si="565"/>
        <v>-82.131993322142677</v>
      </c>
      <c r="H1166" s="3">
        <f t="shared" ca="1" si="566"/>
        <v>122.96499696697751</v>
      </c>
      <c r="I1166" s="3">
        <f t="shared" ca="1" si="567"/>
        <v>10652.174878618618</v>
      </c>
      <c r="J1166" s="3">
        <f t="shared" si="568"/>
        <v>55905.246973438429</v>
      </c>
      <c r="K1166" s="3">
        <f t="shared" ca="1" si="569"/>
        <v>58702.83246274259</v>
      </c>
      <c r="L1166" s="3">
        <f t="shared" si="570"/>
        <v>-9.6401371219755383</v>
      </c>
      <c r="M1166" s="3">
        <f t="shared" ca="1" si="571"/>
        <v>-0.73142369640419214</v>
      </c>
      <c r="N1166" s="3">
        <f t="shared" ca="1" si="572"/>
        <v>-41.907490839818259</v>
      </c>
      <c r="O1166" s="1">
        <f t="shared" ca="1" si="573"/>
        <v>1134029.2859316592</v>
      </c>
      <c r="P1166" s="1">
        <f t="shared" si="574"/>
        <v>-80840136.999278158</v>
      </c>
      <c r="Q1166" s="1">
        <f t="shared" ca="1" si="575"/>
        <v>81974166.28520982</v>
      </c>
      <c r="R1166" s="1">
        <f t="shared" ca="1" si="576"/>
        <v>18444.749545046627</v>
      </c>
      <c r="S1166" s="3">
        <f t="shared" si="577"/>
        <v>1.1138511005712454E+30</v>
      </c>
      <c r="T1166" s="12" t="str">
        <f t="shared" si="578"/>
        <v/>
      </c>
      <c r="U1166" s="12" t="str">
        <f t="shared" si="579"/>
        <v/>
      </c>
      <c r="V1166" s="5">
        <f t="shared" si="580"/>
        <v>0.52627457195753469</v>
      </c>
      <c r="W1166" s="3" t="e">
        <f t="shared" ca="1" si="581"/>
        <v>#VALUE!</v>
      </c>
      <c r="X1166" s="3" t="e">
        <f t="shared" ca="1" si="582"/>
        <v>#VALUE!</v>
      </c>
      <c r="Y1166" s="3" t="e">
        <f t="shared" ca="1" si="583"/>
        <v>#VALUE!</v>
      </c>
      <c r="Z1166" s="3">
        <f t="shared" ca="1" si="593"/>
        <v>-1.0796314255037853E-2</v>
      </c>
      <c r="AA1166" s="3">
        <f t="shared" ca="1" si="594"/>
        <v>-0.12340243661213059</v>
      </c>
      <c r="AB1166" s="1">
        <f t="shared" si="588"/>
        <v>150</v>
      </c>
      <c r="AC1166" s="1">
        <f t="shared" si="592"/>
        <v>0</v>
      </c>
      <c r="AD1166" s="1">
        <f t="shared" ca="1" si="584"/>
        <v>0</v>
      </c>
      <c r="AE1166" s="1">
        <f t="shared" ca="1" si="585"/>
        <v>0</v>
      </c>
      <c r="AF1166" s="1">
        <f t="shared" si="586"/>
        <v>0</v>
      </c>
      <c r="AG1166" s="1">
        <f t="shared" si="587"/>
        <v>1.8564556293220947E+30</v>
      </c>
    </row>
    <row r="1167" spans="4:33" s="5" customFormat="1" x14ac:dyDescent="0.2">
      <c r="D1167" s="1">
        <f t="shared" si="589"/>
        <v>1165</v>
      </c>
      <c r="E1167" s="2">
        <f t="shared" si="590"/>
        <v>116.59999999999765</v>
      </c>
      <c r="F1167" s="3">
        <f t="shared" ca="1" si="591"/>
        <v>91.513529885041038</v>
      </c>
      <c r="G1167" s="3">
        <f t="shared" si="565"/>
        <v>-83.096007034340232</v>
      </c>
      <c r="H1167" s="3">
        <f t="shared" ca="1" si="566"/>
        <v>123.6109725593623</v>
      </c>
      <c r="I1167" s="3">
        <f t="shared" ca="1" si="567"/>
        <v>10661.326231607121</v>
      </c>
      <c r="J1167" s="3">
        <f t="shared" si="568"/>
        <v>55896.985573420607</v>
      </c>
      <c r="K1167" s="3">
        <f t="shared" ca="1" si="569"/>
        <v>58715.161209303966</v>
      </c>
      <c r="L1167" s="3">
        <f t="shared" si="570"/>
        <v>-9.6401620384554967</v>
      </c>
      <c r="M1167" s="3">
        <f t="shared" ca="1" si="571"/>
        <v>-0.73722776358030984</v>
      </c>
      <c r="N1167" s="3">
        <f t="shared" ca="1" si="572"/>
        <v>-42.240039393020211</v>
      </c>
      <c r="O1167" s="1">
        <f t="shared" ca="1" si="573"/>
        <v>1145975.4402803562</v>
      </c>
      <c r="P1167" s="1">
        <f t="shared" si="574"/>
        <v>-80828399.758347586</v>
      </c>
      <c r="Q1167" s="1">
        <f t="shared" ca="1" si="575"/>
        <v>81974375.198627949</v>
      </c>
      <c r="R1167" s="1">
        <f t="shared" ca="1" si="576"/>
        <v>18541.645883904344</v>
      </c>
      <c r="S1167" s="3">
        <f t="shared" si="577"/>
        <v>1.1123692801939332E+30</v>
      </c>
      <c r="T1167" s="12" t="str">
        <f t="shared" si="578"/>
        <v/>
      </c>
      <c r="U1167" s="12" t="str">
        <f t="shared" si="579"/>
        <v/>
      </c>
      <c r="V1167" s="5">
        <f t="shared" si="580"/>
        <v>0.52627457195753469</v>
      </c>
      <c r="W1167" s="3" t="e">
        <f t="shared" ca="1" si="581"/>
        <v>#VALUE!</v>
      </c>
      <c r="X1167" s="3" t="e">
        <f t="shared" ca="1" si="582"/>
        <v>#VALUE!</v>
      </c>
      <c r="Y1167" s="3" t="e">
        <f t="shared" ca="1" si="583"/>
        <v>#VALUE!</v>
      </c>
      <c r="Z1167" s="3">
        <f t="shared" ca="1" si="593"/>
        <v>-1.0796314255037853E-2</v>
      </c>
      <c r="AA1167" s="3">
        <f t="shared" ca="1" si="594"/>
        <v>-0.12340243661213059</v>
      </c>
      <c r="AB1167" s="1">
        <f t="shared" si="588"/>
        <v>150</v>
      </c>
      <c r="AC1167" s="1">
        <f t="shared" si="592"/>
        <v>0</v>
      </c>
      <c r="AD1167" s="1">
        <f t="shared" ca="1" si="584"/>
        <v>0</v>
      </c>
      <c r="AE1167" s="1">
        <f t="shared" ca="1" si="585"/>
        <v>0</v>
      </c>
      <c r="AF1167" s="1">
        <f t="shared" si="586"/>
        <v>0</v>
      </c>
      <c r="AG1167" s="1">
        <f t="shared" si="587"/>
        <v>1.8539858792992286E+30</v>
      </c>
    </row>
    <row r="1168" spans="4:33" s="5" customFormat="1" x14ac:dyDescent="0.2">
      <c r="D1168" s="1">
        <f t="shared" si="589"/>
        <v>1166</v>
      </c>
      <c r="E1168" s="2">
        <f t="shared" si="590"/>
        <v>116.69999999999764</v>
      </c>
      <c r="F1168" s="3">
        <f t="shared" ca="1" si="591"/>
        <v>91.513529885041038</v>
      </c>
      <c r="G1168" s="3">
        <f t="shared" si="565"/>
        <v>-84.060023238185778</v>
      </c>
      <c r="H1168" s="3">
        <f t="shared" ca="1" si="566"/>
        <v>124.26107056847947</v>
      </c>
      <c r="I1168" s="3">
        <f t="shared" ca="1" si="567"/>
        <v>10670.477584595625</v>
      </c>
      <c r="J1168" s="3">
        <f t="shared" si="568"/>
        <v>55888.627771906984</v>
      </c>
      <c r="K1168" s="3">
        <f t="shared" ca="1" si="569"/>
        <v>58727.55476035527</v>
      </c>
      <c r="L1168" s="3">
        <f t="shared" si="570"/>
        <v>-9.6401872457704556</v>
      </c>
      <c r="M1168" s="3">
        <f t="shared" ca="1" si="571"/>
        <v>-0.74297130708087911</v>
      </c>
      <c r="N1168" s="3">
        <f t="shared" ca="1" si="572"/>
        <v>-42.569120195052626</v>
      </c>
      <c r="O1168" s="1">
        <f t="shared" ca="1" si="573"/>
        <v>1158061.0244118476</v>
      </c>
      <c r="P1168" s="1">
        <f t="shared" si="574"/>
        <v>-80816525.494552538</v>
      </c>
      <c r="Q1168" s="1">
        <f t="shared" ca="1" si="575"/>
        <v>81974586.51896438</v>
      </c>
      <c r="R1168" s="1">
        <f t="shared" ca="1" si="576"/>
        <v>18639.160585271919</v>
      </c>
      <c r="S1168" s="3">
        <f t="shared" si="577"/>
        <v>1.1108719519538563E+30</v>
      </c>
      <c r="T1168" s="12" t="str">
        <f t="shared" si="578"/>
        <v/>
      </c>
      <c r="U1168" s="12" t="str">
        <f t="shared" si="579"/>
        <v/>
      </c>
      <c r="V1168" s="5">
        <f t="shared" si="580"/>
        <v>0.52627457195753469</v>
      </c>
      <c r="W1168" s="3" t="e">
        <f t="shared" ca="1" si="581"/>
        <v>#VALUE!</v>
      </c>
      <c r="X1168" s="3" t="e">
        <f t="shared" ca="1" si="582"/>
        <v>#VALUE!</v>
      </c>
      <c r="Y1168" s="3" t="e">
        <f t="shared" ca="1" si="583"/>
        <v>#VALUE!</v>
      </c>
      <c r="Z1168" s="3">
        <f t="shared" ca="1" si="593"/>
        <v>-1.0796314255037853E-2</v>
      </c>
      <c r="AA1168" s="3">
        <f t="shared" ca="1" si="594"/>
        <v>-0.12340243661213059</v>
      </c>
      <c r="AB1168" s="1">
        <f t="shared" si="588"/>
        <v>150</v>
      </c>
      <c r="AC1168" s="1">
        <f t="shared" si="592"/>
        <v>0</v>
      </c>
      <c r="AD1168" s="1">
        <f t="shared" ca="1" si="584"/>
        <v>0</v>
      </c>
      <c r="AE1168" s="1">
        <f t="shared" ca="1" si="585"/>
        <v>0</v>
      </c>
      <c r="AF1168" s="1">
        <f t="shared" si="586"/>
        <v>0</v>
      </c>
      <c r="AG1168" s="1">
        <f t="shared" si="587"/>
        <v>1.8514902823214923E+30</v>
      </c>
    </row>
    <row r="1169" spans="4:33" s="5" customFormat="1" x14ac:dyDescent="0.2">
      <c r="D1169" s="1">
        <f t="shared" si="589"/>
        <v>1167</v>
      </c>
      <c r="E1169" s="2">
        <f t="shared" si="590"/>
        <v>116.79999999999764</v>
      </c>
      <c r="F1169" s="3">
        <f t="shared" ca="1" si="591"/>
        <v>91.513529885041038</v>
      </c>
      <c r="G1169" s="3">
        <f t="shared" si="565"/>
        <v>-85.024041962762823</v>
      </c>
      <c r="H1169" s="3">
        <f t="shared" ca="1" si="566"/>
        <v>124.9152267087802</v>
      </c>
      <c r="I1169" s="3">
        <f t="shared" ca="1" si="567"/>
        <v>10679.628937584128</v>
      </c>
      <c r="J1169" s="3">
        <f t="shared" si="568"/>
        <v>55880.173568646933</v>
      </c>
      <c r="K1169" s="3">
        <f t="shared" ca="1" si="569"/>
        <v>58740.013524912094</v>
      </c>
      <c r="L1169" s="3">
        <f t="shared" si="570"/>
        <v>-9.6402127439241969</v>
      </c>
      <c r="M1169" s="3">
        <f t="shared" ca="1" si="571"/>
        <v>-0.74865489580030942</v>
      </c>
      <c r="N1169" s="3">
        <f t="shared" ca="1" si="572"/>
        <v>-42.894765841164151</v>
      </c>
      <c r="O1169" s="1">
        <f t="shared" ca="1" si="573"/>
        <v>1170286.0397779464</v>
      </c>
      <c r="P1169" s="1">
        <f t="shared" si="574"/>
        <v>-80804514.205374941</v>
      </c>
      <c r="Q1169" s="1">
        <f t="shared" ca="1" si="575"/>
        <v>81974800.245152891</v>
      </c>
      <c r="R1169" s="1">
        <f t="shared" ca="1" si="576"/>
        <v>18737.28400631703</v>
      </c>
      <c r="S1169" s="3">
        <f t="shared" si="577"/>
        <v>1.1093591759628058E+30</v>
      </c>
      <c r="T1169" s="12" t="str">
        <f t="shared" si="578"/>
        <v/>
      </c>
      <c r="U1169" s="12" t="str">
        <f t="shared" si="579"/>
        <v/>
      </c>
      <c r="V1169" s="5">
        <f t="shared" si="580"/>
        <v>0.52627457195753469</v>
      </c>
      <c r="W1169" s="3" t="e">
        <f t="shared" ca="1" si="581"/>
        <v>#VALUE!</v>
      </c>
      <c r="X1169" s="3" t="e">
        <f t="shared" ca="1" si="582"/>
        <v>#VALUE!</v>
      </c>
      <c r="Y1169" s="3" t="e">
        <f t="shared" ca="1" si="583"/>
        <v>#VALUE!</v>
      </c>
      <c r="Z1169" s="3">
        <f t="shared" ca="1" si="593"/>
        <v>-1.0796314255037853E-2</v>
      </c>
      <c r="AA1169" s="3">
        <f t="shared" ca="1" si="594"/>
        <v>-0.12340243661213059</v>
      </c>
      <c r="AB1169" s="1">
        <f t="shared" si="588"/>
        <v>150</v>
      </c>
      <c r="AC1169" s="1">
        <f t="shared" si="592"/>
        <v>0</v>
      </c>
      <c r="AD1169" s="1">
        <f t="shared" ca="1" si="584"/>
        <v>0</v>
      </c>
      <c r="AE1169" s="1">
        <f t="shared" ca="1" si="585"/>
        <v>0</v>
      </c>
      <c r="AF1169" s="1">
        <f t="shared" si="586"/>
        <v>0</v>
      </c>
      <c r="AG1169" s="1">
        <f t="shared" si="587"/>
        <v>1.8489689385772085E+30</v>
      </c>
    </row>
    <row r="1170" spans="4:33" s="5" customFormat="1" x14ac:dyDescent="0.2">
      <c r="D1170" s="1">
        <f t="shared" si="589"/>
        <v>1168</v>
      </c>
      <c r="E1170" s="2">
        <f t="shared" si="590"/>
        <v>116.89999999999763</v>
      </c>
      <c r="F1170" s="3">
        <f t="shared" ca="1" si="591"/>
        <v>91.513529885041038</v>
      </c>
      <c r="G1170" s="3">
        <f t="shared" si="565"/>
        <v>-85.988063237155245</v>
      </c>
      <c r="H1170" s="3">
        <f t="shared" ca="1" si="566"/>
        <v>125.57337763752837</v>
      </c>
      <c r="I1170" s="3">
        <f t="shared" ca="1" si="567"/>
        <v>10688.780290572631</v>
      </c>
      <c r="J1170" s="3">
        <f t="shared" si="568"/>
        <v>55871.622963386937</v>
      </c>
      <c r="K1170" s="3">
        <f t="shared" ca="1" si="569"/>
        <v>58752.53790560866</v>
      </c>
      <c r="L1170" s="3">
        <f t="shared" si="570"/>
        <v>-9.6402385329205469</v>
      </c>
      <c r="M1170" s="3">
        <f t="shared" ca="1" si="571"/>
        <v>-0.75427910230978534</v>
      </c>
      <c r="N1170" s="3">
        <f t="shared" ca="1" si="572"/>
        <v>-43.217009137267127</v>
      </c>
      <c r="O1170" s="1">
        <f t="shared" ca="1" si="573"/>
        <v>1182650.4878472982</v>
      </c>
      <c r="P1170" s="1">
        <f t="shared" si="574"/>
        <v>-80792365.888267681</v>
      </c>
      <c r="Q1170" s="1">
        <f t="shared" ca="1" si="575"/>
        <v>81975016.376114979</v>
      </c>
      <c r="R1170" s="1">
        <f t="shared" ca="1" si="576"/>
        <v>18836.006645629255</v>
      </c>
      <c r="S1170" s="3">
        <f t="shared" si="577"/>
        <v>1.1078310129177295E+30</v>
      </c>
      <c r="T1170" s="12" t="str">
        <f t="shared" si="578"/>
        <v/>
      </c>
      <c r="U1170" s="12" t="str">
        <f t="shared" si="579"/>
        <v/>
      </c>
      <c r="V1170" s="5">
        <f t="shared" si="580"/>
        <v>0.52627457195753469</v>
      </c>
      <c r="W1170" s="3" t="e">
        <f t="shared" ca="1" si="581"/>
        <v>#VALUE!</v>
      </c>
      <c r="X1170" s="3" t="e">
        <f t="shared" ca="1" si="582"/>
        <v>#VALUE!</v>
      </c>
      <c r="Y1170" s="3" t="e">
        <f t="shared" ca="1" si="583"/>
        <v>#VALUE!</v>
      </c>
      <c r="Z1170" s="3">
        <f t="shared" ca="1" si="593"/>
        <v>-1.0796314255037853E-2</v>
      </c>
      <c r="AA1170" s="3">
        <f t="shared" ca="1" si="594"/>
        <v>-0.12340243661213059</v>
      </c>
      <c r="AB1170" s="1">
        <f t="shared" si="588"/>
        <v>150</v>
      </c>
      <c r="AC1170" s="1">
        <f t="shared" si="592"/>
        <v>0</v>
      </c>
      <c r="AD1170" s="1">
        <f t="shared" ca="1" si="584"/>
        <v>0</v>
      </c>
      <c r="AE1170" s="1">
        <f t="shared" ca="1" si="585"/>
        <v>0</v>
      </c>
      <c r="AF1170" s="1">
        <f t="shared" si="586"/>
        <v>0</v>
      </c>
      <c r="AG1170" s="1">
        <f t="shared" si="587"/>
        <v>1.8464219492299797E+30</v>
      </c>
    </row>
    <row r="1171" spans="4:33" s="5" customFormat="1" x14ac:dyDescent="0.2">
      <c r="D1171" s="1">
        <f t="shared" si="589"/>
        <v>1169</v>
      </c>
      <c r="E1171" s="2">
        <f t="shared" si="590"/>
        <v>116.99999999999763</v>
      </c>
      <c r="F1171" s="3">
        <f t="shared" ca="1" si="591"/>
        <v>91.513529885041038</v>
      </c>
      <c r="G1171" s="3">
        <f t="shared" si="565"/>
        <v>-86.952087090447293</v>
      </c>
      <c r="H1171" s="3">
        <f t="shared" ca="1" si="566"/>
        <v>126.2354609505785</v>
      </c>
      <c r="I1171" s="3">
        <f t="shared" ca="1" si="567"/>
        <v>10697.931643561134</v>
      </c>
      <c r="J1171" s="3">
        <f t="shared" si="568"/>
        <v>55862.975955870555</v>
      </c>
      <c r="K1171" s="3">
        <f t="shared" ca="1" si="569"/>
        <v>58765.128298791897</v>
      </c>
      <c r="L1171" s="3">
        <f t="shared" si="570"/>
        <v>-9.6402646127633744</v>
      </c>
      <c r="M1171" s="3">
        <f t="shared" ca="1" si="571"/>
        <v>-0.75984450230334799</v>
      </c>
      <c r="N1171" s="3">
        <f t="shared" ca="1" si="572"/>
        <v>-43.535883068200398</v>
      </c>
      <c r="O1171" s="1">
        <f t="shared" ca="1" si="573"/>
        <v>1195154.3701053772</v>
      </c>
      <c r="P1171" s="1">
        <f t="shared" si="574"/>
        <v>-80780080.540654525</v>
      </c>
      <c r="Q1171" s="1">
        <f t="shared" ca="1" si="575"/>
        <v>81975234.910759896</v>
      </c>
      <c r="R1171" s="1">
        <f t="shared" ca="1" si="576"/>
        <v>18935.319142586774</v>
      </c>
      <c r="S1171" s="3">
        <f t="shared" si="577"/>
        <v>1.1062875240971401E+30</v>
      </c>
      <c r="T1171" s="12" t="str">
        <f t="shared" si="578"/>
        <v/>
      </c>
      <c r="U1171" s="12" t="str">
        <f t="shared" si="579"/>
        <v/>
      </c>
      <c r="V1171" s="5">
        <f t="shared" si="580"/>
        <v>0.52627457195753469</v>
      </c>
      <c r="W1171" s="3" t="e">
        <f t="shared" ca="1" si="581"/>
        <v>#VALUE!</v>
      </c>
      <c r="X1171" s="3" t="e">
        <f t="shared" ca="1" si="582"/>
        <v>#VALUE!</v>
      </c>
      <c r="Y1171" s="3" t="e">
        <f t="shared" ca="1" si="583"/>
        <v>#VALUE!</v>
      </c>
      <c r="Z1171" s="3">
        <f t="shared" ca="1" si="593"/>
        <v>-1.0796314255037853E-2</v>
      </c>
      <c r="AA1171" s="3">
        <f t="shared" ca="1" si="594"/>
        <v>-0.12340243661213059</v>
      </c>
      <c r="AB1171" s="1">
        <f t="shared" si="588"/>
        <v>150</v>
      </c>
      <c r="AC1171" s="1">
        <f t="shared" si="592"/>
        <v>0</v>
      </c>
      <c r="AD1171" s="1">
        <f t="shared" ca="1" si="584"/>
        <v>0</v>
      </c>
      <c r="AE1171" s="1">
        <f t="shared" ca="1" si="585"/>
        <v>0</v>
      </c>
      <c r="AF1171" s="1">
        <f t="shared" si="586"/>
        <v>0</v>
      </c>
      <c r="AG1171" s="1">
        <f t="shared" si="587"/>
        <v>1.8438494164127036E+30</v>
      </c>
    </row>
    <row r="1172" spans="4:33" s="5" customFormat="1" x14ac:dyDescent="0.2">
      <c r="D1172" s="1">
        <f t="shared" si="589"/>
        <v>1170</v>
      </c>
      <c r="E1172" s="2">
        <f t="shared" si="590"/>
        <v>117.09999999999762</v>
      </c>
      <c r="F1172" s="3">
        <f t="shared" ca="1" si="591"/>
        <v>91.513529885041038</v>
      </c>
      <c r="G1172" s="3">
        <f t="shared" si="565"/>
        <v>-87.916113551723626</v>
      </c>
      <c r="H1172" s="3">
        <f t="shared" ca="1" si="566"/>
        <v>126.90141517753008</v>
      </c>
      <c r="I1172" s="3">
        <f t="shared" ca="1" si="567"/>
        <v>10707.082996549638</v>
      </c>
      <c r="J1172" s="3">
        <f t="shared" si="568"/>
        <v>55854.232545838444</v>
      </c>
      <c r="K1172" s="3">
        <f t="shared" ca="1" si="569"/>
        <v>58777.785094615079</v>
      </c>
      <c r="L1172" s="3">
        <f t="shared" si="570"/>
        <v>-9.6402909834565929</v>
      </c>
      <c r="M1172" s="3">
        <f t="shared" ca="1" si="571"/>
        <v>-0.76535167406869153</v>
      </c>
      <c r="N1172" s="3">
        <f t="shared" ca="1" si="572"/>
        <v>-43.851420767408193</v>
      </c>
      <c r="O1172" s="1">
        <f t="shared" ca="1" si="573"/>
        <v>1207797.6880544897</v>
      </c>
      <c r="P1172" s="1">
        <f t="shared" si="574"/>
        <v>-80767658.159930125</v>
      </c>
      <c r="Q1172" s="1">
        <f t="shared" ca="1" si="575"/>
        <v>81975455.847984612</v>
      </c>
      <c r="R1172" s="1">
        <f t="shared" ca="1" si="576"/>
        <v>19035.212276629514</v>
      </c>
      <c r="S1172" s="3">
        <f t="shared" si="577"/>
        <v>1.1047287713575164E+30</v>
      </c>
      <c r="T1172" s="12" t="str">
        <f t="shared" si="578"/>
        <v/>
      </c>
      <c r="U1172" s="12" t="str">
        <f t="shared" si="579"/>
        <v/>
      </c>
      <c r="V1172" s="5">
        <f t="shared" si="580"/>
        <v>0.52627457195753469</v>
      </c>
      <c r="W1172" s="3" t="e">
        <f t="shared" ca="1" si="581"/>
        <v>#VALUE!</v>
      </c>
      <c r="X1172" s="3" t="e">
        <f t="shared" ca="1" si="582"/>
        <v>#VALUE!</v>
      </c>
      <c r="Y1172" s="3" t="e">
        <f t="shared" ca="1" si="583"/>
        <v>#VALUE!</v>
      </c>
      <c r="Z1172" s="3">
        <f t="shared" ca="1" si="593"/>
        <v>-1.0796314255037853E-2</v>
      </c>
      <c r="AA1172" s="3">
        <f t="shared" ca="1" si="594"/>
        <v>-0.12340243661213059</v>
      </c>
      <c r="AB1172" s="1">
        <f t="shared" si="588"/>
        <v>150</v>
      </c>
      <c r="AC1172" s="1">
        <f t="shared" si="592"/>
        <v>0</v>
      </c>
      <c r="AD1172" s="1">
        <f t="shared" ca="1" si="584"/>
        <v>0</v>
      </c>
      <c r="AE1172" s="1">
        <f t="shared" ca="1" si="585"/>
        <v>0</v>
      </c>
      <c r="AF1172" s="1">
        <f t="shared" si="586"/>
        <v>0</v>
      </c>
      <c r="AG1172" s="1">
        <f t="shared" si="587"/>
        <v>1.8412514432215726E+30</v>
      </c>
    </row>
    <row r="1173" spans="4:33" s="5" customFormat="1" x14ac:dyDescent="0.2">
      <c r="D1173" s="1">
        <f t="shared" si="589"/>
        <v>1171</v>
      </c>
      <c r="E1173" s="2">
        <f t="shared" si="590"/>
        <v>117.19999999999762</v>
      </c>
      <c r="F1173" s="3">
        <f t="shared" ca="1" si="591"/>
        <v>91.513529885041038</v>
      </c>
      <c r="G1173" s="3">
        <f t="shared" si="565"/>
        <v>-88.880142650069288</v>
      </c>
      <c r="H1173" s="3">
        <f t="shared" ca="1" si="566"/>
        <v>127.57117977629964</v>
      </c>
      <c r="I1173" s="3">
        <f t="shared" ca="1" si="567"/>
        <v>10716.234349538141</v>
      </c>
      <c r="J1173" s="3">
        <f t="shared" si="568"/>
        <v>55845.392733028355</v>
      </c>
      <c r="K1173" s="3">
        <f t="shared" ca="1" si="569"/>
        <v>58790.508677130929</v>
      </c>
      <c r="L1173" s="3">
        <f t="shared" si="570"/>
        <v>-9.6403176450041599</v>
      </c>
      <c r="M1173" s="3">
        <f t="shared" ca="1" si="571"/>
        <v>-0.7708011979820748</v>
      </c>
      <c r="N1173" s="3">
        <f t="shared" ca="1" si="572"/>
        <v>-44.163655488000671</v>
      </c>
      <c r="O1173" s="1">
        <f t="shared" ca="1" si="573"/>
        <v>1220580.4432137723</v>
      </c>
      <c r="P1173" s="1">
        <f t="shared" si="574"/>
        <v>-80755098.743460044</v>
      </c>
      <c r="Q1173" s="1">
        <f t="shared" ca="1" si="575"/>
        <v>81975679.18667382</v>
      </c>
      <c r="R1173" s="1">
        <f t="shared" ca="1" si="576"/>
        <v>19135.676966444946</v>
      </c>
      <c r="S1173" s="3">
        <f t="shared" si="577"/>
        <v>1.1031548171296488E+30</v>
      </c>
      <c r="T1173" s="12" t="str">
        <f t="shared" si="578"/>
        <v/>
      </c>
      <c r="U1173" s="12" t="str">
        <f t="shared" si="579"/>
        <v/>
      </c>
      <c r="V1173" s="5">
        <f t="shared" si="580"/>
        <v>0.52627457195753469</v>
      </c>
      <c r="W1173" s="3" t="e">
        <f t="shared" ca="1" si="581"/>
        <v>#VALUE!</v>
      </c>
      <c r="X1173" s="3" t="e">
        <f t="shared" ca="1" si="582"/>
        <v>#VALUE!</v>
      </c>
      <c r="Y1173" s="3" t="e">
        <f t="shared" ca="1" si="583"/>
        <v>#VALUE!</v>
      </c>
      <c r="Z1173" s="3">
        <f t="shared" ca="1" si="593"/>
        <v>-1.0796314255037853E-2</v>
      </c>
      <c r="AA1173" s="3">
        <f t="shared" ca="1" si="594"/>
        <v>-0.12340243661213059</v>
      </c>
      <c r="AB1173" s="1">
        <f t="shared" si="588"/>
        <v>150</v>
      </c>
      <c r="AC1173" s="1">
        <f t="shared" si="592"/>
        <v>0</v>
      </c>
      <c r="AD1173" s="1">
        <f t="shared" ca="1" si="584"/>
        <v>0</v>
      </c>
      <c r="AE1173" s="1">
        <f t="shared" ca="1" si="585"/>
        <v>0</v>
      </c>
      <c r="AF1173" s="1">
        <f t="shared" si="586"/>
        <v>0</v>
      </c>
      <c r="AG1173" s="1">
        <f t="shared" si="587"/>
        <v>1.8386281337099858E+30</v>
      </c>
    </row>
    <row r="1174" spans="4:33" s="5" customFormat="1" x14ac:dyDescent="0.2">
      <c r="D1174" s="1">
        <f t="shared" si="589"/>
        <v>1172</v>
      </c>
      <c r="E1174" s="2">
        <f t="shared" si="590"/>
        <v>117.29999999999761</v>
      </c>
      <c r="F1174" s="3">
        <f t="shared" ca="1" si="591"/>
        <v>91.513529885041038</v>
      </c>
      <c r="G1174" s="3">
        <f t="shared" si="565"/>
        <v>-89.844174414569707</v>
      </c>
      <c r="H1174" s="3">
        <f t="shared" ca="1" si="566"/>
        <v>128.24469512715106</v>
      </c>
      <c r="I1174" s="3">
        <f t="shared" ca="1" si="567"/>
        <v>10725.385702526644</v>
      </c>
      <c r="J1174" s="3">
        <f t="shared" si="568"/>
        <v>55836.456517175124</v>
      </c>
      <c r="K1174" s="3">
        <f t="shared" ca="1" si="569"/>
        <v>58803.299424384146</v>
      </c>
      <c r="L1174" s="3">
        <f t="shared" si="570"/>
        <v>-9.6403445974100759</v>
      </c>
      <c r="M1174" s="3">
        <f t="shared" ca="1" si="571"/>
        <v>-0.77619365602673329</v>
      </c>
      <c r="N1174" s="3">
        <f t="shared" ca="1" si="572"/>
        <v>-44.472620575160974</v>
      </c>
      <c r="O1174" s="1">
        <f t="shared" ca="1" si="573"/>
        <v>1233502.6371191943</v>
      </c>
      <c r="P1174" s="1">
        <f t="shared" si="574"/>
        <v>-80742402.288580775</v>
      </c>
      <c r="Q1174" s="1">
        <f t="shared" ca="1" si="575"/>
        <v>81975904.925699964</v>
      </c>
      <c r="R1174" s="1">
        <f t="shared" ca="1" si="576"/>
        <v>19236.704269072659</v>
      </c>
      <c r="S1174" s="3">
        <f t="shared" si="577"/>
        <v>1.1015657244149657E+30</v>
      </c>
      <c r="T1174" s="12" t="str">
        <f t="shared" si="578"/>
        <v/>
      </c>
      <c r="U1174" s="12" t="str">
        <f t="shared" si="579"/>
        <v/>
      </c>
      <c r="V1174" s="5">
        <f t="shared" si="580"/>
        <v>0.52627457195753469</v>
      </c>
      <c r="W1174" s="3" t="e">
        <f t="shared" ca="1" si="581"/>
        <v>#VALUE!</v>
      </c>
      <c r="X1174" s="3" t="e">
        <f t="shared" ca="1" si="582"/>
        <v>#VALUE!</v>
      </c>
      <c r="Y1174" s="3" t="e">
        <f t="shared" ca="1" si="583"/>
        <v>#VALUE!</v>
      </c>
      <c r="Z1174" s="3">
        <f t="shared" ca="1" si="593"/>
        <v>-1.0796314255037853E-2</v>
      </c>
      <c r="AA1174" s="3">
        <f t="shared" ca="1" si="594"/>
        <v>-0.12340243661213059</v>
      </c>
      <c r="AB1174" s="1">
        <f t="shared" si="588"/>
        <v>150</v>
      </c>
      <c r="AC1174" s="1">
        <f t="shared" si="592"/>
        <v>0</v>
      </c>
      <c r="AD1174" s="1">
        <f t="shared" ca="1" si="584"/>
        <v>0</v>
      </c>
      <c r="AE1174" s="1">
        <f t="shared" ca="1" si="585"/>
        <v>0</v>
      </c>
      <c r="AF1174" s="1">
        <f t="shared" si="586"/>
        <v>0</v>
      </c>
      <c r="AG1174" s="1">
        <f t="shared" si="587"/>
        <v>1.8359795928824233E+30</v>
      </c>
    </row>
    <row r="1175" spans="4:33" s="5" customFormat="1" x14ac:dyDescent="0.2">
      <c r="D1175" s="1">
        <f t="shared" si="589"/>
        <v>1173</v>
      </c>
      <c r="E1175" s="2">
        <f t="shared" si="590"/>
        <v>117.3999999999976</v>
      </c>
      <c r="F1175" s="3">
        <f t="shared" ca="1" si="591"/>
        <v>91.513529885041038</v>
      </c>
      <c r="G1175" s="3">
        <f t="shared" ref="G1175:G1238" si="595">G1174 + L1174*$B$2</f>
        <v>-90.808208874310708</v>
      </c>
      <c r="H1175" s="3">
        <f t="shared" ref="H1175:H1238" ca="1" si="596">SQRT(F1175^2 + G1175^2)</f>
        <v>128.92190252622223</v>
      </c>
      <c r="I1175" s="3">
        <f t="shared" ref="I1175:I1238" ca="1" si="597">I1174 + F1174*($B$2)</f>
        <v>10734.537055515148</v>
      </c>
      <c r="J1175" s="3">
        <f t="shared" ref="J1175:J1238" si="598" xml:space="preserve"> J1174 + G1174*($B$2) + (0.5)*(L1174)*($B$2)^2</f>
        <v>55827.423898010682</v>
      </c>
      <c r="K1175" s="3">
        <f t="shared" ref="K1175:K1238" ca="1" si="599">K1174+ SQRT( (I1175-I1174)^2 + (J1175-J1174)^2 )</f>
        <v>58816.157708503342</v>
      </c>
      <c r="L1175" s="3">
        <f t="shared" ref="L1175:L1238" si="600">IF(J1175&lt;10^6, (-(9.780327*(1+0.0053024*((SIN($B$7))^2) - (5.8*10^(-6))*(SIN(2*($B$7))^2)) - ((3.086*10^(-6))*J1175)+((6.26*10^(-13))*(J1175)^2))), (6.674*10^(-11))*(5.972*10^(24))*(1)^(-2))</f>
        <v>-9.6403718406783838</v>
      </c>
      <c r="M1175" s="3">
        <f t="shared" ref="M1175:M1238" ca="1" si="601">ATAN(G1175/F1175)</f>
        <v>-0.78152963133416853</v>
      </c>
      <c r="N1175" s="3">
        <f t="shared" ref="N1175:N1238" ca="1" si="602">M1175*(180/PI())</f>
        <v>-44.778349439863035</v>
      </c>
      <c r="O1175" s="1">
        <f t="shared" ref="O1175:O1238" ca="1" si="603">(0.5)*($B$8)*(H1175^2)</f>
        <v>1246564.2713235558</v>
      </c>
      <c r="P1175" s="1">
        <f t="shared" ref="P1175:P1238" si="604">($B$8)*L1175*J1175</f>
        <v>-80729568.792599648</v>
      </c>
      <c r="Q1175" s="1">
        <f t="shared" ref="Q1175:Q1238" ca="1" si="605" xml:space="preserve"> ABS(O1175) + ABS(P1175)</f>
        <v>81976133.06392321</v>
      </c>
      <c r="R1175" s="1">
        <f t="shared" ref="R1175:R1238" ca="1" si="606" xml:space="preserve"> ($B$8)*H1175</f>
        <v>19338.285378933335</v>
      </c>
      <c r="S1175" s="3">
        <f t="shared" ref="S1175:S1238" si="607">IF(J1175&lt;100000, IF(J1175&gt;10000, (343.2)+(-4.313943*J1175)+(-0.291943*J1175^2)+(0.053721*J1175^3)+((-3.039687*10^(-3))*J1175^4)+((9.262166*10^(-5))*J1175^5)+((-1.647967*10^(-6))*J1175^6)+((1.694814*10^(-8))*J1175^7)+((-9.299892*10^(-11))*J1175^8)+((2.104694*10^(-13))*J1175^9), ((-0.00406576*J1175)+340.3)), "")</f>
        <v>1.0999615567818253E+30</v>
      </c>
      <c r="T1175" s="12" t="str">
        <f t="shared" ref="T1175:T1238" si="608" xml:space="preserve"> IF(J1175&lt;30000, H1175/S1175, "")</f>
        <v/>
      </c>
      <c r="U1175" s="12" t="str">
        <f t="shared" ref="U1175:U1238" si="609" xml:space="preserve"> IF(J1175&lt;30000, (( 359.01*(1 - (2.25577*10^(-5))*(J1175))^(5.25588) ) / (298.15 - 0.0074545*J1175)), "")</f>
        <v/>
      </c>
      <c r="V1175" s="5">
        <f t="shared" ref="V1175:V1238" si="610">IF(T1175&lt;0.92, -1.73136*10^(-3)*($B$2) + 1.79641*10^(-1), IF(T1175&gt;1.05,1.007468*10^(-7)*($B$2)^6 - 7.447604*10^(-6)*($B$2)^5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175" s="3" t="e">
        <f t="shared" ref="W1175:W1238" ca="1" si="611">(0.5)*(U1175)*(H1175)*(V1175)*($B$17)</f>
        <v>#VALUE!</v>
      </c>
      <c r="X1175" s="3" t="e">
        <f t="shared" ref="X1175:X1238" ca="1" si="612" xml:space="preserve"> - W1175*COS(M1175)</f>
        <v>#VALUE!</v>
      </c>
      <c r="Y1175" s="3" t="e">
        <f t="shared" ref="Y1175:Y1238" ca="1" si="613" xml:space="preserve"> - W1175*SIN(M1175)</f>
        <v>#VALUE!</v>
      </c>
      <c r="Z1175" s="3">
        <f t="shared" ca="1" si="593"/>
        <v>-1.0796314255037853E-2</v>
      </c>
      <c r="AA1175" s="3">
        <f t="shared" ca="1" si="594"/>
        <v>-0.12340243661213059</v>
      </c>
      <c r="AB1175" s="1">
        <f t="shared" si="588"/>
        <v>150</v>
      </c>
      <c r="AC1175" s="1">
        <f t="shared" si="592"/>
        <v>0</v>
      </c>
      <c r="AD1175" s="1">
        <f t="shared" ref="AD1175:AD1238" ca="1" si="614" xml:space="preserve"> AC1175*COS(M1175)</f>
        <v>0</v>
      </c>
      <c r="AE1175" s="1">
        <f t="shared" ref="AE1175:AE1238" ca="1" si="615" xml:space="preserve"> AC1175*SIN(M1175)</f>
        <v>0</v>
      </c>
      <c r="AF1175" s="1">
        <f t="shared" ref="AF1175:AF1238" si="616">IF(J1175&gt;38000,0,(101325*(1-(2.25577*10^(-5))*J1175)^5.25588))</f>
        <v>0</v>
      </c>
      <c r="AG1175" s="1">
        <f t="shared" ref="AG1175:AG1238" si="617">1.6667*S1175-273.15</f>
        <v>1.8333059266882683E+30</v>
      </c>
    </row>
    <row r="1176" spans="4:33" s="5" customFormat="1" x14ac:dyDescent="0.2">
      <c r="D1176" s="1">
        <f t="shared" si="589"/>
        <v>1174</v>
      </c>
      <c r="E1176" s="2">
        <f t="shared" si="590"/>
        <v>117.4999999999976</v>
      </c>
      <c r="F1176" s="3">
        <f t="shared" ca="1" si="591"/>
        <v>91.513529885041038</v>
      </c>
      <c r="G1176" s="3">
        <f t="shared" si="595"/>
        <v>-91.772246058378542</v>
      </c>
      <c r="H1176" s="3">
        <f t="shared" ca="1" si="596"/>
        <v>129.60274417858548</v>
      </c>
      <c r="I1176" s="3">
        <f t="shared" ca="1" si="597"/>
        <v>10743.688408503651</v>
      </c>
      <c r="J1176" s="3">
        <f t="shared" si="598"/>
        <v>55818.294875264051</v>
      </c>
      <c r="K1176" s="3">
        <f t="shared" ca="1" si="599"/>
        <v>58829.083895792282</v>
      </c>
      <c r="L1176" s="3">
        <f t="shared" si="600"/>
        <v>-9.6403993748131711</v>
      </c>
      <c r="M1176" s="3">
        <f t="shared" ca="1" si="601"/>
        <v>-0.78680970774767844</v>
      </c>
      <c r="N1176" s="3">
        <f t="shared" ca="1" si="602"/>
        <v>-45.080875533863725</v>
      </c>
      <c r="O1176" s="1">
        <f t="shared" ca="1" si="603"/>
        <v>1259765.3473964904</v>
      </c>
      <c r="P1176" s="1">
        <f t="shared" si="604"/>
        <v>-80716598.252794921</v>
      </c>
      <c r="Q1176" s="1">
        <f t="shared" ca="1" si="605"/>
        <v>81976363.600191414</v>
      </c>
      <c r="R1176" s="1">
        <f t="shared" ca="1" si="606"/>
        <v>19440.411626787823</v>
      </c>
      <c r="S1176" s="3">
        <f t="shared" si="607"/>
        <v>1.098342378361771E+30</v>
      </c>
      <c r="T1176" s="12" t="str">
        <f t="shared" si="608"/>
        <v/>
      </c>
      <c r="U1176" s="12" t="str">
        <f t="shared" si="609"/>
        <v/>
      </c>
      <c r="V1176" s="5">
        <f t="shared" si="610"/>
        <v>0.52627457195753469</v>
      </c>
      <c r="W1176" s="3" t="e">
        <f t="shared" ca="1" si="611"/>
        <v>#VALUE!</v>
      </c>
      <c r="X1176" s="3" t="e">
        <f t="shared" ca="1" si="612"/>
        <v>#VALUE!</v>
      </c>
      <c r="Y1176" s="3" t="e">
        <f t="shared" ca="1" si="613"/>
        <v>#VALUE!</v>
      </c>
      <c r="Z1176" s="3">
        <f t="shared" ca="1" si="593"/>
        <v>-1.0796314255037853E-2</v>
      </c>
      <c r="AA1176" s="3">
        <f t="shared" ca="1" si="594"/>
        <v>-0.12340243661213059</v>
      </c>
      <c r="AB1176" s="1">
        <f t="shared" si="588"/>
        <v>150</v>
      </c>
      <c r="AC1176" s="1">
        <f t="shared" si="592"/>
        <v>0</v>
      </c>
      <c r="AD1176" s="1">
        <f t="shared" ca="1" si="614"/>
        <v>0</v>
      </c>
      <c r="AE1176" s="1">
        <f t="shared" ca="1" si="615"/>
        <v>0</v>
      </c>
      <c r="AF1176" s="1">
        <f t="shared" si="616"/>
        <v>0</v>
      </c>
      <c r="AG1176" s="1">
        <f t="shared" si="617"/>
        <v>1.8306072420155636E+30</v>
      </c>
    </row>
    <row r="1177" spans="4:33" s="5" customFormat="1" x14ac:dyDescent="0.2">
      <c r="D1177" s="1">
        <f t="shared" si="589"/>
        <v>1175</v>
      </c>
      <c r="E1177" s="2">
        <f t="shared" si="590"/>
        <v>117.59999999999759</v>
      </c>
      <c r="F1177" s="3">
        <f t="shared" ca="1" si="591"/>
        <v>91.513529885041038</v>
      </c>
      <c r="G1177" s="3">
        <f t="shared" si="595"/>
        <v>-92.736285995859859</v>
      </c>
      <c r="H1177" s="3">
        <f t="shared" ca="1" si="596"/>
        <v>130.28716319087698</v>
      </c>
      <c r="I1177" s="3">
        <f t="shared" ca="1" si="597"/>
        <v>10752.839761492154</v>
      </c>
      <c r="J1177" s="3">
        <f t="shared" si="598"/>
        <v>55809.069448661336</v>
      </c>
      <c r="K1177" s="3">
        <f t="shared" ca="1" si="599"/>
        <v>58842.078346820403</v>
      </c>
      <c r="L1177" s="3">
        <f t="shared" si="600"/>
        <v>-9.6404271998185731</v>
      </c>
      <c r="M1177" s="3">
        <f t="shared" ca="1" si="601"/>
        <v>-0.79203446940748834</v>
      </c>
      <c r="N1177" s="3">
        <f t="shared" ca="1" si="602"/>
        <v>-45.380232325932596</v>
      </c>
      <c r="O1177" s="1">
        <f t="shared" ca="1" si="603"/>
        <v>1273105.8669244656</v>
      </c>
      <c r="P1177" s="1">
        <f t="shared" si="604"/>
        <v>-80703490.666415766</v>
      </c>
      <c r="Q1177" s="1">
        <f t="shared" ca="1" si="605"/>
        <v>81976596.533340231</v>
      </c>
      <c r="R1177" s="1">
        <f t="shared" ca="1" si="606"/>
        <v>19543.074478631548</v>
      </c>
      <c r="S1177" s="3">
        <f t="shared" si="607"/>
        <v>1.0967082538457605E+30</v>
      </c>
      <c r="T1177" s="12" t="str">
        <f t="shared" si="608"/>
        <v/>
      </c>
      <c r="U1177" s="12" t="str">
        <f t="shared" si="609"/>
        <v/>
      </c>
      <c r="V1177" s="5">
        <f t="shared" si="610"/>
        <v>0.52627457195753469</v>
      </c>
      <c r="W1177" s="3" t="e">
        <f t="shared" ca="1" si="611"/>
        <v>#VALUE!</v>
      </c>
      <c r="X1177" s="3" t="e">
        <f t="shared" ca="1" si="612"/>
        <v>#VALUE!</v>
      </c>
      <c r="Y1177" s="3" t="e">
        <f t="shared" ca="1" si="613"/>
        <v>#VALUE!</v>
      </c>
      <c r="Z1177" s="3">
        <f t="shared" ca="1" si="593"/>
        <v>-1.0796314255037853E-2</v>
      </c>
      <c r="AA1177" s="3">
        <f t="shared" ca="1" si="594"/>
        <v>-0.12340243661213059</v>
      </c>
      <c r="AB1177" s="1">
        <f t="shared" si="588"/>
        <v>150</v>
      </c>
      <c r="AC1177" s="1">
        <f t="shared" si="592"/>
        <v>0</v>
      </c>
      <c r="AD1177" s="1">
        <f t="shared" ca="1" si="614"/>
        <v>0</v>
      </c>
      <c r="AE1177" s="1">
        <f t="shared" ca="1" si="615"/>
        <v>0</v>
      </c>
      <c r="AF1177" s="1">
        <f t="shared" si="616"/>
        <v>0</v>
      </c>
      <c r="AG1177" s="1">
        <f t="shared" si="617"/>
        <v>1.8278836466847291E+30</v>
      </c>
    </row>
    <row r="1178" spans="4:33" s="5" customFormat="1" x14ac:dyDescent="0.2">
      <c r="D1178" s="1">
        <f t="shared" si="589"/>
        <v>1176</v>
      </c>
      <c r="E1178" s="2">
        <f t="shared" si="590"/>
        <v>117.69999999999759</v>
      </c>
      <c r="F1178" s="3">
        <f t="shared" ca="1" si="591"/>
        <v>91.513529885041038</v>
      </c>
      <c r="G1178" s="3">
        <f t="shared" si="595"/>
        <v>-93.700328715841721</v>
      </c>
      <c r="H1178" s="3">
        <f t="shared" ca="1" si="596"/>
        <v>130.97510356352879</v>
      </c>
      <c r="I1178" s="3">
        <f t="shared" ca="1" si="597"/>
        <v>10761.991114480657</v>
      </c>
      <c r="J1178" s="3">
        <f t="shared" si="598"/>
        <v>55799.74761792575</v>
      </c>
      <c r="K1178" s="3">
        <f t="shared" ca="1" si="599"/>
        <v>58855.141416512597</v>
      </c>
      <c r="L1178" s="3">
        <f t="shared" si="600"/>
        <v>-9.6404553156987589</v>
      </c>
      <c r="M1178" s="3">
        <f t="shared" ca="1" si="601"/>
        <v>-0.79720450035683699</v>
      </c>
      <c r="N1178" s="3">
        <f t="shared" ca="1" si="602"/>
        <v>-45.676453279282292</v>
      </c>
      <c r="O1178" s="1">
        <f t="shared" ca="1" si="603"/>
        <v>1286585.8315107818</v>
      </c>
      <c r="P1178" s="1">
        <f t="shared" si="604"/>
        <v>-80690246.030682221</v>
      </c>
      <c r="Q1178" s="1">
        <f t="shared" ca="1" si="605"/>
        <v>81976831.862193003</v>
      </c>
      <c r="R1178" s="1">
        <f t="shared" ca="1" si="606"/>
        <v>19646.265534529317</v>
      </c>
      <c r="S1178" s="3">
        <f t="shared" si="607"/>
        <v>1.0950592484803662E+30</v>
      </c>
      <c r="T1178" s="12" t="str">
        <f t="shared" si="608"/>
        <v/>
      </c>
      <c r="U1178" s="12" t="str">
        <f t="shared" si="609"/>
        <v/>
      </c>
      <c r="V1178" s="5">
        <f t="shared" si="610"/>
        <v>0.52627457195753469</v>
      </c>
      <c r="W1178" s="3" t="e">
        <f t="shared" ca="1" si="611"/>
        <v>#VALUE!</v>
      </c>
      <c r="X1178" s="3" t="e">
        <f t="shared" ca="1" si="612"/>
        <v>#VALUE!</v>
      </c>
      <c r="Y1178" s="3" t="e">
        <f t="shared" ca="1" si="613"/>
        <v>#VALUE!</v>
      </c>
      <c r="Z1178" s="3">
        <f t="shared" ca="1" si="593"/>
        <v>-1.0796314255037853E-2</v>
      </c>
      <c r="AA1178" s="3">
        <f t="shared" ca="1" si="594"/>
        <v>-0.12340243661213059</v>
      </c>
      <c r="AB1178" s="1">
        <f t="shared" si="588"/>
        <v>150</v>
      </c>
      <c r="AC1178" s="1">
        <f t="shared" si="592"/>
        <v>0</v>
      </c>
      <c r="AD1178" s="1">
        <f t="shared" ca="1" si="614"/>
        <v>0</v>
      </c>
      <c r="AE1178" s="1">
        <f t="shared" ca="1" si="615"/>
        <v>0</v>
      </c>
      <c r="AF1178" s="1">
        <f t="shared" si="616"/>
        <v>0</v>
      </c>
      <c r="AG1178" s="1">
        <f t="shared" si="617"/>
        <v>1.8251352494422264E+30</v>
      </c>
    </row>
    <row r="1179" spans="4:33" s="5" customFormat="1" x14ac:dyDescent="0.2">
      <c r="D1179" s="1">
        <f t="shared" si="589"/>
        <v>1177</v>
      </c>
      <c r="E1179" s="2">
        <f t="shared" si="590"/>
        <v>117.79999999999758</v>
      </c>
      <c r="F1179" s="3">
        <f t="shared" ca="1" si="591"/>
        <v>91.513529885041038</v>
      </c>
      <c r="G1179" s="3">
        <f t="shared" si="595"/>
        <v>-94.664374247411601</v>
      </c>
      <c r="H1179" s="3">
        <f t="shared" ca="1" si="596"/>
        <v>131.66651018263644</v>
      </c>
      <c r="I1179" s="3">
        <f t="shared" ca="1" si="597"/>
        <v>10771.142467469161</v>
      </c>
      <c r="J1179" s="3">
        <f t="shared" si="598"/>
        <v>55790.329382777585</v>
      </c>
      <c r="K1179" s="3">
        <f t="shared" ca="1" si="599"/>
        <v>58868.273454238188</v>
      </c>
      <c r="L1179" s="3">
        <f t="shared" si="600"/>
        <v>-9.6404837224579545</v>
      </c>
      <c r="M1179" s="3">
        <f t="shared" ca="1" si="601"/>
        <v>-0.80232038416837304</v>
      </c>
      <c r="N1179" s="3">
        <f t="shared" ca="1" si="602"/>
        <v>-45.969571830162607</v>
      </c>
      <c r="O1179" s="1">
        <f t="shared" ca="1" si="603"/>
        <v>1300205.2427755729</v>
      </c>
      <c r="P1179" s="1">
        <f t="shared" si="604"/>
        <v>-80676864.342785254</v>
      </c>
      <c r="Q1179" s="1">
        <f t="shared" ca="1" si="605"/>
        <v>81977069.585560828</v>
      </c>
      <c r="R1179" s="1">
        <f t="shared" ca="1" si="606"/>
        <v>19749.976527395465</v>
      </c>
      <c r="S1179" s="3">
        <f t="shared" si="607"/>
        <v>1.0933954280639304E+30</v>
      </c>
      <c r="T1179" s="12" t="str">
        <f t="shared" si="608"/>
        <v/>
      </c>
      <c r="U1179" s="12" t="str">
        <f t="shared" si="609"/>
        <v/>
      </c>
      <c r="V1179" s="5">
        <f t="shared" si="610"/>
        <v>0.52627457195753469</v>
      </c>
      <c r="W1179" s="3" t="e">
        <f t="shared" ca="1" si="611"/>
        <v>#VALUE!</v>
      </c>
      <c r="X1179" s="3" t="e">
        <f t="shared" ca="1" si="612"/>
        <v>#VALUE!</v>
      </c>
      <c r="Y1179" s="3" t="e">
        <f t="shared" ca="1" si="613"/>
        <v>#VALUE!</v>
      </c>
      <c r="Z1179" s="3">
        <f t="shared" ca="1" si="593"/>
        <v>-1.0796314255037853E-2</v>
      </c>
      <c r="AA1179" s="3">
        <f t="shared" ca="1" si="594"/>
        <v>-0.12340243661213059</v>
      </c>
      <c r="AB1179" s="1">
        <f t="shared" si="588"/>
        <v>150</v>
      </c>
      <c r="AC1179" s="1">
        <f t="shared" si="592"/>
        <v>0</v>
      </c>
      <c r="AD1179" s="1">
        <f t="shared" ca="1" si="614"/>
        <v>0</v>
      </c>
      <c r="AE1179" s="1">
        <f t="shared" ca="1" si="615"/>
        <v>0</v>
      </c>
      <c r="AF1179" s="1">
        <f t="shared" si="616"/>
        <v>0</v>
      </c>
      <c r="AG1179" s="1">
        <f t="shared" si="617"/>
        <v>1.8223621599541528E+30</v>
      </c>
    </row>
    <row r="1180" spans="4:33" s="5" customFormat="1" x14ac:dyDescent="0.2">
      <c r="D1180" s="1">
        <f t="shared" si="589"/>
        <v>1178</v>
      </c>
      <c r="E1180" s="2">
        <f t="shared" si="590"/>
        <v>117.89999999999758</v>
      </c>
      <c r="F1180" s="3">
        <f t="shared" ca="1" si="591"/>
        <v>91.513529885041038</v>
      </c>
      <c r="G1180" s="3">
        <f t="shared" si="595"/>
        <v>-95.6284226196574</v>
      </c>
      <c r="H1180" s="3">
        <f t="shared" ca="1" si="596"/>
        <v>132.36132881149274</v>
      </c>
      <c r="I1180" s="3">
        <f t="shared" ca="1" si="597"/>
        <v>10780.293820457664</v>
      </c>
      <c r="J1180" s="3">
        <f t="shared" si="598"/>
        <v>55780.814742934228</v>
      </c>
      <c r="K1180" s="3">
        <f t="shared" ca="1" si="599"/>
        <v>58881.474803899073</v>
      </c>
      <c r="L1180" s="3">
        <f t="shared" si="600"/>
        <v>-9.6405124201004178</v>
      </c>
      <c r="M1180" s="3">
        <f t="shared" ca="1" si="601"/>
        <v>-0.80738270359021425</v>
      </c>
      <c r="N1180" s="3">
        <f t="shared" ca="1" si="602"/>
        <v>-46.259621367581218</v>
      </c>
      <c r="O1180" s="1">
        <f t="shared" ca="1" si="603"/>
        <v>1313964.1023558073</v>
      </c>
      <c r="P1180" s="1">
        <f t="shared" si="604"/>
        <v>-80663345.599886686</v>
      </c>
      <c r="Q1180" s="1">
        <f t="shared" ca="1" si="605"/>
        <v>81977309.702242494</v>
      </c>
      <c r="R1180" s="1">
        <f t="shared" ca="1" si="606"/>
        <v>19854.199321723911</v>
      </c>
      <c r="S1180" s="3">
        <f t="shared" si="607"/>
        <v>1.0917168589427079E+30</v>
      </c>
      <c r="T1180" s="12" t="str">
        <f t="shared" si="608"/>
        <v/>
      </c>
      <c r="U1180" s="12" t="str">
        <f t="shared" si="609"/>
        <v/>
      </c>
      <c r="V1180" s="5">
        <f t="shared" si="610"/>
        <v>0.52627457195753469</v>
      </c>
      <c r="W1180" s="3" t="e">
        <f t="shared" ca="1" si="611"/>
        <v>#VALUE!</v>
      </c>
      <c r="X1180" s="3" t="e">
        <f t="shared" ca="1" si="612"/>
        <v>#VALUE!</v>
      </c>
      <c r="Y1180" s="3" t="e">
        <f t="shared" ca="1" si="613"/>
        <v>#VALUE!</v>
      </c>
      <c r="Z1180" s="3">
        <f t="shared" ca="1" si="593"/>
        <v>-1.0796314255037853E-2</v>
      </c>
      <c r="AA1180" s="3">
        <f t="shared" ca="1" si="594"/>
        <v>-0.12340243661213059</v>
      </c>
      <c r="AB1180" s="1">
        <f t="shared" si="588"/>
        <v>150</v>
      </c>
      <c r="AC1180" s="1">
        <f t="shared" si="592"/>
        <v>0</v>
      </c>
      <c r="AD1180" s="1">
        <f t="shared" ca="1" si="614"/>
        <v>0</v>
      </c>
      <c r="AE1180" s="1">
        <f t="shared" ca="1" si="615"/>
        <v>0</v>
      </c>
      <c r="AF1180" s="1">
        <f t="shared" si="616"/>
        <v>0</v>
      </c>
      <c r="AG1180" s="1">
        <f t="shared" si="617"/>
        <v>1.8195644887998114E+30</v>
      </c>
    </row>
    <row r="1181" spans="4:33" s="5" customFormat="1" x14ac:dyDescent="0.2">
      <c r="D1181" s="1">
        <f t="shared" si="589"/>
        <v>1179</v>
      </c>
      <c r="E1181" s="2">
        <f t="shared" si="590"/>
        <v>117.99999999999757</v>
      </c>
      <c r="F1181" s="3">
        <f t="shared" ca="1" si="591"/>
        <v>91.513529885041038</v>
      </c>
      <c r="G1181" s="3">
        <f t="shared" si="595"/>
        <v>-96.592473861667443</v>
      </c>
      <c r="H1181" s="3">
        <f t="shared" ca="1" si="596"/>
        <v>133.0595060818174</v>
      </c>
      <c r="I1181" s="3">
        <f t="shared" ca="1" si="597"/>
        <v>10789.445173446167</v>
      </c>
      <c r="J1181" s="3">
        <f t="shared" si="598"/>
        <v>55771.203698110163</v>
      </c>
      <c r="K1181" s="3">
        <f t="shared" ca="1" si="599"/>
        <v>58894.745804017017</v>
      </c>
      <c r="L1181" s="3">
        <f t="shared" si="600"/>
        <v>-9.6405414086304582</v>
      </c>
      <c r="M1181" s="3">
        <f t="shared" ca="1" si="601"/>
        <v>-0.8123920402110274</v>
      </c>
      <c r="N1181" s="3">
        <f t="shared" ca="1" si="602"/>
        <v>-46.546635214114133</v>
      </c>
      <c r="O1181" s="1">
        <f t="shared" ca="1" si="603"/>
        <v>1327862.4119052901</v>
      </c>
      <c r="P1181" s="1">
        <f t="shared" si="604"/>
        <v>-80649689.799119279</v>
      </c>
      <c r="Q1181" s="1">
        <f t="shared" ca="1" si="605"/>
        <v>81977552.211024567</v>
      </c>
      <c r="R1181" s="1">
        <f t="shared" ca="1" si="606"/>
        <v>19958.925912272611</v>
      </c>
      <c r="S1181" s="3">
        <f t="shared" si="607"/>
        <v>1.0900236080069644E+30</v>
      </c>
      <c r="T1181" s="12" t="str">
        <f t="shared" si="608"/>
        <v/>
      </c>
      <c r="U1181" s="12" t="str">
        <f t="shared" si="609"/>
        <v/>
      </c>
      <c r="V1181" s="5">
        <f t="shared" si="610"/>
        <v>0.52627457195753469</v>
      </c>
      <c r="W1181" s="3" t="e">
        <f t="shared" ca="1" si="611"/>
        <v>#VALUE!</v>
      </c>
      <c r="X1181" s="3" t="e">
        <f t="shared" ca="1" si="612"/>
        <v>#VALUE!</v>
      </c>
      <c r="Y1181" s="3" t="e">
        <f t="shared" ca="1" si="613"/>
        <v>#VALUE!</v>
      </c>
      <c r="Z1181" s="3">
        <f t="shared" ca="1" si="593"/>
        <v>-1.0796314255037853E-2</v>
      </c>
      <c r="AA1181" s="3">
        <f t="shared" ca="1" si="594"/>
        <v>-0.12340243661213059</v>
      </c>
      <c r="AB1181" s="1">
        <f t="shared" si="588"/>
        <v>150</v>
      </c>
      <c r="AC1181" s="1">
        <f t="shared" si="592"/>
        <v>0</v>
      </c>
      <c r="AD1181" s="1">
        <f t="shared" ca="1" si="614"/>
        <v>0</v>
      </c>
      <c r="AE1181" s="1">
        <f t="shared" ca="1" si="615"/>
        <v>0</v>
      </c>
      <c r="AF1181" s="1">
        <f t="shared" si="616"/>
        <v>0</v>
      </c>
      <c r="AG1181" s="1">
        <f t="shared" si="617"/>
        <v>1.8167423474652074E+30</v>
      </c>
    </row>
    <row r="1182" spans="4:33" s="5" customFormat="1" x14ac:dyDescent="0.2">
      <c r="D1182" s="1">
        <f t="shared" si="589"/>
        <v>1180</v>
      </c>
      <c r="E1182" s="2">
        <f t="shared" si="590"/>
        <v>118.09999999999756</v>
      </c>
      <c r="F1182" s="3">
        <f t="shared" ca="1" si="591"/>
        <v>91.513529885041038</v>
      </c>
      <c r="G1182" s="3">
        <f t="shared" si="595"/>
        <v>-97.556528002530484</v>
      </c>
      <c r="H1182" s="3">
        <f t="shared" ca="1" si="596"/>
        <v>133.76098948471042</v>
      </c>
      <c r="I1182" s="3">
        <f t="shared" ca="1" si="597"/>
        <v>10798.596526434671</v>
      </c>
      <c r="J1182" s="3">
        <f t="shared" si="598"/>
        <v>55761.496248016949</v>
      </c>
      <c r="K1182" s="3">
        <f t="shared" ca="1" si="599"/>
        <v>58908.086787820037</v>
      </c>
      <c r="L1182" s="3">
        <f t="shared" si="600"/>
        <v>-9.6405706880524242</v>
      </c>
      <c r="M1182" s="3">
        <f t="shared" ca="1" si="601"/>
        <v>-0.81734897414348739</v>
      </c>
      <c r="N1182" s="3">
        <f t="shared" ca="1" si="602"/>
        <v>-46.830646607769282</v>
      </c>
      <c r="O1182" s="1">
        <f t="shared" ca="1" si="603"/>
        <v>1341900.1730946607</v>
      </c>
      <c r="P1182" s="1">
        <f t="shared" si="604"/>
        <v>-80635896.93758662</v>
      </c>
      <c r="Q1182" s="1">
        <f t="shared" ca="1" si="605"/>
        <v>81977797.11068128</v>
      </c>
      <c r="R1182" s="1">
        <f t="shared" ca="1" si="606"/>
        <v>20064.148422706563</v>
      </c>
      <c r="S1182" s="3">
        <f t="shared" si="607"/>
        <v>1.088315742687053E+30</v>
      </c>
      <c r="T1182" s="12" t="str">
        <f t="shared" si="608"/>
        <v/>
      </c>
      <c r="U1182" s="12" t="str">
        <f t="shared" si="609"/>
        <v/>
      </c>
      <c r="V1182" s="5">
        <f t="shared" si="610"/>
        <v>0.52627457195753469</v>
      </c>
      <c r="W1182" s="3" t="e">
        <f t="shared" ca="1" si="611"/>
        <v>#VALUE!</v>
      </c>
      <c r="X1182" s="3" t="e">
        <f t="shared" ca="1" si="612"/>
        <v>#VALUE!</v>
      </c>
      <c r="Y1182" s="3" t="e">
        <f t="shared" ca="1" si="613"/>
        <v>#VALUE!</v>
      </c>
      <c r="Z1182" s="3">
        <f t="shared" ca="1" si="593"/>
        <v>-1.0796314255037853E-2</v>
      </c>
      <c r="AA1182" s="3">
        <f t="shared" ca="1" si="594"/>
        <v>-0.12340243661213059</v>
      </c>
      <c r="AB1182" s="1">
        <f t="shared" si="588"/>
        <v>150</v>
      </c>
      <c r="AC1182" s="1">
        <f t="shared" si="592"/>
        <v>0</v>
      </c>
      <c r="AD1182" s="1">
        <f t="shared" ca="1" si="614"/>
        <v>0</v>
      </c>
      <c r="AE1182" s="1">
        <f t="shared" ca="1" si="615"/>
        <v>0</v>
      </c>
      <c r="AF1182" s="1">
        <f t="shared" si="616"/>
        <v>0</v>
      </c>
      <c r="AG1182" s="1">
        <f t="shared" si="617"/>
        <v>1.8138958483365114E+30</v>
      </c>
    </row>
    <row r="1183" spans="4:33" s="5" customFormat="1" x14ac:dyDescent="0.2">
      <c r="D1183" s="1">
        <f t="shared" si="589"/>
        <v>1181</v>
      </c>
      <c r="E1183" s="2">
        <f t="shared" si="590"/>
        <v>118.19999999999756</v>
      </c>
      <c r="F1183" s="3">
        <f t="shared" ca="1" si="591"/>
        <v>91.513529885041038</v>
      </c>
      <c r="G1183" s="3">
        <f t="shared" si="595"/>
        <v>-98.520585071335731</v>
      </c>
      <c r="H1183" s="3">
        <f t="shared" ca="1" si="596"/>
        <v>134.46572736135627</v>
      </c>
      <c r="I1183" s="3">
        <f t="shared" ca="1" si="597"/>
        <v>10807.747879423174</v>
      </c>
      <c r="J1183" s="3">
        <f t="shared" si="598"/>
        <v>55751.692392363257</v>
      </c>
      <c r="K1183" s="3">
        <f t="shared" ca="1" si="599"/>
        <v>58921.498083327875</v>
      </c>
      <c r="L1183" s="3">
        <f t="shared" si="600"/>
        <v>-9.6406002583707089</v>
      </c>
      <c r="M1183" s="3">
        <f t="shared" ca="1" si="601"/>
        <v>-0.82225408372548314</v>
      </c>
      <c r="N1183" s="3">
        <f t="shared" ca="1" si="602"/>
        <v>-47.111688684866813</v>
      </c>
      <c r="O1183" s="1">
        <f t="shared" ca="1" si="603"/>
        <v>1356077.3876113947</v>
      </c>
      <c r="P1183" s="1">
        <f t="shared" si="604"/>
        <v>-80621967.012363225</v>
      </c>
      <c r="Q1183" s="1">
        <f t="shared" ca="1" si="605"/>
        <v>81978044.399974614</v>
      </c>
      <c r="R1183" s="1">
        <f t="shared" ca="1" si="606"/>
        <v>20169.859104203442</v>
      </c>
      <c r="S1183" s="3">
        <f t="shared" si="607"/>
        <v>1.0865933309494551E+30</v>
      </c>
      <c r="T1183" s="12" t="str">
        <f t="shared" si="608"/>
        <v/>
      </c>
      <c r="U1183" s="12" t="str">
        <f t="shared" si="609"/>
        <v/>
      </c>
      <c r="V1183" s="5">
        <f t="shared" si="610"/>
        <v>0.52627457195753469</v>
      </c>
      <c r="W1183" s="3" t="e">
        <f t="shared" ca="1" si="611"/>
        <v>#VALUE!</v>
      </c>
      <c r="X1183" s="3" t="e">
        <f t="shared" ca="1" si="612"/>
        <v>#VALUE!</v>
      </c>
      <c r="Y1183" s="3" t="e">
        <f t="shared" ca="1" si="613"/>
        <v>#VALUE!</v>
      </c>
      <c r="Z1183" s="3">
        <f t="shared" ca="1" si="593"/>
        <v>-1.0796314255037853E-2</v>
      </c>
      <c r="AA1183" s="3">
        <f t="shared" ca="1" si="594"/>
        <v>-0.12340243661213059</v>
      </c>
      <c r="AB1183" s="1">
        <f t="shared" si="588"/>
        <v>150</v>
      </c>
      <c r="AC1183" s="1">
        <f t="shared" si="592"/>
        <v>0</v>
      </c>
      <c r="AD1183" s="1">
        <f t="shared" ca="1" si="614"/>
        <v>0</v>
      </c>
      <c r="AE1183" s="1">
        <f t="shared" ca="1" si="615"/>
        <v>0</v>
      </c>
      <c r="AF1183" s="1">
        <f t="shared" si="616"/>
        <v>0</v>
      </c>
      <c r="AG1183" s="1">
        <f t="shared" si="617"/>
        <v>1.811025104693457E+30</v>
      </c>
    </row>
    <row r="1184" spans="4:33" s="5" customFormat="1" x14ac:dyDescent="0.2">
      <c r="D1184" s="1">
        <f t="shared" si="589"/>
        <v>1182</v>
      </c>
      <c r="E1184" s="2">
        <f t="shared" si="590"/>
        <v>118.29999999999755</v>
      </c>
      <c r="F1184" s="3">
        <f t="shared" ca="1" si="591"/>
        <v>91.513529885041038</v>
      </c>
      <c r="G1184" s="3">
        <f t="shared" si="595"/>
        <v>-99.484645097172802</v>
      </c>
      <c r="H1184" s="3">
        <f t="shared" ca="1" si="596"/>
        <v>135.1736688935043</v>
      </c>
      <c r="I1184" s="3">
        <f t="shared" ca="1" si="597"/>
        <v>10816.899232411677</v>
      </c>
      <c r="J1184" s="3">
        <f t="shared" si="598"/>
        <v>55741.792130854832</v>
      </c>
      <c r="K1184" s="3">
        <f t="shared" ca="1" si="599"/>
        <v>58934.980013436558</v>
      </c>
      <c r="L1184" s="3">
        <f t="shared" si="600"/>
        <v>-9.6406301195897512</v>
      </c>
      <c r="M1184" s="3">
        <f t="shared" ca="1" si="601"/>
        <v>-0.827107945238443</v>
      </c>
      <c r="N1184" s="3">
        <f t="shared" ca="1" si="602"/>
        <v>-47.389794463900401</v>
      </c>
      <c r="O1184" s="1">
        <f t="shared" ca="1" si="603"/>
        <v>1370394.057159805</v>
      </c>
      <c r="P1184" s="1">
        <f t="shared" si="604"/>
        <v>-80607900.020494521</v>
      </c>
      <c r="Q1184" s="1">
        <f t="shared" ca="1" si="605"/>
        <v>81978294.077654332</v>
      </c>
      <c r="R1184" s="1">
        <f t="shared" ca="1" si="606"/>
        <v>20276.050334025644</v>
      </c>
      <c r="S1184" s="3">
        <f t="shared" si="607"/>
        <v>1.0848564412927953E+30</v>
      </c>
      <c r="T1184" s="12" t="str">
        <f t="shared" si="608"/>
        <v/>
      </c>
      <c r="U1184" s="12" t="str">
        <f t="shared" si="609"/>
        <v/>
      </c>
      <c r="V1184" s="5">
        <f t="shared" si="610"/>
        <v>0.52627457195753469</v>
      </c>
      <c r="W1184" s="3" t="e">
        <f t="shared" ca="1" si="611"/>
        <v>#VALUE!</v>
      </c>
      <c r="X1184" s="3" t="e">
        <f t="shared" ca="1" si="612"/>
        <v>#VALUE!</v>
      </c>
      <c r="Y1184" s="3" t="e">
        <f t="shared" ca="1" si="613"/>
        <v>#VALUE!</v>
      </c>
      <c r="Z1184" s="3">
        <f t="shared" ca="1" si="593"/>
        <v>-1.0796314255037853E-2</v>
      </c>
      <c r="AA1184" s="3">
        <f t="shared" ca="1" si="594"/>
        <v>-0.12340243661213059</v>
      </c>
      <c r="AB1184" s="1">
        <f t="shared" si="588"/>
        <v>150</v>
      </c>
      <c r="AC1184" s="1">
        <f t="shared" si="592"/>
        <v>0</v>
      </c>
      <c r="AD1184" s="1">
        <f t="shared" ca="1" si="614"/>
        <v>0</v>
      </c>
      <c r="AE1184" s="1">
        <f t="shared" ca="1" si="615"/>
        <v>0</v>
      </c>
      <c r="AF1184" s="1">
        <f t="shared" si="616"/>
        <v>0</v>
      </c>
      <c r="AG1184" s="1">
        <f t="shared" si="617"/>
        <v>1.808130230702702E+30</v>
      </c>
    </row>
    <row r="1185" spans="4:33" s="5" customFormat="1" x14ac:dyDescent="0.2">
      <c r="D1185" s="1">
        <f t="shared" si="589"/>
        <v>1183</v>
      </c>
      <c r="E1185" s="2">
        <f t="shared" si="590"/>
        <v>118.39999999999755</v>
      </c>
      <c r="F1185" s="3">
        <f t="shared" ca="1" si="591"/>
        <v>91.513529885041038</v>
      </c>
      <c r="G1185" s="3">
        <f t="shared" si="595"/>
        <v>-100.44870810913177</v>
      </c>
      <c r="H1185" s="3">
        <f t="shared" ca="1" si="596"/>
        <v>135.88476409374914</v>
      </c>
      <c r="I1185" s="3">
        <f t="shared" ca="1" si="597"/>
        <v>10826.05058540018</v>
      </c>
      <c r="J1185" s="3">
        <f t="shared" si="598"/>
        <v>55731.795463194518</v>
      </c>
      <c r="K1185" s="3">
        <f t="shared" ca="1" si="599"/>
        <v>58948.53289600194</v>
      </c>
      <c r="L1185" s="3">
        <f t="shared" si="600"/>
        <v>-9.6406602717140313</v>
      </c>
      <c r="M1185" s="3">
        <f t="shared" ca="1" si="601"/>
        <v>-0.83191113264215966</v>
      </c>
      <c r="N1185" s="3">
        <f t="shared" ca="1" si="602"/>
        <v>-47.66499683034376</v>
      </c>
      <c r="O1185" s="1">
        <f t="shared" ca="1" si="603"/>
        <v>1384850.1834610391</v>
      </c>
      <c r="P1185" s="1">
        <f t="shared" si="604"/>
        <v>-80593695.958996743</v>
      </c>
      <c r="Q1185" s="1">
        <f t="shared" ca="1" si="605"/>
        <v>81978546.142457783</v>
      </c>
      <c r="R1185" s="1">
        <f t="shared" ca="1" si="606"/>
        <v>20382.71461406237</v>
      </c>
      <c r="S1185" s="3">
        <f t="shared" si="607"/>
        <v>1.0831051427438262E+30</v>
      </c>
      <c r="T1185" s="12" t="str">
        <f t="shared" si="608"/>
        <v/>
      </c>
      <c r="U1185" s="12" t="str">
        <f t="shared" si="609"/>
        <v/>
      </c>
      <c r="V1185" s="5">
        <f t="shared" si="610"/>
        <v>0.52627457195753469</v>
      </c>
      <c r="W1185" s="3" t="e">
        <f t="shared" ca="1" si="611"/>
        <v>#VALUE!</v>
      </c>
      <c r="X1185" s="3" t="e">
        <f t="shared" ca="1" si="612"/>
        <v>#VALUE!</v>
      </c>
      <c r="Y1185" s="3" t="e">
        <f t="shared" ca="1" si="613"/>
        <v>#VALUE!</v>
      </c>
      <c r="Z1185" s="3">
        <f t="shared" ca="1" si="593"/>
        <v>-1.0796314255037853E-2</v>
      </c>
      <c r="AA1185" s="3">
        <f t="shared" ca="1" si="594"/>
        <v>-0.12340243661213059</v>
      </c>
      <c r="AB1185" s="1">
        <f t="shared" si="588"/>
        <v>150</v>
      </c>
      <c r="AC1185" s="1">
        <f t="shared" si="592"/>
        <v>0</v>
      </c>
      <c r="AD1185" s="1">
        <f t="shared" ca="1" si="614"/>
        <v>0</v>
      </c>
      <c r="AE1185" s="1">
        <f t="shared" ca="1" si="615"/>
        <v>0</v>
      </c>
      <c r="AF1185" s="1">
        <f t="shared" si="616"/>
        <v>0</v>
      </c>
      <c r="AG1185" s="1">
        <f t="shared" si="617"/>
        <v>1.8052113414111351E+30</v>
      </c>
    </row>
    <row r="1186" spans="4:33" s="5" customFormat="1" x14ac:dyDescent="0.2">
      <c r="D1186" s="1">
        <f t="shared" si="589"/>
        <v>1184</v>
      </c>
      <c r="E1186" s="2">
        <f t="shared" si="590"/>
        <v>118.49999999999754</v>
      </c>
      <c r="F1186" s="3">
        <f t="shared" ca="1" si="591"/>
        <v>91.513529885041038</v>
      </c>
      <c r="G1186" s="3">
        <f t="shared" si="595"/>
        <v>-101.41277413630317</v>
      </c>
      <c r="H1186" s="3">
        <f t="shared" ca="1" si="596"/>
        <v>136.59896379563477</v>
      </c>
      <c r="I1186" s="3">
        <f t="shared" ca="1" si="597"/>
        <v>10835.201938388684</v>
      </c>
      <c r="J1186" s="3">
        <f t="shared" si="598"/>
        <v>55721.702389082246</v>
      </c>
      <c r="K1186" s="3">
        <f t="shared" ca="1" si="599"/>
        <v>58962.157043922307</v>
      </c>
      <c r="L1186" s="3">
        <f t="shared" si="600"/>
        <v>-9.6406907147480752</v>
      </c>
      <c r="M1186" s="3">
        <f t="shared" ca="1" si="601"/>
        <v>-0.83666421732550589</v>
      </c>
      <c r="N1186" s="3">
        <f t="shared" ca="1" si="602"/>
        <v>-47.937328522367778</v>
      </c>
      <c r="O1186" s="1">
        <f t="shared" ca="1" si="603"/>
        <v>1399445.7682530854</v>
      </c>
      <c r="P1186" s="1">
        <f t="shared" si="604"/>
        <v>-80579354.824857131</v>
      </c>
      <c r="Q1186" s="1">
        <f t="shared" ca="1" si="605"/>
        <v>81978800.593110219</v>
      </c>
      <c r="R1186" s="1">
        <f t="shared" ca="1" si="606"/>
        <v>20489.844569345216</v>
      </c>
      <c r="S1186" s="3">
        <f t="shared" si="607"/>
        <v>1.0813395048533808E+30</v>
      </c>
      <c r="T1186" s="12" t="str">
        <f t="shared" si="608"/>
        <v/>
      </c>
      <c r="U1186" s="12" t="str">
        <f t="shared" si="609"/>
        <v/>
      </c>
      <c r="V1186" s="5">
        <f t="shared" si="610"/>
        <v>0.52627457195753469</v>
      </c>
      <c r="W1186" s="3" t="e">
        <f t="shared" ca="1" si="611"/>
        <v>#VALUE!</v>
      </c>
      <c r="X1186" s="3" t="e">
        <f t="shared" ca="1" si="612"/>
        <v>#VALUE!</v>
      </c>
      <c r="Y1186" s="3" t="e">
        <f t="shared" ca="1" si="613"/>
        <v>#VALUE!</v>
      </c>
      <c r="Z1186" s="3">
        <f t="shared" ca="1" si="593"/>
        <v>-1.0796314255037853E-2</v>
      </c>
      <c r="AA1186" s="3">
        <f t="shared" ca="1" si="594"/>
        <v>-0.12340243661213059</v>
      </c>
      <c r="AB1186" s="1">
        <f t="shared" si="588"/>
        <v>150</v>
      </c>
      <c r="AC1186" s="1">
        <f t="shared" si="592"/>
        <v>0</v>
      </c>
      <c r="AD1186" s="1">
        <f t="shared" ca="1" si="614"/>
        <v>0</v>
      </c>
      <c r="AE1186" s="1">
        <f t="shared" ca="1" si="615"/>
        <v>0</v>
      </c>
      <c r="AF1186" s="1">
        <f t="shared" si="616"/>
        <v>0</v>
      </c>
      <c r="AG1186" s="1">
        <f t="shared" si="617"/>
        <v>1.8022685527391297E+30</v>
      </c>
    </row>
    <row r="1187" spans="4:33" s="5" customFormat="1" x14ac:dyDescent="0.2">
      <c r="D1187" s="1">
        <f t="shared" si="589"/>
        <v>1185</v>
      </c>
      <c r="E1187" s="2">
        <f t="shared" si="590"/>
        <v>118.59999999999754</v>
      </c>
      <c r="F1187" s="3">
        <f t="shared" ca="1" si="591"/>
        <v>91.513529885041038</v>
      </c>
      <c r="G1187" s="3">
        <f t="shared" si="595"/>
        <v>-102.37684320777798</v>
      </c>
      <c r="H1187" s="3">
        <f t="shared" ca="1" si="596"/>
        <v>137.31621964360312</v>
      </c>
      <c r="I1187" s="3">
        <f t="shared" ca="1" si="597"/>
        <v>10844.353291377187</v>
      </c>
      <c r="J1187" s="3">
        <f t="shared" si="598"/>
        <v>55711.512908215038</v>
      </c>
      <c r="K1187" s="3">
        <f t="shared" ca="1" si="599"/>
        <v>58975.852765219977</v>
      </c>
      <c r="L1187" s="3">
        <f t="shared" si="600"/>
        <v>-9.6407214486964481</v>
      </c>
      <c r="M1187" s="3">
        <f t="shared" ca="1" si="601"/>
        <v>-0.84136776787244039</v>
      </c>
      <c r="N1187" s="3">
        <f t="shared" ca="1" si="602"/>
        <v>-48.206822117433575</v>
      </c>
      <c r="O1187" s="1">
        <f t="shared" ca="1" si="603"/>
        <v>1414180.813290769</v>
      </c>
      <c r="P1187" s="1">
        <f t="shared" si="604"/>
        <v>-80564876.615033656</v>
      </c>
      <c r="Q1187" s="1">
        <f t="shared" ca="1" si="605"/>
        <v>81979057.428324431</v>
      </c>
      <c r="R1187" s="1">
        <f t="shared" ca="1" si="606"/>
        <v>20597.432946540466</v>
      </c>
      <c r="S1187" s="3">
        <f t="shared" si="607"/>
        <v>1.0795595976923021E+30</v>
      </c>
      <c r="T1187" s="12" t="str">
        <f t="shared" si="608"/>
        <v/>
      </c>
      <c r="U1187" s="12" t="str">
        <f t="shared" si="609"/>
        <v/>
      </c>
      <c r="V1187" s="5">
        <f t="shared" si="610"/>
        <v>0.52627457195753469</v>
      </c>
      <c r="W1187" s="3" t="e">
        <f t="shared" ca="1" si="611"/>
        <v>#VALUE!</v>
      </c>
      <c r="X1187" s="3" t="e">
        <f t="shared" ca="1" si="612"/>
        <v>#VALUE!</v>
      </c>
      <c r="Y1187" s="3" t="e">
        <f t="shared" ca="1" si="613"/>
        <v>#VALUE!</v>
      </c>
      <c r="Z1187" s="3">
        <f t="shared" ca="1" si="593"/>
        <v>-1.0796314255037853E-2</v>
      </c>
      <c r="AA1187" s="3">
        <f t="shared" ca="1" si="594"/>
        <v>-0.12340243661213059</v>
      </c>
      <c r="AB1187" s="1">
        <f t="shared" si="588"/>
        <v>150</v>
      </c>
      <c r="AC1187" s="1">
        <f t="shared" si="592"/>
        <v>0</v>
      </c>
      <c r="AD1187" s="1">
        <f t="shared" ca="1" si="614"/>
        <v>0</v>
      </c>
      <c r="AE1187" s="1">
        <f t="shared" ca="1" si="615"/>
        <v>0</v>
      </c>
      <c r="AF1187" s="1">
        <f t="shared" si="616"/>
        <v>0</v>
      </c>
      <c r="AG1187" s="1">
        <f t="shared" si="617"/>
        <v>1.7993019814737601E+30</v>
      </c>
    </row>
    <row r="1188" spans="4:33" s="5" customFormat="1" x14ac:dyDescent="0.2">
      <c r="D1188" s="1">
        <f t="shared" si="589"/>
        <v>1186</v>
      </c>
      <c r="E1188" s="2">
        <f t="shared" si="590"/>
        <v>118.69999999999753</v>
      </c>
      <c r="F1188" s="3">
        <f t="shared" ca="1" si="591"/>
        <v>91.513529885041038</v>
      </c>
      <c r="G1188" s="3">
        <f t="shared" si="595"/>
        <v>-103.34091535264763</v>
      </c>
      <c r="H1188" s="3">
        <f t="shared" ca="1" si="596"/>
        <v>138.03648408280827</v>
      </c>
      <c r="I1188" s="3">
        <f t="shared" ca="1" si="597"/>
        <v>10853.50464436569</v>
      </c>
      <c r="J1188" s="3">
        <f t="shared" si="598"/>
        <v>55701.22702028702</v>
      </c>
      <c r="K1188" s="3">
        <f t="shared" ca="1" si="599"/>
        <v>58989.62036312186</v>
      </c>
      <c r="L1188" s="3">
        <f t="shared" si="600"/>
        <v>-9.6407524735637686</v>
      </c>
      <c r="M1188" s="3">
        <f t="shared" ca="1" si="601"/>
        <v>-0.84602234984271685</v>
      </c>
      <c r="N1188" s="3">
        <f t="shared" ca="1" si="602"/>
        <v>-48.473510019728103</v>
      </c>
      <c r="O1188" s="1">
        <f t="shared" ca="1" si="603"/>
        <v>1429055.3203457538</v>
      </c>
      <c r="P1188" s="1">
        <f t="shared" si="604"/>
        <v>-80550261.32645537</v>
      </c>
      <c r="Q1188" s="1">
        <f t="shared" ca="1" si="605"/>
        <v>81979316.646801129</v>
      </c>
      <c r="R1188" s="1">
        <f t="shared" ca="1" si="606"/>
        <v>20705.472612421239</v>
      </c>
      <c r="S1188" s="3">
        <f t="shared" si="607"/>
        <v>1.0777654918473421E+30</v>
      </c>
      <c r="T1188" s="12" t="str">
        <f t="shared" si="608"/>
        <v/>
      </c>
      <c r="U1188" s="12" t="str">
        <f t="shared" si="609"/>
        <v/>
      </c>
      <c r="V1188" s="5">
        <f t="shared" si="610"/>
        <v>0.52627457195753469</v>
      </c>
      <c r="W1188" s="3" t="e">
        <f t="shared" ca="1" si="611"/>
        <v>#VALUE!</v>
      </c>
      <c r="X1188" s="3" t="e">
        <f t="shared" ca="1" si="612"/>
        <v>#VALUE!</v>
      </c>
      <c r="Y1188" s="3" t="e">
        <f t="shared" ca="1" si="613"/>
        <v>#VALUE!</v>
      </c>
      <c r="Z1188" s="3">
        <f t="shared" ca="1" si="593"/>
        <v>-1.0796314255037853E-2</v>
      </c>
      <c r="AA1188" s="3">
        <f t="shared" ca="1" si="594"/>
        <v>-0.12340243661213059</v>
      </c>
      <c r="AB1188" s="1">
        <f t="shared" si="588"/>
        <v>150</v>
      </c>
      <c r="AC1188" s="1">
        <f t="shared" si="592"/>
        <v>0</v>
      </c>
      <c r="AD1188" s="1">
        <f t="shared" ca="1" si="614"/>
        <v>0</v>
      </c>
      <c r="AE1188" s="1">
        <f t="shared" ca="1" si="615"/>
        <v>0</v>
      </c>
      <c r="AF1188" s="1">
        <f t="shared" si="616"/>
        <v>0</v>
      </c>
      <c r="AG1188" s="1">
        <f t="shared" si="617"/>
        <v>1.796311745261965E+30</v>
      </c>
    </row>
    <row r="1189" spans="4:33" s="5" customFormat="1" x14ac:dyDescent="0.2">
      <c r="D1189" s="1">
        <f t="shared" si="589"/>
        <v>1187</v>
      </c>
      <c r="E1189" s="2">
        <f t="shared" si="590"/>
        <v>118.79999999999752</v>
      </c>
      <c r="F1189" s="3">
        <f t="shared" ca="1" si="591"/>
        <v>91.513529885041038</v>
      </c>
      <c r="G1189" s="3">
        <f t="shared" si="595"/>
        <v>-104.304990600004</v>
      </c>
      <c r="H1189" s="3">
        <f t="shared" ca="1" si="596"/>
        <v>138.75971034881567</v>
      </c>
      <c r="I1189" s="3">
        <f t="shared" ca="1" si="597"/>
        <v>10862.655997354193</v>
      </c>
      <c r="J1189" s="3">
        <f t="shared" si="598"/>
        <v>55690.844724989387</v>
      </c>
      <c r="K1189" s="3">
        <f t="shared" ca="1" si="599"/>
        <v>59003.460136139052</v>
      </c>
      <c r="L1189" s="3">
        <f t="shared" si="600"/>
        <v>-9.6407837893546873</v>
      </c>
      <c r="M1189" s="3">
        <f t="shared" ca="1" si="601"/>
        <v>-0.85062852556671686</v>
      </c>
      <c r="N1189" s="3">
        <f t="shared" ca="1" si="602"/>
        <v>-48.737424448408916</v>
      </c>
      <c r="O1189" s="1">
        <f t="shared" ca="1" si="603"/>
        <v>1444069.2912065417</v>
      </c>
      <c r="P1189" s="1">
        <f t="shared" si="604"/>
        <v>-80535508.956021994</v>
      </c>
      <c r="Q1189" s="1">
        <f t="shared" ca="1" si="605"/>
        <v>81979578.247228533</v>
      </c>
      <c r="R1189" s="1">
        <f t="shared" ca="1" si="606"/>
        <v>20813.95655232235</v>
      </c>
      <c r="S1189" s="3">
        <f t="shared" si="607"/>
        <v>1.0759572584170234E+30</v>
      </c>
      <c r="T1189" s="12" t="str">
        <f t="shared" si="608"/>
        <v/>
      </c>
      <c r="U1189" s="12" t="str">
        <f t="shared" si="609"/>
        <v/>
      </c>
      <c r="V1189" s="5">
        <f t="shared" si="610"/>
        <v>0.52627457195753469</v>
      </c>
      <c r="W1189" s="3" t="e">
        <f t="shared" ca="1" si="611"/>
        <v>#VALUE!</v>
      </c>
      <c r="X1189" s="3" t="e">
        <f t="shared" ca="1" si="612"/>
        <v>#VALUE!</v>
      </c>
      <c r="Y1189" s="3" t="e">
        <f t="shared" ca="1" si="613"/>
        <v>#VALUE!</v>
      </c>
      <c r="Z1189" s="3">
        <f t="shared" ca="1" si="593"/>
        <v>-1.0796314255037853E-2</v>
      </c>
      <c r="AA1189" s="3">
        <f t="shared" ca="1" si="594"/>
        <v>-0.12340243661213059</v>
      </c>
      <c r="AB1189" s="1">
        <f t="shared" si="588"/>
        <v>150</v>
      </c>
      <c r="AC1189" s="1">
        <f t="shared" si="592"/>
        <v>0</v>
      </c>
      <c r="AD1189" s="1">
        <f t="shared" ca="1" si="614"/>
        <v>0</v>
      </c>
      <c r="AE1189" s="1">
        <f t="shared" ca="1" si="615"/>
        <v>0</v>
      </c>
      <c r="AF1189" s="1">
        <f t="shared" si="616"/>
        <v>0</v>
      </c>
      <c r="AG1189" s="1">
        <f t="shared" si="617"/>
        <v>1.7932979626036529E+30</v>
      </c>
    </row>
    <row r="1190" spans="4:33" s="5" customFormat="1" x14ac:dyDescent="0.2">
      <c r="D1190" s="1">
        <f t="shared" si="589"/>
        <v>1188</v>
      </c>
      <c r="E1190" s="2">
        <f t="shared" si="590"/>
        <v>118.89999999999752</v>
      </c>
      <c r="F1190" s="3">
        <f t="shared" ca="1" si="591"/>
        <v>91.513529885041038</v>
      </c>
      <c r="G1190" s="3">
        <f t="shared" si="595"/>
        <v>-105.26906897893947</v>
      </c>
      <c r="H1190" s="3">
        <f t="shared" ca="1" si="596"/>
        <v>139.48585245720449</v>
      </c>
      <c r="I1190" s="3">
        <f t="shared" ca="1" si="597"/>
        <v>10871.807350342697</v>
      </c>
      <c r="J1190" s="3">
        <f t="shared" si="598"/>
        <v>55680.366022010443</v>
      </c>
      <c r="K1190" s="3">
        <f t="shared" ca="1" si="599"/>
        <v>59017.372378145323</v>
      </c>
      <c r="L1190" s="3">
        <f t="shared" si="600"/>
        <v>-9.640815396073906</v>
      </c>
      <c r="M1190" s="3">
        <f t="shared" ca="1" si="601"/>
        <v>-0.85518685395384442</v>
      </c>
      <c r="N1190" s="3">
        <f t="shared" ca="1" si="602"/>
        <v>-48.998597426626006</v>
      </c>
      <c r="O1190" s="1">
        <f t="shared" ca="1" si="603"/>
        <v>1459222.7276784764</v>
      </c>
      <c r="P1190" s="1">
        <f t="shared" si="604"/>
        <v>-80520619.500604302</v>
      </c>
      <c r="Q1190" s="1">
        <f t="shared" ca="1" si="605"/>
        <v>81979842.228282779</v>
      </c>
      <c r="R1190" s="1">
        <f t="shared" ca="1" si="606"/>
        <v>20922.877868580672</v>
      </c>
      <c r="S1190" s="3">
        <f t="shared" si="607"/>
        <v>1.0741349690074924E+30</v>
      </c>
      <c r="T1190" s="12" t="str">
        <f t="shared" si="608"/>
        <v/>
      </c>
      <c r="U1190" s="12" t="str">
        <f t="shared" si="609"/>
        <v/>
      </c>
      <c r="V1190" s="5">
        <f t="shared" si="610"/>
        <v>0.52627457195753469</v>
      </c>
      <c r="W1190" s="3" t="e">
        <f t="shared" ca="1" si="611"/>
        <v>#VALUE!</v>
      </c>
      <c r="X1190" s="3" t="e">
        <f t="shared" ca="1" si="612"/>
        <v>#VALUE!</v>
      </c>
      <c r="Y1190" s="3" t="e">
        <f t="shared" ca="1" si="613"/>
        <v>#VALUE!</v>
      </c>
      <c r="Z1190" s="3">
        <f t="shared" ca="1" si="593"/>
        <v>-1.0796314255037853E-2</v>
      </c>
      <c r="AA1190" s="3">
        <f t="shared" ca="1" si="594"/>
        <v>-0.12340243661213059</v>
      </c>
      <c r="AB1190" s="1">
        <f t="shared" si="588"/>
        <v>150</v>
      </c>
      <c r="AC1190" s="1">
        <f t="shared" si="592"/>
        <v>0</v>
      </c>
      <c r="AD1190" s="1">
        <f t="shared" ca="1" si="614"/>
        <v>0</v>
      </c>
      <c r="AE1190" s="1">
        <f t="shared" ca="1" si="615"/>
        <v>0</v>
      </c>
      <c r="AF1190" s="1">
        <f t="shared" si="616"/>
        <v>0</v>
      </c>
      <c r="AG1190" s="1">
        <f t="shared" si="617"/>
        <v>1.7902607528447877E+30</v>
      </c>
    </row>
    <row r="1191" spans="4:33" s="5" customFormat="1" x14ac:dyDescent="0.2">
      <c r="D1191" s="1">
        <f t="shared" si="589"/>
        <v>1189</v>
      </c>
      <c r="E1191" s="2">
        <f t="shared" si="590"/>
        <v>118.99999999999751</v>
      </c>
      <c r="F1191" s="3">
        <f t="shared" ca="1" si="591"/>
        <v>91.513529885041038</v>
      </c>
      <c r="G1191" s="3">
        <f t="shared" si="595"/>
        <v>-106.23315051854686</v>
      </c>
      <c r="H1191" s="3">
        <f t="shared" ca="1" si="596"/>
        <v>140.21486519309047</v>
      </c>
      <c r="I1191" s="3">
        <f t="shared" ca="1" si="597"/>
        <v>10880.9587033312</v>
      </c>
      <c r="J1191" s="3">
        <f t="shared" si="598"/>
        <v>55669.790911035569</v>
      </c>
      <c r="K1191" s="3">
        <f t="shared" ca="1" si="599"/>
        <v>59031.357378454624</v>
      </c>
      <c r="L1191" s="3">
        <f t="shared" si="600"/>
        <v>-9.6408472937261678</v>
      </c>
      <c r="M1191" s="3">
        <f t="shared" ca="1" si="601"/>
        <v>-0.8596978903139284</v>
      </c>
      <c r="N1191" s="3">
        <f t="shared" ca="1" si="602"/>
        <v>-49.25706077128887</v>
      </c>
      <c r="O1191" s="1">
        <f t="shared" ca="1" si="603"/>
        <v>1474515.63158374</v>
      </c>
      <c r="P1191" s="1">
        <f t="shared" si="604"/>
        <v>-80505592.957043827</v>
      </c>
      <c r="Q1191" s="1">
        <f t="shared" ca="1" si="605"/>
        <v>81980108.588627562</v>
      </c>
      <c r="R1191" s="1">
        <f t="shared" ca="1" si="606"/>
        <v>21032.22977896357</v>
      </c>
      <c r="S1191" s="3">
        <f t="shared" si="607"/>
        <v>1.0722986957283213E+30</v>
      </c>
      <c r="T1191" s="12" t="str">
        <f t="shared" si="608"/>
        <v/>
      </c>
      <c r="U1191" s="12" t="str">
        <f t="shared" si="609"/>
        <v/>
      </c>
      <c r="V1191" s="5">
        <f t="shared" si="610"/>
        <v>0.52627457195753469</v>
      </c>
      <c r="W1191" s="3" t="e">
        <f t="shared" ca="1" si="611"/>
        <v>#VALUE!</v>
      </c>
      <c r="X1191" s="3" t="e">
        <f t="shared" ca="1" si="612"/>
        <v>#VALUE!</v>
      </c>
      <c r="Y1191" s="3" t="e">
        <f t="shared" ca="1" si="613"/>
        <v>#VALUE!</v>
      </c>
      <c r="Z1191" s="3">
        <f t="shared" ca="1" si="593"/>
        <v>-1.0796314255037853E-2</v>
      </c>
      <c r="AA1191" s="3">
        <f t="shared" ca="1" si="594"/>
        <v>-0.12340243661213059</v>
      </c>
      <c r="AB1191" s="1">
        <f t="shared" si="588"/>
        <v>150</v>
      </c>
      <c r="AC1191" s="1">
        <f t="shared" si="592"/>
        <v>0</v>
      </c>
      <c r="AD1191" s="1">
        <f t="shared" ca="1" si="614"/>
        <v>0</v>
      </c>
      <c r="AE1191" s="1">
        <f t="shared" ca="1" si="615"/>
        <v>0</v>
      </c>
      <c r="AF1191" s="1">
        <f t="shared" si="616"/>
        <v>0</v>
      </c>
      <c r="AG1191" s="1">
        <f t="shared" si="617"/>
        <v>1.7872002361703933E+30</v>
      </c>
    </row>
    <row r="1192" spans="4:33" s="5" customFormat="1" x14ac:dyDescent="0.2">
      <c r="D1192" s="1">
        <f t="shared" si="589"/>
        <v>1190</v>
      </c>
      <c r="E1192" s="2">
        <f t="shared" si="590"/>
        <v>119.09999999999751</v>
      </c>
      <c r="F1192" s="3">
        <f t="shared" ca="1" si="591"/>
        <v>91.513529885041038</v>
      </c>
      <c r="G1192" s="3">
        <f t="shared" si="595"/>
        <v>-107.19723524791948</v>
      </c>
      <c r="H1192" s="3">
        <f t="shared" ca="1" si="596"/>
        <v>140.94670410058581</v>
      </c>
      <c r="I1192" s="3">
        <f t="shared" ca="1" si="597"/>
        <v>10890.110056319703</v>
      </c>
      <c r="J1192" s="3">
        <f t="shared" si="598"/>
        <v>55659.119391747248</v>
      </c>
      <c r="K1192" s="3">
        <f t="shared" ca="1" si="599"/>
        <v>59045.41542189748</v>
      </c>
      <c r="L1192" s="3">
        <f t="shared" si="600"/>
        <v>-9.640879482316258</v>
      </c>
      <c r="M1192" s="3">
        <f t="shared" ca="1" si="601"/>
        <v>-0.86416218619109619</v>
      </c>
      <c r="N1192" s="3">
        <f t="shared" ca="1" si="602"/>
        <v>-49.51284608354824</v>
      </c>
      <c r="O1192" s="1">
        <f t="shared" ca="1" si="603"/>
        <v>1489948.0047613569</v>
      </c>
      <c r="P1192" s="1">
        <f t="shared" si="604"/>
        <v>-80490429.322153047</v>
      </c>
      <c r="Q1192" s="1">
        <f t="shared" ca="1" si="605"/>
        <v>81980377.3269144</v>
      </c>
      <c r="R1192" s="1">
        <f t="shared" ca="1" si="606"/>
        <v>21142.00561508787</v>
      </c>
      <c r="S1192" s="3">
        <f t="shared" si="607"/>
        <v>1.0704485111883059E+30</v>
      </c>
      <c r="T1192" s="12" t="str">
        <f t="shared" si="608"/>
        <v/>
      </c>
      <c r="U1192" s="12" t="str">
        <f t="shared" si="609"/>
        <v/>
      </c>
      <c r="V1192" s="5">
        <f t="shared" si="610"/>
        <v>0.52627457195753469</v>
      </c>
      <c r="W1192" s="3" t="e">
        <f t="shared" ca="1" si="611"/>
        <v>#VALUE!</v>
      </c>
      <c r="X1192" s="3" t="e">
        <f t="shared" ca="1" si="612"/>
        <v>#VALUE!</v>
      </c>
      <c r="Y1192" s="3" t="e">
        <f t="shared" ca="1" si="613"/>
        <v>#VALUE!</v>
      </c>
      <c r="Z1192" s="3">
        <f t="shared" ca="1" si="593"/>
        <v>-1.0796314255037853E-2</v>
      </c>
      <c r="AA1192" s="3">
        <f t="shared" ca="1" si="594"/>
        <v>-0.12340243661213059</v>
      </c>
      <c r="AB1192" s="1">
        <f t="shared" si="588"/>
        <v>150</v>
      </c>
      <c r="AC1192" s="1">
        <f t="shared" si="592"/>
        <v>0</v>
      </c>
      <c r="AD1192" s="1">
        <f t="shared" ca="1" si="614"/>
        <v>0</v>
      </c>
      <c r="AE1192" s="1">
        <f t="shared" ca="1" si="615"/>
        <v>0</v>
      </c>
      <c r="AF1192" s="1">
        <f t="shared" si="616"/>
        <v>0</v>
      </c>
      <c r="AG1192" s="1">
        <f t="shared" si="617"/>
        <v>1.7841165335975496E+30</v>
      </c>
    </row>
    <row r="1193" spans="4:33" s="5" customFormat="1" x14ac:dyDescent="0.2">
      <c r="D1193" s="1">
        <f t="shared" si="589"/>
        <v>1191</v>
      </c>
      <c r="E1193" s="2">
        <f t="shared" si="590"/>
        <v>119.1999999999975</v>
      </c>
      <c r="F1193" s="3">
        <f t="shared" ca="1" si="591"/>
        <v>91.513529885041038</v>
      </c>
      <c r="G1193" s="3">
        <f t="shared" si="595"/>
        <v>-108.1613231961511</v>
      </c>
      <c r="H1193" s="3">
        <f t="shared" ca="1" si="596"/>
        <v>141.68132547221089</v>
      </c>
      <c r="I1193" s="3">
        <f t="shared" ca="1" si="597"/>
        <v>10899.261409308207</v>
      </c>
      <c r="J1193" s="3">
        <f t="shared" si="598"/>
        <v>55648.351463825042</v>
      </c>
      <c r="K1193" s="3">
        <f t="shared" ca="1" si="599"/>
        <v>59059.546788896398</v>
      </c>
      <c r="L1193" s="3">
        <f t="shared" si="600"/>
        <v>-9.640911961849012</v>
      </c>
      <c r="M1193" s="3">
        <f t="shared" ca="1" si="601"/>
        <v>-0.86858028920959107</v>
      </c>
      <c r="N1193" s="3">
        <f t="shared" ca="1" si="602"/>
        <v>-49.765984739962008</v>
      </c>
      <c r="O1193" s="1">
        <f t="shared" ca="1" si="603"/>
        <v>1505519.8490671914</v>
      </c>
      <c r="P1193" s="1">
        <f t="shared" si="604"/>
        <v>-80475128.592715323</v>
      </c>
      <c r="Q1193" s="1">
        <f t="shared" ca="1" si="605"/>
        <v>81980648.441782519</v>
      </c>
      <c r="R1193" s="1">
        <f t="shared" ca="1" si="606"/>
        <v>21252.198820831632</v>
      </c>
      <c r="S1193" s="3">
        <f t="shared" si="607"/>
        <v>1.068584488491215E+30</v>
      </c>
      <c r="T1193" s="12" t="str">
        <f t="shared" si="608"/>
        <v/>
      </c>
      <c r="U1193" s="12" t="str">
        <f t="shared" si="609"/>
        <v/>
      </c>
      <c r="V1193" s="5">
        <f t="shared" si="610"/>
        <v>0.52627457195753469</v>
      </c>
      <c r="W1193" s="3" t="e">
        <f t="shared" ca="1" si="611"/>
        <v>#VALUE!</v>
      </c>
      <c r="X1193" s="3" t="e">
        <f t="shared" ca="1" si="612"/>
        <v>#VALUE!</v>
      </c>
      <c r="Y1193" s="3" t="e">
        <f t="shared" ca="1" si="613"/>
        <v>#VALUE!</v>
      </c>
      <c r="Z1193" s="3">
        <f t="shared" ca="1" si="593"/>
        <v>-1.0796314255037853E-2</v>
      </c>
      <c r="AA1193" s="3">
        <f t="shared" ca="1" si="594"/>
        <v>-0.12340243661213059</v>
      </c>
      <c r="AB1193" s="1">
        <f t="shared" si="588"/>
        <v>150</v>
      </c>
      <c r="AC1193" s="1">
        <f t="shared" si="592"/>
        <v>0</v>
      </c>
      <c r="AD1193" s="1">
        <f t="shared" ca="1" si="614"/>
        <v>0</v>
      </c>
      <c r="AE1193" s="1">
        <f t="shared" ca="1" si="615"/>
        <v>0</v>
      </c>
      <c r="AF1193" s="1">
        <f t="shared" si="616"/>
        <v>0</v>
      </c>
      <c r="AG1193" s="1">
        <f t="shared" si="617"/>
        <v>1.7810097669683082E+30</v>
      </c>
    </row>
    <row r="1194" spans="4:33" s="5" customFormat="1" x14ac:dyDescent="0.2">
      <c r="D1194" s="1">
        <f t="shared" si="589"/>
        <v>1192</v>
      </c>
      <c r="E1194" s="2">
        <f t="shared" si="590"/>
        <v>119.2999999999975</v>
      </c>
      <c r="F1194" s="3">
        <f t="shared" ca="1" si="591"/>
        <v>91.513529885041038</v>
      </c>
      <c r="G1194" s="3">
        <f t="shared" si="595"/>
        <v>-109.125414392336</v>
      </c>
      <c r="H1194" s="3">
        <f t="shared" ca="1" si="596"/>
        <v>142.41868633827286</v>
      </c>
      <c r="I1194" s="3">
        <f t="shared" ca="1" si="597"/>
        <v>10908.41276229671</v>
      </c>
      <c r="J1194" s="3">
        <f t="shared" si="598"/>
        <v>55637.487126945613</v>
      </c>
      <c r="K1194" s="3">
        <f t="shared" ca="1" si="599"/>
        <v>59073.751755540143</v>
      </c>
      <c r="L1194" s="3">
        <f t="shared" si="600"/>
        <v>-9.6409447323292987</v>
      </c>
      <c r="M1194" s="3">
        <f t="shared" ca="1" si="601"/>
        <v>-0.87295274293102532</v>
      </c>
      <c r="N1194" s="3">
        <f t="shared" ca="1" si="602"/>
        <v>-50.016507884316461</v>
      </c>
      <c r="O1194" s="1">
        <f t="shared" ca="1" si="603"/>
        <v>1521231.1663739511</v>
      </c>
      <c r="P1194" s="1">
        <f t="shared" si="604"/>
        <v>-80459690.765484825</v>
      </c>
      <c r="Q1194" s="1">
        <f t="shared" ca="1" si="605"/>
        <v>81980921.931858778</v>
      </c>
      <c r="R1194" s="1">
        <f t="shared" ca="1" si="606"/>
        <v>21362.80295074093</v>
      </c>
      <c r="S1194" s="3">
        <f t="shared" si="607"/>
        <v>1.066706701231533E+30</v>
      </c>
      <c r="T1194" s="12" t="str">
        <f t="shared" si="608"/>
        <v/>
      </c>
      <c r="U1194" s="12" t="str">
        <f t="shared" si="609"/>
        <v/>
      </c>
      <c r="V1194" s="5">
        <f t="shared" si="610"/>
        <v>0.52627457195753469</v>
      </c>
      <c r="W1194" s="3" t="e">
        <f t="shared" ca="1" si="611"/>
        <v>#VALUE!</v>
      </c>
      <c r="X1194" s="3" t="e">
        <f t="shared" ca="1" si="612"/>
        <v>#VALUE!</v>
      </c>
      <c r="Y1194" s="3" t="e">
        <f t="shared" ca="1" si="613"/>
        <v>#VALUE!</v>
      </c>
      <c r="Z1194" s="3">
        <f t="shared" ca="1" si="593"/>
        <v>-1.0796314255037853E-2</v>
      </c>
      <c r="AA1194" s="3">
        <f t="shared" ca="1" si="594"/>
        <v>-0.12340243661213059</v>
      </c>
      <c r="AB1194" s="1">
        <f t="shared" si="588"/>
        <v>150</v>
      </c>
      <c r="AC1194" s="1">
        <f t="shared" si="592"/>
        <v>0</v>
      </c>
      <c r="AD1194" s="1">
        <f t="shared" ca="1" si="614"/>
        <v>0</v>
      </c>
      <c r="AE1194" s="1">
        <f t="shared" ca="1" si="615"/>
        <v>0</v>
      </c>
      <c r="AF1194" s="1">
        <f t="shared" si="616"/>
        <v>0</v>
      </c>
      <c r="AG1194" s="1">
        <f t="shared" si="617"/>
        <v>1.7778800589425961E+30</v>
      </c>
    </row>
    <row r="1195" spans="4:33" s="5" customFormat="1" x14ac:dyDescent="0.2">
      <c r="D1195" s="1">
        <f t="shared" si="589"/>
        <v>1193</v>
      </c>
      <c r="E1195" s="2">
        <f t="shared" si="590"/>
        <v>119.39999999999749</v>
      </c>
      <c r="F1195" s="3">
        <f t="shared" ca="1" si="591"/>
        <v>91.513529885041038</v>
      </c>
      <c r="G1195" s="3">
        <f t="shared" si="595"/>
        <v>-110.08950886556893</v>
      </c>
      <c r="H1195" s="3">
        <f t="shared" ca="1" si="596"/>
        <v>143.15874445622413</v>
      </c>
      <c r="I1195" s="3">
        <f t="shared" ca="1" si="597"/>
        <v>10917.564115285213</v>
      </c>
      <c r="J1195" s="3">
        <f t="shared" si="598"/>
        <v>55626.526380782721</v>
      </c>
      <c r="K1195" s="3">
        <f t="shared" ca="1" si="599"/>
        <v>59088.030593657</v>
      </c>
      <c r="L1195" s="3">
        <f t="shared" si="600"/>
        <v>-9.6409777937620422</v>
      </c>
      <c r="M1195" s="3">
        <f t="shared" ca="1" si="601"/>
        <v>-0.8772800867225693</v>
      </c>
      <c r="N1195" s="3">
        <f t="shared" ca="1" si="602"/>
        <v>-50.264446420074073</v>
      </c>
      <c r="O1195" s="1">
        <f t="shared" ca="1" si="603"/>
        <v>1537081.9585711863</v>
      </c>
      <c r="P1195" s="1">
        <f t="shared" si="604"/>
        <v>-80444115.837186694</v>
      </c>
      <c r="Q1195" s="1">
        <f t="shared" ca="1" si="605"/>
        <v>81981197.795757875</v>
      </c>
      <c r="R1195" s="1">
        <f t="shared" ca="1" si="606"/>
        <v>21473.81166843362</v>
      </c>
      <c r="S1195" s="3">
        <f t="shared" si="607"/>
        <v>1.0648152234901607E+30</v>
      </c>
      <c r="T1195" s="12" t="str">
        <f t="shared" si="608"/>
        <v/>
      </c>
      <c r="U1195" s="12" t="str">
        <f t="shared" si="609"/>
        <v/>
      </c>
      <c r="V1195" s="5">
        <f t="shared" si="610"/>
        <v>0.52627457195753469</v>
      </c>
      <c r="W1195" s="3" t="e">
        <f t="shared" ca="1" si="611"/>
        <v>#VALUE!</v>
      </c>
      <c r="X1195" s="3" t="e">
        <f t="shared" ca="1" si="612"/>
        <v>#VALUE!</v>
      </c>
      <c r="Y1195" s="3" t="e">
        <f t="shared" ca="1" si="613"/>
        <v>#VALUE!</v>
      </c>
      <c r="Z1195" s="3">
        <f t="shared" ca="1" si="593"/>
        <v>-1.0796314255037853E-2</v>
      </c>
      <c r="AA1195" s="3">
        <f t="shared" ca="1" si="594"/>
        <v>-0.12340243661213059</v>
      </c>
      <c r="AB1195" s="1">
        <f t="shared" si="588"/>
        <v>150</v>
      </c>
      <c r="AC1195" s="1">
        <f t="shared" si="592"/>
        <v>0</v>
      </c>
      <c r="AD1195" s="1">
        <f t="shared" ca="1" si="614"/>
        <v>0</v>
      </c>
      <c r="AE1195" s="1">
        <f t="shared" ca="1" si="615"/>
        <v>0</v>
      </c>
      <c r="AF1195" s="1">
        <f t="shared" si="616"/>
        <v>0</v>
      </c>
      <c r="AG1195" s="1">
        <f t="shared" si="617"/>
        <v>1.7747275329910509E+30</v>
      </c>
    </row>
    <row r="1196" spans="4:33" s="5" customFormat="1" x14ac:dyDescent="0.2">
      <c r="D1196" s="1">
        <f t="shared" si="589"/>
        <v>1194</v>
      </c>
      <c r="E1196" s="2">
        <f t="shared" si="590"/>
        <v>119.49999999999748</v>
      </c>
      <c r="F1196" s="3">
        <f t="shared" ca="1" si="591"/>
        <v>91.513529885041038</v>
      </c>
      <c r="G1196" s="3">
        <f t="shared" si="595"/>
        <v>-111.05360664494513</v>
      </c>
      <c r="H1196" s="3">
        <f t="shared" ca="1" si="596"/>
        <v>143.90145830001342</v>
      </c>
      <c r="I1196" s="3">
        <f t="shared" ca="1" si="597"/>
        <v>10926.715468273716</v>
      </c>
      <c r="J1196" s="3">
        <f t="shared" si="598"/>
        <v>55615.469225007197</v>
      </c>
      <c r="K1196" s="3">
        <f t="shared" ca="1" si="599"/>
        <v>59102.383570886981</v>
      </c>
      <c r="L1196" s="3">
        <f t="shared" si="600"/>
        <v>-9.6410111461521968</v>
      </c>
      <c r="M1196" s="3">
        <f t="shared" ca="1" si="601"/>
        <v>-0.88156285563559522</v>
      </c>
      <c r="N1196" s="3">
        <f t="shared" ca="1" si="602"/>
        <v>-50.509831003420288</v>
      </c>
      <c r="O1196" s="1">
        <f t="shared" ca="1" si="603"/>
        <v>1553072.2275652876</v>
      </c>
      <c r="P1196" s="1">
        <f t="shared" si="604"/>
        <v>-80428403.804516837</v>
      </c>
      <c r="Q1196" s="1">
        <f t="shared" ca="1" si="605"/>
        <v>81981476.032082126</v>
      </c>
      <c r="R1196" s="1">
        <f t="shared" ca="1" si="606"/>
        <v>21585.218745002014</v>
      </c>
      <c r="S1196" s="3">
        <f t="shared" si="607"/>
        <v>1.0629101298300921E+30</v>
      </c>
      <c r="T1196" s="12" t="str">
        <f t="shared" si="608"/>
        <v/>
      </c>
      <c r="U1196" s="12" t="str">
        <f t="shared" si="609"/>
        <v/>
      </c>
      <c r="V1196" s="5">
        <f t="shared" si="610"/>
        <v>0.52627457195753469</v>
      </c>
      <c r="W1196" s="3" t="e">
        <f t="shared" ca="1" si="611"/>
        <v>#VALUE!</v>
      </c>
      <c r="X1196" s="3" t="e">
        <f t="shared" ca="1" si="612"/>
        <v>#VALUE!</v>
      </c>
      <c r="Y1196" s="3" t="e">
        <f t="shared" ca="1" si="613"/>
        <v>#VALUE!</v>
      </c>
      <c r="Z1196" s="3">
        <f t="shared" ca="1" si="593"/>
        <v>-1.0796314255037853E-2</v>
      </c>
      <c r="AA1196" s="3">
        <f t="shared" ca="1" si="594"/>
        <v>-0.12340243661213059</v>
      </c>
      <c r="AB1196" s="1">
        <f t="shared" si="588"/>
        <v>150</v>
      </c>
      <c r="AC1196" s="1">
        <f t="shared" si="592"/>
        <v>0</v>
      </c>
      <c r="AD1196" s="1">
        <f t="shared" ca="1" si="614"/>
        <v>0</v>
      </c>
      <c r="AE1196" s="1">
        <f t="shared" ca="1" si="615"/>
        <v>0</v>
      </c>
      <c r="AF1196" s="1">
        <f t="shared" si="616"/>
        <v>0</v>
      </c>
      <c r="AG1196" s="1">
        <f t="shared" si="617"/>
        <v>1.7715523133878147E+30</v>
      </c>
    </row>
    <row r="1197" spans="4:33" s="5" customFormat="1" x14ac:dyDescent="0.2">
      <c r="D1197" s="1">
        <f t="shared" si="589"/>
        <v>1195</v>
      </c>
      <c r="E1197" s="2">
        <f t="shared" si="590"/>
        <v>119.59999999999748</v>
      </c>
      <c r="F1197" s="3">
        <f t="shared" ca="1" si="591"/>
        <v>91.513529885041038</v>
      </c>
      <c r="G1197" s="3">
        <f t="shared" si="595"/>
        <v>-112.01770775956035</v>
      </c>
      <c r="H1197" s="3">
        <f t="shared" ca="1" si="596"/>
        <v>144.6467870494418</v>
      </c>
      <c r="I1197" s="3">
        <f t="shared" ca="1" si="597"/>
        <v>10935.86682126222</v>
      </c>
      <c r="J1197" s="3">
        <f t="shared" si="598"/>
        <v>55604.315659286971</v>
      </c>
      <c r="K1197" s="3">
        <f t="shared" ca="1" si="599"/>
        <v>59116.810950752901</v>
      </c>
      <c r="L1197" s="3">
        <f t="shared" si="600"/>
        <v>-9.6410447895047753</v>
      </c>
      <c r="M1197" s="3">
        <f t="shared" ca="1" si="601"/>
        <v>-0.88580158029430633</v>
      </c>
      <c r="N1197" s="3">
        <f t="shared" ca="1" si="602"/>
        <v>-50.752692036882465</v>
      </c>
      <c r="O1197" s="1">
        <f t="shared" ca="1" si="603"/>
        <v>1569201.9752794923</v>
      </c>
      <c r="P1197" s="1">
        <f t="shared" si="604"/>
        <v>-80412554.664142117</v>
      </c>
      <c r="Q1197" s="1">
        <f t="shared" ca="1" si="605"/>
        <v>81981756.639421612</v>
      </c>
      <c r="R1197" s="1">
        <f t="shared" ca="1" si="606"/>
        <v>21697.01805741627</v>
      </c>
      <c r="S1197" s="3">
        <f t="shared" si="607"/>
        <v>1.0609914952920774E+30</v>
      </c>
      <c r="T1197" s="12" t="str">
        <f t="shared" si="608"/>
        <v/>
      </c>
      <c r="U1197" s="12" t="str">
        <f t="shared" si="609"/>
        <v/>
      </c>
      <c r="V1197" s="5">
        <f t="shared" si="610"/>
        <v>0.52627457195753469</v>
      </c>
      <c r="W1197" s="3" t="e">
        <f t="shared" ca="1" si="611"/>
        <v>#VALUE!</v>
      </c>
      <c r="X1197" s="3" t="e">
        <f t="shared" ca="1" si="612"/>
        <v>#VALUE!</v>
      </c>
      <c r="Y1197" s="3" t="e">
        <f t="shared" ca="1" si="613"/>
        <v>#VALUE!</v>
      </c>
      <c r="Z1197" s="3">
        <f t="shared" ca="1" si="593"/>
        <v>-1.0796314255037853E-2</v>
      </c>
      <c r="AA1197" s="3">
        <f t="shared" ca="1" si="594"/>
        <v>-0.12340243661213059</v>
      </c>
      <c r="AB1197" s="1">
        <f t="shared" si="588"/>
        <v>150</v>
      </c>
      <c r="AC1197" s="1">
        <f t="shared" si="592"/>
        <v>0</v>
      </c>
      <c r="AD1197" s="1">
        <f t="shared" ca="1" si="614"/>
        <v>0</v>
      </c>
      <c r="AE1197" s="1">
        <f t="shared" ca="1" si="615"/>
        <v>0</v>
      </c>
      <c r="AF1197" s="1">
        <f t="shared" si="616"/>
        <v>0</v>
      </c>
      <c r="AG1197" s="1">
        <f t="shared" si="617"/>
        <v>1.7683545252033053E+30</v>
      </c>
    </row>
    <row r="1198" spans="4:33" s="5" customFormat="1" x14ac:dyDescent="0.2">
      <c r="D1198" s="1">
        <f t="shared" si="589"/>
        <v>1196</v>
      </c>
      <c r="E1198" s="2">
        <f t="shared" si="590"/>
        <v>119.69999999999747</v>
      </c>
      <c r="F1198" s="3">
        <f t="shared" ca="1" si="591"/>
        <v>91.513529885041038</v>
      </c>
      <c r="G1198" s="3">
        <f t="shared" si="595"/>
        <v>-112.98181223851083</v>
      </c>
      <c r="H1198" s="3">
        <f t="shared" ca="1" si="596"/>
        <v>145.39469057953394</v>
      </c>
      <c r="I1198" s="3">
        <f t="shared" ca="1" si="597"/>
        <v>10945.018174250723</v>
      </c>
      <c r="J1198" s="3">
        <f t="shared" si="598"/>
        <v>55593.065683287066</v>
      </c>
      <c r="K1198" s="3">
        <f t="shared" ca="1" si="599"/>
        <v>59131.312992730447</v>
      </c>
      <c r="L1198" s="3">
        <f t="shared" si="600"/>
        <v>-9.6410787238248243</v>
      </c>
      <c r="M1198" s="3">
        <f t="shared" ca="1" si="601"/>
        <v>-0.88999678679389749</v>
      </c>
      <c r="N1198" s="3">
        <f t="shared" ca="1" si="602"/>
        <v>-50.99305966349489</v>
      </c>
      <c r="O1198" s="1">
        <f t="shared" ca="1" si="603"/>
        <v>1585471.2036538813</v>
      </c>
      <c r="P1198" s="1">
        <f t="shared" si="604"/>
        <v>-80396568.412700236</v>
      </c>
      <c r="Q1198" s="1">
        <f t="shared" ca="1" si="605"/>
        <v>81982039.616354123</v>
      </c>
      <c r="R1198" s="1">
        <f t="shared" ca="1" si="606"/>
        <v>21809.203586930093</v>
      </c>
      <c r="S1198" s="3">
        <f t="shared" si="607"/>
        <v>1.0590593953902446E+30</v>
      </c>
      <c r="T1198" s="12" t="str">
        <f t="shared" si="608"/>
        <v/>
      </c>
      <c r="U1198" s="12" t="str">
        <f t="shared" si="609"/>
        <v/>
      </c>
      <c r="V1198" s="5">
        <f t="shared" si="610"/>
        <v>0.52627457195753469</v>
      </c>
      <c r="W1198" s="3" t="e">
        <f t="shared" ca="1" si="611"/>
        <v>#VALUE!</v>
      </c>
      <c r="X1198" s="3" t="e">
        <f t="shared" ca="1" si="612"/>
        <v>#VALUE!</v>
      </c>
      <c r="Y1198" s="3" t="e">
        <f t="shared" ca="1" si="613"/>
        <v>#VALUE!</v>
      </c>
      <c r="Z1198" s="3">
        <f t="shared" ca="1" si="593"/>
        <v>-1.0796314255037853E-2</v>
      </c>
      <c r="AA1198" s="3">
        <f t="shared" ca="1" si="594"/>
        <v>-0.12340243661213059</v>
      </c>
      <c r="AB1198" s="1">
        <f t="shared" si="588"/>
        <v>150</v>
      </c>
      <c r="AC1198" s="1">
        <f t="shared" si="592"/>
        <v>0</v>
      </c>
      <c r="AD1198" s="1">
        <f t="shared" ca="1" si="614"/>
        <v>0</v>
      </c>
      <c r="AE1198" s="1">
        <f t="shared" ca="1" si="615"/>
        <v>0</v>
      </c>
      <c r="AF1198" s="1">
        <f t="shared" si="616"/>
        <v>0</v>
      </c>
      <c r="AG1198" s="1">
        <f t="shared" si="617"/>
        <v>1.7651342942969206E+30</v>
      </c>
    </row>
    <row r="1199" spans="4:33" s="5" customFormat="1" x14ac:dyDescent="0.2">
      <c r="D1199" s="1">
        <f t="shared" si="589"/>
        <v>1197</v>
      </c>
      <c r="E1199" s="2">
        <f t="shared" si="590"/>
        <v>119.79999999999747</v>
      </c>
      <c r="F1199" s="3">
        <f t="shared" ca="1" si="591"/>
        <v>91.513529885041038</v>
      </c>
      <c r="G1199" s="3">
        <f t="shared" si="595"/>
        <v>-113.94592011089331</v>
      </c>
      <c r="H1199" s="3">
        <f t="shared" ca="1" si="596"/>
        <v>146.14512944993541</v>
      </c>
      <c r="I1199" s="3">
        <f t="shared" ca="1" si="597"/>
        <v>10954.169527239226</v>
      </c>
      <c r="J1199" s="3">
        <f t="shared" si="598"/>
        <v>55581.719296669595</v>
      </c>
      <c r="K1199" s="3">
        <f t="shared" ca="1" si="599"/>
        <v>59145.889952317186</v>
      </c>
      <c r="L1199" s="3">
        <f t="shared" si="600"/>
        <v>-9.641112949117435</v>
      </c>
      <c r="M1199" s="3">
        <f t="shared" ca="1" si="601"/>
        <v>-0.89414899660780622</v>
      </c>
      <c r="N1199" s="3">
        <f t="shared" ca="1" si="602"/>
        <v>-51.230963761484659</v>
      </c>
      <c r="O1199" s="1">
        <f t="shared" ca="1" si="603"/>
        <v>1601879.9146453782</v>
      </c>
      <c r="P1199" s="1">
        <f t="shared" si="604"/>
        <v>-80380445.046799749</v>
      </c>
      <c r="Q1199" s="1">
        <f t="shared" ca="1" si="605"/>
        <v>81982324.961445123</v>
      </c>
      <c r="R1199" s="1">
        <f t="shared" ca="1" si="606"/>
        <v>21921.769417490312</v>
      </c>
      <c r="S1199" s="3">
        <f t="shared" si="607"/>
        <v>1.057113906107709E+30</v>
      </c>
      <c r="T1199" s="12" t="str">
        <f t="shared" si="608"/>
        <v/>
      </c>
      <c r="U1199" s="12" t="str">
        <f t="shared" si="609"/>
        <v/>
      </c>
      <c r="V1199" s="5">
        <f t="shared" si="610"/>
        <v>0.52627457195753469</v>
      </c>
      <c r="W1199" s="3" t="e">
        <f t="shared" ca="1" si="611"/>
        <v>#VALUE!</v>
      </c>
      <c r="X1199" s="3" t="e">
        <f t="shared" ca="1" si="612"/>
        <v>#VALUE!</v>
      </c>
      <c r="Y1199" s="3" t="e">
        <f t="shared" ca="1" si="613"/>
        <v>#VALUE!</v>
      </c>
      <c r="Z1199" s="3">
        <f t="shared" ca="1" si="593"/>
        <v>-1.0796314255037853E-2</v>
      </c>
      <c r="AA1199" s="3">
        <f t="shared" ca="1" si="594"/>
        <v>-0.12340243661213059</v>
      </c>
      <c r="AB1199" s="1">
        <f t="shared" si="588"/>
        <v>150</v>
      </c>
      <c r="AC1199" s="1">
        <f t="shared" si="592"/>
        <v>0</v>
      </c>
      <c r="AD1199" s="1">
        <f t="shared" ca="1" si="614"/>
        <v>0</v>
      </c>
      <c r="AE1199" s="1">
        <f t="shared" ca="1" si="615"/>
        <v>0</v>
      </c>
      <c r="AF1199" s="1">
        <f t="shared" si="616"/>
        <v>0</v>
      </c>
      <c r="AG1199" s="1">
        <f t="shared" si="617"/>
        <v>1.7618917473097186E+30</v>
      </c>
    </row>
    <row r="1200" spans="4:33" s="5" customFormat="1" x14ac:dyDescent="0.2">
      <c r="D1200" s="1">
        <f t="shared" si="589"/>
        <v>1198</v>
      </c>
      <c r="E1200" s="2">
        <f t="shared" si="590"/>
        <v>119.89999999999746</v>
      </c>
      <c r="F1200" s="3">
        <f t="shared" ca="1" si="591"/>
        <v>91.513529885041038</v>
      </c>
      <c r="G1200" s="3">
        <f t="shared" si="595"/>
        <v>-114.91003140580506</v>
      </c>
      <c r="H1200" s="3">
        <f t="shared" ca="1" si="596"/>
        <v>146.89806489434571</v>
      </c>
      <c r="I1200" s="3">
        <f t="shared" ca="1" si="597"/>
        <v>10963.32088022773</v>
      </c>
      <c r="J1200" s="3">
        <f t="shared" si="598"/>
        <v>55570.276499093758</v>
      </c>
      <c r="K1200" s="3">
        <f t="shared" ca="1" si="599"/>
        <v>59160.542081100466</v>
      </c>
      <c r="L1200" s="3">
        <f t="shared" si="600"/>
        <v>-9.641147465387748</v>
      </c>
      <c r="M1200" s="3">
        <f t="shared" ca="1" si="601"/>
        <v>-0.89825872650363059</v>
      </c>
      <c r="N1200" s="3">
        <f t="shared" ca="1" si="602"/>
        <v>-51.466433939454134</v>
      </c>
      <c r="O1200" s="1">
        <f t="shared" ca="1" si="603"/>
        <v>1618428.1102277553</v>
      </c>
      <c r="P1200" s="1">
        <f t="shared" si="604"/>
        <v>-80364184.563020125</v>
      </c>
      <c r="Q1200" s="1">
        <f t="shared" ca="1" si="605"/>
        <v>81982612.673247874</v>
      </c>
      <c r="R1200" s="1">
        <f t="shared" ca="1" si="606"/>
        <v>22034.709734151857</v>
      </c>
      <c r="S1200" s="3">
        <f t="shared" si="607"/>
        <v>1.0551551038921468E+30</v>
      </c>
      <c r="T1200" s="12" t="str">
        <f t="shared" si="608"/>
        <v/>
      </c>
      <c r="U1200" s="12" t="str">
        <f t="shared" si="609"/>
        <v/>
      </c>
      <c r="V1200" s="5">
        <f t="shared" si="610"/>
        <v>0.52627457195753469</v>
      </c>
      <c r="W1200" s="3" t="e">
        <f t="shared" ca="1" si="611"/>
        <v>#VALUE!</v>
      </c>
      <c r="X1200" s="3" t="e">
        <f t="shared" ca="1" si="612"/>
        <v>#VALUE!</v>
      </c>
      <c r="Y1200" s="3" t="e">
        <f t="shared" ca="1" si="613"/>
        <v>#VALUE!</v>
      </c>
      <c r="Z1200" s="3">
        <f t="shared" ca="1" si="593"/>
        <v>-1.0796314255037853E-2</v>
      </c>
      <c r="AA1200" s="3">
        <f t="shared" ca="1" si="594"/>
        <v>-0.12340243661213059</v>
      </c>
      <c r="AB1200" s="1">
        <f t="shared" si="588"/>
        <v>150</v>
      </c>
      <c r="AC1200" s="1">
        <f t="shared" si="592"/>
        <v>0</v>
      </c>
      <c r="AD1200" s="1">
        <f t="shared" ca="1" si="614"/>
        <v>0</v>
      </c>
      <c r="AE1200" s="1">
        <f t="shared" ca="1" si="615"/>
        <v>0</v>
      </c>
      <c r="AF1200" s="1">
        <f t="shared" si="616"/>
        <v>0</v>
      </c>
      <c r="AG1200" s="1">
        <f t="shared" si="617"/>
        <v>1.7586270116570411E+30</v>
      </c>
    </row>
    <row r="1201" spans="4:33" s="5" customFormat="1" x14ac:dyDescent="0.2">
      <c r="D1201" s="1">
        <f t="shared" si="589"/>
        <v>1199</v>
      </c>
      <c r="E1201" s="2">
        <f t="shared" si="590"/>
        <v>119.99999999999746</v>
      </c>
      <c r="F1201" s="3">
        <f t="shared" ca="1" si="591"/>
        <v>91.513529885041038</v>
      </c>
      <c r="G1201" s="3">
        <f t="shared" si="595"/>
        <v>-115.87414615234383</v>
      </c>
      <c r="H1201" s="3">
        <f t="shared" ca="1" si="596"/>
        <v>147.6534588099955</v>
      </c>
      <c r="I1201" s="3">
        <f t="shared" ca="1" si="597"/>
        <v>10972.472233216233</v>
      </c>
      <c r="J1201" s="3">
        <f t="shared" si="598"/>
        <v>55558.737290215846</v>
      </c>
      <c r="K1201" s="3">
        <f t="shared" ca="1" si="599"/>
        <v>59175.269626824323</v>
      </c>
      <c r="L1201" s="3">
        <f t="shared" si="600"/>
        <v>-9.6411822726409397</v>
      </c>
      <c r="M1201" s="3">
        <f t="shared" ca="1" si="601"/>
        <v>-0.9023264884672989</v>
      </c>
      <c r="N1201" s="3">
        <f t="shared" ca="1" si="602"/>
        <v>-51.699499532036178</v>
      </c>
      <c r="O1201" s="1">
        <f t="shared" ca="1" si="603"/>
        <v>1635115.792391628</v>
      </c>
      <c r="P1201" s="1">
        <f t="shared" si="604"/>
        <v>-80347786.957911626</v>
      </c>
      <c r="Q1201" s="1">
        <f t="shared" ca="1" si="605"/>
        <v>81982902.750303254</v>
      </c>
      <c r="R1201" s="1">
        <f t="shared" ca="1" si="606"/>
        <v>22148.018821499325</v>
      </c>
      <c r="S1201" s="3">
        <f t="shared" si="607"/>
        <v>1.0531830656513524E+30</v>
      </c>
      <c r="T1201" s="12" t="str">
        <f t="shared" si="608"/>
        <v/>
      </c>
      <c r="U1201" s="12" t="str">
        <f t="shared" si="609"/>
        <v/>
      </c>
      <c r="V1201" s="5">
        <f t="shared" si="610"/>
        <v>0.52627457195753469</v>
      </c>
      <c r="W1201" s="3" t="e">
        <f t="shared" ca="1" si="611"/>
        <v>#VALUE!</v>
      </c>
      <c r="X1201" s="3" t="e">
        <f t="shared" ca="1" si="612"/>
        <v>#VALUE!</v>
      </c>
      <c r="Y1201" s="3" t="e">
        <f t="shared" ca="1" si="613"/>
        <v>#VALUE!</v>
      </c>
      <c r="Z1201" s="3">
        <f t="shared" ca="1" si="593"/>
        <v>-1.0796314255037853E-2</v>
      </c>
      <c r="AA1201" s="3">
        <f t="shared" ca="1" si="594"/>
        <v>-0.12340243661213059</v>
      </c>
      <c r="AB1201" s="1">
        <f t="shared" si="588"/>
        <v>150</v>
      </c>
      <c r="AC1201" s="1">
        <f t="shared" si="592"/>
        <v>0</v>
      </c>
      <c r="AD1201" s="1">
        <f t="shared" ca="1" si="614"/>
        <v>0</v>
      </c>
      <c r="AE1201" s="1">
        <f t="shared" ca="1" si="615"/>
        <v>0</v>
      </c>
      <c r="AF1201" s="1">
        <f t="shared" si="616"/>
        <v>0</v>
      </c>
      <c r="AG1201" s="1">
        <f t="shared" si="617"/>
        <v>1.7553402155211089E+30</v>
      </c>
    </row>
    <row r="1202" spans="4:33" s="5" customFormat="1" x14ac:dyDescent="0.2">
      <c r="D1202" s="1">
        <f t="shared" si="589"/>
        <v>1200</v>
      </c>
      <c r="E1202" s="2">
        <f t="shared" si="590"/>
        <v>120.09999999999745</v>
      </c>
      <c r="F1202" s="3">
        <f t="shared" ca="1" si="591"/>
        <v>91.513529885041038</v>
      </c>
      <c r="G1202" s="3">
        <f t="shared" si="595"/>
        <v>-116.83826437960792</v>
      </c>
      <c r="H1202" s="3">
        <f t="shared" ca="1" si="596"/>
        <v>148.41127374717684</v>
      </c>
      <c r="I1202" s="3">
        <f t="shared" ca="1" si="597"/>
        <v>10981.623586204736</v>
      </c>
      <c r="J1202" s="3">
        <f t="shared" si="598"/>
        <v>55547.101669689248</v>
      </c>
      <c r="K1202" s="3">
        <f t="shared" ca="1" si="599"/>
        <v>59190.072833455291</v>
      </c>
      <c r="L1202" s="3">
        <f t="shared" si="600"/>
        <v>-9.6412173708822362</v>
      </c>
      <c r="M1202" s="3">
        <f t="shared" ca="1" si="601"/>
        <v>-0.90635278963509613</v>
      </c>
      <c r="N1202" s="3">
        <f t="shared" ca="1" si="602"/>
        <v>-51.930189595999551</v>
      </c>
      <c r="O1202" s="1">
        <f t="shared" ca="1" si="603"/>
        <v>1651942.9631444595</v>
      </c>
      <c r="P1202" s="1">
        <f t="shared" si="604"/>
        <v>-80331252.227995455</v>
      </c>
      <c r="Q1202" s="1">
        <f t="shared" ca="1" si="605"/>
        <v>81983195.191139922</v>
      </c>
      <c r="R1202" s="1">
        <f t="shared" ca="1" si="606"/>
        <v>22261.691062076527</v>
      </c>
      <c r="S1202" s="3">
        <f t="shared" si="607"/>
        <v>1.0511978687487677E+30</v>
      </c>
      <c r="T1202" s="12" t="str">
        <f t="shared" si="608"/>
        <v/>
      </c>
      <c r="U1202" s="12" t="str">
        <f t="shared" si="609"/>
        <v/>
      </c>
      <c r="V1202" s="5">
        <f t="shared" si="610"/>
        <v>0.52627457195753469</v>
      </c>
      <c r="W1202" s="3" t="e">
        <f t="shared" ca="1" si="611"/>
        <v>#VALUE!</v>
      </c>
      <c r="X1202" s="3" t="e">
        <f t="shared" ca="1" si="612"/>
        <v>#VALUE!</v>
      </c>
      <c r="Y1202" s="3" t="e">
        <f t="shared" ca="1" si="613"/>
        <v>#VALUE!</v>
      </c>
      <c r="Z1202" s="3">
        <f t="shared" ca="1" si="593"/>
        <v>-1.0796314255037853E-2</v>
      </c>
      <c r="AA1202" s="3">
        <f t="shared" ca="1" si="594"/>
        <v>-0.12340243661213059</v>
      </c>
      <c r="AB1202" s="1">
        <f t="shared" si="588"/>
        <v>150</v>
      </c>
      <c r="AC1202" s="1">
        <f t="shared" si="592"/>
        <v>0</v>
      </c>
      <c r="AD1202" s="1">
        <f t="shared" ca="1" si="614"/>
        <v>0</v>
      </c>
      <c r="AE1202" s="1">
        <f t="shared" ca="1" si="615"/>
        <v>0</v>
      </c>
      <c r="AF1202" s="1">
        <f t="shared" si="616"/>
        <v>0</v>
      </c>
      <c r="AG1202" s="1">
        <f t="shared" si="617"/>
        <v>1.7520314878435712E+30</v>
      </c>
    </row>
    <row r="1203" spans="4:33" s="5" customFormat="1" x14ac:dyDescent="0.2">
      <c r="D1203" s="1">
        <f t="shared" si="589"/>
        <v>1201</v>
      </c>
      <c r="E1203" s="2">
        <f t="shared" si="590"/>
        <v>120.19999999999744</v>
      </c>
      <c r="F1203" s="3">
        <f t="shared" ca="1" si="591"/>
        <v>91.513529885041038</v>
      </c>
      <c r="G1203" s="3">
        <f t="shared" si="595"/>
        <v>-117.80238611669614</v>
      </c>
      <c r="H1203" s="3">
        <f t="shared" ca="1" si="596"/>
        <v>149.17147289883366</v>
      </c>
      <c r="I1203" s="3">
        <f t="shared" ca="1" si="597"/>
        <v>10990.774939193239</v>
      </c>
      <c r="J1203" s="3">
        <f t="shared" si="598"/>
        <v>55535.369637164433</v>
      </c>
      <c r="K1203" s="3">
        <f t="shared" ca="1" si="599"/>
        <v>59204.951941247207</v>
      </c>
      <c r="L1203" s="3">
        <f t="shared" si="600"/>
        <v>-9.641252760116906</v>
      </c>
      <c r="M1203" s="3">
        <f t="shared" ca="1" si="601"/>
        <v>-0.9103381322331614</v>
      </c>
      <c r="N1203" s="3">
        <f t="shared" ca="1" si="602"/>
        <v>-52.158532906782398</v>
      </c>
      <c r="O1203" s="1">
        <f t="shared" ca="1" si="603"/>
        <v>1668909.6245105597</v>
      </c>
      <c r="P1203" s="1">
        <f t="shared" si="604"/>
        <v>-80314580.369763628</v>
      </c>
      <c r="Q1203" s="1">
        <f t="shared" ca="1" si="605"/>
        <v>81983489.994274184</v>
      </c>
      <c r="R1203" s="1">
        <f t="shared" ca="1" si="606"/>
        <v>22375.720934825047</v>
      </c>
      <c r="S1203" s="3">
        <f t="shared" si="607"/>
        <v>1.0491995909989864E+30</v>
      </c>
      <c r="T1203" s="12" t="str">
        <f t="shared" si="608"/>
        <v/>
      </c>
      <c r="U1203" s="12" t="str">
        <f t="shared" si="609"/>
        <v/>
      </c>
      <c r="V1203" s="5">
        <f t="shared" si="610"/>
        <v>0.52627457195753469</v>
      </c>
      <c r="W1203" s="3" t="e">
        <f t="shared" ca="1" si="611"/>
        <v>#VALUE!</v>
      </c>
      <c r="X1203" s="3" t="e">
        <f t="shared" ca="1" si="612"/>
        <v>#VALUE!</v>
      </c>
      <c r="Y1203" s="3" t="e">
        <f t="shared" ca="1" si="613"/>
        <v>#VALUE!</v>
      </c>
      <c r="Z1203" s="3">
        <f t="shared" ca="1" si="593"/>
        <v>-1.0796314255037853E-2</v>
      </c>
      <c r="AA1203" s="3">
        <f t="shared" ca="1" si="594"/>
        <v>-0.12340243661213059</v>
      </c>
      <c r="AB1203" s="1">
        <f t="shared" si="588"/>
        <v>150</v>
      </c>
      <c r="AC1203" s="1">
        <f t="shared" si="592"/>
        <v>0</v>
      </c>
      <c r="AD1203" s="1">
        <f t="shared" ca="1" si="614"/>
        <v>0</v>
      </c>
      <c r="AE1203" s="1">
        <f t="shared" ca="1" si="615"/>
        <v>0</v>
      </c>
      <c r="AF1203" s="1">
        <f t="shared" si="616"/>
        <v>0</v>
      </c>
      <c r="AG1203" s="1">
        <f t="shared" si="617"/>
        <v>1.7487009583180106E+30</v>
      </c>
    </row>
    <row r="1204" spans="4:33" s="5" customFormat="1" x14ac:dyDescent="0.2">
      <c r="D1204" s="1">
        <f t="shared" si="589"/>
        <v>1202</v>
      </c>
      <c r="E1204" s="2">
        <f t="shared" si="590"/>
        <v>120.29999999999744</v>
      </c>
      <c r="F1204" s="3">
        <f t="shared" ca="1" si="591"/>
        <v>91.513529885041038</v>
      </c>
      <c r="G1204" s="3">
        <f t="shared" si="595"/>
        <v>-118.76651139270783</v>
      </c>
      <c r="H1204" s="3">
        <f t="shared" ca="1" si="596"/>
        <v>149.93402009022</v>
      </c>
      <c r="I1204" s="3">
        <f t="shared" ca="1" si="597"/>
        <v>10999.926292181743</v>
      </c>
      <c r="J1204" s="3">
        <f t="shared" si="598"/>
        <v>55523.541192288962</v>
      </c>
      <c r="K1204" s="3">
        <f t="shared" ca="1" si="599"/>
        <v>59219.907186804943</v>
      </c>
      <c r="L1204" s="3">
        <f t="shared" si="600"/>
        <v>-9.6412884403502588</v>
      </c>
      <c r="M1204" s="3">
        <f t="shared" ca="1" si="601"/>
        <v>-0.91428301352408703</v>
      </c>
      <c r="N1204" s="3">
        <f t="shared" ca="1" si="602"/>
        <v>-52.384557955432555</v>
      </c>
      <c r="O1204" s="1">
        <f t="shared" ca="1" si="603"/>
        <v>1686015.7785310871</v>
      </c>
      <c r="P1204" s="1">
        <f t="shared" si="604"/>
        <v>-80297771.379679039</v>
      </c>
      <c r="Q1204" s="1">
        <f t="shared" ca="1" si="605"/>
        <v>81983787.158210129</v>
      </c>
      <c r="R1204" s="1">
        <f t="shared" ca="1" si="606"/>
        <v>22490.103013533</v>
      </c>
      <c r="S1204" s="3">
        <f t="shared" si="607"/>
        <v>1.0471883106632398E+30</v>
      </c>
      <c r="T1204" s="12" t="str">
        <f t="shared" si="608"/>
        <v/>
      </c>
      <c r="U1204" s="12" t="str">
        <f t="shared" si="609"/>
        <v/>
      </c>
      <c r="V1204" s="5">
        <f t="shared" si="610"/>
        <v>0.52627457195753469</v>
      </c>
      <c r="W1204" s="3" t="e">
        <f t="shared" ca="1" si="611"/>
        <v>#VALUE!</v>
      </c>
      <c r="X1204" s="3" t="e">
        <f t="shared" ca="1" si="612"/>
        <v>#VALUE!</v>
      </c>
      <c r="Y1204" s="3" t="e">
        <f t="shared" ca="1" si="613"/>
        <v>#VALUE!</v>
      </c>
      <c r="Z1204" s="3">
        <f t="shared" ca="1" si="593"/>
        <v>-1.0796314255037853E-2</v>
      </c>
      <c r="AA1204" s="3">
        <f t="shared" ca="1" si="594"/>
        <v>-0.12340243661213059</v>
      </c>
      <c r="AB1204" s="1">
        <f t="shared" si="588"/>
        <v>150</v>
      </c>
      <c r="AC1204" s="1">
        <f t="shared" si="592"/>
        <v>0</v>
      </c>
      <c r="AD1204" s="1">
        <f t="shared" ca="1" si="614"/>
        <v>0</v>
      </c>
      <c r="AE1204" s="1">
        <f t="shared" ca="1" si="615"/>
        <v>0</v>
      </c>
      <c r="AF1204" s="1">
        <f t="shared" si="616"/>
        <v>0</v>
      </c>
      <c r="AG1204" s="1">
        <f t="shared" si="617"/>
        <v>1.7453487573824219E+30</v>
      </c>
    </row>
    <row r="1205" spans="4:33" s="5" customFormat="1" x14ac:dyDescent="0.2">
      <c r="D1205" s="1">
        <f t="shared" si="589"/>
        <v>1203</v>
      </c>
      <c r="E1205" s="2">
        <f t="shared" si="590"/>
        <v>120.39999999999743</v>
      </c>
      <c r="F1205" s="3">
        <f t="shared" ca="1" si="591"/>
        <v>91.513529885041038</v>
      </c>
      <c r="G1205" s="3">
        <f t="shared" si="595"/>
        <v>-119.73064023674286</v>
      </c>
      <c r="H1205" s="3">
        <f t="shared" ca="1" si="596"/>
        <v>150.69887976863214</v>
      </c>
      <c r="I1205" s="3">
        <f t="shared" ca="1" si="597"/>
        <v>11009.077645170246</v>
      </c>
      <c r="J1205" s="3">
        <f t="shared" si="598"/>
        <v>55511.616334707491</v>
      </c>
      <c r="K1205" s="3">
        <f t="shared" ca="1" si="599"/>
        <v>59234.938803147124</v>
      </c>
      <c r="L1205" s="3">
        <f t="shared" si="600"/>
        <v>-9.641324411587652</v>
      </c>
      <c r="M1205" s="3">
        <f t="shared" ca="1" si="601"/>
        <v>-0.91818792576026143</v>
      </c>
      <c r="N1205" s="3">
        <f t="shared" ca="1" si="602"/>
        <v>-52.608292945934338</v>
      </c>
      <c r="O1205" s="1">
        <f t="shared" ca="1" si="603"/>
        <v>1703261.4272640485</v>
      </c>
      <c r="P1205" s="1">
        <f t="shared" si="604"/>
        <v>-80280825.254175484</v>
      </c>
      <c r="Q1205" s="1">
        <f t="shared" ca="1" si="605"/>
        <v>81984086.681439534</v>
      </c>
      <c r="R1205" s="1">
        <f t="shared" ca="1" si="606"/>
        <v>22604.831965294819</v>
      </c>
      <c r="S1205" s="3">
        <f t="shared" si="607"/>
        <v>1.0451641064448503E+30</v>
      </c>
      <c r="T1205" s="12" t="str">
        <f t="shared" si="608"/>
        <v/>
      </c>
      <c r="U1205" s="12" t="str">
        <f t="shared" si="609"/>
        <v/>
      </c>
      <c r="V1205" s="5">
        <f t="shared" si="610"/>
        <v>0.52627457195753469</v>
      </c>
      <c r="W1205" s="3" t="e">
        <f t="shared" ca="1" si="611"/>
        <v>#VALUE!</v>
      </c>
      <c r="X1205" s="3" t="e">
        <f t="shared" ca="1" si="612"/>
        <v>#VALUE!</v>
      </c>
      <c r="Y1205" s="3" t="e">
        <f t="shared" ca="1" si="613"/>
        <v>#VALUE!</v>
      </c>
      <c r="Z1205" s="3">
        <f t="shared" ca="1" si="593"/>
        <v>-1.0796314255037853E-2</v>
      </c>
      <c r="AA1205" s="3">
        <f t="shared" ca="1" si="594"/>
        <v>-0.12340243661213059</v>
      </c>
      <c r="AB1205" s="1">
        <f t="shared" si="588"/>
        <v>150</v>
      </c>
      <c r="AC1205" s="1">
        <f t="shared" si="592"/>
        <v>0</v>
      </c>
      <c r="AD1205" s="1">
        <f t="shared" ca="1" si="614"/>
        <v>0</v>
      </c>
      <c r="AE1205" s="1">
        <f t="shared" ca="1" si="615"/>
        <v>0</v>
      </c>
      <c r="AF1205" s="1">
        <f t="shared" si="616"/>
        <v>0</v>
      </c>
      <c r="AG1205" s="1">
        <f t="shared" si="617"/>
        <v>1.7419750162116322E+30</v>
      </c>
    </row>
    <row r="1206" spans="4:33" s="5" customFormat="1" x14ac:dyDescent="0.2">
      <c r="D1206" s="1">
        <f t="shared" si="589"/>
        <v>1204</v>
      </c>
      <c r="E1206" s="2">
        <f t="shared" si="590"/>
        <v>120.49999999999743</v>
      </c>
      <c r="F1206" s="3">
        <f t="shared" ca="1" si="591"/>
        <v>91.513529885041038</v>
      </c>
      <c r="G1206" s="3">
        <f t="shared" si="595"/>
        <v>-120.69477267790163</v>
      </c>
      <c r="H1206" s="3">
        <f t="shared" ca="1" si="596"/>
        <v>151.46601699322079</v>
      </c>
      <c r="I1206" s="3">
        <f t="shared" ca="1" si="597"/>
        <v>11018.228998158749</v>
      </c>
      <c r="J1206" s="3">
        <f t="shared" si="598"/>
        <v>55499.595064061759</v>
      </c>
      <c r="K1206" s="3">
        <f t="shared" ca="1" si="599"/>
        <v>59250.04701976783</v>
      </c>
      <c r="L1206" s="3">
        <f t="shared" si="600"/>
        <v>-9.6413606738344839</v>
      </c>
      <c r="M1206" s="3">
        <f t="shared" ca="1" si="601"/>
        <v>-0.92205335614361172</v>
      </c>
      <c r="N1206" s="3">
        <f t="shared" ca="1" si="602"/>
        <v>-52.829765792901945</v>
      </c>
      <c r="O1206" s="1">
        <f t="shared" ca="1" si="603"/>
        <v>1720646.5727842986</v>
      </c>
      <c r="P1206" s="1">
        <f t="shared" si="604"/>
        <v>-80263741.989657521</v>
      </c>
      <c r="Q1206" s="1">
        <f t="shared" ca="1" si="605"/>
        <v>81984388.562441826</v>
      </c>
      <c r="R1206" s="1">
        <f t="shared" ca="1" si="606"/>
        <v>22719.902548983118</v>
      </c>
      <c r="S1206" s="3">
        <f t="shared" si="607"/>
        <v>1.0431270574846735E+30</v>
      </c>
      <c r="T1206" s="12" t="str">
        <f t="shared" si="608"/>
        <v/>
      </c>
      <c r="U1206" s="12" t="str">
        <f t="shared" si="609"/>
        <v/>
      </c>
      <c r="V1206" s="5">
        <f t="shared" si="610"/>
        <v>0.52627457195753469</v>
      </c>
      <c r="W1206" s="3" t="e">
        <f t="shared" ca="1" si="611"/>
        <v>#VALUE!</v>
      </c>
      <c r="X1206" s="3" t="e">
        <f t="shared" ca="1" si="612"/>
        <v>#VALUE!</v>
      </c>
      <c r="Y1206" s="3" t="e">
        <f t="shared" ca="1" si="613"/>
        <v>#VALUE!</v>
      </c>
      <c r="Z1206" s="3">
        <f t="shared" ca="1" si="593"/>
        <v>-1.0796314255037853E-2</v>
      </c>
      <c r="AA1206" s="3">
        <f t="shared" ca="1" si="594"/>
        <v>-0.12340243661213059</v>
      </c>
      <c r="AB1206" s="1">
        <f t="shared" si="588"/>
        <v>150</v>
      </c>
      <c r="AC1206" s="1">
        <f t="shared" si="592"/>
        <v>0</v>
      </c>
      <c r="AD1206" s="1">
        <f t="shared" ca="1" si="614"/>
        <v>0</v>
      </c>
      <c r="AE1206" s="1">
        <f t="shared" ca="1" si="615"/>
        <v>0</v>
      </c>
      <c r="AF1206" s="1">
        <f t="shared" si="616"/>
        <v>0</v>
      </c>
      <c r="AG1206" s="1">
        <f t="shared" si="617"/>
        <v>1.7385798667097054E+30</v>
      </c>
    </row>
    <row r="1207" spans="4:33" s="5" customFormat="1" x14ac:dyDescent="0.2">
      <c r="D1207" s="1">
        <f t="shared" si="589"/>
        <v>1205</v>
      </c>
      <c r="E1207" s="2">
        <f t="shared" si="590"/>
        <v>120.59999999999742</v>
      </c>
      <c r="F1207" s="3">
        <f t="shared" ca="1" si="591"/>
        <v>91.513529885041038</v>
      </c>
      <c r="G1207" s="3">
        <f t="shared" si="595"/>
        <v>-121.65890874528507</v>
      </c>
      <c r="H1207" s="3">
        <f t="shared" ca="1" si="596"/>
        <v>152.23539742488902</v>
      </c>
      <c r="I1207" s="3">
        <f t="shared" ca="1" si="597"/>
        <v>11027.380351147252</v>
      </c>
      <c r="J1207" s="3">
        <f t="shared" si="598"/>
        <v>55487.477379990603</v>
      </c>
      <c r="K1207" s="3">
        <f t="shared" ca="1" si="599"/>
        <v>59265.232062697258</v>
      </c>
      <c r="L1207" s="3">
        <f t="shared" si="600"/>
        <v>-9.6413972270961956</v>
      </c>
      <c r="M1207" s="3">
        <f t="shared" ca="1" si="601"/>
        <v>-0.92587978679141636</v>
      </c>
      <c r="N1207" s="3">
        <f t="shared" ca="1" si="602"/>
        <v>-53.049004119620662</v>
      </c>
      <c r="O1207" s="1">
        <f t="shared" ca="1" si="603"/>
        <v>1738171.2171835429</v>
      </c>
      <c r="P1207" s="1">
        <f t="shared" si="604"/>
        <v>-80246521.582500637</v>
      </c>
      <c r="Q1207" s="1">
        <f t="shared" ca="1" si="605"/>
        <v>81984692.799684182</v>
      </c>
      <c r="R1207" s="1">
        <f t="shared" ca="1" si="606"/>
        <v>22835.309613733352</v>
      </c>
      <c r="S1207" s="3">
        <f t="shared" si="607"/>
        <v>1.0410772433565083E+30</v>
      </c>
      <c r="T1207" s="12" t="str">
        <f t="shared" si="608"/>
        <v/>
      </c>
      <c r="U1207" s="12" t="str">
        <f t="shared" si="609"/>
        <v/>
      </c>
      <c r="V1207" s="5">
        <f t="shared" si="610"/>
        <v>0.52627457195753469</v>
      </c>
      <c r="W1207" s="3" t="e">
        <f t="shared" ca="1" si="611"/>
        <v>#VALUE!</v>
      </c>
      <c r="X1207" s="3" t="e">
        <f t="shared" ca="1" si="612"/>
        <v>#VALUE!</v>
      </c>
      <c r="Y1207" s="3" t="e">
        <f t="shared" ca="1" si="613"/>
        <v>#VALUE!</v>
      </c>
      <c r="Z1207" s="3">
        <f t="shared" ca="1" si="593"/>
        <v>-1.0796314255037853E-2</v>
      </c>
      <c r="AA1207" s="3">
        <f t="shared" ca="1" si="594"/>
        <v>-0.12340243661213059</v>
      </c>
      <c r="AB1207" s="1">
        <f t="shared" si="588"/>
        <v>150</v>
      </c>
      <c r="AC1207" s="1">
        <f t="shared" si="592"/>
        <v>0</v>
      </c>
      <c r="AD1207" s="1">
        <f t="shared" ca="1" si="614"/>
        <v>0</v>
      </c>
      <c r="AE1207" s="1">
        <f t="shared" ca="1" si="615"/>
        <v>0</v>
      </c>
      <c r="AF1207" s="1">
        <f t="shared" si="616"/>
        <v>0</v>
      </c>
      <c r="AG1207" s="1">
        <f t="shared" si="617"/>
        <v>1.7351634415022924E+30</v>
      </c>
    </row>
    <row r="1208" spans="4:33" s="5" customFormat="1" x14ac:dyDescent="0.2">
      <c r="D1208" s="1">
        <f t="shared" si="589"/>
        <v>1206</v>
      </c>
      <c r="E1208" s="2">
        <f t="shared" si="590"/>
        <v>120.69999999999742</v>
      </c>
      <c r="F1208" s="3">
        <f t="shared" ca="1" si="591"/>
        <v>91.513529885041038</v>
      </c>
      <c r="G1208" s="3">
        <f t="shared" si="595"/>
        <v>-122.62304846799469</v>
      </c>
      <c r="H1208" s="3">
        <f t="shared" ca="1" si="596"/>
        <v>153.00698731628069</v>
      </c>
      <c r="I1208" s="3">
        <f t="shared" ca="1" si="597"/>
        <v>11036.531704135756</v>
      </c>
      <c r="J1208" s="3">
        <f t="shared" si="598"/>
        <v>55475.263282129941</v>
      </c>
      <c r="K1208" s="3">
        <f t="shared" ca="1" si="599"/>
        <v>59280.494154561413</v>
      </c>
      <c r="L1208" s="3">
        <f t="shared" si="600"/>
        <v>-9.641434071378276</v>
      </c>
      <c r="M1208" s="3">
        <f t="shared" ca="1" si="601"/>
        <v>-0.92966769470786714</v>
      </c>
      <c r="N1208" s="3">
        <f t="shared" ca="1" si="602"/>
        <v>-53.266035256417489</v>
      </c>
      <c r="O1208" s="1">
        <f t="shared" ca="1" si="603"/>
        <v>1755835.3625703361</v>
      </c>
      <c r="P1208" s="1">
        <f t="shared" si="604"/>
        <v>-80229164.029051185</v>
      </c>
      <c r="Q1208" s="1">
        <f t="shared" ca="1" si="605"/>
        <v>81984999.391621515</v>
      </c>
      <c r="R1208" s="1">
        <f t="shared" ca="1" si="606"/>
        <v>22951.048097442104</v>
      </c>
      <c r="S1208" s="3">
        <f t="shared" si="607"/>
        <v>1.0390147440624857E+30</v>
      </c>
      <c r="T1208" s="12" t="str">
        <f t="shared" si="608"/>
        <v/>
      </c>
      <c r="U1208" s="12" t="str">
        <f t="shared" si="609"/>
        <v/>
      </c>
      <c r="V1208" s="5">
        <f t="shared" si="610"/>
        <v>0.52627457195753469</v>
      </c>
      <c r="W1208" s="3" t="e">
        <f t="shared" ca="1" si="611"/>
        <v>#VALUE!</v>
      </c>
      <c r="X1208" s="3" t="e">
        <f t="shared" ca="1" si="612"/>
        <v>#VALUE!</v>
      </c>
      <c r="Y1208" s="3" t="e">
        <f t="shared" ca="1" si="613"/>
        <v>#VALUE!</v>
      </c>
      <c r="Z1208" s="3">
        <f t="shared" ca="1" si="593"/>
        <v>-1.0796314255037853E-2</v>
      </c>
      <c r="AA1208" s="3">
        <f t="shared" ca="1" si="594"/>
        <v>-0.12340243661213059</v>
      </c>
      <c r="AB1208" s="1">
        <f t="shared" si="588"/>
        <v>150</v>
      </c>
      <c r="AC1208" s="1">
        <f t="shared" si="592"/>
        <v>0</v>
      </c>
      <c r="AD1208" s="1">
        <f t="shared" ca="1" si="614"/>
        <v>0</v>
      </c>
      <c r="AE1208" s="1">
        <f t="shared" ca="1" si="615"/>
        <v>0</v>
      </c>
      <c r="AF1208" s="1">
        <f t="shared" si="616"/>
        <v>0</v>
      </c>
      <c r="AG1208" s="1">
        <f t="shared" si="617"/>
        <v>1.7317258739289451E+30</v>
      </c>
    </row>
    <row r="1209" spans="4:33" s="5" customFormat="1" x14ac:dyDescent="0.2">
      <c r="D1209" s="1">
        <f t="shared" si="589"/>
        <v>1207</v>
      </c>
      <c r="E1209" s="2">
        <f t="shared" si="590"/>
        <v>120.79999999999741</v>
      </c>
      <c r="F1209" s="3">
        <f t="shared" ca="1" si="591"/>
        <v>91.513529885041038</v>
      </c>
      <c r="G1209" s="3">
        <f t="shared" si="595"/>
        <v>-123.58719187513252</v>
      </c>
      <c r="H1209" s="3">
        <f t="shared" ca="1" si="596"/>
        <v>153.78075350186421</v>
      </c>
      <c r="I1209" s="3">
        <f t="shared" ca="1" si="597"/>
        <v>11045.683057124259</v>
      </c>
      <c r="J1209" s="3">
        <f t="shared" si="598"/>
        <v>55462.952770112781</v>
      </c>
      <c r="K1209" s="3">
        <f t="shared" ca="1" si="599"/>
        <v>59295.833514640792</v>
      </c>
      <c r="L1209" s="3">
        <f t="shared" si="600"/>
        <v>-9.6414712066862531</v>
      </c>
      <c r="M1209" s="3">
        <f t="shared" ca="1" si="601"/>
        <v>-0.93341755176107666</v>
      </c>
      <c r="N1209" s="3">
        <f t="shared" ca="1" si="602"/>
        <v>-53.480886239343754</v>
      </c>
      <c r="O1209" s="1">
        <f t="shared" ca="1" si="603"/>
        <v>1773639.0110700841</v>
      </c>
      <c r="P1209" s="1">
        <f t="shared" si="604"/>
        <v>-80211669.325626284</v>
      </c>
      <c r="Q1209" s="1">
        <f t="shared" ca="1" si="605"/>
        <v>81985308.336696371</v>
      </c>
      <c r="R1209" s="1">
        <f t="shared" ca="1" si="606"/>
        <v>23067.113025279632</v>
      </c>
      <c r="S1209" s="3">
        <f t="shared" si="607"/>
        <v>1.0369396400284416E+30</v>
      </c>
      <c r="T1209" s="12" t="str">
        <f t="shared" si="608"/>
        <v/>
      </c>
      <c r="U1209" s="12" t="str">
        <f t="shared" si="609"/>
        <v/>
      </c>
      <c r="V1209" s="5">
        <f t="shared" si="610"/>
        <v>0.52627457195753469</v>
      </c>
      <c r="W1209" s="3" t="e">
        <f t="shared" ca="1" si="611"/>
        <v>#VALUE!</v>
      </c>
      <c r="X1209" s="3" t="e">
        <f t="shared" ca="1" si="612"/>
        <v>#VALUE!</v>
      </c>
      <c r="Y1209" s="3" t="e">
        <f t="shared" ca="1" si="613"/>
        <v>#VALUE!</v>
      </c>
      <c r="Z1209" s="3">
        <f t="shared" ca="1" si="593"/>
        <v>-1.0796314255037853E-2</v>
      </c>
      <c r="AA1209" s="3">
        <f t="shared" ca="1" si="594"/>
        <v>-0.12340243661213059</v>
      </c>
      <c r="AB1209" s="1">
        <f t="shared" si="588"/>
        <v>150</v>
      </c>
      <c r="AC1209" s="1">
        <f t="shared" si="592"/>
        <v>0</v>
      </c>
      <c r="AD1209" s="1">
        <f t="shared" ca="1" si="614"/>
        <v>0</v>
      </c>
      <c r="AE1209" s="1">
        <f t="shared" ca="1" si="615"/>
        <v>0</v>
      </c>
      <c r="AF1209" s="1">
        <f t="shared" si="616"/>
        <v>0</v>
      </c>
      <c r="AG1209" s="1">
        <f t="shared" si="617"/>
        <v>1.7282672980354037E+30</v>
      </c>
    </row>
    <row r="1210" spans="4:33" s="5" customFormat="1" x14ac:dyDescent="0.2">
      <c r="D1210" s="1">
        <f t="shared" si="589"/>
        <v>1208</v>
      </c>
      <c r="E1210" s="2">
        <f t="shared" si="590"/>
        <v>120.89999999999741</v>
      </c>
      <c r="F1210" s="3">
        <f t="shared" ca="1" si="591"/>
        <v>91.513529885041038</v>
      </c>
      <c r="G1210" s="3">
        <f t="shared" si="595"/>
        <v>-124.55133899580115</v>
      </c>
      <c r="H1210" s="3">
        <f t="shared" ca="1" si="596"/>
        <v>154.5566633881156</v>
      </c>
      <c r="I1210" s="3">
        <f t="shared" ca="1" si="597"/>
        <v>11054.834410112762</v>
      </c>
      <c r="J1210" s="3">
        <f t="shared" si="598"/>
        <v>55450.545843569234</v>
      </c>
      <c r="K1210" s="3">
        <f t="shared" ca="1" si="599"/>
        <v>59311.250358928039</v>
      </c>
      <c r="L1210" s="3">
        <f t="shared" si="600"/>
        <v>-9.6415086330257012</v>
      </c>
      <c r="M1210" s="3">
        <f t="shared" ca="1" si="601"/>
        <v>-0.93712982466523498</v>
      </c>
      <c r="N1210" s="3">
        <f t="shared" ca="1" si="602"/>
        <v>-53.693583809152798</v>
      </c>
      <c r="O1210" s="1">
        <f t="shared" ca="1" si="603"/>
        <v>1791582.1648250453</v>
      </c>
      <c r="P1210" s="1">
        <f t="shared" si="604"/>
        <v>-80194037.468514025</v>
      </c>
      <c r="Q1210" s="1">
        <f t="shared" ca="1" si="605"/>
        <v>81985619.633339077</v>
      </c>
      <c r="R1210" s="1">
        <f t="shared" ca="1" si="606"/>
        <v>23183.499508217341</v>
      </c>
      <c r="S1210" s="3">
        <f t="shared" si="607"/>
        <v>1.0348520120992641E+30</v>
      </c>
      <c r="T1210" s="12" t="str">
        <f t="shared" si="608"/>
        <v/>
      </c>
      <c r="U1210" s="12" t="str">
        <f t="shared" si="609"/>
        <v/>
      </c>
      <c r="V1210" s="5">
        <f t="shared" si="610"/>
        <v>0.52627457195753469</v>
      </c>
      <c r="W1210" s="3" t="e">
        <f t="shared" ca="1" si="611"/>
        <v>#VALUE!</v>
      </c>
      <c r="X1210" s="3" t="e">
        <f t="shared" ca="1" si="612"/>
        <v>#VALUE!</v>
      </c>
      <c r="Y1210" s="3" t="e">
        <f t="shared" ca="1" si="613"/>
        <v>#VALUE!</v>
      </c>
      <c r="Z1210" s="3">
        <f t="shared" ca="1" si="593"/>
        <v>-1.0796314255037853E-2</v>
      </c>
      <c r="AA1210" s="3">
        <f t="shared" ca="1" si="594"/>
        <v>-0.12340243661213059</v>
      </c>
      <c r="AB1210" s="1">
        <f t="shared" si="588"/>
        <v>150</v>
      </c>
      <c r="AC1210" s="1">
        <f t="shared" si="592"/>
        <v>0</v>
      </c>
      <c r="AD1210" s="1">
        <f t="shared" ca="1" si="614"/>
        <v>0</v>
      </c>
      <c r="AE1210" s="1">
        <f t="shared" ca="1" si="615"/>
        <v>0</v>
      </c>
      <c r="AF1210" s="1">
        <f t="shared" si="616"/>
        <v>0</v>
      </c>
      <c r="AG1210" s="1">
        <f t="shared" si="617"/>
        <v>1.7247878485658435E+30</v>
      </c>
    </row>
    <row r="1211" spans="4:33" s="5" customFormat="1" x14ac:dyDescent="0.2">
      <c r="D1211" s="1">
        <f t="shared" si="589"/>
        <v>1209</v>
      </c>
      <c r="E1211" s="2">
        <f t="shared" si="590"/>
        <v>120.9999999999974</v>
      </c>
      <c r="F1211" s="3">
        <f t="shared" ca="1" si="591"/>
        <v>91.513529885041038</v>
      </c>
      <c r="G1211" s="3">
        <f t="shared" si="595"/>
        <v>-125.51548985910371</v>
      </c>
      <c r="H1211" s="3">
        <f t="shared" ca="1" si="596"/>
        <v>155.33468494380469</v>
      </c>
      <c r="I1211" s="3">
        <f t="shared" ca="1" si="597"/>
        <v>11063.985763101266</v>
      </c>
      <c r="J1211" s="3">
        <f t="shared" si="598"/>
        <v>55438.042502126489</v>
      </c>
      <c r="K1211" s="3">
        <f t="shared" ca="1" si="599"/>
        <v>59326.744900184691</v>
      </c>
      <c r="L1211" s="3">
        <f t="shared" si="600"/>
        <v>-9.6415463504022405</v>
      </c>
      <c r="M1211" s="3">
        <f t="shared" ca="1" si="601"/>
        <v>-0.94080497496763527</v>
      </c>
      <c r="N1211" s="3">
        <f t="shared" ca="1" si="602"/>
        <v>-53.904154410556565</v>
      </c>
      <c r="O1211" s="1">
        <f t="shared" ca="1" si="603"/>
        <v>1809664.8259943298</v>
      </c>
      <c r="P1211" s="1">
        <f t="shared" si="604"/>
        <v>-80176268.453973293</v>
      </c>
      <c r="Q1211" s="1">
        <f t="shared" ca="1" si="605"/>
        <v>81985933.279967621</v>
      </c>
      <c r="R1211" s="1">
        <f t="shared" ca="1" si="606"/>
        <v>23300.202741570702</v>
      </c>
      <c r="S1211" s="3">
        <f t="shared" si="607"/>
        <v>1.0327519415342153E+30</v>
      </c>
      <c r="T1211" s="12" t="str">
        <f t="shared" si="608"/>
        <v/>
      </c>
      <c r="U1211" s="12" t="str">
        <f t="shared" si="609"/>
        <v/>
      </c>
      <c r="V1211" s="5">
        <f t="shared" si="610"/>
        <v>0.52627457195753469</v>
      </c>
      <c r="W1211" s="3" t="e">
        <f t="shared" ca="1" si="611"/>
        <v>#VALUE!</v>
      </c>
      <c r="X1211" s="3" t="e">
        <f t="shared" ca="1" si="612"/>
        <v>#VALUE!</v>
      </c>
      <c r="Y1211" s="3" t="e">
        <f t="shared" ca="1" si="613"/>
        <v>#VALUE!</v>
      </c>
      <c r="Z1211" s="3">
        <f t="shared" ca="1" si="593"/>
        <v>-1.0796314255037853E-2</v>
      </c>
      <c r="AA1211" s="3">
        <f t="shared" ca="1" si="594"/>
        <v>-0.12340243661213059</v>
      </c>
      <c r="AB1211" s="1">
        <f t="shared" si="588"/>
        <v>150</v>
      </c>
      <c r="AC1211" s="1">
        <f t="shared" si="592"/>
        <v>0</v>
      </c>
      <c r="AD1211" s="1">
        <f t="shared" ca="1" si="614"/>
        <v>0</v>
      </c>
      <c r="AE1211" s="1">
        <f t="shared" ca="1" si="615"/>
        <v>0</v>
      </c>
      <c r="AF1211" s="1">
        <f t="shared" si="616"/>
        <v>0</v>
      </c>
      <c r="AG1211" s="1">
        <f t="shared" si="617"/>
        <v>1.7212876609550767E+30</v>
      </c>
    </row>
    <row r="1212" spans="4:33" s="5" customFormat="1" x14ac:dyDescent="0.2">
      <c r="D1212" s="1">
        <f t="shared" si="589"/>
        <v>1210</v>
      </c>
      <c r="E1212" s="2">
        <f t="shared" si="590"/>
        <v>121.09999999999739</v>
      </c>
      <c r="F1212" s="3">
        <f t="shared" ca="1" si="591"/>
        <v>91.513529885041038</v>
      </c>
      <c r="G1212" s="3">
        <f t="shared" si="595"/>
        <v>-126.47964449414394</v>
      </c>
      <c r="H1212" s="3">
        <f t="shared" ca="1" si="596"/>
        <v>156.11478669038797</v>
      </c>
      <c r="I1212" s="3">
        <f t="shared" ca="1" si="597"/>
        <v>11073.137116089769</v>
      </c>
      <c r="J1212" s="3">
        <f t="shared" si="598"/>
        <v>55425.442745408829</v>
      </c>
      <c r="K1212" s="3">
        <f t="shared" ca="1" si="599"/>
        <v>59342.317347996912</v>
      </c>
      <c r="L1212" s="3">
        <f t="shared" si="600"/>
        <v>-9.6415843588215306</v>
      </c>
      <c r="M1212" s="3">
        <f t="shared" ca="1" si="601"/>
        <v>-0.94444345904029614</v>
      </c>
      <c r="N1212" s="3">
        <f t="shared" ca="1" si="602"/>
        <v>-54.112624191745603</v>
      </c>
      <c r="O1212" s="1">
        <f t="shared" ca="1" si="603"/>
        <v>1827886.9967539005</v>
      </c>
      <c r="P1212" s="1">
        <f t="shared" si="604"/>
        <v>-80158362.278233796</v>
      </c>
      <c r="Q1212" s="1">
        <f t="shared" ca="1" si="605"/>
        <v>81986249.274987698</v>
      </c>
      <c r="R1212" s="1">
        <f t="shared" ca="1" si="606"/>
        <v>23417.218003558195</v>
      </c>
      <c r="S1212" s="3">
        <f t="shared" si="607"/>
        <v>1.0306395100022409E+30</v>
      </c>
      <c r="T1212" s="12" t="str">
        <f t="shared" si="608"/>
        <v/>
      </c>
      <c r="U1212" s="12" t="str">
        <f t="shared" si="609"/>
        <v/>
      </c>
      <c r="V1212" s="5">
        <f t="shared" si="610"/>
        <v>0.52627457195753469</v>
      </c>
      <c r="W1212" s="3" t="e">
        <f t="shared" ca="1" si="611"/>
        <v>#VALUE!</v>
      </c>
      <c r="X1212" s="3" t="e">
        <f t="shared" ca="1" si="612"/>
        <v>#VALUE!</v>
      </c>
      <c r="Y1212" s="3" t="e">
        <f t="shared" ca="1" si="613"/>
        <v>#VALUE!</v>
      </c>
      <c r="Z1212" s="3">
        <f t="shared" ca="1" si="593"/>
        <v>-1.0796314255037853E-2</v>
      </c>
      <c r="AA1212" s="3">
        <f t="shared" ca="1" si="594"/>
        <v>-0.12340243661213059</v>
      </c>
      <c r="AB1212" s="1">
        <f t="shared" si="588"/>
        <v>150</v>
      </c>
      <c r="AC1212" s="1">
        <f t="shared" si="592"/>
        <v>0</v>
      </c>
      <c r="AD1212" s="1">
        <f t="shared" ca="1" si="614"/>
        <v>0</v>
      </c>
      <c r="AE1212" s="1">
        <f t="shared" ca="1" si="615"/>
        <v>0</v>
      </c>
      <c r="AF1212" s="1">
        <f t="shared" si="616"/>
        <v>0</v>
      </c>
      <c r="AG1212" s="1">
        <f t="shared" si="617"/>
        <v>1.717766871320735E+30</v>
      </c>
    </row>
    <row r="1213" spans="4:33" s="5" customFormat="1" x14ac:dyDescent="0.2">
      <c r="D1213" s="1">
        <f t="shared" si="589"/>
        <v>1211</v>
      </c>
      <c r="E1213" s="2">
        <f t="shared" si="590"/>
        <v>121.19999999999739</v>
      </c>
      <c r="F1213" s="3">
        <f t="shared" ca="1" si="591"/>
        <v>91.513529885041038</v>
      </c>
      <c r="G1213" s="3">
        <f t="shared" si="595"/>
        <v>-127.4438029300261</v>
      </c>
      <c r="H1213" s="3">
        <f t="shared" ca="1" si="596"/>
        <v>156.89693769251085</v>
      </c>
      <c r="I1213" s="3">
        <f t="shared" ca="1" si="597"/>
        <v>11082.288469078272</v>
      </c>
      <c r="J1213" s="3">
        <f t="shared" si="598"/>
        <v>55412.746573037621</v>
      </c>
      <c r="K1213" s="3">
        <f t="shared" ca="1" si="599"/>
        <v>59357.967908830302</v>
      </c>
      <c r="L1213" s="3">
        <f t="shared" si="600"/>
        <v>-9.6416226582892719</v>
      </c>
      <c r="M1213" s="3">
        <f t="shared" ca="1" si="601"/>
        <v>-0.94804572807592091</v>
      </c>
      <c r="N1213" s="3">
        <f t="shared" ca="1" si="602"/>
        <v>-54.319019004157568</v>
      </c>
      <c r="O1213" s="1">
        <f t="shared" ca="1" si="603"/>
        <v>1846248.6792965725</v>
      </c>
      <c r="P1213" s="1">
        <f t="shared" si="604"/>
        <v>-80140318.937496111</v>
      </c>
      <c r="Q1213" s="1">
        <f t="shared" ca="1" si="605"/>
        <v>81986567.616792679</v>
      </c>
      <c r="R1213" s="1">
        <f t="shared" ca="1" si="606"/>
        <v>23534.540653876626</v>
      </c>
      <c r="S1213" s="3">
        <f t="shared" si="607"/>
        <v>1.0285147995772485E+30</v>
      </c>
      <c r="T1213" s="12" t="str">
        <f t="shared" si="608"/>
        <v/>
      </c>
      <c r="U1213" s="12" t="str">
        <f t="shared" si="609"/>
        <v/>
      </c>
      <c r="V1213" s="5">
        <f t="shared" si="610"/>
        <v>0.52627457195753469</v>
      </c>
      <c r="W1213" s="3" t="e">
        <f t="shared" ca="1" si="611"/>
        <v>#VALUE!</v>
      </c>
      <c r="X1213" s="3" t="e">
        <f t="shared" ca="1" si="612"/>
        <v>#VALUE!</v>
      </c>
      <c r="Y1213" s="3" t="e">
        <f t="shared" ca="1" si="613"/>
        <v>#VALUE!</v>
      </c>
      <c r="Z1213" s="3">
        <f t="shared" ca="1" si="593"/>
        <v>-1.0796314255037853E-2</v>
      </c>
      <c r="AA1213" s="3">
        <f t="shared" ca="1" si="594"/>
        <v>-0.12340243661213059</v>
      </c>
      <c r="AB1213" s="1">
        <f t="shared" si="588"/>
        <v>150</v>
      </c>
      <c r="AC1213" s="1">
        <f t="shared" si="592"/>
        <v>0</v>
      </c>
      <c r="AD1213" s="1">
        <f t="shared" ca="1" si="614"/>
        <v>0</v>
      </c>
      <c r="AE1213" s="1">
        <f t="shared" ca="1" si="615"/>
        <v>0</v>
      </c>
      <c r="AF1213" s="1">
        <f t="shared" si="616"/>
        <v>0</v>
      </c>
      <c r="AG1213" s="1">
        <f t="shared" si="617"/>
        <v>1.7142256164554001E+30</v>
      </c>
    </row>
    <row r="1214" spans="4:33" s="5" customFormat="1" x14ac:dyDescent="0.2">
      <c r="D1214" s="1">
        <f t="shared" si="589"/>
        <v>1212</v>
      </c>
      <c r="E1214" s="2">
        <f t="shared" si="590"/>
        <v>121.29999999999738</v>
      </c>
      <c r="F1214" s="3">
        <f t="shared" ca="1" si="591"/>
        <v>91.513529885041038</v>
      </c>
      <c r="G1214" s="3">
        <f t="shared" si="595"/>
        <v>-128.40796519585501</v>
      </c>
      <c r="H1214" s="3">
        <f t="shared" ca="1" si="596"/>
        <v>157.68110754862235</v>
      </c>
      <c r="I1214" s="3">
        <f t="shared" ca="1" si="597"/>
        <v>11091.439822066775</v>
      </c>
      <c r="J1214" s="3">
        <f t="shared" si="598"/>
        <v>55399.953984631327</v>
      </c>
      <c r="K1214" s="3">
        <f t="shared" ca="1" si="599"/>
        <v>59373.696786083718</v>
      </c>
      <c r="L1214" s="3">
        <f t="shared" si="600"/>
        <v>-9.6416612488112197</v>
      </c>
      <c r="M1214" s="3">
        <f t="shared" ca="1" si="601"/>
        <v>-0.95161222808794532</v>
      </c>
      <c r="N1214" s="3">
        <f t="shared" ca="1" si="602"/>
        <v>-54.52336440247992</v>
      </c>
      <c r="O1214" s="1">
        <f t="shared" ca="1" si="603"/>
        <v>1864749.8758320156</v>
      </c>
      <c r="P1214" s="1">
        <f t="shared" si="604"/>
        <v>-80122138.427931681</v>
      </c>
      <c r="Q1214" s="1">
        <f t="shared" ca="1" si="605"/>
        <v>81986888.303763703</v>
      </c>
      <c r="R1214" s="1">
        <f t="shared" ca="1" si="606"/>
        <v>23652.166132293354</v>
      </c>
      <c r="S1214" s="3">
        <f t="shared" si="607"/>
        <v>1.0263778927333778E+30</v>
      </c>
      <c r="T1214" s="12" t="str">
        <f t="shared" si="608"/>
        <v/>
      </c>
      <c r="U1214" s="12" t="str">
        <f t="shared" si="609"/>
        <v/>
      </c>
      <c r="V1214" s="5">
        <f t="shared" si="610"/>
        <v>0.52627457195753469</v>
      </c>
      <c r="W1214" s="3" t="e">
        <f t="shared" ca="1" si="611"/>
        <v>#VALUE!</v>
      </c>
      <c r="X1214" s="3" t="e">
        <f t="shared" ca="1" si="612"/>
        <v>#VALUE!</v>
      </c>
      <c r="Y1214" s="3" t="e">
        <f t="shared" ca="1" si="613"/>
        <v>#VALUE!</v>
      </c>
      <c r="Z1214" s="3">
        <f t="shared" ca="1" si="593"/>
        <v>-1.0796314255037853E-2</v>
      </c>
      <c r="AA1214" s="3">
        <f t="shared" ca="1" si="594"/>
        <v>-0.12340243661213059</v>
      </c>
      <c r="AB1214" s="1">
        <f t="shared" si="588"/>
        <v>150</v>
      </c>
      <c r="AC1214" s="1">
        <f t="shared" si="592"/>
        <v>0</v>
      </c>
      <c r="AD1214" s="1">
        <f t="shared" ca="1" si="614"/>
        <v>0</v>
      </c>
      <c r="AE1214" s="1">
        <f t="shared" ca="1" si="615"/>
        <v>0</v>
      </c>
      <c r="AF1214" s="1">
        <f t="shared" si="616"/>
        <v>0</v>
      </c>
      <c r="AG1214" s="1">
        <f t="shared" si="617"/>
        <v>1.7106640338187208E+30</v>
      </c>
    </row>
    <row r="1215" spans="4:33" s="5" customFormat="1" x14ac:dyDescent="0.2">
      <c r="D1215" s="1">
        <f t="shared" si="589"/>
        <v>1213</v>
      </c>
      <c r="E1215" s="2">
        <f t="shared" si="590"/>
        <v>121.39999999999738</v>
      </c>
      <c r="F1215" s="3">
        <f t="shared" ca="1" si="591"/>
        <v>91.513529885041038</v>
      </c>
      <c r="G1215" s="3">
        <f t="shared" si="595"/>
        <v>-129.37213132073614</v>
      </c>
      <c r="H1215" s="3">
        <f t="shared" ca="1" si="596"/>
        <v>158.46726638170452</v>
      </c>
      <c r="I1215" s="3">
        <f t="shared" ca="1" si="597"/>
        <v>11100.591175055279</v>
      </c>
      <c r="J1215" s="3">
        <f t="shared" si="598"/>
        <v>55387.064979805495</v>
      </c>
      <c r="K1215" s="3">
        <f t="shared" ca="1" si="599"/>
        <v>59389.504180142212</v>
      </c>
      <c r="L1215" s="3">
        <f t="shared" si="600"/>
        <v>-9.6417001303931649</v>
      </c>
      <c r="M1215" s="3">
        <f t="shared" ca="1" si="601"/>
        <v>-0.95514339991443553</v>
      </c>
      <c r="N1215" s="3">
        <f t="shared" ca="1" si="602"/>
        <v>-54.725685644873309</v>
      </c>
      <c r="O1215" s="1">
        <f t="shared" ca="1" si="603"/>
        <v>1883390.5885867574</v>
      </c>
      <c r="P1215" s="1">
        <f t="shared" si="604"/>
        <v>-80103820.745682806</v>
      </c>
      <c r="Q1215" s="1">
        <f t="shared" ca="1" si="605"/>
        <v>81987211.334269568</v>
      </c>
      <c r="R1215" s="1">
        <f t="shared" ca="1" si="606"/>
        <v>23770.089957255677</v>
      </c>
      <c r="S1215" s="3">
        <f t="shared" si="607"/>
        <v>1.0242288723402388E+30</v>
      </c>
      <c r="T1215" s="12" t="str">
        <f t="shared" si="608"/>
        <v/>
      </c>
      <c r="U1215" s="12" t="str">
        <f t="shared" si="609"/>
        <v/>
      </c>
      <c r="V1215" s="5">
        <f t="shared" si="610"/>
        <v>0.52627457195753469</v>
      </c>
      <c r="W1215" s="3" t="e">
        <f t="shared" ca="1" si="611"/>
        <v>#VALUE!</v>
      </c>
      <c r="X1215" s="3" t="e">
        <f t="shared" ca="1" si="612"/>
        <v>#VALUE!</v>
      </c>
      <c r="Y1215" s="3" t="e">
        <f t="shared" ca="1" si="613"/>
        <v>#VALUE!</v>
      </c>
      <c r="Z1215" s="3">
        <f t="shared" ca="1" si="593"/>
        <v>-1.0796314255037853E-2</v>
      </c>
      <c r="AA1215" s="3">
        <f t="shared" ca="1" si="594"/>
        <v>-0.12340243661213059</v>
      </c>
      <c r="AB1215" s="1">
        <f t="shared" si="588"/>
        <v>150</v>
      </c>
      <c r="AC1215" s="1">
        <f t="shared" si="592"/>
        <v>0</v>
      </c>
      <c r="AD1215" s="1">
        <f t="shared" ca="1" si="614"/>
        <v>0</v>
      </c>
      <c r="AE1215" s="1">
        <f t="shared" ca="1" si="615"/>
        <v>0</v>
      </c>
      <c r="AF1215" s="1">
        <f t="shared" si="616"/>
        <v>0</v>
      </c>
      <c r="AG1215" s="1">
        <f t="shared" si="617"/>
        <v>1.7070822615294761E+30</v>
      </c>
    </row>
    <row r="1216" spans="4:33" s="5" customFormat="1" x14ac:dyDescent="0.2">
      <c r="D1216" s="1">
        <f t="shared" si="589"/>
        <v>1214</v>
      </c>
      <c r="E1216" s="2">
        <f t="shared" si="590"/>
        <v>121.49999999999737</v>
      </c>
      <c r="F1216" s="3">
        <f t="shared" ca="1" si="591"/>
        <v>91.513529885041038</v>
      </c>
      <c r="G1216" s="3">
        <f t="shared" si="595"/>
        <v>-130.33630133377545</v>
      </c>
      <c r="H1216" s="3">
        <f t="shared" ca="1" si="596"/>
        <v>159.25538483011812</v>
      </c>
      <c r="I1216" s="3">
        <f t="shared" ca="1" si="597"/>
        <v>11109.742528043782</v>
      </c>
      <c r="J1216" s="3">
        <f t="shared" si="598"/>
        <v>55374.079558172773</v>
      </c>
      <c r="K1216" s="3">
        <f t="shared" ca="1" si="599"/>
        <v>59405.390288429007</v>
      </c>
      <c r="L1216" s="3">
        <f t="shared" si="600"/>
        <v>-9.6417393030409411</v>
      </c>
      <c r="M1216" s="3">
        <f t="shared" ca="1" si="601"/>
        <v>-0.95863967922560589</v>
      </c>
      <c r="N1216" s="3">
        <f t="shared" ca="1" si="602"/>
        <v>-54.926007693402276</v>
      </c>
      <c r="O1216" s="1">
        <f t="shared" ca="1" si="603"/>
        <v>1902170.8198041762</v>
      </c>
      <c r="P1216" s="1">
        <f t="shared" si="604"/>
        <v>-80085365.886862561</v>
      </c>
      <c r="Q1216" s="1">
        <f t="shared" ca="1" si="605"/>
        <v>81987536.706666738</v>
      </c>
      <c r="R1216" s="1">
        <f t="shared" ca="1" si="606"/>
        <v>23888.307724517719</v>
      </c>
      <c r="S1216" s="3">
        <f t="shared" si="607"/>
        <v>1.0220678216581417E+30</v>
      </c>
      <c r="T1216" s="12" t="str">
        <f t="shared" si="608"/>
        <v/>
      </c>
      <c r="U1216" s="12" t="str">
        <f t="shared" si="609"/>
        <v/>
      </c>
      <c r="V1216" s="5">
        <f t="shared" si="610"/>
        <v>0.52627457195753469</v>
      </c>
      <c r="W1216" s="3" t="e">
        <f t="shared" ca="1" si="611"/>
        <v>#VALUE!</v>
      </c>
      <c r="X1216" s="3" t="e">
        <f t="shared" ca="1" si="612"/>
        <v>#VALUE!</v>
      </c>
      <c r="Y1216" s="3" t="e">
        <f t="shared" ca="1" si="613"/>
        <v>#VALUE!</v>
      </c>
      <c r="Z1216" s="3">
        <f t="shared" ca="1" si="593"/>
        <v>-1.0796314255037853E-2</v>
      </c>
      <c r="AA1216" s="3">
        <f t="shared" ca="1" si="594"/>
        <v>-0.12340243661213059</v>
      </c>
      <c r="AB1216" s="1">
        <f t="shared" si="588"/>
        <v>150</v>
      </c>
      <c r="AC1216" s="1">
        <f t="shared" si="592"/>
        <v>0</v>
      </c>
      <c r="AD1216" s="1">
        <f t="shared" ca="1" si="614"/>
        <v>0</v>
      </c>
      <c r="AE1216" s="1">
        <f t="shared" ca="1" si="615"/>
        <v>0</v>
      </c>
      <c r="AF1216" s="1">
        <f t="shared" si="616"/>
        <v>0</v>
      </c>
      <c r="AG1216" s="1">
        <f t="shared" si="617"/>
        <v>1.7034804383576248E+30</v>
      </c>
    </row>
    <row r="1217" spans="4:33" s="5" customFormat="1" x14ac:dyDescent="0.2">
      <c r="D1217" s="1">
        <f t="shared" si="589"/>
        <v>1215</v>
      </c>
      <c r="E1217" s="2">
        <f t="shared" si="590"/>
        <v>121.59999999999737</v>
      </c>
      <c r="F1217" s="3">
        <f t="shared" ca="1" si="591"/>
        <v>91.513529885041038</v>
      </c>
      <c r="G1217" s="3">
        <f t="shared" si="595"/>
        <v>-131.30047526407955</v>
      </c>
      <c r="H1217" s="3">
        <f t="shared" ca="1" si="596"/>
        <v>160.04543403856752</v>
      </c>
      <c r="I1217" s="3">
        <f t="shared" ca="1" si="597"/>
        <v>11118.893881032285</v>
      </c>
      <c r="J1217" s="3">
        <f t="shared" si="598"/>
        <v>55360.997719342879</v>
      </c>
      <c r="K1217" s="3">
        <f t="shared" ca="1" si="599"/>
        <v>59421.355305456607</v>
      </c>
      <c r="L1217" s="3">
        <f t="shared" si="600"/>
        <v>-9.6417787667604316</v>
      </c>
      <c r="M1217" s="3">
        <f t="shared" ca="1" si="601"/>
        <v>-0.96210149653474231</v>
      </c>
      <c r="N1217" s="3">
        <f t="shared" ca="1" si="602"/>
        <v>-55.124355214661129</v>
      </c>
      <c r="O1217" s="1">
        <f t="shared" ca="1" si="603"/>
        <v>1921090.57174451</v>
      </c>
      <c r="P1217" s="1">
        <f t="shared" si="604"/>
        <v>-80066773.847554937</v>
      </c>
      <c r="Q1217" s="1">
        <f t="shared" ca="1" si="605"/>
        <v>81987864.419299453</v>
      </c>
      <c r="R1217" s="1">
        <f t="shared" ca="1" si="606"/>
        <v>24006.815105785128</v>
      </c>
      <c r="S1217" s="3">
        <f t="shared" si="607"/>
        <v>1.0198948243332916E+30</v>
      </c>
      <c r="T1217" s="12" t="str">
        <f t="shared" si="608"/>
        <v/>
      </c>
      <c r="U1217" s="12" t="str">
        <f t="shared" si="609"/>
        <v/>
      </c>
      <c r="V1217" s="5">
        <f t="shared" si="610"/>
        <v>0.52627457195753469</v>
      </c>
      <c r="W1217" s="3" t="e">
        <f t="shared" ca="1" si="611"/>
        <v>#VALUE!</v>
      </c>
      <c r="X1217" s="3" t="e">
        <f t="shared" ca="1" si="612"/>
        <v>#VALUE!</v>
      </c>
      <c r="Y1217" s="3" t="e">
        <f t="shared" ca="1" si="613"/>
        <v>#VALUE!</v>
      </c>
      <c r="Z1217" s="3">
        <f t="shared" ca="1" si="593"/>
        <v>-1.0796314255037853E-2</v>
      </c>
      <c r="AA1217" s="3">
        <f t="shared" ca="1" si="594"/>
        <v>-0.12340243661213059</v>
      </c>
      <c r="AB1217" s="1">
        <f t="shared" si="588"/>
        <v>150</v>
      </c>
      <c r="AC1217" s="1">
        <f t="shared" si="592"/>
        <v>0</v>
      </c>
      <c r="AD1217" s="1">
        <f t="shared" ca="1" si="614"/>
        <v>0</v>
      </c>
      <c r="AE1217" s="1">
        <f t="shared" ca="1" si="615"/>
        <v>0</v>
      </c>
      <c r="AF1217" s="1">
        <f t="shared" si="616"/>
        <v>0</v>
      </c>
      <c r="AG1217" s="1">
        <f t="shared" si="617"/>
        <v>1.6998587037162972E+30</v>
      </c>
    </row>
    <row r="1218" spans="4:33" s="5" customFormat="1" x14ac:dyDescent="0.2">
      <c r="D1218" s="1">
        <f t="shared" si="589"/>
        <v>1216</v>
      </c>
      <c r="E1218" s="2">
        <f t="shared" si="590"/>
        <v>121.69999999999736</v>
      </c>
      <c r="F1218" s="3">
        <f t="shared" ca="1" si="591"/>
        <v>91.513529885041038</v>
      </c>
      <c r="G1218" s="3">
        <f t="shared" si="595"/>
        <v>-132.2646531407556</v>
      </c>
      <c r="H1218" s="3">
        <f t="shared" ca="1" si="596"/>
        <v>160.83738564918508</v>
      </c>
      <c r="I1218" s="3">
        <f t="shared" ca="1" si="597"/>
        <v>11128.045234020788</v>
      </c>
      <c r="J1218" s="3">
        <f t="shared" si="598"/>
        <v>55347.819462922635</v>
      </c>
      <c r="K1218" s="3">
        <f t="shared" ca="1" si="599"/>
        <v>59437.399422876952</v>
      </c>
      <c r="L1218" s="3">
        <f t="shared" si="600"/>
        <v>-9.6418185215575569</v>
      </c>
      <c r="M1218" s="3">
        <f t="shared" ca="1" si="601"/>
        <v>-0.96552927721231663</v>
      </c>
      <c r="N1218" s="3">
        <f t="shared" ca="1" si="602"/>
        <v>-55.320752580582635</v>
      </c>
      <c r="O1218" s="1">
        <f t="shared" ca="1" si="603"/>
        <v>1940149.8466848515</v>
      </c>
      <c r="P1218" s="1">
        <f t="shared" si="604"/>
        <v>-80048044.623814687</v>
      </c>
      <c r="Q1218" s="1">
        <f t="shared" ca="1" si="605"/>
        <v>81988194.470499545</v>
      </c>
      <c r="R1218" s="1">
        <f t="shared" ca="1" si="606"/>
        <v>24125.607847377763</v>
      </c>
      <c r="S1218" s="3">
        <f t="shared" si="607"/>
        <v>1.0177099643929871E+30</v>
      </c>
      <c r="T1218" s="12" t="str">
        <f t="shared" si="608"/>
        <v/>
      </c>
      <c r="U1218" s="12" t="str">
        <f t="shared" si="609"/>
        <v/>
      </c>
      <c r="V1218" s="5">
        <f t="shared" si="610"/>
        <v>0.52627457195753469</v>
      </c>
      <c r="W1218" s="3" t="e">
        <f t="shared" ca="1" si="611"/>
        <v>#VALUE!</v>
      </c>
      <c r="X1218" s="3" t="e">
        <f t="shared" ca="1" si="612"/>
        <v>#VALUE!</v>
      </c>
      <c r="Y1218" s="3" t="e">
        <f t="shared" ca="1" si="613"/>
        <v>#VALUE!</v>
      </c>
      <c r="Z1218" s="3">
        <f t="shared" ca="1" si="593"/>
        <v>-1.0796314255037853E-2</v>
      </c>
      <c r="AA1218" s="3">
        <f t="shared" ca="1" si="594"/>
        <v>-0.12340243661213059</v>
      </c>
      <c r="AB1218" s="1">
        <f t="shared" si="588"/>
        <v>150</v>
      </c>
      <c r="AC1218" s="1">
        <f t="shared" si="592"/>
        <v>0</v>
      </c>
      <c r="AD1218" s="1">
        <f t="shared" ca="1" si="614"/>
        <v>0</v>
      </c>
      <c r="AE1218" s="1">
        <f t="shared" ca="1" si="615"/>
        <v>0</v>
      </c>
      <c r="AF1218" s="1">
        <f t="shared" si="616"/>
        <v>0</v>
      </c>
      <c r="AG1218" s="1">
        <f t="shared" si="617"/>
        <v>1.6962171976537918E+30</v>
      </c>
    </row>
    <row r="1219" spans="4:33" s="5" customFormat="1" x14ac:dyDescent="0.2">
      <c r="D1219" s="1">
        <f t="shared" si="589"/>
        <v>1217</v>
      </c>
      <c r="E1219" s="2">
        <f t="shared" si="590"/>
        <v>121.79999999999735</v>
      </c>
      <c r="F1219" s="3">
        <f t="shared" ca="1" si="591"/>
        <v>91.513529885041038</v>
      </c>
      <c r="G1219" s="3">
        <f t="shared" si="595"/>
        <v>-133.22883499291135</v>
      </c>
      <c r="H1219" s="3">
        <f t="shared" ca="1" si="596"/>
        <v>161.6312117927373</v>
      </c>
      <c r="I1219" s="3">
        <f t="shared" ca="1" si="597"/>
        <v>11137.196587009292</v>
      </c>
      <c r="J1219" s="3">
        <f t="shared" si="598"/>
        <v>55334.544788515952</v>
      </c>
      <c r="K1219" s="3">
        <f t="shared" ca="1" si="599"/>
        <v>59453.522829530746</v>
      </c>
      <c r="L1219" s="3">
        <f t="shared" si="600"/>
        <v>-9.6418585674382857</v>
      </c>
      <c r="M1219" s="3">
        <f t="shared" ca="1" si="601"/>
        <v>-0.96892344150309773</v>
      </c>
      <c r="N1219" s="3">
        <f t="shared" ca="1" si="602"/>
        <v>-55.515223869418406</v>
      </c>
      <c r="O1219" s="1">
        <f t="shared" ca="1" si="603"/>
        <v>1959348.6469191527</v>
      </c>
      <c r="P1219" s="1">
        <f t="shared" si="604"/>
        <v>-80029178.211667523</v>
      </c>
      <c r="Q1219" s="1">
        <f t="shared" ca="1" si="605"/>
        <v>81988526.858586669</v>
      </c>
      <c r="R1219" s="1">
        <f t="shared" ca="1" si="606"/>
        <v>24244.681768910596</v>
      </c>
      <c r="S1219" s="3">
        <f t="shared" si="607"/>
        <v>1.0155133262407753E+30</v>
      </c>
      <c r="T1219" s="12" t="str">
        <f t="shared" si="608"/>
        <v/>
      </c>
      <c r="U1219" s="12" t="str">
        <f t="shared" si="609"/>
        <v/>
      </c>
      <c r="V1219" s="5">
        <f t="shared" si="610"/>
        <v>0.52627457195753469</v>
      </c>
      <c r="W1219" s="3" t="e">
        <f t="shared" ca="1" si="611"/>
        <v>#VALUE!</v>
      </c>
      <c r="X1219" s="3" t="e">
        <f t="shared" ca="1" si="612"/>
        <v>#VALUE!</v>
      </c>
      <c r="Y1219" s="3" t="e">
        <f t="shared" ca="1" si="613"/>
        <v>#VALUE!</v>
      </c>
      <c r="Z1219" s="3">
        <f t="shared" ca="1" si="593"/>
        <v>-1.0796314255037853E-2</v>
      </c>
      <c r="AA1219" s="3">
        <f t="shared" ca="1" si="594"/>
        <v>-0.12340243661213059</v>
      </c>
      <c r="AB1219" s="1">
        <f t="shared" ref="AB1219:AB1282" si="618">IF(AB1218 &gt;( $B$8 + $B$18*$B$2), AB1218 -( $B$18*$B$2), $B$8)</f>
        <v>150</v>
      </c>
      <c r="AC1219" s="1">
        <f t="shared" si="592"/>
        <v>0</v>
      </c>
      <c r="AD1219" s="1">
        <f t="shared" ca="1" si="614"/>
        <v>0</v>
      </c>
      <c r="AE1219" s="1">
        <f t="shared" ca="1" si="615"/>
        <v>0</v>
      </c>
      <c r="AF1219" s="1">
        <f t="shared" si="616"/>
        <v>0</v>
      </c>
      <c r="AG1219" s="1">
        <f t="shared" si="617"/>
        <v>1.6925560608455003E+30</v>
      </c>
    </row>
    <row r="1220" spans="4:33" s="5" customFormat="1" x14ac:dyDescent="0.2">
      <c r="D1220" s="1">
        <f t="shared" ref="D1220:D1283" si="619">D1219 + 1</f>
        <v>1218</v>
      </c>
      <c r="E1220" s="2">
        <f t="shared" ref="E1220:E1283" si="620" xml:space="preserve"> E1219 + $B$2</f>
        <v>121.89999999999735</v>
      </c>
      <c r="F1220" s="3">
        <f t="shared" ref="F1220:F1283" ca="1" si="621">INDIRECT(ADDRESS(ROW()-1,COLUMN()))</f>
        <v>91.513529885041038</v>
      </c>
      <c r="G1220" s="3">
        <f t="shared" si="595"/>
        <v>-134.19302084965517</v>
      </c>
      <c r="H1220" s="3">
        <f t="shared" ca="1" si="596"/>
        <v>162.42688507995308</v>
      </c>
      <c r="I1220" s="3">
        <f t="shared" ca="1" si="597"/>
        <v>11146.347939997795</v>
      </c>
      <c r="J1220" s="3">
        <f t="shared" si="598"/>
        <v>55321.173695723824</v>
      </c>
      <c r="K1220" s="3">
        <f t="shared" ca="1" si="599"/>
        <v>59469.725711495877</v>
      </c>
      <c r="L1220" s="3">
        <f t="shared" si="600"/>
        <v>-9.6418989044086292</v>
      </c>
      <c r="M1220" s="3">
        <f t="shared" ca="1" si="601"/>
        <v>-0.97228440454606524</v>
      </c>
      <c r="N1220" s="3">
        <f t="shared" ca="1" si="602"/>
        <v>-55.707792866879892</v>
      </c>
      <c r="O1220" s="1">
        <f t="shared" ca="1" si="603"/>
        <v>1978686.9747582213</v>
      </c>
      <c r="P1220" s="1">
        <f t="shared" si="604"/>
        <v>-80010174.60710986</v>
      </c>
      <c r="Q1220" s="1">
        <f t="shared" ca="1" si="605"/>
        <v>81988861.581868082</v>
      </c>
      <c r="R1220" s="1">
        <f t="shared" ca="1" si="606"/>
        <v>24364.032761992963</v>
      </c>
      <c r="S1220" s="3">
        <f t="shared" si="607"/>
        <v>1.0133049946516077E+30</v>
      </c>
      <c r="T1220" s="12" t="str">
        <f t="shared" si="608"/>
        <v/>
      </c>
      <c r="U1220" s="12" t="str">
        <f t="shared" si="609"/>
        <v/>
      </c>
      <c r="V1220" s="5">
        <f t="shared" si="610"/>
        <v>0.52627457195753469</v>
      </c>
      <c r="W1220" s="3" t="e">
        <f t="shared" ca="1" si="611"/>
        <v>#VALUE!</v>
      </c>
      <c r="X1220" s="3" t="e">
        <f t="shared" ca="1" si="612"/>
        <v>#VALUE!</v>
      </c>
      <c r="Y1220" s="3" t="e">
        <f t="shared" ca="1" si="613"/>
        <v>#VALUE!</v>
      </c>
      <c r="Z1220" s="3">
        <f t="shared" ca="1" si="593"/>
        <v>-1.0796314255037853E-2</v>
      </c>
      <c r="AA1220" s="3">
        <f t="shared" ca="1" si="594"/>
        <v>-0.12340243661213059</v>
      </c>
      <c r="AB1220" s="1">
        <f t="shared" si="618"/>
        <v>150</v>
      </c>
      <c r="AC1220" s="1">
        <f t="shared" ref="AC1220:AC1283" si="622">IF(AB1219&gt;$B$8, IF(J1220&gt;($B$21), $B$19*$B$13*$B$18, 0), 0)</f>
        <v>0</v>
      </c>
      <c r="AD1220" s="1">
        <f t="shared" ca="1" si="614"/>
        <v>0</v>
      </c>
      <c r="AE1220" s="1">
        <f t="shared" ca="1" si="615"/>
        <v>0</v>
      </c>
      <c r="AF1220" s="1">
        <f t="shared" si="616"/>
        <v>0</v>
      </c>
      <c r="AG1220" s="1">
        <f t="shared" si="617"/>
        <v>1.6888754345858345E+30</v>
      </c>
    </row>
    <row r="1221" spans="4:33" s="5" customFormat="1" x14ac:dyDescent="0.2">
      <c r="D1221" s="1">
        <f t="shared" si="619"/>
        <v>1219</v>
      </c>
      <c r="E1221" s="2">
        <f t="shared" si="620"/>
        <v>121.99999999999734</v>
      </c>
      <c r="F1221" s="3">
        <f t="shared" ca="1" si="621"/>
        <v>91.513529885041038</v>
      </c>
      <c r="G1221" s="3">
        <f t="shared" si="595"/>
        <v>-135.15721074009602</v>
      </c>
      <c r="H1221" s="3">
        <f t="shared" ca="1" si="596"/>
        <v>163.2243785929756</v>
      </c>
      <c r="I1221" s="3">
        <f t="shared" ca="1" si="597"/>
        <v>11155.499292986298</v>
      </c>
      <c r="J1221" s="3">
        <f t="shared" si="598"/>
        <v>55307.706184144336</v>
      </c>
      <c r="K1221" s="3">
        <f t="shared" ca="1" si="599"/>
        <v>59486.008252134976</v>
      </c>
      <c r="L1221" s="3">
        <f t="shared" si="600"/>
        <v>-9.6419395324746446</v>
      </c>
      <c r="M1221" s="3">
        <f t="shared" ca="1" si="601"/>
        <v>-0.97561257639694443</v>
      </c>
      <c r="N1221" s="3">
        <f t="shared" ca="1" si="602"/>
        <v>-55.89848306742951</v>
      </c>
      <c r="O1221" s="1">
        <f t="shared" ca="1" si="603"/>
        <v>1998164.8325297271</v>
      </c>
      <c r="P1221" s="1">
        <f t="shared" si="604"/>
        <v>-79991033.806109056</v>
      </c>
      <c r="Q1221" s="1">
        <f t="shared" ca="1" si="605"/>
        <v>81989198.63863878</v>
      </c>
      <c r="R1221" s="1">
        <f t="shared" ca="1" si="606"/>
        <v>24483.65678894634</v>
      </c>
      <c r="S1221" s="3">
        <f t="shared" si="607"/>
        <v>1.0110850547669679E+30</v>
      </c>
      <c r="T1221" s="12" t="str">
        <f t="shared" si="608"/>
        <v/>
      </c>
      <c r="U1221" s="12" t="str">
        <f t="shared" si="609"/>
        <v/>
      </c>
      <c r="V1221" s="5">
        <f t="shared" si="610"/>
        <v>0.52627457195753469</v>
      </c>
      <c r="W1221" s="3" t="e">
        <f t="shared" ca="1" si="611"/>
        <v>#VALUE!</v>
      </c>
      <c r="X1221" s="3" t="e">
        <f t="shared" ca="1" si="612"/>
        <v>#VALUE!</v>
      </c>
      <c r="Y1221" s="3" t="e">
        <f t="shared" ca="1" si="613"/>
        <v>#VALUE!</v>
      </c>
      <c r="Z1221" s="3">
        <f t="shared" ca="1" si="593"/>
        <v>-1.0796314255037853E-2</v>
      </c>
      <c r="AA1221" s="3">
        <f t="shared" ca="1" si="594"/>
        <v>-0.12340243661213059</v>
      </c>
      <c r="AB1221" s="1">
        <f t="shared" si="618"/>
        <v>150</v>
      </c>
      <c r="AC1221" s="1">
        <f t="shared" si="622"/>
        <v>0</v>
      </c>
      <c r="AD1221" s="1">
        <f t="shared" ca="1" si="614"/>
        <v>0</v>
      </c>
      <c r="AE1221" s="1">
        <f t="shared" ca="1" si="615"/>
        <v>0</v>
      </c>
      <c r="AF1221" s="1">
        <f t="shared" si="616"/>
        <v>0</v>
      </c>
      <c r="AG1221" s="1">
        <f t="shared" si="617"/>
        <v>1.6851754607801055E+30</v>
      </c>
    </row>
    <row r="1222" spans="4:33" s="5" customFormat="1" x14ac:dyDescent="0.2">
      <c r="D1222" s="1">
        <f t="shared" si="619"/>
        <v>1220</v>
      </c>
      <c r="E1222" s="2">
        <f t="shared" si="620"/>
        <v>122.09999999999734</v>
      </c>
      <c r="F1222" s="3">
        <f t="shared" ca="1" si="621"/>
        <v>91.513529885041038</v>
      </c>
      <c r="G1222" s="3">
        <f t="shared" si="595"/>
        <v>-136.12140469334349</v>
      </c>
      <c r="H1222" s="3">
        <f t="shared" ca="1" si="596"/>
        <v>164.02366587693768</v>
      </c>
      <c r="I1222" s="3">
        <f t="shared" ca="1" si="597"/>
        <v>11164.650645974802</v>
      </c>
      <c r="J1222" s="3">
        <f t="shared" si="598"/>
        <v>55294.142253372665</v>
      </c>
      <c r="K1222" s="3">
        <f t="shared" ca="1" si="599"/>
        <v>59502.370632142141</v>
      </c>
      <c r="L1222" s="3">
        <f t="shared" si="600"/>
        <v>-9.641980451642425</v>
      </c>
      <c r="M1222" s="3">
        <f t="shared" ca="1" si="601"/>
        <v>-0.97890836205318954</v>
      </c>
      <c r="N1222" s="3">
        <f t="shared" ca="1" si="602"/>
        <v>-56.087317675712107</v>
      </c>
      <c r="O1222" s="1">
        <f t="shared" ca="1" si="603"/>
        <v>2017782.2225781968</v>
      </c>
      <c r="P1222" s="1">
        <f t="shared" si="604"/>
        <v>-79971755.804603204</v>
      </c>
      <c r="Q1222" s="1">
        <f t="shared" ca="1" si="605"/>
        <v>81989538.027181402</v>
      </c>
      <c r="R1222" s="1">
        <f t="shared" ca="1" si="606"/>
        <v>24603.549881540654</v>
      </c>
      <c r="S1222" s="3">
        <f t="shared" si="607"/>
        <v>1.0088535920899851E+30</v>
      </c>
      <c r="T1222" s="12" t="str">
        <f t="shared" si="608"/>
        <v/>
      </c>
      <c r="U1222" s="12" t="str">
        <f t="shared" si="609"/>
        <v/>
      </c>
      <c r="V1222" s="5">
        <f t="shared" si="610"/>
        <v>0.52627457195753469</v>
      </c>
      <c r="W1222" s="3" t="e">
        <f t="shared" ca="1" si="611"/>
        <v>#VALUE!</v>
      </c>
      <c r="X1222" s="3" t="e">
        <f t="shared" ca="1" si="612"/>
        <v>#VALUE!</v>
      </c>
      <c r="Y1222" s="3" t="e">
        <f t="shared" ca="1" si="613"/>
        <v>#VALUE!</v>
      </c>
      <c r="Z1222" s="3">
        <f t="shared" ref="Z1222:Z1285" ca="1" si="623" xml:space="preserve"> (X1222+AD1222)/(AB1222)</f>
        <v>-1.0796314255037853E-2</v>
      </c>
      <c r="AA1222" s="3">
        <f t="shared" ref="AA1222:AA1285" ca="1" si="624" xml:space="preserve"> (Y1222+AE1222)/(AB1222)</f>
        <v>-0.12340243661213059</v>
      </c>
      <c r="AB1222" s="1">
        <f t="shared" si="618"/>
        <v>150</v>
      </c>
      <c r="AC1222" s="1">
        <f t="shared" si="622"/>
        <v>0</v>
      </c>
      <c r="AD1222" s="1">
        <f t="shared" ca="1" si="614"/>
        <v>0</v>
      </c>
      <c r="AE1222" s="1">
        <f t="shared" ca="1" si="615"/>
        <v>0</v>
      </c>
      <c r="AF1222" s="1">
        <f t="shared" si="616"/>
        <v>0</v>
      </c>
      <c r="AG1222" s="1">
        <f t="shared" si="617"/>
        <v>1.6814562819363783E+30</v>
      </c>
    </row>
    <row r="1223" spans="4:33" s="5" customFormat="1" x14ac:dyDescent="0.2">
      <c r="D1223" s="1">
        <f t="shared" si="619"/>
        <v>1221</v>
      </c>
      <c r="E1223" s="2">
        <f t="shared" si="620"/>
        <v>122.19999999999733</v>
      </c>
      <c r="F1223" s="3">
        <f t="shared" ca="1" si="621"/>
        <v>91.513529885041038</v>
      </c>
      <c r="G1223" s="3">
        <f t="shared" si="595"/>
        <v>-137.08560273850773</v>
      </c>
      <c r="H1223" s="3">
        <f t="shared" ca="1" si="596"/>
        <v>164.824720931662</v>
      </c>
      <c r="I1223" s="3">
        <f t="shared" ca="1" si="597"/>
        <v>11173.801998963305</v>
      </c>
      <c r="J1223" s="3">
        <f t="shared" si="598"/>
        <v>55280.481903001077</v>
      </c>
      <c r="K1223" s="3">
        <f t="shared" ca="1" si="599"/>
        <v>59518.813029588826</v>
      </c>
      <c r="L1223" s="3">
        <f t="shared" si="600"/>
        <v>-9.6420216619181147</v>
      </c>
      <c r="M1223" s="3">
        <f t="shared" ca="1" si="601"/>
        <v>-0.98217216148124831</v>
      </c>
      <c r="N1223" s="3">
        <f t="shared" ca="1" si="602"/>
        <v>-56.274319608117089</v>
      </c>
      <c r="O1223" s="1">
        <f t="shared" ca="1" si="603"/>
        <v>2037539.1472650194</v>
      </c>
      <c r="P1223" s="1">
        <f t="shared" si="604"/>
        <v>-79952340.598501295</v>
      </c>
      <c r="Q1223" s="1">
        <f t="shared" ca="1" si="605"/>
        <v>81989879.745766312</v>
      </c>
      <c r="R1223" s="1">
        <f t="shared" ca="1" si="606"/>
        <v>24723.708139749298</v>
      </c>
      <c r="S1223" s="3">
        <f t="shared" si="607"/>
        <v>1.0066106924805275E+30</v>
      </c>
      <c r="T1223" s="12" t="str">
        <f t="shared" si="608"/>
        <v/>
      </c>
      <c r="U1223" s="12" t="str">
        <f t="shared" si="609"/>
        <v/>
      </c>
      <c r="V1223" s="5">
        <f t="shared" si="610"/>
        <v>0.52627457195753469</v>
      </c>
      <c r="W1223" s="3" t="e">
        <f t="shared" ca="1" si="611"/>
        <v>#VALUE!</v>
      </c>
      <c r="X1223" s="3" t="e">
        <f t="shared" ca="1" si="612"/>
        <v>#VALUE!</v>
      </c>
      <c r="Y1223" s="3" t="e">
        <f t="shared" ca="1" si="613"/>
        <v>#VALUE!</v>
      </c>
      <c r="Z1223" s="3">
        <f t="shared" ca="1" si="623"/>
        <v>-1.0796314255037853E-2</v>
      </c>
      <c r="AA1223" s="3">
        <f t="shared" ca="1" si="624"/>
        <v>-0.12340243661213059</v>
      </c>
      <c r="AB1223" s="1">
        <f t="shared" si="618"/>
        <v>150</v>
      </c>
      <c r="AC1223" s="1">
        <f t="shared" si="622"/>
        <v>0</v>
      </c>
      <c r="AD1223" s="1">
        <f t="shared" ca="1" si="614"/>
        <v>0</v>
      </c>
      <c r="AE1223" s="1">
        <f t="shared" ca="1" si="615"/>
        <v>0</v>
      </c>
      <c r="AF1223" s="1">
        <f t="shared" si="616"/>
        <v>0</v>
      </c>
      <c r="AG1223" s="1">
        <f t="shared" si="617"/>
        <v>1.6777180411572951E+30</v>
      </c>
    </row>
    <row r="1224" spans="4:33" s="5" customFormat="1" x14ac:dyDescent="0.2">
      <c r="D1224" s="1">
        <f t="shared" si="619"/>
        <v>1222</v>
      </c>
      <c r="E1224" s="2">
        <f t="shared" si="620"/>
        <v>122.29999999999733</v>
      </c>
      <c r="F1224" s="3">
        <f t="shared" ca="1" si="621"/>
        <v>91.513529885041038</v>
      </c>
      <c r="G1224" s="3">
        <f t="shared" si="595"/>
        <v>-138.04980490469956</v>
      </c>
      <c r="H1224" s="3">
        <f t="shared" ca="1" si="596"/>
        <v>165.62751820348547</v>
      </c>
      <c r="I1224" s="3">
        <f t="shared" ca="1" si="597"/>
        <v>11182.953351951808</v>
      </c>
      <c r="J1224" s="3">
        <f t="shared" si="598"/>
        <v>55266.725132618914</v>
      </c>
      <c r="K1224" s="3">
        <f t="shared" ca="1" si="599"/>
        <v>59535.335619968901</v>
      </c>
      <c r="L1224" s="3">
        <f t="shared" si="600"/>
        <v>-9.6420631633079026</v>
      </c>
      <c r="M1224" s="3">
        <f t="shared" ca="1" si="601"/>
        <v>-0.98540436964595057</v>
      </c>
      <c r="N1224" s="3">
        <f t="shared" ca="1" si="602"/>
        <v>-56.459511494462255</v>
      </c>
      <c r="O1224" s="1">
        <f t="shared" ca="1" si="603"/>
        <v>2057435.608968443</v>
      </c>
      <c r="P1224" s="1">
        <f t="shared" si="604"/>
        <v>-79932788.183683187</v>
      </c>
      <c r="Q1224" s="1">
        <f t="shared" ca="1" si="605"/>
        <v>81990223.792651623</v>
      </c>
      <c r="R1224" s="1">
        <f t="shared" ca="1" si="606"/>
        <v>24844.127730522821</v>
      </c>
      <c r="S1224" s="3">
        <f t="shared" si="607"/>
        <v>1.0043564421502843E+30</v>
      </c>
      <c r="T1224" s="12" t="str">
        <f t="shared" si="608"/>
        <v/>
      </c>
      <c r="U1224" s="12" t="str">
        <f t="shared" si="609"/>
        <v/>
      </c>
      <c r="V1224" s="5">
        <f t="shared" si="610"/>
        <v>0.52627457195753469</v>
      </c>
      <c r="W1224" s="3" t="e">
        <f t="shared" ca="1" si="611"/>
        <v>#VALUE!</v>
      </c>
      <c r="X1224" s="3" t="e">
        <f t="shared" ca="1" si="612"/>
        <v>#VALUE!</v>
      </c>
      <c r="Y1224" s="3" t="e">
        <f t="shared" ca="1" si="613"/>
        <v>#VALUE!</v>
      </c>
      <c r="Z1224" s="3">
        <f t="shared" ca="1" si="623"/>
        <v>-1.0796314255037853E-2</v>
      </c>
      <c r="AA1224" s="3">
        <f t="shared" ca="1" si="624"/>
        <v>-0.12340243661213059</v>
      </c>
      <c r="AB1224" s="1">
        <f t="shared" si="618"/>
        <v>150</v>
      </c>
      <c r="AC1224" s="1">
        <f t="shared" si="622"/>
        <v>0</v>
      </c>
      <c r="AD1224" s="1">
        <f t="shared" ca="1" si="614"/>
        <v>0</v>
      </c>
      <c r="AE1224" s="1">
        <f t="shared" ca="1" si="615"/>
        <v>0</v>
      </c>
      <c r="AF1224" s="1">
        <f t="shared" si="616"/>
        <v>0</v>
      </c>
      <c r="AG1224" s="1">
        <f t="shared" si="617"/>
        <v>1.6739608821318788E+30</v>
      </c>
    </row>
    <row r="1225" spans="4:33" s="5" customFormat="1" x14ac:dyDescent="0.2">
      <c r="D1225" s="1">
        <f t="shared" si="619"/>
        <v>1223</v>
      </c>
      <c r="E1225" s="2">
        <f t="shared" si="620"/>
        <v>122.39999999999732</v>
      </c>
      <c r="F1225" s="3">
        <f t="shared" ca="1" si="621"/>
        <v>91.513529885041038</v>
      </c>
      <c r="G1225" s="3">
        <f t="shared" si="595"/>
        <v>-139.01401122103036</v>
      </c>
      <c r="H1225" s="3">
        <f t="shared" ca="1" si="596"/>
        <v>166.43203257720867</v>
      </c>
      <c r="I1225" s="3">
        <f t="shared" ca="1" si="597"/>
        <v>11192.104704940311</v>
      </c>
      <c r="J1225" s="3">
        <f t="shared" si="598"/>
        <v>55252.871941812627</v>
      </c>
      <c r="K1225" s="3">
        <f t="shared" ca="1" si="599"/>
        <v>59551.938576242879</v>
      </c>
      <c r="L1225" s="3">
        <f t="shared" si="600"/>
        <v>-9.6421049558180147</v>
      </c>
      <c r="M1225" s="3">
        <f t="shared" ca="1" si="601"/>
        <v>-0.98860537654187042</v>
      </c>
      <c r="N1225" s="3">
        <f t="shared" ca="1" si="602"/>
        <v>-56.642915679790732</v>
      </c>
      <c r="O1225" s="1">
        <f t="shared" ca="1" si="603"/>
        <v>2077471.6100835786</v>
      </c>
      <c r="P1225" s="1">
        <f t="shared" si="604"/>
        <v>-79913098.555999443</v>
      </c>
      <c r="Q1225" s="1">
        <f t="shared" ca="1" si="605"/>
        <v>81990570.166083023</v>
      </c>
      <c r="R1225" s="1">
        <f t="shared" ca="1" si="606"/>
        <v>24964.8048865813</v>
      </c>
      <c r="S1225" s="3">
        <f t="shared" si="607"/>
        <v>1.0020909276578244E+30</v>
      </c>
      <c r="T1225" s="12" t="str">
        <f t="shared" si="608"/>
        <v/>
      </c>
      <c r="U1225" s="12" t="str">
        <f t="shared" si="609"/>
        <v/>
      </c>
      <c r="V1225" s="5">
        <f t="shared" si="610"/>
        <v>0.52627457195753469</v>
      </c>
      <c r="W1225" s="3" t="e">
        <f t="shared" ca="1" si="611"/>
        <v>#VALUE!</v>
      </c>
      <c r="X1225" s="3" t="e">
        <f t="shared" ca="1" si="612"/>
        <v>#VALUE!</v>
      </c>
      <c r="Y1225" s="3" t="e">
        <f t="shared" ca="1" si="613"/>
        <v>#VALUE!</v>
      </c>
      <c r="Z1225" s="3">
        <f t="shared" ca="1" si="623"/>
        <v>-1.0796314255037853E-2</v>
      </c>
      <c r="AA1225" s="3">
        <f t="shared" ca="1" si="624"/>
        <v>-0.12340243661213059</v>
      </c>
      <c r="AB1225" s="1">
        <f t="shared" si="618"/>
        <v>150</v>
      </c>
      <c r="AC1225" s="1">
        <f t="shared" si="622"/>
        <v>0</v>
      </c>
      <c r="AD1225" s="1">
        <f t="shared" ca="1" si="614"/>
        <v>0</v>
      </c>
      <c r="AE1225" s="1">
        <f t="shared" ca="1" si="615"/>
        <v>0</v>
      </c>
      <c r="AF1225" s="1">
        <f t="shared" si="616"/>
        <v>0</v>
      </c>
      <c r="AG1225" s="1">
        <f t="shared" si="617"/>
        <v>1.6701849491272959E+30</v>
      </c>
    </row>
    <row r="1226" spans="4:33" s="5" customFormat="1" x14ac:dyDescent="0.2">
      <c r="D1226" s="1">
        <f t="shared" si="619"/>
        <v>1224</v>
      </c>
      <c r="E1226" s="2">
        <f t="shared" si="620"/>
        <v>122.49999999999731</v>
      </c>
      <c r="F1226" s="3">
        <f t="shared" ca="1" si="621"/>
        <v>91.513529885041038</v>
      </c>
      <c r="G1226" s="3">
        <f t="shared" si="595"/>
        <v>-139.97822171661215</v>
      </c>
      <c r="H1226" s="3">
        <f t="shared" ca="1" si="596"/>
        <v>167.23823936817001</v>
      </c>
      <c r="I1226" s="3">
        <f t="shared" ca="1" si="597"/>
        <v>11201.256057928815</v>
      </c>
      <c r="J1226" s="3">
        <f t="shared" si="598"/>
        <v>55238.922330165748</v>
      </c>
      <c r="K1226" s="3">
        <f t="shared" ca="1" si="599"/>
        <v>59568.622068881385</v>
      </c>
      <c r="L1226" s="3">
        <f t="shared" si="600"/>
        <v>-9.6421470394547253</v>
      </c>
      <c r="M1226" s="3">
        <f t="shared" ca="1" si="601"/>
        <v>-0.99177556722651727</v>
      </c>
      <c r="N1226" s="3">
        <f t="shared" ca="1" si="602"/>
        <v>-56.824554226272689</v>
      </c>
      <c r="O1226" s="1">
        <f t="shared" ca="1" si="603"/>
        <v>2097647.1530223996</v>
      </c>
      <c r="P1226" s="1">
        <f t="shared" si="604"/>
        <v>-79893271.711271584</v>
      </c>
      <c r="Q1226" s="1">
        <f t="shared" ca="1" si="605"/>
        <v>81990918.864293978</v>
      </c>
      <c r="R1226" s="1">
        <f t="shared" ca="1" si="606"/>
        <v>25085.735905225501</v>
      </c>
      <c r="S1226" s="3">
        <f t="shared" si="607"/>
        <v>9.9981423590364669E+29</v>
      </c>
      <c r="T1226" s="12" t="str">
        <f t="shared" si="608"/>
        <v/>
      </c>
      <c r="U1226" s="12" t="str">
        <f t="shared" si="609"/>
        <v/>
      </c>
      <c r="V1226" s="5">
        <f t="shared" si="610"/>
        <v>0.52627457195753469</v>
      </c>
      <c r="W1226" s="3" t="e">
        <f t="shared" ca="1" si="611"/>
        <v>#VALUE!</v>
      </c>
      <c r="X1226" s="3" t="e">
        <f t="shared" ca="1" si="612"/>
        <v>#VALUE!</v>
      </c>
      <c r="Y1226" s="3" t="e">
        <f t="shared" ca="1" si="613"/>
        <v>#VALUE!</v>
      </c>
      <c r="Z1226" s="3">
        <f t="shared" ca="1" si="623"/>
        <v>-1.0796314255037853E-2</v>
      </c>
      <c r="AA1226" s="3">
        <f t="shared" ca="1" si="624"/>
        <v>-0.12340243661213059</v>
      </c>
      <c r="AB1226" s="1">
        <f t="shared" si="618"/>
        <v>150</v>
      </c>
      <c r="AC1226" s="1">
        <f t="shared" si="622"/>
        <v>0</v>
      </c>
      <c r="AD1226" s="1">
        <f t="shared" ca="1" si="614"/>
        <v>0</v>
      </c>
      <c r="AE1226" s="1">
        <f t="shared" ca="1" si="615"/>
        <v>0</v>
      </c>
      <c r="AF1226" s="1">
        <f t="shared" si="616"/>
        <v>0</v>
      </c>
      <c r="AG1226" s="1">
        <f t="shared" si="617"/>
        <v>1.6663903869806079E+30</v>
      </c>
    </row>
    <row r="1227" spans="4:33" s="5" customFormat="1" x14ac:dyDescent="0.2">
      <c r="D1227" s="1">
        <f t="shared" si="619"/>
        <v>1225</v>
      </c>
      <c r="E1227" s="2">
        <f t="shared" si="620"/>
        <v>122.59999999999731</v>
      </c>
      <c r="F1227" s="3">
        <f t="shared" ca="1" si="621"/>
        <v>91.513529885041038</v>
      </c>
      <c r="G1227" s="3">
        <f t="shared" si="595"/>
        <v>-140.94243642055761</v>
      </c>
      <c r="H1227" s="3">
        <f t="shared" ca="1" si="596"/>
        <v>168.04611431444414</v>
      </c>
      <c r="I1227" s="3">
        <f t="shared" ca="1" si="597"/>
        <v>11210.407410917318</v>
      </c>
      <c r="J1227" s="3">
        <f t="shared" si="598"/>
        <v>55224.876297258888</v>
      </c>
      <c r="K1227" s="3">
        <f t="shared" ca="1" si="599"/>
        <v>59585.386265907808</v>
      </c>
      <c r="L1227" s="3">
        <f t="shared" si="600"/>
        <v>-9.6421894142243563</v>
      </c>
      <c r="M1227" s="3">
        <f t="shared" ca="1" si="601"/>
        <v>-0.99491532185522114</v>
      </c>
      <c r="N1227" s="3">
        <f t="shared" ca="1" si="602"/>
        <v>-57.004448915204087</v>
      </c>
      <c r="O1227" s="1">
        <f t="shared" ca="1" si="603"/>
        <v>2117962.240213742</v>
      </c>
      <c r="P1227" s="1">
        <f t="shared" si="604"/>
        <v>-79873307.64529188</v>
      </c>
      <c r="Q1227" s="1">
        <f t="shared" ca="1" si="605"/>
        <v>81991269.885505617</v>
      </c>
      <c r="R1227" s="1">
        <f t="shared" ca="1" si="606"/>
        <v>25206.91714716662</v>
      </c>
      <c r="S1227" s="3">
        <f t="shared" si="607"/>
        <v>9.975264541252027E+29</v>
      </c>
      <c r="T1227" s="12" t="str">
        <f t="shared" si="608"/>
        <v/>
      </c>
      <c r="U1227" s="12" t="str">
        <f t="shared" si="609"/>
        <v/>
      </c>
      <c r="V1227" s="5">
        <f t="shared" si="610"/>
        <v>0.52627457195753469</v>
      </c>
      <c r="W1227" s="3" t="e">
        <f t="shared" ca="1" si="611"/>
        <v>#VALUE!</v>
      </c>
      <c r="X1227" s="3" t="e">
        <f t="shared" ca="1" si="612"/>
        <v>#VALUE!</v>
      </c>
      <c r="Y1227" s="3" t="e">
        <f t="shared" ca="1" si="613"/>
        <v>#VALUE!</v>
      </c>
      <c r="Z1227" s="3">
        <f t="shared" ca="1" si="623"/>
        <v>-1.0796314255037853E-2</v>
      </c>
      <c r="AA1227" s="3">
        <f t="shared" ca="1" si="624"/>
        <v>-0.12340243661213059</v>
      </c>
      <c r="AB1227" s="1">
        <f t="shared" si="618"/>
        <v>150</v>
      </c>
      <c r="AC1227" s="1">
        <f t="shared" si="622"/>
        <v>0</v>
      </c>
      <c r="AD1227" s="1">
        <f t="shared" ca="1" si="614"/>
        <v>0</v>
      </c>
      <c r="AE1227" s="1">
        <f t="shared" ca="1" si="615"/>
        <v>0</v>
      </c>
      <c r="AF1227" s="1">
        <f t="shared" si="616"/>
        <v>0</v>
      </c>
      <c r="AG1227" s="1">
        <f t="shared" si="617"/>
        <v>1.6625773410904754E+30</v>
      </c>
    </row>
    <row r="1228" spans="4:33" s="5" customFormat="1" x14ac:dyDescent="0.2">
      <c r="D1228" s="1">
        <f t="shared" si="619"/>
        <v>1226</v>
      </c>
      <c r="E1228" s="2">
        <f t="shared" si="620"/>
        <v>122.6999999999973</v>
      </c>
      <c r="F1228" s="3">
        <f t="shared" ca="1" si="621"/>
        <v>91.513529885041038</v>
      </c>
      <c r="G1228" s="3">
        <f t="shared" si="595"/>
        <v>-141.90665536198006</v>
      </c>
      <c r="H1228" s="3">
        <f t="shared" ca="1" si="596"/>
        <v>168.85563356916489</v>
      </c>
      <c r="I1228" s="3">
        <f t="shared" ca="1" si="597"/>
        <v>11219.558763905821</v>
      </c>
      <c r="J1228" s="3">
        <f t="shared" si="598"/>
        <v>55210.733842669761</v>
      </c>
      <c r="K1228" s="3">
        <f t="shared" ca="1" si="599"/>
        <v>59602.231332940195</v>
      </c>
      <c r="L1228" s="3">
        <f t="shared" si="600"/>
        <v>-9.6422320801332599</v>
      </c>
      <c r="M1228" s="3">
        <f t="shared" ca="1" si="601"/>
        <v>-0.99802501571758073</v>
      </c>
      <c r="N1228" s="3">
        <f t="shared" ca="1" si="602"/>
        <v>-57.182621249095028</v>
      </c>
      <c r="O1228" s="1">
        <f t="shared" ca="1" si="603"/>
        <v>2138416.8741033063</v>
      </c>
      <c r="P1228" s="1">
        <f t="shared" si="604"/>
        <v>-79853206.353823408</v>
      </c>
      <c r="Q1228" s="1">
        <f t="shared" ca="1" si="605"/>
        <v>81991623.227926716</v>
      </c>
      <c r="R1228" s="1">
        <f t="shared" ca="1" si="606"/>
        <v>25328.345035374736</v>
      </c>
      <c r="S1228" s="3">
        <f t="shared" si="607"/>
        <v>9.9522766989191686E+29</v>
      </c>
      <c r="T1228" s="12" t="str">
        <f t="shared" si="608"/>
        <v/>
      </c>
      <c r="U1228" s="12" t="str">
        <f t="shared" si="609"/>
        <v/>
      </c>
      <c r="V1228" s="5">
        <f t="shared" si="610"/>
        <v>0.52627457195753469</v>
      </c>
      <c r="W1228" s="3" t="e">
        <f t="shared" ca="1" si="611"/>
        <v>#VALUE!</v>
      </c>
      <c r="X1228" s="3" t="e">
        <f t="shared" ca="1" si="612"/>
        <v>#VALUE!</v>
      </c>
      <c r="Y1228" s="3" t="e">
        <f t="shared" ca="1" si="613"/>
        <v>#VALUE!</v>
      </c>
      <c r="Z1228" s="3">
        <f t="shared" ca="1" si="623"/>
        <v>-1.0796314255037853E-2</v>
      </c>
      <c r="AA1228" s="3">
        <f t="shared" ca="1" si="624"/>
        <v>-0.12340243661213059</v>
      </c>
      <c r="AB1228" s="1">
        <f t="shared" si="618"/>
        <v>150</v>
      </c>
      <c r="AC1228" s="1">
        <f t="shared" si="622"/>
        <v>0</v>
      </c>
      <c r="AD1228" s="1">
        <f t="shared" ca="1" si="614"/>
        <v>0</v>
      </c>
      <c r="AE1228" s="1">
        <f t="shared" ca="1" si="615"/>
        <v>0</v>
      </c>
      <c r="AF1228" s="1">
        <f t="shared" si="616"/>
        <v>0</v>
      </c>
      <c r="AG1228" s="1">
        <f t="shared" si="617"/>
        <v>1.658745957408858E+30</v>
      </c>
    </row>
    <row r="1229" spans="4:33" s="5" customFormat="1" x14ac:dyDescent="0.2">
      <c r="D1229" s="1">
        <f t="shared" si="619"/>
        <v>1227</v>
      </c>
      <c r="E1229" s="2">
        <f t="shared" si="620"/>
        <v>122.7999999999973</v>
      </c>
      <c r="F1229" s="3">
        <f t="shared" ca="1" si="621"/>
        <v>91.513529885041038</v>
      </c>
      <c r="G1229" s="3">
        <f t="shared" si="595"/>
        <v>-142.87087856999338</v>
      </c>
      <c r="H1229" s="3">
        <f t="shared" ca="1" si="596"/>
        <v>169.66677369297176</v>
      </c>
      <c r="I1229" s="3">
        <f t="shared" ca="1" si="597"/>
        <v>11228.710116894325</v>
      </c>
      <c r="J1229" s="3">
        <f t="shared" si="598"/>
        <v>55196.494965973165</v>
      </c>
      <c r="K1229" s="3">
        <f t="shared" ca="1" si="599"/>
        <v>59619.15743323238</v>
      </c>
      <c r="L1229" s="3">
        <f t="shared" si="600"/>
        <v>-9.6422750371878472</v>
      </c>
      <c r="M1229" s="3">
        <f t="shared" ca="1" si="601"/>
        <v>-1.0011050192753512</v>
      </c>
      <c r="N1229" s="3">
        <f t="shared" ca="1" si="602"/>
        <v>-57.359092453840553</v>
      </c>
      <c r="O1229" s="1">
        <f t="shared" ca="1" si="603"/>
        <v>2159011.0571536571</v>
      </c>
      <c r="P1229" s="1">
        <f t="shared" si="604"/>
        <v>-79832967.832600147</v>
      </c>
      <c r="Q1229" s="1">
        <f t="shared" ca="1" si="605"/>
        <v>81991978.889753804</v>
      </c>
      <c r="R1229" s="1">
        <f t="shared" ca="1" si="606"/>
        <v>25450.016053945765</v>
      </c>
      <c r="S1229" s="3">
        <f t="shared" si="607"/>
        <v>9.9291797110018142E+29</v>
      </c>
      <c r="T1229" s="12" t="str">
        <f t="shared" si="608"/>
        <v/>
      </c>
      <c r="U1229" s="12" t="str">
        <f t="shared" si="609"/>
        <v/>
      </c>
      <c r="V1229" s="5">
        <f t="shared" si="610"/>
        <v>0.52627457195753469</v>
      </c>
      <c r="W1229" s="3" t="e">
        <f t="shared" ca="1" si="611"/>
        <v>#VALUE!</v>
      </c>
      <c r="X1229" s="3" t="e">
        <f t="shared" ca="1" si="612"/>
        <v>#VALUE!</v>
      </c>
      <c r="Y1229" s="3" t="e">
        <f t="shared" ca="1" si="613"/>
        <v>#VALUE!</v>
      </c>
      <c r="Z1229" s="3">
        <f t="shared" ca="1" si="623"/>
        <v>-1.0796314255037853E-2</v>
      </c>
      <c r="AA1229" s="3">
        <f t="shared" ca="1" si="624"/>
        <v>-0.12340243661213059</v>
      </c>
      <c r="AB1229" s="1">
        <f t="shared" si="618"/>
        <v>150</v>
      </c>
      <c r="AC1229" s="1">
        <f t="shared" si="622"/>
        <v>0</v>
      </c>
      <c r="AD1229" s="1">
        <f t="shared" ca="1" si="614"/>
        <v>0</v>
      </c>
      <c r="AE1229" s="1">
        <f t="shared" ca="1" si="615"/>
        <v>0</v>
      </c>
      <c r="AF1229" s="1">
        <f t="shared" si="616"/>
        <v>0</v>
      </c>
      <c r="AG1229" s="1">
        <f t="shared" si="617"/>
        <v>1.6548963824326723E+30</v>
      </c>
    </row>
    <row r="1230" spans="4:33" s="5" customFormat="1" x14ac:dyDescent="0.2">
      <c r="D1230" s="1">
        <f t="shared" si="619"/>
        <v>1228</v>
      </c>
      <c r="E1230" s="2">
        <f t="shared" si="620"/>
        <v>122.89999999999729</v>
      </c>
      <c r="F1230" s="3">
        <f t="shared" ca="1" si="621"/>
        <v>91.513529885041038</v>
      </c>
      <c r="G1230" s="3">
        <f t="shared" si="595"/>
        <v>-143.83510607371215</v>
      </c>
      <c r="H1230" s="3">
        <f t="shared" ca="1" si="596"/>
        <v>170.47951164657977</v>
      </c>
      <c r="I1230" s="3">
        <f t="shared" ca="1" si="597"/>
        <v>11237.861469882828</v>
      </c>
      <c r="J1230" s="3">
        <f t="shared" si="598"/>
        <v>55182.159666740976</v>
      </c>
      <c r="K1230" s="3">
        <f t="shared" ca="1" si="599"/>
        <v>59636.164727714357</v>
      </c>
      <c r="L1230" s="3">
        <f t="shared" si="600"/>
        <v>-9.6423182853945644</v>
      </c>
      <c r="M1230" s="3">
        <f t="shared" ca="1" si="601"/>
        <v>-1.0041556982016551</v>
      </c>
      <c r="N1230" s="3">
        <f t="shared" ca="1" si="602"/>
        <v>-57.533883480967262</v>
      </c>
      <c r="O1230" s="1">
        <f t="shared" ca="1" si="603"/>
        <v>2179744.7918442246</v>
      </c>
      <c r="P1230" s="1">
        <f t="shared" si="604"/>
        <v>-79812592.077326834</v>
      </c>
      <c r="Q1230" s="1">
        <f t="shared" ca="1" si="605"/>
        <v>81992336.869171053</v>
      </c>
      <c r="R1230" s="1">
        <f t="shared" ca="1" si="606"/>
        <v>25571.926746986966</v>
      </c>
      <c r="S1230" s="3">
        <f t="shared" si="607"/>
        <v>9.9059744596834235E+29</v>
      </c>
      <c r="T1230" s="12" t="str">
        <f t="shared" si="608"/>
        <v/>
      </c>
      <c r="U1230" s="12" t="str">
        <f t="shared" si="609"/>
        <v/>
      </c>
      <c r="V1230" s="5">
        <f t="shared" si="610"/>
        <v>0.52627457195753469</v>
      </c>
      <c r="W1230" s="3" t="e">
        <f t="shared" ca="1" si="611"/>
        <v>#VALUE!</v>
      </c>
      <c r="X1230" s="3" t="e">
        <f t="shared" ca="1" si="612"/>
        <v>#VALUE!</v>
      </c>
      <c r="Y1230" s="3" t="e">
        <f t="shared" ca="1" si="613"/>
        <v>#VALUE!</v>
      </c>
      <c r="Z1230" s="3">
        <f t="shared" ca="1" si="623"/>
        <v>-1.0796314255037853E-2</v>
      </c>
      <c r="AA1230" s="3">
        <f t="shared" ca="1" si="624"/>
        <v>-0.12340243661213059</v>
      </c>
      <c r="AB1230" s="1">
        <f t="shared" si="618"/>
        <v>150</v>
      </c>
      <c r="AC1230" s="1">
        <f t="shared" si="622"/>
        <v>0</v>
      </c>
      <c r="AD1230" s="1">
        <f t="shared" ca="1" si="614"/>
        <v>0</v>
      </c>
      <c r="AE1230" s="1">
        <f t="shared" ca="1" si="615"/>
        <v>0</v>
      </c>
      <c r="AF1230" s="1">
        <f t="shared" si="616"/>
        <v>0</v>
      </c>
      <c r="AG1230" s="1">
        <f t="shared" si="617"/>
        <v>1.6510287631954361E+30</v>
      </c>
    </row>
    <row r="1231" spans="4:33" s="5" customFormat="1" x14ac:dyDescent="0.2">
      <c r="D1231" s="1">
        <f t="shared" si="619"/>
        <v>1229</v>
      </c>
      <c r="E1231" s="2">
        <f t="shared" si="620"/>
        <v>122.99999999999729</v>
      </c>
      <c r="F1231" s="3">
        <f t="shared" ca="1" si="621"/>
        <v>91.513529885041038</v>
      </c>
      <c r="G1231" s="3">
        <f t="shared" si="595"/>
        <v>-144.79933790225161</v>
      </c>
      <c r="H1231" s="3">
        <f t="shared" ca="1" si="596"/>
        <v>171.29382478347179</v>
      </c>
      <c r="I1231" s="3">
        <f t="shared" ca="1" si="597"/>
        <v>11247.012822871331</v>
      </c>
      <c r="J1231" s="3">
        <f t="shared" si="598"/>
        <v>55167.727944542174</v>
      </c>
      <c r="K1231" s="3">
        <f t="shared" ca="1" si="599"/>
        <v>59653.253375031905</v>
      </c>
      <c r="L1231" s="3">
        <f t="shared" si="600"/>
        <v>-9.6423618247599059</v>
      </c>
      <c r="M1231" s="3">
        <f t="shared" ca="1" si="601"/>
        <v>-1.0071774134214038</v>
      </c>
      <c r="N1231" s="3">
        <f t="shared" ca="1" si="602"/>
        <v>-57.707015009949309</v>
      </c>
      <c r="O1231" s="1">
        <f t="shared" ca="1" si="603"/>
        <v>2200618.0806713053</v>
      </c>
      <c r="P1231" s="1">
        <f t="shared" si="604"/>
        <v>-79792079.08367905</v>
      </c>
      <c r="Q1231" s="1">
        <f t="shared" ca="1" si="605"/>
        <v>81992697.164350361</v>
      </c>
      <c r="R1231" s="1">
        <f t="shared" ca="1" si="606"/>
        <v>25694.073717520769</v>
      </c>
      <c r="S1231" s="3">
        <f t="shared" si="607"/>
        <v>9.8826618303166901E+29</v>
      </c>
      <c r="T1231" s="12" t="str">
        <f t="shared" si="608"/>
        <v/>
      </c>
      <c r="U1231" s="12" t="str">
        <f t="shared" si="609"/>
        <v/>
      </c>
      <c r="V1231" s="5">
        <f t="shared" si="610"/>
        <v>0.52627457195753469</v>
      </c>
      <c r="W1231" s="3" t="e">
        <f t="shared" ca="1" si="611"/>
        <v>#VALUE!</v>
      </c>
      <c r="X1231" s="3" t="e">
        <f t="shared" ca="1" si="612"/>
        <v>#VALUE!</v>
      </c>
      <c r="Y1231" s="3" t="e">
        <f t="shared" ca="1" si="613"/>
        <v>#VALUE!</v>
      </c>
      <c r="Z1231" s="3">
        <f t="shared" ca="1" si="623"/>
        <v>-1.0796314255037853E-2</v>
      </c>
      <c r="AA1231" s="3">
        <f t="shared" ca="1" si="624"/>
        <v>-0.12340243661213059</v>
      </c>
      <c r="AB1231" s="1">
        <f t="shared" si="618"/>
        <v>150</v>
      </c>
      <c r="AC1231" s="1">
        <f t="shared" si="622"/>
        <v>0</v>
      </c>
      <c r="AD1231" s="1">
        <f t="shared" ca="1" si="614"/>
        <v>0</v>
      </c>
      <c r="AE1231" s="1">
        <f t="shared" ca="1" si="615"/>
        <v>0</v>
      </c>
      <c r="AF1231" s="1">
        <f t="shared" si="616"/>
        <v>0</v>
      </c>
      <c r="AG1231" s="1">
        <f t="shared" si="617"/>
        <v>1.6471432472588829E+30</v>
      </c>
    </row>
    <row r="1232" spans="4:33" s="5" customFormat="1" x14ac:dyDescent="0.2">
      <c r="D1232" s="1">
        <f t="shared" si="619"/>
        <v>1230</v>
      </c>
      <c r="E1232" s="2">
        <f t="shared" si="620"/>
        <v>123.09999999999728</v>
      </c>
      <c r="F1232" s="3">
        <f t="shared" ca="1" si="621"/>
        <v>91.513529885041038</v>
      </c>
      <c r="G1232" s="3">
        <f t="shared" si="595"/>
        <v>-145.76357408472759</v>
      </c>
      <c r="H1232" s="3">
        <f t="shared" ca="1" si="596"/>
        <v>172.10969084271278</v>
      </c>
      <c r="I1232" s="3">
        <f t="shared" ca="1" si="597"/>
        <v>11256.164175859834</v>
      </c>
      <c r="J1232" s="3">
        <f t="shared" si="598"/>
        <v>55153.199798942827</v>
      </c>
      <c r="K1232" s="3">
        <f t="shared" ca="1" si="599"/>
        <v>59670.423531585533</v>
      </c>
      <c r="L1232" s="3">
        <f t="shared" si="600"/>
        <v>-9.6424056552904034</v>
      </c>
      <c r="M1232" s="3">
        <f t="shared" ca="1" si="601"/>
        <v>-1.0101705211528234</v>
      </c>
      <c r="N1232" s="3">
        <f t="shared" ca="1" si="602"/>
        <v>-57.878507450587627</v>
      </c>
      <c r="O1232" s="1">
        <f t="shared" ca="1" si="603"/>
        <v>2221630.926148063</v>
      </c>
      <c r="P1232" s="1">
        <f t="shared" si="604"/>
        <v>-79771428.847303182</v>
      </c>
      <c r="Q1232" s="1">
        <f t="shared" ca="1" si="605"/>
        <v>81993059.773451239</v>
      </c>
      <c r="R1232" s="1">
        <f t="shared" ca="1" si="606"/>
        <v>25816.453626406917</v>
      </c>
      <c r="S1232" s="3">
        <f t="shared" si="607"/>
        <v>9.8592427113730911E+29</v>
      </c>
      <c r="T1232" s="12" t="str">
        <f t="shared" si="608"/>
        <v/>
      </c>
      <c r="U1232" s="12" t="str">
        <f t="shared" si="609"/>
        <v/>
      </c>
      <c r="V1232" s="5">
        <f t="shared" si="610"/>
        <v>0.52627457195753469</v>
      </c>
      <c r="W1232" s="3" t="e">
        <f t="shared" ca="1" si="611"/>
        <v>#VALUE!</v>
      </c>
      <c r="X1232" s="3" t="e">
        <f t="shared" ca="1" si="612"/>
        <v>#VALUE!</v>
      </c>
      <c r="Y1232" s="3" t="e">
        <f t="shared" ca="1" si="613"/>
        <v>#VALUE!</v>
      </c>
      <c r="Z1232" s="3">
        <f t="shared" ca="1" si="623"/>
        <v>-1.0796314255037853E-2</v>
      </c>
      <c r="AA1232" s="3">
        <f t="shared" ca="1" si="624"/>
        <v>-0.12340243661213059</v>
      </c>
      <c r="AB1232" s="1">
        <f t="shared" si="618"/>
        <v>150</v>
      </c>
      <c r="AC1232" s="1">
        <f t="shared" si="622"/>
        <v>0</v>
      </c>
      <c r="AD1232" s="1">
        <f t="shared" ca="1" si="614"/>
        <v>0</v>
      </c>
      <c r="AE1232" s="1">
        <f t="shared" ca="1" si="615"/>
        <v>0</v>
      </c>
      <c r="AF1232" s="1">
        <f t="shared" si="616"/>
        <v>0</v>
      </c>
      <c r="AG1232" s="1">
        <f t="shared" si="617"/>
        <v>1.6432399827045533E+30</v>
      </c>
    </row>
    <row r="1233" spans="4:33" s="5" customFormat="1" x14ac:dyDescent="0.2">
      <c r="D1233" s="1">
        <f t="shared" si="619"/>
        <v>1231</v>
      </c>
      <c r="E1233" s="2">
        <f t="shared" si="620"/>
        <v>123.19999999999727</v>
      </c>
      <c r="F1233" s="3">
        <f t="shared" ca="1" si="621"/>
        <v>91.513529885041038</v>
      </c>
      <c r="G1233" s="3">
        <f t="shared" si="595"/>
        <v>-146.72781465025665</v>
      </c>
      <c r="H1233" s="3">
        <f t="shared" ca="1" si="596"/>
        <v>172.92708794188482</v>
      </c>
      <c r="I1233" s="3">
        <f t="shared" ca="1" si="597"/>
        <v>11265.315528848338</v>
      </c>
      <c r="J1233" s="3">
        <f t="shared" si="598"/>
        <v>55138.575229506081</v>
      </c>
      <c r="K1233" s="3">
        <f t="shared" ca="1" si="599"/>
        <v>59687.675351568665</v>
      </c>
      <c r="L1233" s="3">
        <f t="shared" si="600"/>
        <v>-9.6424497769926401</v>
      </c>
      <c r="M1233" s="3">
        <f t="shared" ca="1" si="601"/>
        <v>-1.013135372949987</v>
      </c>
      <c r="N1233" s="3">
        <f t="shared" ca="1" si="602"/>
        <v>-58.048380945446887</v>
      </c>
      <c r="O1233" s="1">
        <f t="shared" ca="1" si="603"/>
        <v>2242783.3308045277</v>
      </c>
      <c r="P1233" s="1">
        <f t="shared" si="604"/>
        <v>-79750641.363816425</v>
      </c>
      <c r="Q1233" s="1">
        <f t="shared" ca="1" si="605"/>
        <v>81993424.694620952</v>
      </c>
      <c r="R1233" s="1">
        <f t="shared" ca="1" si="606"/>
        <v>25939.063191282723</v>
      </c>
      <c r="S1233" s="3">
        <f t="shared" si="607"/>
        <v>9.8357179943922851E+29</v>
      </c>
      <c r="T1233" s="12" t="str">
        <f t="shared" si="608"/>
        <v/>
      </c>
      <c r="U1233" s="12" t="str">
        <f t="shared" si="609"/>
        <v/>
      </c>
      <c r="V1233" s="5">
        <f t="shared" si="610"/>
        <v>0.52627457195753469</v>
      </c>
      <c r="W1233" s="3" t="e">
        <f t="shared" ca="1" si="611"/>
        <v>#VALUE!</v>
      </c>
      <c r="X1233" s="3" t="e">
        <f t="shared" ca="1" si="612"/>
        <v>#VALUE!</v>
      </c>
      <c r="Y1233" s="3" t="e">
        <f t="shared" ca="1" si="613"/>
        <v>#VALUE!</v>
      </c>
      <c r="Z1233" s="3">
        <f t="shared" ca="1" si="623"/>
        <v>-1.0796314255037853E-2</v>
      </c>
      <c r="AA1233" s="3">
        <f t="shared" ca="1" si="624"/>
        <v>-0.12340243661213059</v>
      </c>
      <c r="AB1233" s="1">
        <f t="shared" si="618"/>
        <v>150</v>
      </c>
      <c r="AC1233" s="1">
        <f t="shared" si="622"/>
        <v>0</v>
      </c>
      <c r="AD1233" s="1">
        <f t="shared" ca="1" si="614"/>
        <v>0</v>
      </c>
      <c r="AE1233" s="1">
        <f t="shared" ca="1" si="615"/>
        <v>0</v>
      </c>
      <c r="AF1233" s="1">
        <f t="shared" si="616"/>
        <v>0</v>
      </c>
      <c r="AG1233" s="1">
        <f t="shared" si="617"/>
        <v>1.6393191181253623E+30</v>
      </c>
    </row>
    <row r="1234" spans="4:33" s="5" customFormat="1" x14ac:dyDescent="0.2">
      <c r="D1234" s="1">
        <f t="shared" si="619"/>
        <v>1232</v>
      </c>
      <c r="E1234" s="2">
        <f t="shared" si="620"/>
        <v>123.29999999999727</v>
      </c>
      <c r="F1234" s="3">
        <f t="shared" ca="1" si="621"/>
        <v>91.513529885041038</v>
      </c>
      <c r="G1234" s="3">
        <f t="shared" si="595"/>
        <v>-147.6920596279559</v>
      </c>
      <c r="H1234" s="3">
        <f t="shared" ca="1" si="596"/>
        <v>173.74599457014247</v>
      </c>
      <c r="I1234" s="3">
        <f t="shared" ca="1" si="597"/>
        <v>11274.466881836841</v>
      </c>
      <c r="J1234" s="3">
        <f t="shared" si="598"/>
        <v>55123.854235792176</v>
      </c>
      <c r="K1234" s="3">
        <f t="shared" ca="1" si="599"/>
        <v>59705.008987005152</v>
      </c>
      <c r="L1234" s="3">
        <f t="shared" si="600"/>
        <v>-9.6424941898732364</v>
      </c>
      <c r="M1234" s="3">
        <f t="shared" ca="1" si="601"/>
        <v>-1.0160723157462532</v>
      </c>
      <c r="N1234" s="3">
        <f t="shared" ca="1" si="602"/>
        <v>-58.216655372344292</v>
      </c>
      <c r="O1234" s="1">
        <f t="shared" ca="1" si="603"/>
        <v>2264075.2971875984</v>
      </c>
      <c r="P1234" s="1">
        <f t="shared" si="604"/>
        <v>-79729716.628806785</v>
      </c>
      <c r="Q1234" s="1">
        <f t="shared" ca="1" si="605"/>
        <v>81993791.925994381</v>
      </c>
      <c r="R1234" s="1">
        <f t="shared" ca="1" si="606"/>
        <v>26061.899185521372</v>
      </c>
      <c r="S1234" s="3">
        <f t="shared" si="607"/>
        <v>9.8120885739314098E+29</v>
      </c>
      <c r="T1234" s="12" t="str">
        <f t="shared" si="608"/>
        <v/>
      </c>
      <c r="U1234" s="12" t="str">
        <f t="shared" si="609"/>
        <v/>
      </c>
      <c r="V1234" s="5">
        <f t="shared" si="610"/>
        <v>0.52627457195753469</v>
      </c>
      <c r="W1234" s="3" t="e">
        <f t="shared" ca="1" si="611"/>
        <v>#VALUE!</v>
      </c>
      <c r="X1234" s="3" t="e">
        <f t="shared" ca="1" si="612"/>
        <v>#VALUE!</v>
      </c>
      <c r="Y1234" s="3" t="e">
        <f t="shared" ca="1" si="613"/>
        <v>#VALUE!</v>
      </c>
      <c r="Z1234" s="3">
        <f t="shared" ca="1" si="623"/>
        <v>-1.0796314255037853E-2</v>
      </c>
      <c r="AA1234" s="3">
        <f t="shared" ca="1" si="624"/>
        <v>-0.12340243661213059</v>
      </c>
      <c r="AB1234" s="1">
        <f t="shared" si="618"/>
        <v>150</v>
      </c>
      <c r="AC1234" s="1">
        <f t="shared" si="622"/>
        <v>0</v>
      </c>
      <c r="AD1234" s="1">
        <f t="shared" ca="1" si="614"/>
        <v>0</v>
      </c>
      <c r="AE1234" s="1">
        <f t="shared" ca="1" si="615"/>
        <v>0</v>
      </c>
      <c r="AF1234" s="1">
        <f t="shared" si="616"/>
        <v>0</v>
      </c>
      <c r="AG1234" s="1">
        <f t="shared" si="617"/>
        <v>1.6353808026171481E+30</v>
      </c>
    </row>
    <row r="1235" spans="4:33" s="5" customFormat="1" x14ac:dyDescent="0.2">
      <c r="D1235" s="1">
        <f t="shared" si="619"/>
        <v>1233</v>
      </c>
      <c r="E1235" s="2">
        <f t="shared" si="620"/>
        <v>123.39999999999726</v>
      </c>
      <c r="F1235" s="3">
        <f t="shared" ca="1" si="621"/>
        <v>91.513529885041038</v>
      </c>
      <c r="G1235" s="3">
        <f t="shared" si="595"/>
        <v>-148.65630904694322</v>
      </c>
      <c r="H1235" s="3">
        <f t="shared" ca="1" si="596"/>
        <v>174.56638958138703</v>
      </c>
      <c r="I1235" s="3">
        <f t="shared" ca="1" si="597"/>
        <v>11283.618234825344</v>
      </c>
      <c r="J1235" s="3">
        <f t="shared" si="598"/>
        <v>55109.036817358428</v>
      </c>
      <c r="K1235" s="3">
        <f t="shared" ca="1" si="599"/>
        <v>59722.424587786089</v>
      </c>
      <c r="L1235" s="3">
        <f t="shared" si="600"/>
        <v>-9.6425388939388608</v>
      </c>
      <c r="M1235" s="3">
        <f t="shared" ca="1" si="601"/>
        <v>-1.0189816918985282</v>
      </c>
      <c r="N1235" s="3">
        <f t="shared" ca="1" si="602"/>
        <v>-58.383350346885656</v>
      </c>
      <c r="O1235" s="1">
        <f t="shared" ca="1" si="603"/>
        <v>2285506.8278610441</v>
      </c>
      <c r="P1235" s="1">
        <f t="shared" si="604"/>
        <v>-79708654.637833089</v>
      </c>
      <c r="Q1235" s="1">
        <f t="shared" ca="1" si="605"/>
        <v>81994161.465694129</v>
      </c>
      <c r="R1235" s="1">
        <f t="shared" ca="1" si="606"/>
        <v>26184.958437208054</v>
      </c>
      <c r="S1235" s="3">
        <f t="shared" si="607"/>
        <v>9.7883553475142002E+29</v>
      </c>
      <c r="T1235" s="12" t="str">
        <f t="shared" si="608"/>
        <v/>
      </c>
      <c r="U1235" s="12" t="str">
        <f t="shared" si="609"/>
        <v/>
      </c>
      <c r="V1235" s="5">
        <f t="shared" si="610"/>
        <v>0.52627457195753469</v>
      </c>
      <c r="W1235" s="3" t="e">
        <f t="shared" ca="1" si="611"/>
        <v>#VALUE!</v>
      </c>
      <c r="X1235" s="3" t="e">
        <f t="shared" ca="1" si="612"/>
        <v>#VALUE!</v>
      </c>
      <c r="Y1235" s="3" t="e">
        <f t="shared" ca="1" si="613"/>
        <v>#VALUE!</v>
      </c>
      <c r="Z1235" s="3">
        <f t="shared" ca="1" si="623"/>
        <v>-1.0796314255037853E-2</v>
      </c>
      <c r="AA1235" s="3">
        <f t="shared" ca="1" si="624"/>
        <v>-0.12340243661213059</v>
      </c>
      <c r="AB1235" s="1">
        <f t="shared" si="618"/>
        <v>150</v>
      </c>
      <c r="AC1235" s="1">
        <f t="shared" si="622"/>
        <v>0</v>
      </c>
      <c r="AD1235" s="1">
        <f t="shared" ca="1" si="614"/>
        <v>0</v>
      </c>
      <c r="AE1235" s="1">
        <f t="shared" ca="1" si="615"/>
        <v>0</v>
      </c>
      <c r="AF1235" s="1">
        <f t="shared" si="616"/>
        <v>0</v>
      </c>
      <c r="AG1235" s="1">
        <f t="shared" si="617"/>
        <v>1.6314251857701919E+30</v>
      </c>
    </row>
    <row r="1236" spans="4:33" s="5" customFormat="1" x14ac:dyDescent="0.2">
      <c r="D1236" s="1">
        <f t="shared" si="619"/>
        <v>1234</v>
      </c>
      <c r="E1236" s="2">
        <f t="shared" si="620"/>
        <v>123.49999999999726</v>
      </c>
      <c r="F1236" s="3">
        <f t="shared" ca="1" si="621"/>
        <v>91.513529885041038</v>
      </c>
      <c r="G1236" s="3">
        <f t="shared" si="595"/>
        <v>-149.62056293633711</v>
      </c>
      <c r="H1236" s="3">
        <f t="shared" ca="1" si="596"/>
        <v>175.38825218755878</v>
      </c>
      <c r="I1236" s="3">
        <f t="shared" ca="1" si="597"/>
        <v>11292.769587813847</v>
      </c>
      <c r="J1236" s="3">
        <f t="shared" si="598"/>
        <v>55094.122973759266</v>
      </c>
      <c r="K1236" s="3">
        <f t="shared" ca="1" si="599"/>
        <v>59739.922301705927</v>
      </c>
      <c r="L1236" s="3">
        <f t="shared" si="600"/>
        <v>-9.6425838891962243</v>
      </c>
      <c r="M1236" s="3">
        <f t="shared" ca="1" si="601"/>
        <v>-1.0218638392322561</v>
      </c>
      <c r="N1236" s="3">
        <f t="shared" ca="1" si="602"/>
        <v>-58.548485225043144</v>
      </c>
      <c r="O1236" s="1">
        <f t="shared" ca="1" si="603"/>
        <v>2307077.9254055037</v>
      </c>
      <c r="P1236" s="1">
        <f t="shared" si="604"/>
        <v>-79687455.386425003</v>
      </c>
      <c r="Q1236" s="1">
        <f t="shared" ca="1" si="605"/>
        <v>81994533.311830506</v>
      </c>
      <c r="R1236" s="1">
        <f t="shared" ca="1" si="606"/>
        <v>26308.237828133817</v>
      </c>
      <c r="S1236" s="3">
        <f t="shared" si="607"/>
        <v>9.7645192155800736E+29</v>
      </c>
      <c r="T1236" s="12" t="str">
        <f t="shared" si="608"/>
        <v/>
      </c>
      <c r="U1236" s="12" t="str">
        <f t="shared" si="609"/>
        <v/>
      </c>
      <c r="V1236" s="5">
        <f t="shared" si="610"/>
        <v>0.52627457195753469</v>
      </c>
      <c r="W1236" s="3" t="e">
        <f t="shared" ca="1" si="611"/>
        <v>#VALUE!</v>
      </c>
      <c r="X1236" s="3" t="e">
        <f t="shared" ca="1" si="612"/>
        <v>#VALUE!</v>
      </c>
      <c r="Y1236" s="3" t="e">
        <f t="shared" ca="1" si="613"/>
        <v>#VALUE!</v>
      </c>
      <c r="Z1236" s="3">
        <f t="shared" ca="1" si="623"/>
        <v>-1.0796314255037853E-2</v>
      </c>
      <c r="AA1236" s="3">
        <f t="shared" ca="1" si="624"/>
        <v>-0.12340243661213059</v>
      </c>
      <c r="AB1236" s="1">
        <f t="shared" si="618"/>
        <v>150</v>
      </c>
      <c r="AC1236" s="1">
        <f t="shared" si="622"/>
        <v>0</v>
      </c>
      <c r="AD1236" s="1">
        <f t="shared" ca="1" si="614"/>
        <v>0</v>
      </c>
      <c r="AE1236" s="1">
        <f t="shared" ca="1" si="615"/>
        <v>0</v>
      </c>
      <c r="AF1236" s="1">
        <f t="shared" si="616"/>
        <v>0</v>
      </c>
      <c r="AG1236" s="1">
        <f t="shared" si="617"/>
        <v>1.627452417660731E+30</v>
      </c>
    </row>
    <row r="1237" spans="4:33" s="5" customFormat="1" x14ac:dyDescent="0.2">
      <c r="D1237" s="1">
        <f t="shared" si="619"/>
        <v>1235</v>
      </c>
      <c r="E1237" s="2">
        <f t="shared" si="620"/>
        <v>123.59999999999725</v>
      </c>
      <c r="F1237" s="3">
        <f t="shared" ca="1" si="621"/>
        <v>91.513529885041038</v>
      </c>
      <c r="G1237" s="3">
        <f t="shared" si="595"/>
        <v>-150.58482132525674</v>
      </c>
      <c r="H1237" s="3">
        <f t="shared" ca="1" si="596"/>
        <v>176.21156195204614</v>
      </c>
      <c r="I1237" s="3">
        <f t="shared" ca="1" si="597"/>
        <v>11301.920940802351</v>
      </c>
      <c r="J1237" s="3">
        <f t="shared" si="598"/>
        <v>55079.112704546191</v>
      </c>
      <c r="K1237" s="3">
        <f t="shared" ca="1" si="599"/>
        <v>59757.502274497972</v>
      </c>
      <c r="L1237" s="3">
        <f t="shared" si="600"/>
        <v>-9.6426291756520826</v>
      </c>
      <c r="M1237" s="3">
        <f t="shared" ca="1" si="601"/>
        <v>-1.0247190910870656</v>
      </c>
      <c r="N1237" s="3">
        <f t="shared" ca="1" si="602"/>
        <v>-58.712079105770634</v>
      </c>
      <c r="O1237" s="1">
        <f t="shared" ca="1" si="603"/>
        <v>2328788.5924184844</v>
      </c>
      <c r="P1237" s="1">
        <f t="shared" si="604"/>
        <v>-79666118.87008296</v>
      </c>
      <c r="Q1237" s="1">
        <f t="shared" ca="1" si="605"/>
        <v>81994907.462501436</v>
      </c>
      <c r="R1237" s="1">
        <f t="shared" ca="1" si="606"/>
        <v>26431.734292806919</v>
      </c>
      <c r="S1237" s="3">
        <f t="shared" si="607"/>
        <v>9.7405810814329746E+29</v>
      </c>
      <c r="T1237" s="12" t="str">
        <f t="shared" si="608"/>
        <v/>
      </c>
      <c r="U1237" s="12" t="str">
        <f t="shared" si="609"/>
        <v/>
      </c>
      <c r="V1237" s="5">
        <f t="shared" si="610"/>
        <v>0.52627457195753469</v>
      </c>
      <c r="W1237" s="3" t="e">
        <f t="shared" ca="1" si="611"/>
        <v>#VALUE!</v>
      </c>
      <c r="X1237" s="3" t="e">
        <f t="shared" ca="1" si="612"/>
        <v>#VALUE!</v>
      </c>
      <c r="Y1237" s="3" t="e">
        <f t="shared" ca="1" si="613"/>
        <v>#VALUE!</v>
      </c>
      <c r="Z1237" s="3">
        <f t="shared" ca="1" si="623"/>
        <v>-1.0796314255037853E-2</v>
      </c>
      <c r="AA1237" s="3">
        <f t="shared" ca="1" si="624"/>
        <v>-0.12340243661213059</v>
      </c>
      <c r="AB1237" s="1">
        <f t="shared" si="618"/>
        <v>150</v>
      </c>
      <c r="AC1237" s="1">
        <f t="shared" si="622"/>
        <v>0</v>
      </c>
      <c r="AD1237" s="1">
        <f t="shared" ca="1" si="614"/>
        <v>0</v>
      </c>
      <c r="AE1237" s="1">
        <f t="shared" ca="1" si="615"/>
        <v>0</v>
      </c>
      <c r="AF1237" s="1">
        <f t="shared" si="616"/>
        <v>0</v>
      </c>
      <c r="AG1237" s="1">
        <f t="shared" si="617"/>
        <v>1.6234626488424339E+30</v>
      </c>
    </row>
    <row r="1238" spans="4:33" s="5" customFormat="1" x14ac:dyDescent="0.2">
      <c r="D1238" s="1">
        <f t="shared" si="619"/>
        <v>1236</v>
      </c>
      <c r="E1238" s="2">
        <f t="shared" si="620"/>
        <v>123.69999999999725</v>
      </c>
      <c r="F1238" s="3">
        <f t="shared" ca="1" si="621"/>
        <v>91.513529885041038</v>
      </c>
      <c r="G1238" s="3">
        <f t="shared" si="595"/>
        <v>-151.54908424282195</v>
      </c>
      <c r="H1238" s="3">
        <f t="shared" ca="1" si="596"/>
        <v>177.03629878321067</v>
      </c>
      <c r="I1238" s="3">
        <f t="shared" ca="1" si="597"/>
        <v>11311.072293790854</v>
      </c>
      <c r="J1238" s="3">
        <f t="shared" si="598"/>
        <v>55064.006009267789</v>
      </c>
      <c r="K1238" s="3">
        <f t="shared" ca="1" si="599"/>
        <v>59775.164649869213</v>
      </c>
      <c r="L1238" s="3">
        <f t="shared" si="600"/>
        <v>-9.6426747533132282</v>
      </c>
      <c r="M1238" s="3">
        <f t="shared" ca="1" si="601"/>
        <v>-1.027547776362991</v>
      </c>
      <c r="N1238" s="3">
        <f t="shared" ca="1" si="602"/>
        <v>-58.874150833651953</v>
      </c>
      <c r="O1238" s="1">
        <f t="shared" ca="1" si="603"/>
        <v>2350638.8315143678</v>
      </c>
      <c r="P1238" s="1">
        <f t="shared" si="604"/>
        <v>-79644645.084278151</v>
      </c>
      <c r="Q1238" s="1">
        <f t="shared" ca="1" si="605"/>
        <v>81995283.915792525</v>
      </c>
      <c r="R1238" s="1">
        <f t="shared" ca="1" si="606"/>
        <v>26555.444817481599</v>
      </c>
      <c r="S1238" s="3">
        <f t="shared" si="607"/>
        <v>9.7165418511901325E+29</v>
      </c>
      <c r="T1238" s="12" t="str">
        <f t="shared" si="608"/>
        <v/>
      </c>
      <c r="U1238" s="12" t="str">
        <f t="shared" si="609"/>
        <v/>
      </c>
      <c r="V1238" s="5">
        <f t="shared" si="610"/>
        <v>0.52627457195753469</v>
      </c>
      <c r="W1238" s="3" t="e">
        <f t="shared" ca="1" si="611"/>
        <v>#VALUE!</v>
      </c>
      <c r="X1238" s="3" t="e">
        <f t="shared" ca="1" si="612"/>
        <v>#VALUE!</v>
      </c>
      <c r="Y1238" s="3" t="e">
        <f t="shared" ca="1" si="613"/>
        <v>#VALUE!</v>
      </c>
      <c r="Z1238" s="3">
        <f t="shared" ca="1" si="623"/>
        <v>-1.0796314255037853E-2</v>
      </c>
      <c r="AA1238" s="3">
        <f t="shared" ca="1" si="624"/>
        <v>-0.12340243661213059</v>
      </c>
      <c r="AB1238" s="1">
        <f t="shared" si="618"/>
        <v>150</v>
      </c>
      <c r="AC1238" s="1">
        <f t="shared" si="622"/>
        <v>0</v>
      </c>
      <c r="AD1238" s="1">
        <f t="shared" ca="1" si="614"/>
        <v>0</v>
      </c>
      <c r="AE1238" s="1">
        <f t="shared" ca="1" si="615"/>
        <v>0</v>
      </c>
      <c r="AF1238" s="1">
        <f t="shared" si="616"/>
        <v>0</v>
      </c>
      <c r="AG1238" s="1">
        <f t="shared" si="617"/>
        <v>1.6194560303378594E+30</v>
      </c>
    </row>
    <row r="1239" spans="4:33" s="5" customFormat="1" x14ac:dyDescent="0.2">
      <c r="D1239" s="1">
        <f t="shared" si="619"/>
        <v>1237</v>
      </c>
      <c r="E1239" s="2">
        <f t="shared" si="620"/>
        <v>123.79999999999724</v>
      </c>
      <c r="F1239" s="3">
        <f t="shared" ca="1" si="621"/>
        <v>91.513529885041038</v>
      </c>
      <c r="G1239" s="3">
        <f t="shared" ref="G1239:G1302" si="625">G1238 + L1238*$B$2</f>
        <v>-152.51335171815327</v>
      </c>
      <c r="H1239" s="3">
        <f t="shared" ref="H1239:H1302" ca="1" si="626">SQRT(F1239^2 + G1239^2)</f>
        <v>177.86244292802633</v>
      </c>
      <c r="I1239" s="3">
        <f t="shared" ref="I1239:I1302" ca="1" si="627">I1238 + F1238*($B$2)</f>
        <v>11320.223646779357</v>
      </c>
      <c r="J1239" s="3">
        <f t="shared" ref="J1239:J1302" si="628" xml:space="preserve"> J1238 + G1238*($B$2) + (0.5)*(L1238)*($B$2)^2</f>
        <v>55048.802887469741</v>
      </c>
      <c r="K1239" s="3">
        <f t="shared" ref="K1239:K1302" ca="1" si="629">K1238+ SQRT( (I1239-I1238)^2 + (J1239-J1238)^2 )</f>
        <v>59792.909569534473</v>
      </c>
      <c r="L1239" s="3">
        <f t="shared" ref="L1239:L1302" si="630">IF(J1239&lt;10^6, (-(9.780327*(1+0.0053024*((SIN($B$7))^2) - (5.8*10^(-6))*(SIN(2*($B$7))^2)) - ((3.086*10^(-6))*J1239)+((6.26*10^(-13))*(J1239)^2))), (6.674*10^(-11))*(5.972*10^(24))*(1)^(-2))</f>
        <v>-9.6427206221865109</v>
      </c>
      <c r="M1239" s="3">
        <f t="shared" ref="M1239:M1302" ca="1" si="631">ATAN(G1239/F1239)</f>
        <v>-1.030350219567197</v>
      </c>
      <c r="N1239" s="3">
        <f t="shared" ref="N1239:N1302" ca="1" si="632">M1239*(180/PI())</f>
        <v>-59.034719001578075</v>
      </c>
      <c r="O1239" s="1">
        <f t="shared" ref="O1239:O1302" ca="1" si="633">(0.5)*($B$8)*(H1239^2)</f>
        <v>2372628.6453244067</v>
      </c>
      <c r="P1239" s="1">
        <f t="shared" ref="P1239:P1302" si="634">($B$8)*L1239*J1239</f>
        <v>-79623034.024452716</v>
      </c>
      <c r="Q1239" s="1">
        <f t="shared" ref="Q1239:Q1302" ca="1" si="635" xml:space="preserve"> ABS(O1239) + ABS(P1239)</f>
        <v>81995662.669777125</v>
      </c>
      <c r="R1239" s="1">
        <f t="shared" ref="R1239:R1302" ca="1" si="636" xml:space="preserve"> ($B$8)*H1239</f>
        <v>26679.36643920395</v>
      </c>
      <c r="S1239" s="3">
        <f t="shared" ref="S1239:S1302" si="637">IF(J1239&lt;100000, IF(J1239&gt;10000, (343.2)+(-4.313943*J1239)+(-0.291943*J1239^2)+(0.053721*J1239^3)+((-3.039687*10^(-3))*J1239^4)+((9.262166*10^(-5))*J1239^5)+((-1.647967*10^(-6))*J1239^6)+((1.694814*10^(-8))*J1239^7)+((-9.299892*10^(-11))*J1239^8)+((2.104694*10^(-13))*J1239^9), ((-0.00406576*J1239)+340.3)), "")</f>
        <v>9.6924024337307848E+29</v>
      </c>
      <c r="T1239" s="12" t="str">
        <f t="shared" ref="T1239:T1302" si="638" xml:space="preserve"> IF(J1239&lt;30000, H1239/S1239, "")</f>
        <v/>
      </c>
      <c r="U1239" s="12" t="str">
        <f t="shared" ref="U1239:U1302" si="639" xml:space="preserve"> IF(J1239&lt;30000, (( 359.01*(1 - (2.25577*10^(-5))*(J1239))^(5.25588) ) / (298.15 - 0.0074545*J1239)), "")</f>
        <v/>
      </c>
      <c r="V1239" s="5">
        <f t="shared" ref="V1239:V1302" si="640">IF(T1239&lt;0.92, -1.73136*10^(-3)*($B$2) + 1.79641*10^(-1), IF(T1239&gt;1.05,1.007468*10^(-7)*($B$2)^6 - 7.447604*10^(-6)*($B$2)^5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239" s="3" t="e">
        <f t="shared" ref="W1239:W1302" ca="1" si="641">(0.5)*(U1239)*(H1239)*(V1239)*($B$17)</f>
        <v>#VALUE!</v>
      </c>
      <c r="X1239" s="3" t="e">
        <f t="shared" ref="X1239:X1302" ca="1" si="642" xml:space="preserve"> - W1239*COS(M1239)</f>
        <v>#VALUE!</v>
      </c>
      <c r="Y1239" s="3" t="e">
        <f t="shared" ref="Y1239:Y1302" ca="1" si="643" xml:space="preserve"> - W1239*SIN(M1239)</f>
        <v>#VALUE!</v>
      </c>
      <c r="Z1239" s="3">
        <f t="shared" ca="1" si="623"/>
        <v>-1.0796314255037853E-2</v>
      </c>
      <c r="AA1239" s="3">
        <f t="shared" ca="1" si="624"/>
        <v>-0.12340243661213059</v>
      </c>
      <c r="AB1239" s="1">
        <f t="shared" si="618"/>
        <v>150</v>
      </c>
      <c r="AC1239" s="1">
        <f t="shared" si="622"/>
        <v>0</v>
      </c>
      <c r="AD1239" s="1">
        <f t="shared" ref="AD1239:AD1302" ca="1" si="644" xml:space="preserve"> AC1239*COS(M1239)</f>
        <v>0</v>
      </c>
      <c r="AE1239" s="1">
        <f t="shared" ref="AE1239:AE1302" ca="1" si="645" xml:space="preserve"> AC1239*SIN(M1239)</f>
        <v>0</v>
      </c>
      <c r="AF1239" s="1">
        <f t="shared" ref="AF1239:AF1302" si="646">IF(J1239&gt;38000,0,(101325*(1-(2.25577*10^(-5))*J1239)^5.25588))</f>
        <v>0</v>
      </c>
      <c r="AG1239" s="1">
        <f t="shared" ref="AG1239:AG1302" si="647">1.6667*S1239-273.15</f>
        <v>1.6154327136299101E+30</v>
      </c>
    </row>
    <row r="1240" spans="4:33" s="5" customFormat="1" x14ac:dyDescent="0.2">
      <c r="D1240" s="1">
        <f t="shared" si="619"/>
        <v>1238</v>
      </c>
      <c r="E1240" s="2">
        <f t="shared" si="620"/>
        <v>123.89999999999723</v>
      </c>
      <c r="F1240" s="3">
        <f t="shared" ca="1" si="621"/>
        <v>91.513529885041038</v>
      </c>
      <c r="G1240" s="3">
        <f t="shared" si="625"/>
        <v>-153.47762378037191</v>
      </c>
      <c r="H1240" s="3">
        <f t="shared" ca="1" si="626"/>
        <v>178.68997496583205</v>
      </c>
      <c r="I1240" s="3">
        <f t="shared" ca="1" si="627"/>
        <v>11329.374999767861</v>
      </c>
      <c r="J1240" s="3">
        <f t="shared" si="628"/>
        <v>55033.503338694813</v>
      </c>
      <c r="K1240" s="3">
        <f t="shared" ca="1" si="629"/>
        <v>59810.737173249967</v>
      </c>
      <c r="L1240" s="3">
        <f t="shared" si="630"/>
        <v>-9.6427667822788123</v>
      </c>
      <c r="M1240" s="3">
        <f t="shared" ca="1" si="631"/>
        <v>-1.0331267408611371</v>
      </c>
      <c r="N1240" s="3">
        <f t="shared" ca="1" si="632"/>
        <v>-59.193801953449046</v>
      </c>
      <c r="O1240" s="1">
        <f t="shared" ca="1" si="633"/>
        <v>2394758.0364967263</v>
      </c>
      <c r="P1240" s="1">
        <f t="shared" si="634"/>
        <v>-79601285.686019465</v>
      </c>
      <c r="Q1240" s="1">
        <f t="shared" ca="1" si="635"/>
        <v>81996043.722516194</v>
      </c>
      <c r="R1240" s="1">
        <f t="shared" ca="1" si="636"/>
        <v>26803.496244874808</v>
      </c>
      <c r="S1240" s="3">
        <f t="shared" si="637"/>
        <v>9.6681637406446692E+29</v>
      </c>
      <c r="T1240" s="12" t="str">
        <f t="shared" si="638"/>
        <v/>
      </c>
      <c r="U1240" s="12" t="str">
        <f t="shared" si="639"/>
        <v/>
      </c>
      <c r="V1240" s="5">
        <f t="shared" si="640"/>
        <v>0.52627457195753469</v>
      </c>
      <c r="W1240" s="3" t="e">
        <f t="shared" ca="1" si="641"/>
        <v>#VALUE!</v>
      </c>
      <c r="X1240" s="3" t="e">
        <f t="shared" ca="1" si="642"/>
        <v>#VALUE!</v>
      </c>
      <c r="Y1240" s="3" t="e">
        <f t="shared" ca="1" si="643"/>
        <v>#VALUE!</v>
      </c>
      <c r="Z1240" s="3">
        <f t="shared" ca="1" si="623"/>
        <v>-1.0796314255037853E-2</v>
      </c>
      <c r="AA1240" s="3">
        <f t="shared" ca="1" si="624"/>
        <v>-0.12340243661213059</v>
      </c>
      <c r="AB1240" s="1">
        <f t="shared" si="618"/>
        <v>150</v>
      </c>
      <c r="AC1240" s="1">
        <f t="shared" si="622"/>
        <v>0</v>
      </c>
      <c r="AD1240" s="1">
        <f t="shared" ca="1" si="644"/>
        <v>0</v>
      </c>
      <c r="AE1240" s="1">
        <f t="shared" ca="1" si="645"/>
        <v>0</v>
      </c>
      <c r="AF1240" s="1">
        <f t="shared" si="646"/>
        <v>0</v>
      </c>
      <c r="AG1240" s="1">
        <f t="shared" si="647"/>
        <v>1.6113928506532472E+30</v>
      </c>
    </row>
    <row r="1241" spans="4:33" s="5" customFormat="1" x14ac:dyDescent="0.2">
      <c r="D1241" s="1">
        <f t="shared" si="619"/>
        <v>1239</v>
      </c>
      <c r="E1241" s="2">
        <f t="shared" si="620"/>
        <v>123.99999999999723</v>
      </c>
      <c r="F1241" s="3">
        <f t="shared" ca="1" si="621"/>
        <v>91.513529885041038</v>
      </c>
      <c r="G1241" s="3">
        <f t="shared" si="625"/>
        <v>-154.4419004585998</v>
      </c>
      <c r="H1241" s="3">
        <f t="shared" ca="1" si="626"/>
        <v>179.51887580219622</v>
      </c>
      <c r="I1241" s="3">
        <f t="shared" ca="1" si="627"/>
        <v>11338.526352756364</v>
      </c>
      <c r="J1241" s="3">
        <f t="shared" si="628"/>
        <v>55018.107362482864</v>
      </c>
      <c r="K1241" s="3">
        <f t="shared" ca="1" si="629"/>
        <v>59828.647598846226</v>
      </c>
      <c r="L1241" s="3">
        <f t="shared" si="630"/>
        <v>-9.642813233597062</v>
      </c>
      <c r="M1241" s="3">
        <f t="shared" ca="1" si="631"/>
        <v>-1.0358776561080838</v>
      </c>
      <c r="N1241" s="3">
        <f t="shared" ca="1" si="632"/>
        <v>-59.351417786897287</v>
      </c>
      <c r="O1241" s="1">
        <f t="shared" ca="1" si="633"/>
        <v>2417027.0076963264</v>
      </c>
      <c r="P1241" s="1">
        <f t="shared" si="634"/>
        <v>-79579400.064362064</v>
      </c>
      <c r="Q1241" s="1">
        <f t="shared" ca="1" si="635"/>
        <v>81996427.072058395</v>
      </c>
      <c r="R1241" s="1">
        <f t="shared" ca="1" si="636"/>
        <v>26927.831370329433</v>
      </c>
      <c r="S1241" s="3">
        <f t="shared" si="637"/>
        <v>9.6438266861804977E+29</v>
      </c>
      <c r="T1241" s="12" t="str">
        <f t="shared" si="638"/>
        <v/>
      </c>
      <c r="U1241" s="12" t="str">
        <f t="shared" si="639"/>
        <v/>
      </c>
      <c r="V1241" s="5">
        <f t="shared" si="640"/>
        <v>0.52627457195753469</v>
      </c>
      <c r="W1241" s="3" t="e">
        <f t="shared" ca="1" si="641"/>
        <v>#VALUE!</v>
      </c>
      <c r="X1241" s="3" t="e">
        <f t="shared" ca="1" si="642"/>
        <v>#VALUE!</v>
      </c>
      <c r="Y1241" s="3" t="e">
        <f t="shared" ca="1" si="643"/>
        <v>#VALUE!</v>
      </c>
      <c r="Z1241" s="3">
        <f t="shared" ca="1" si="623"/>
        <v>-1.0796314255037853E-2</v>
      </c>
      <c r="AA1241" s="3">
        <f t="shared" ca="1" si="624"/>
        <v>-0.12340243661213059</v>
      </c>
      <c r="AB1241" s="1">
        <f t="shared" si="618"/>
        <v>150</v>
      </c>
      <c r="AC1241" s="1">
        <f t="shared" si="622"/>
        <v>0</v>
      </c>
      <c r="AD1241" s="1">
        <f t="shared" ca="1" si="644"/>
        <v>0</v>
      </c>
      <c r="AE1241" s="1">
        <f t="shared" ca="1" si="645"/>
        <v>0</v>
      </c>
      <c r="AF1241" s="1">
        <f t="shared" si="646"/>
        <v>0</v>
      </c>
      <c r="AG1241" s="1">
        <f t="shared" si="647"/>
        <v>1.6073365937857035E+30</v>
      </c>
    </row>
    <row r="1242" spans="4:33" s="5" customFormat="1" x14ac:dyDescent="0.2">
      <c r="D1242" s="1">
        <f t="shared" si="619"/>
        <v>1240</v>
      </c>
      <c r="E1242" s="2">
        <f t="shared" si="620"/>
        <v>124.09999999999722</v>
      </c>
      <c r="F1242" s="3">
        <f t="shared" ca="1" si="621"/>
        <v>91.513529885041038</v>
      </c>
      <c r="G1242" s="3">
        <f t="shared" si="625"/>
        <v>-155.4061817819595</v>
      </c>
      <c r="H1242" s="3">
        <f t="shared" ca="1" si="626"/>
        <v>180.34912666289168</v>
      </c>
      <c r="I1242" s="3">
        <f t="shared" ca="1" si="627"/>
        <v>11347.677705744867</v>
      </c>
      <c r="J1242" s="3">
        <f t="shared" si="628"/>
        <v>55002.614958370832</v>
      </c>
      <c r="K1242" s="3">
        <f t="shared" ca="1" si="629"/>
        <v>59846.640982260433</v>
      </c>
      <c r="L1242" s="3">
        <f t="shared" si="630"/>
        <v>-9.6428599761482356</v>
      </c>
      <c r="M1242" s="3">
        <f t="shared" ca="1" si="631"/>
        <v>-1.0386032769209679</v>
      </c>
      <c r="N1242" s="3">
        <f t="shared" ca="1" si="632"/>
        <v>-59.507584356028559</v>
      </c>
      <c r="O1242" s="1">
        <f t="shared" ca="1" si="633"/>
        <v>2439435.561605081</v>
      </c>
      <c r="P1242" s="1">
        <f t="shared" si="634"/>
        <v>-79557377.154834956</v>
      </c>
      <c r="Q1242" s="1">
        <f t="shared" ca="1" si="635"/>
        <v>81996812.716440037</v>
      </c>
      <c r="R1242" s="1">
        <f t="shared" ca="1" si="636"/>
        <v>27052.368999433751</v>
      </c>
      <c r="S1242" s="3">
        <f t="shared" si="637"/>
        <v>9.6193921871942441E+29</v>
      </c>
      <c r="T1242" s="12" t="str">
        <f t="shared" si="638"/>
        <v/>
      </c>
      <c r="U1242" s="12" t="str">
        <f t="shared" si="639"/>
        <v/>
      </c>
      <c r="V1242" s="5">
        <f t="shared" si="640"/>
        <v>0.52627457195753469</v>
      </c>
      <c r="W1242" s="3" t="e">
        <f t="shared" ca="1" si="641"/>
        <v>#VALUE!</v>
      </c>
      <c r="X1242" s="3" t="e">
        <f t="shared" ca="1" si="642"/>
        <v>#VALUE!</v>
      </c>
      <c r="Y1242" s="3" t="e">
        <f t="shared" ca="1" si="643"/>
        <v>#VALUE!</v>
      </c>
      <c r="Z1242" s="3">
        <f t="shared" ca="1" si="623"/>
        <v>-1.0796314255037853E-2</v>
      </c>
      <c r="AA1242" s="3">
        <f t="shared" ca="1" si="624"/>
        <v>-0.12340243661213059</v>
      </c>
      <c r="AB1242" s="1">
        <f t="shared" si="618"/>
        <v>150</v>
      </c>
      <c r="AC1242" s="1">
        <f t="shared" si="622"/>
        <v>0</v>
      </c>
      <c r="AD1242" s="1">
        <f t="shared" ca="1" si="644"/>
        <v>0</v>
      </c>
      <c r="AE1242" s="1">
        <f t="shared" ca="1" si="645"/>
        <v>0</v>
      </c>
      <c r="AF1242" s="1">
        <f t="shared" si="646"/>
        <v>0</v>
      </c>
      <c r="AG1242" s="1">
        <f t="shared" si="647"/>
        <v>1.6032640958396647E+30</v>
      </c>
    </row>
    <row r="1243" spans="4:33" s="5" customFormat="1" x14ac:dyDescent="0.2">
      <c r="D1243" s="1">
        <f t="shared" si="619"/>
        <v>1241</v>
      </c>
      <c r="E1243" s="2">
        <f t="shared" si="620"/>
        <v>124.19999999999722</v>
      </c>
      <c r="F1243" s="3">
        <f t="shared" ca="1" si="621"/>
        <v>91.513529885041038</v>
      </c>
      <c r="G1243" s="3">
        <f t="shared" si="625"/>
        <v>-156.37046777957434</v>
      </c>
      <c r="H1243" s="3">
        <f t="shared" ca="1" si="626"/>
        <v>181.18070908797989</v>
      </c>
      <c r="I1243" s="3">
        <f t="shared" ca="1" si="627"/>
        <v>11356.82905873337</v>
      </c>
      <c r="J1243" s="3">
        <f t="shared" si="628"/>
        <v>54987.026125892757</v>
      </c>
      <c r="K1243" s="3">
        <f t="shared" ca="1" si="629"/>
        <v>59864.717457568127</v>
      </c>
      <c r="L1243" s="3">
        <f t="shared" si="630"/>
        <v>-9.6429070099393481</v>
      </c>
      <c r="M1243" s="3">
        <f t="shared" ca="1" si="631"/>
        <v>-1.0413039107104674</v>
      </c>
      <c r="N1243" s="3">
        <f t="shared" ca="1" si="632"/>
        <v>-59.6623192741773</v>
      </c>
      <c r="O1243" s="1">
        <f t="shared" ca="1" si="633"/>
        <v>2461983.7009217399</v>
      </c>
      <c r="P1243" s="1">
        <f t="shared" si="634"/>
        <v>-79535216.952763394</v>
      </c>
      <c r="Q1243" s="1">
        <f t="shared" ca="1" si="635"/>
        <v>81997200.653685138</v>
      </c>
      <c r="R1243" s="1">
        <f t="shared" ca="1" si="636"/>
        <v>27177.106363196985</v>
      </c>
      <c r="S1243" s="3">
        <f t="shared" si="637"/>
        <v>9.5948611630974304E+29</v>
      </c>
      <c r="T1243" s="12" t="str">
        <f t="shared" si="638"/>
        <v/>
      </c>
      <c r="U1243" s="12" t="str">
        <f t="shared" si="639"/>
        <v/>
      </c>
      <c r="V1243" s="5">
        <f t="shared" si="640"/>
        <v>0.52627457195753469</v>
      </c>
      <c r="W1243" s="3" t="e">
        <f t="shared" ca="1" si="641"/>
        <v>#VALUE!</v>
      </c>
      <c r="X1243" s="3" t="e">
        <f t="shared" ca="1" si="642"/>
        <v>#VALUE!</v>
      </c>
      <c r="Y1243" s="3" t="e">
        <f t="shared" ca="1" si="643"/>
        <v>#VALUE!</v>
      </c>
      <c r="Z1243" s="3">
        <f t="shared" ca="1" si="623"/>
        <v>-1.0796314255037853E-2</v>
      </c>
      <c r="AA1243" s="3">
        <f t="shared" ca="1" si="624"/>
        <v>-0.12340243661213059</v>
      </c>
      <c r="AB1243" s="1">
        <f t="shared" si="618"/>
        <v>150</v>
      </c>
      <c r="AC1243" s="1">
        <f t="shared" si="622"/>
        <v>0</v>
      </c>
      <c r="AD1243" s="1">
        <f t="shared" ca="1" si="644"/>
        <v>0</v>
      </c>
      <c r="AE1243" s="1">
        <f t="shared" ca="1" si="645"/>
        <v>0</v>
      </c>
      <c r="AF1243" s="1">
        <f t="shared" si="646"/>
        <v>0</v>
      </c>
      <c r="AG1243" s="1">
        <f t="shared" si="647"/>
        <v>1.5991755100534486E+30</v>
      </c>
    </row>
    <row r="1244" spans="4:33" s="5" customFormat="1" x14ac:dyDescent="0.2">
      <c r="D1244" s="1">
        <f t="shared" si="619"/>
        <v>1242</v>
      </c>
      <c r="E1244" s="2">
        <f t="shared" si="620"/>
        <v>124.29999999999721</v>
      </c>
      <c r="F1244" s="3">
        <f t="shared" ca="1" si="621"/>
        <v>91.513529885041038</v>
      </c>
      <c r="G1244" s="3">
        <f t="shared" si="625"/>
        <v>-157.33475848056827</v>
      </c>
      <c r="H1244" s="3">
        <f t="shared" ca="1" si="626"/>
        <v>182.01360492600284</v>
      </c>
      <c r="I1244" s="3">
        <f t="shared" ca="1" si="627"/>
        <v>11365.980411721874</v>
      </c>
      <c r="J1244" s="3">
        <f t="shared" si="628"/>
        <v>54971.340864579754</v>
      </c>
      <c r="K1244" s="3">
        <f t="shared" ca="1" si="629"/>
        <v>59882.877157014358</v>
      </c>
      <c r="L1244" s="3">
        <f t="shared" si="630"/>
        <v>-9.6429543349774587</v>
      </c>
      <c r="M1244" s="3">
        <f t="shared" ca="1" si="631"/>
        <v>-1.0439798607332964</v>
      </c>
      <c r="N1244" s="3">
        <f t="shared" ca="1" si="632"/>
        <v>-59.815639916673341</v>
      </c>
      <c r="O1244" s="1">
        <f t="shared" ca="1" si="633"/>
        <v>2484671.4283619286</v>
      </c>
      <c r="P1244" s="1">
        <f t="shared" si="634"/>
        <v>-79512919.453443438</v>
      </c>
      <c r="Q1244" s="1">
        <f t="shared" ca="1" si="635"/>
        <v>81997590.88180536</v>
      </c>
      <c r="R1244" s="1">
        <f t="shared" ca="1" si="636"/>
        <v>27302.040738900425</v>
      </c>
      <c r="S1244" s="3">
        <f t="shared" si="637"/>
        <v>9.5702345358051968E+29</v>
      </c>
      <c r="T1244" s="12" t="str">
        <f t="shared" si="638"/>
        <v/>
      </c>
      <c r="U1244" s="12" t="str">
        <f t="shared" si="639"/>
        <v/>
      </c>
      <c r="V1244" s="5">
        <f t="shared" si="640"/>
        <v>0.52627457195753469</v>
      </c>
      <c r="W1244" s="3" t="e">
        <f t="shared" ca="1" si="641"/>
        <v>#VALUE!</v>
      </c>
      <c r="X1244" s="3" t="e">
        <f t="shared" ca="1" si="642"/>
        <v>#VALUE!</v>
      </c>
      <c r="Y1244" s="3" t="e">
        <f t="shared" ca="1" si="643"/>
        <v>#VALUE!</v>
      </c>
      <c r="Z1244" s="3">
        <f t="shared" ca="1" si="623"/>
        <v>-1.0796314255037853E-2</v>
      </c>
      <c r="AA1244" s="3">
        <f t="shared" ca="1" si="624"/>
        <v>-0.12340243661213059</v>
      </c>
      <c r="AB1244" s="1">
        <f t="shared" si="618"/>
        <v>150</v>
      </c>
      <c r="AC1244" s="1">
        <f t="shared" si="622"/>
        <v>0</v>
      </c>
      <c r="AD1244" s="1">
        <f t="shared" ca="1" si="644"/>
        <v>0</v>
      </c>
      <c r="AE1244" s="1">
        <f t="shared" ca="1" si="645"/>
        <v>0</v>
      </c>
      <c r="AF1244" s="1">
        <f t="shared" si="646"/>
        <v>0</v>
      </c>
      <c r="AG1244" s="1">
        <f t="shared" si="647"/>
        <v>1.5950709900826523E+30</v>
      </c>
    </row>
    <row r="1245" spans="4:33" s="5" customFormat="1" x14ac:dyDescent="0.2">
      <c r="D1245" s="1">
        <f t="shared" si="619"/>
        <v>1243</v>
      </c>
      <c r="E1245" s="2">
        <f t="shared" si="620"/>
        <v>124.39999999999721</v>
      </c>
      <c r="F1245" s="3">
        <f t="shared" ca="1" si="621"/>
        <v>91.513529885041038</v>
      </c>
      <c r="G1245" s="3">
        <f t="shared" si="625"/>
        <v>-158.29905391406601</v>
      </c>
      <c r="H1245" s="3">
        <f t="shared" ca="1" si="626"/>
        <v>182.84779632828139</v>
      </c>
      <c r="I1245" s="3">
        <f t="shared" ca="1" si="627"/>
        <v>11375.131764710377</v>
      </c>
      <c r="J1245" s="3">
        <f t="shared" si="628"/>
        <v>54955.55917396002</v>
      </c>
      <c r="K1245" s="3">
        <f t="shared" ca="1" si="629"/>
        <v>59901.120211044239</v>
      </c>
      <c r="L1245" s="3">
        <f t="shared" si="630"/>
        <v>-9.6430019512696745</v>
      </c>
      <c r="M1245" s="3">
        <f t="shared" ca="1" si="631"/>
        <v>-1.0466314261406389</v>
      </c>
      <c r="N1245" s="3">
        <f t="shared" ca="1" si="632"/>
        <v>-59.967563423616951</v>
      </c>
      <c r="O1245" s="1">
        <f t="shared" ca="1" si="633"/>
        <v>2507498.7466581506</v>
      </c>
      <c r="P1245" s="1">
        <f t="shared" si="634"/>
        <v>-79490484.652141869</v>
      </c>
      <c r="Q1245" s="1">
        <f t="shared" ca="1" si="635"/>
        <v>81997983.398800015</v>
      </c>
      <c r="R1245" s="1">
        <f t="shared" ca="1" si="636"/>
        <v>27427.16944924221</v>
      </c>
      <c r="S1245" s="3">
        <f t="shared" si="637"/>
        <v>9.5455132296843576E+29</v>
      </c>
      <c r="T1245" s="12" t="str">
        <f t="shared" si="638"/>
        <v/>
      </c>
      <c r="U1245" s="12" t="str">
        <f t="shared" si="639"/>
        <v/>
      </c>
      <c r="V1245" s="5">
        <f t="shared" si="640"/>
        <v>0.52627457195753469</v>
      </c>
      <c r="W1245" s="3" t="e">
        <f t="shared" ca="1" si="641"/>
        <v>#VALUE!</v>
      </c>
      <c r="X1245" s="3" t="e">
        <f t="shared" ca="1" si="642"/>
        <v>#VALUE!</v>
      </c>
      <c r="Y1245" s="3" t="e">
        <f t="shared" ca="1" si="643"/>
        <v>#VALUE!</v>
      </c>
      <c r="Z1245" s="3">
        <f t="shared" ca="1" si="623"/>
        <v>-1.0796314255037853E-2</v>
      </c>
      <c r="AA1245" s="3">
        <f t="shared" ca="1" si="624"/>
        <v>-0.12340243661213059</v>
      </c>
      <c r="AB1245" s="1">
        <f t="shared" si="618"/>
        <v>150</v>
      </c>
      <c r="AC1245" s="1">
        <f t="shared" si="622"/>
        <v>0</v>
      </c>
      <c r="AD1245" s="1">
        <f t="shared" ca="1" si="644"/>
        <v>0</v>
      </c>
      <c r="AE1245" s="1">
        <f t="shared" ca="1" si="645"/>
        <v>0</v>
      </c>
      <c r="AF1245" s="1">
        <f t="shared" si="646"/>
        <v>0</v>
      </c>
      <c r="AG1245" s="1">
        <f t="shared" si="647"/>
        <v>1.590950689991492E+30</v>
      </c>
    </row>
    <row r="1246" spans="4:33" s="5" customFormat="1" x14ac:dyDescent="0.2">
      <c r="D1246" s="1">
        <f t="shared" si="619"/>
        <v>1244</v>
      </c>
      <c r="E1246" s="2">
        <f t="shared" si="620"/>
        <v>124.4999999999972</v>
      </c>
      <c r="F1246" s="3">
        <f t="shared" ca="1" si="621"/>
        <v>91.513529885041038</v>
      </c>
      <c r="G1246" s="3">
        <f t="shared" si="625"/>
        <v>-159.26335410919299</v>
      </c>
      <c r="H1246" s="3">
        <f t="shared" ca="1" si="626"/>
        <v>183.68326574331832</v>
      </c>
      <c r="I1246" s="3">
        <f t="shared" ca="1" si="627"/>
        <v>11384.28311769888</v>
      </c>
      <c r="J1246" s="3">
        <f t="shared" si="628"/>
        <v>54939.681053558852</v>
      </c>
      <c r="K1246" s="3">
        <f t="shared" ca="1" si="629"/>
        <v>59919.446748332943</v>
      </c>
      <c r="L1246" s="3">
        <f t="shared" si="630"/>
        <v>-9.6430498588231437</v>
      </c>
      <c r="M1246" s="3">
        <f t="shared" ca="1" si="631"/>
        <v>-1.0492589020266798</v>
      </c>
      <c r="N1246" s="3">
        <f t="shared" ca="1" si="632"/>
        <v>-60.118106702659496</v>
      </c>
      <c r="O1246" s="1">
        <f t="shared" ca="1" si="633"/>
        <v>2530465.6585597876</v>
      </c>
      <c r="P1246" s="1">
        <f t="shared" si="634"/>
        <v>-79467912.54409638</v>
      </c>
      <c r="Q1246" s="1">
        <f t="shared" ca="1" si="635"/>
        <v>81998378.202656165</v>
      </c>
      <c r="R1246" s="1">
        <f t="shared" ca="1" si="636"/>
        <v>27552.489861497746</v>
      </c>
      <c r="S1246" s="3">
        <f t="shared" si="637"/>
        <v>9.5206981715013504E+29</v>
      </c>
      <c r="T1246" s="12" t="str">
        <f t="shared" si="638"/>
        <v/>
      </c>
      <c r="U1246" s="12" t="str">
        <f t="shared" si="639"/>
        <v/>
      </c>
      <c r="V1246" s="5">
        <f t="shared" si="640"/>
        <v>0.52627457195753469</v>
      </c>
      <c r="W1246" s="3" t="e">
        <f t="shared" ca="1" si="641"/>
        <v>#VALUE!</v>
      </c>
      <c r="X1246" s="3" t="e">
        <f t="shared" ca="1" si="642"/>
        <v>#VALUE!</v>
      </c>
      <c r="Y1246" s="3" t="e">
        <f t="shared" ca="1" si="643"/>
        <v>#VALUE!</v>
      </c>
      <c r="Z1246" s="3">
        <f t="shared" ca="1" si="623"/>
        <v>-1.0796314255037853E-2</v>
      </c>
      <c r="AA1246" s="3">
        <f t="shared" ca="1" si="624"/>
        <v>-0.12340243661213059</v>
      </c>
      <c r="AB1246" s="1">
        <f t="shared" si="618"/>
        <v>150</v>
      </c>
      <c r="AC1246" s="1">
        <f t="shared" si="622"/>
        <v>0</v>
      </c>
      <c r="AD1246" s="1">
        <f t="shared" ca="1" si="644"/>
        <v>0</v>
      </c>
      <c r="AE1246" s="1">
        <f t="shared" ca="1" si="645"/>
        <v>0</v>
      </c>
      <c r="AF1246" s="1">
        <f t="shared" si="646"/>
        <v>0</v>
      </c>
      <c r="AG1246" s="1">
        <f t="shared" si="647"/>
        <v>1.5868147642441301E+30</v>
      </c>
    </row>
    <row r="1247" spans="4:33" s="5" customFormat="1" x14ac:dyDescent="0.2">
      <c r="D1247" s="1">
        <f t="shared" si="619"/>
        <v>1245</v>
      </c>
      <c r="E1247" s="2">
        <f t="shared" si="620"/>
        <v>124.59999999999719</v>
      </c>
      <c r="F1247" s="3">
        <f t="shared" ca="1" si="621"/>
        <v>91.513529885041038</v>
      </c>
      <c r="G1247" s="3">
        <f t="shared" si="625"/>
        <v>-160.2276590950753</v>
      </c>
      <c r="H1247" s="3">
        <f t="shared" ca="1" si="626"/>
        <v>184.51999591130485</v>
      </c>
      <c r="I1247" s="3">
        <f t="shared" ca="1" si="627"/>
        <v>11393.434470687384</v>
      </c>
      <c r="J1247" s="3">
        <f t="shared" si="628"/>
        <v>54923.70650289864</v>
      </c>
      <c r="K1247" s="3">
        <f t="shared" ca="1" si="629"/>
        <v>59937.85689581513</v>
      </c>
      <c r="L1247" s="3">
        <f t="shared" si="630"/>
        <v>-9.6430980576450551</v>
      </c>
      <c r="M1247" s="3">
        <f t="shared" ca="1" si="631"/>
        <v>-1.0518625794771921</v>
      </c>
      <c r="N1247" s="3">
        <f t="shared" ca="1" si="632"/>
        <v>-60.267286431787227</v>
      </c>
      <c r="O1247" s="1">
        <f t="shared" ca="1" si="633"/>
        <v>2553572.1668330966</v>
      </c>
      <c r="P1247" s="1">
        <f t="shared" si="634"/>
        <v>-79445203.12451534</v>
      </c>
      <c r="Q1247" s="1">
        <f t="shared" ca="1" si="635"/>
        <v>81998775.291348442</v>
      </c>
      <c r="R1247" s="1">
        <f t="shared" ca="1" si="636"/>
        <v>27677.999386695727</v>
      </c>
      <c r="S1247" s="3">
        <f t="shared" si="637"/>
        <v>9.4957902903701099E+29</v>
      </c>
      <c r="T1247" s="12" t="str">
        <f t="shared" si="638"/>
        <v/>
      </c>
      <c r="U1247" s="12" t="str">
        <f t="shared" si="639"/>
        <v/>
      </c>
      <c r="V1247" s="5">
        <f t="shared" si="640"/>
        <v>0.52627457195753469</v>
      </c>
      <c r="W1247" s="3" t="e">
        <f t="shared" ca="1" si="641"/>
        <v>#VALUE!</v>
      </c>
      <c r="X1247" s="3" t="e">
        <f t="shared" ca="1" si="642"/>
        <v>#VALUE!</v>
      </c>
      <c r="Y1247" s="3" t="e">
        <f t="shared" ca="1" si="643"/>
        <v>#VALUE!</v>
      </c>
      <c r="Z1247" s="3">
        <f t="shared" ca="1" si="623"/>
        <v>-1.0796314255037853E-2</v>
      </c>
      <c r="AA1247" s="3">
        <f t="shared" ca="1" si="624"/>
        <v>-0.12340243661213059</v>
      </c>
      <c r="AB1247" s="1">
        <f t="shared" si="618"/>
        <v>150</v>
      </c>
      <c r="AC1247" s="1">
        <f t="shared" si="622"/>
        <v>0</v>
      </c>
      <c r="AD1247" s="1">
        <f t="shared" ca="1" si="644"/>
        <v>0</v>
      </c>
      <c r="AE1247" s="1">
        <f t="shared" ca="1" si="645"/>
        <v>0</v>
      </c>
      <c r="AF1247" s="1">
        <f t="shared" si="646"/>
        <v>0</v>
      </c>
      <c r="AG1247" s="1">
        <f t="shared" si="647"/>
        <v>1.5826633676959862E+30</v>
      </c>
    </row>
    <row r="1248" spans="4:33" s="5" customFormat="1" x14ac:dyDescent="0.2">
      <c r="D1248" s="1">
        <f t="shared" si="619"/>
        <v>1246</v>
      </c>
      <c r="E1248" s="2">
        <f t="shared" si="620"/>
        <v>124.69999999999719</v>
      </c>
      <c r="F1248" s="3">
        <f t="shared" ca="1" si="621"/>
        <v>91.513529885041038</v>
      </c>
      <c r="G1248" s="3">
        <f t="shared" si="625"/>
        <v>-161.19196890083981</v>
      </c>
      <c r="H1248" s="3">
        <f t="shared" ca="1" si="626"/>
        <v>185.35796985872932</v>
      </c>
      <c r="I1248" s="3">
        <f t="shared" ca="1" si="627"/>
        <v>11402.585823675887</v>
      </c>
      <c r="J1248" s="3">
        <f t="shared" si="628"/>
        <v>54907.635521498843</v>
      </c>
      <c r="K1248" s="3">
        <f t="shared" ca="1" si="629"/>
        <v>59956.350778713881</v>
      </c>
      <c r="L1248" s="3">
        <f t="shared" si="630"/>
        <v>-9.6431465477426492</v>
      </c>
      <c r="M1248" s="3">
        <f t="shared" ca="1" si="631"/>
        <v>-1.0544427456181307</v>
      </c>
      <c r="N1248" s="3">
        <f t="shared" ca="1" si="632"/>
        <v>-60.415119062105568</v>
      </c>
      <c r="O1248" s="1">
        <f t="shared" ca="1" si="633"/>
        <v>2576818.2742612208</v>
      </c>
      <c r="P1248" s="1">
        <f t="shared" si="634"/>
        <v>-79422356.388577983</v>
      </c>
      <c r="Q1248" s="1">
        <f t="shared" ca="1" si="635"/>
        <v>81999174.662839204</v>
      </c>
      <c r="R1248" s="1">
        <f t="shared" ca="1" si="636"/>
        <v>27803.695478809397</v>
      </c>
      <c r="S1248" s="3">
        <f t="shared" si="637"/>
        <v>9.4707905176997811E+29</v>
      </c>
      <c r="T1248" s="12" t="str">
        <f t="shared" si="638"/>
        <v/>
      </c>
      <c r="U1248" s="12" t="str">
        <f t="shared" si="639"/>
        <v/>
      </c>
      <c r="V1248" s="5">
        <f t="shared" si="640"/>
        <v>0.52627457195753469</v>
      </c>
      <c r="W1248" s="3" t="e">
        <f t="shared" ca="1" si="641"/>
        <v>#VALUE!</v>
      </c>
      <c r="X1248" s="3" t="e">
        <f t="shared" ca="1" si="642"/>
        <v>#VALUE!</v>
      </c>
      <c r="Y1248" s="3" t="e">
        <f t="shared" ca="1" si="643"/>
        <v>#VALUE!</v>
      </c>
      <c r="Z1248" s="3">
        <f t="shared" ca="1" si="623"/>
        <v>-1.0796314255037853E-2</v>
      </c>
      <c r="AA1248" s="3">
        <f t="shared" ca="1" si="624"/>
        <v>-0.12340243661213059</v>
      </c>
      <c r="AB1248" s="1">
        <f t="shared" si="618"/>
        <v>150</v>
      </c>
      <c r="AC1248" s="1">
        <f t="shared" si="622"/>
        <v>0</v>
      </c>
      <c r="AD1248" s="1">
        <f t="shared" ca="1" si="644"/>
        <v>0</v>
      </c>
      <c r="AE1248" s="1">
        <f t="shared" ca="1" si="645"/>
        <v>0</v>
      </c>
      <c r="AF1248" s="1">
        <f t="shared" si="646"/>
        <v>0</v>
      </c>
      <c r="AG1248" s="1">
        <f t="shared" si="647"/>
        <v>1.5784966555850226E+30</v>
      </c>
    </row>
    <row r="1249" spans="4:33" s="5" customFormat="1" x14ac:dyDescent="0.2">
      <c r="D1249" s="1">
        <f t="shared" si="619"/>
        <v>1247</v>
      </c>
      <c r="E1249" s="2">
        <f t="shared" si="620"/>
        <v>124.79999999999718</v>
      </c>
      <c r="F1249" s="3">
        <f t="shared" ca="1" si="621"/>
        <v>91.513529885041038</v>
      </c>
      <c r="G1249" s="3">
        <f t="shared" si="625"/>
        <v>-162.15628355561407</v>
      </c>
      <c r="H1249" s="3">
        <f t="shared" ca="1" si="626"/>
        <v>186.19717089308583</v>
      </c>
      <c r="I1249" s="3">
        <f t="shared" ca="1" si="627"/>
        <v>11411.73717666439</v>
      </c>
      <c r="J1249" s="3">
        <f t="shared" si="628"/>
        <v>54891.468108876026</v>
      </c>
      <c r="K1249" s="3">
        <f t="shared" ca="1" si="629"/>
        <v>59974.928520569032</v>
      </c>
      <c r="L1249" s="3">
        <f t="shared" si="630"/>
        <v>-9.6431953291232002</v>
      </c>
      <c r="M1249" s="3">
        <f t="shared" ca="1" si="631"/>
        <v>-1.0569996836642004</v>
      </c>
      <c r="N1249" s="3">
        <f t="shared" ca="1" si="632"/>
        <v>-60.561620820621791</v>
      </c>
      <c r="O1249" s="1">
        <f t="shared" ca="1" si="633"/>
        <v>2600203.9836441758</v>
      </c>
      <c r="P1249" s="1">
        <f t="shared" si="634"/>
        <v>-79399372.331434265</v>
      </c>
      <c r="Q1249" s="1">
        <f t="shared" ca="1" si="635"/>
        <v>81999576.315078437</v>
      </c>
      <c r="R1249" s="1">
        <f t="shared" ca="1" si="636"/>
        <v>27929.575633962875</v>
      </c>
      <c r="S1249" s="3">
        <f t="shared" si="637"/>
        <v>9.4456997871424761E+29</v>
      </c>
      <c r="T1249" s="12" t="str">
        <f t="shared" si="638"/>
        <v/>
      </c>
      <c r="U1249" s="12" t="str">
        <f t="shared" si="639"/>
        <v/>
      </c>
      <c r="V1249" s="5">
        <f t="shared" si="640"/>
        <v>0.52627457195753469</v>
      </c>
      <c r="W1249" s="3" t="e">
        <f t="shared" ca="1" si="641"/>
        <v>#VALUE!</v>
      </c>
      <c r="X1249" s="3" t="e">
        <f t="shared" ca="1" si="642"/>
        <v>#VALUE!</v>
      </c>
      <c r="Y1249" s="3" t="e">
        <f t="shared" ca="1" si="643"/>
        <v>#VALUE!</v>
      </c>
      <c r="Z1249" s="3">
        <f t="shared" ca="1" si="623"/>
        <v>-1.0796314255037853E-2</v>
      </c>
      <c r="AA1249" s="3">
        <f t="shared" ca="1" si="624"/>
        <v>-0.12340243661213059</v>
      </c>
      <c r="AB1249" s="1">
        <f t="shared" si="618"/>
        <v>150</v>
      </c>
      <c r="AC1249" s="1">
        <f t="shared" si="622"/>
        <v>0</v>
      </c>
      <c r="AD1249" s="1">
        <f t="shared" ca="1" si="644"/>
        <v>0</v>
      </c>
      <c r="AE1249" s="1">
        <f t="shared" ca="1" si="645"/>
        <v>0</v>
      </c>
      <c r="AF1249" s="1">
        <f t="shared" si="646"/>
        <v>0</v>
      </c>
      <c r="AG1249" s="1">
        <f t="shared" si="647"/>
        <v>1.5743147835230364E+30</v>
      </c>
    </row>
    <row r="1250" spans="4:33" s="5" customFormat="1" x14ac:dyDescent="0.2">
      <c r="D1250" s="1">
        <f t="shared" si="619"/>
        <v>1248</v>
      </c>
      <c r="E1250" s="2">
        <f t="shared" si="620"/>
        <v>124.89999999999718</v>
      </c>
      <c r="F1250" s="3">
        <f t="shared" ca="1" si="621"/>
        <v>91.513529885041038</v>
      </c>
      <c r="G1250" s="3">
        <f t="shared" si="625"/>
        <v>-163.12060308852639</v>
      </c>
      <c r="H1250" s="3">
        <f t="shared" ca="1" si="626"/>
        <v>187.03758259768242</v>
      </c>
      <c r="I1250" s="3">
        <f t="shared" ca="1" si="627"/>
        <v>11420.888529652893</v>
      </c>
      <c r="J1250" s="3">
        <f t="shared" si="628"/>
        <v>54875.20426454382</v>
      </c>
      <c r="K1250" s="3">
        <f t="shared" ca="1" si="629"/>
        <v>59993.590243265033</v>
      </c>
      <c r="L1250" s="3">
        <f t="shared" si="630"/>
        <v>-9.6432444017940373</v>
      </c>
      <c r="M1250" s="3">
        <f t="shared" ca="1" si="631"/>
        <v>-1.0595336729673555</v>
      </c>
      <c r="N1250" s="3">
        <f t="shared" ca="1" si="632"/>
        <v>-60.706807713023871</v>
      </c>
      <c r="O1250" s="1">
        <f t="shared" ca="1" si="633"/>
        <v>2623729.2977988655</v>
      </c>
      <c r="P1250" s="1">
        <f t="shared" si="634"/>
        <v>-79376250.948204979</v>
      </c>
      <c r="Q1250" s="1">
        <f t="shared" ca="1" si="635"/>
        <v>81999980.246003851</v>
      </c>
      <c r="R1250" s="1">
        <f t="shared" ca="1" si="636"/>
        <v>28055.637389652362</v>
      </c>
      <c r="S1250" s="3">
        <f t="shared" si="637"/>
        <v>9.420519034540813E+29</v>
      </c>
      <c r="T1250" s="12" t="str">
        <f t="shared" si="638"/>
        <v/>
      </c>
      <c r="U1250" s="12" t="str">
        <f t="shared" si="639"/>
        <v/>
      </c>
      <c r="V1250" s="5">
        <f t="shared" si="640"/>
        <v>0.52627457195753469</v>
      </c>
      <c r="W1250" s="3" t="e">
        <f t="shared" ca="1" si="641"/>
        <v>#VALUE!</v>
      </c>
      <c r="X1250" s="3" t="e">
        <f t="shared" ca="1" si="642"/>
        <v>#VALUE!</v>
      </c>
      <c r="Y1250" s="3" t="e">
        <f t="shared" ca="1" si="643"/>
        <v>#VALUE!</v>
      </c>
      <c r="Z1250" s="3">
        <f t="shared" ca="1" si="623"/>
        <v>-1.0796314255037853E-2</v>
      </c>
      <c r="AA1250" s="3">
        <f t="shared" ca="1" si="624"/>
        <v>-0.12340243661213059</v>
      </c>
      <c r="AB1250" s="1">
        <f t="shared" si="618"/>
        <v>150</v>
      </c>
      <c r="AC1250" s="1">
        <f t="shared" si="622"/>
        <v>0</v>
      </c>
      <c r="AD1250" s="1">
        <f t="shared" ca="1" si="644"/>
        <v>0</v>
      </c>
      <c r="AE1250" s="1">
        <f t="shared" ca="1" si="645"/>
        <v>0</v>
      </c>
      <c r="AF1250" s="1">
        <f t="shared" si="646"/>
        <v>0</v>
      </c>
      <c r="AG1250" s="1">
        <f t="shared" si="647"/>
        <v>1.5701179074869174E+30</v>
      </c>
    </row>
    <row r="1251" spans="4:33" s="5" customFormat="1" x14ac:dyDescent="0.2">
      <c r="D1251" s="1">
        <f t="shared" si="619"/>
        <v>1249</v>
      </c>
      <c r="E1251" s="2">
        <f t="shared" si="620"/>
        <v>124.99999999999717</v>
      </c>
      <c r="F1251" s="3">
        <f t="shared" ca="1" si="621"/>
        <v>91.513529885041038</v>
      </c>
      <c r="G1251" s="3">
        <f t="shared" si="625"/>
        <v>-164.0849275287058</v>
      </c>
      <c r="H1251" s="3">
        <f t="shared" ca="1" si="626"/>
        <v>187.879188826546</v>
      </c>
      <c r="I1251" s="3">
        <f t="shared" ca="1" si="627"/>
        <v>11430.039882641397</v>
      </c>
      <c r="J1251" s="3">
        <f t="shared" si="628"/>
        <v>54858.843988012959</v>
      </c>
      <c r="K1251" s="3">
        <f t="shared" ca="1" si="629"/>
        <v>60012.336067058255</v>
      </c>
      <c r="L1251" s="3">
        <f t="shared" si="630"/>
        <v>-9.6432937657625235</v>
      </c>
      <c r="M1251" s="3">
        <f t="shared" ca="1" si="631"/>
        <v>-1.0620449890651982</v>
      </c>
      <c r="N1251" s="3">
        <f t="shared" ca="1" si="632"/>
        <v>-60.850695526453521</v>
      </c>
      <c r="O1251" s="1">
        <f t="shared" ca="1" si="633"/>
        <v>2647394.2195590693</v>
      </c>
      <c r="P1251" s="1">
        <f t="shared" si="634"/>
        <v>-79352992.233981639</v>
      </c>
      <c r="Q1251" s="1">
        <f t="shared" ca="1" si="635"/>
        <v>82000386.453540713</v>
      </c>
      <c r="R1251" s="1">
        <f t="shared" ca="1" si="636"/>
        <v>28181.878323981899</v>
      </c>
      <c r="S1251" s="3">
        <f t="shared" si="637"/>
        <v>9.3952491978755216E+29</v>
      </c>
      <c r="T1251" s="12" t="str">
        <f t="shared" si="638"/>
        <v/>
      </c>
      <c r="U1251" s="12" t="str">
        <f t="shared" si="639"/>
        <v/>
      </c>
      <c r="V1251" s="5">
        <f t="shared" si="640"/>
        <v>0.52627457195753469</v>
      </c>
      <c r="W1251" s="3" t="e">
        <f t="shared" ca="1" si="641"/>
        <v>#VALUE!</v>
      </c>
      <c r="X1251" s="3" t="e">
        <f t="shared" ca="1" si="642"/>
        <v>#VALUE!</v>
      </c>
      <c r="Y1251" s="3" t="e">
        <f t="shared" ca="1" si="643"/>
        <v>#VALUE!</v>
      </c>
      <c r="Z1251" s="3">
        <f t="shared" ca="1" si="623"/>
        <v>-1.0796314255037853E-2</v>
      </c>
      <c r="AA1251" s="3">
        <f t="shared" ca="1" si="624"/>
        <v>-0.12340243661213059</v>
      </c>
      <c r="AB1251" s="1">
        <f t="shared" si="618"/>
        <v>150</v>
      </c>
      <c r="AC1251" s="1">
        <f t="shared" si="622"/>
        <v>0</v>
      </c>
      <c r="AD1251" s="1">
        <f t="shared" ca="1" si="644"/>
        <v>0</v>
      </c>
      <c r="AE1251" s="1">
        <f t="shared" ca="1" si="645"/>
        <v>0</v>
      </c>
      <c r="AF1251" s="1">
        <f t="shared" si="646"/>
        <v>0</v>
      </c>
      <c r="AG1251" s="1">
        <f t="shared" si="647"/>
        <v>1.5659061838099132E+30</v>
      </c>
    </row>
    <row r="1252" spans="4:33" s="5" customFormat="1" x14ac:dyDescent="0.2">
      <c r="D1252" s="1">
        <f t="shared" si="619"/>
        <v>1250</v>
      </c>
      <c r="E1252" s="2">
        <f t="shared" si="620"/>
        <v>125.09999999999717</v>
      </c>
      <c r="F1252" s="3">
        <f t="shared" ca="1" si="621"/>
        <v>91.513529885041038</v>
      </c>
      <c r="G1252" s="3">
        <f t="shared" si="625"/>
        <v>-165.04925690528205</v>
      </c>
      <c r="H1252" s="3">
        <f t="shared" ca="1" si="626"/>
        <v>188.72197369942404</v>
      </c>
      <c r="I1252" s="3">
        <f t="shared" ca="1" si="627"/>
        <v>11439.1912356299</v>
      </c>
      <c r="J1252" s="3">
        <f t="shared" si="628"/>
        <v>54842.387278791262</v>
      </c>
      <c r="K1252" s="3">
        <f t="shared" ca="1" si="629"/>
        <v>60031.166110603815</v>
      </c>
      <c r="L1252" s="3">
        <f t="shared" si="630"/>
        <v>-9.6433434210360698</v>
      </c>
      <c r="M1252" s="3">
        <f t="shared" ca="1" si="631"/>
        <v>-1.0645339037292427</v>
      </c>
      <c r="N1252" s="3">
        <f t="shared" ca="1" si="632"/>
        <v>-60.993299832271497</v>
      </c>
      <c r="O1252" s="1">
        <f t="shared" ca="1" si="633"/>
        <v>2671198.7517754575</v>
      </c>
      <c r="P1252" s="1">
        <f t="shared" si="634"/>
        <v>-79329596.183826596</v>
      </c>
      <c r="Q1252" s="1">
        <f t="shared" ca="1" si="635"/>
        <v>82000794.935602054</v>
      </c>
      <c r="R1252" s="1">
        <f t="shared" ca="1" si="636"/>
        <v>28308.296054913608</v>
      </c>
      <c r="S1252" s="3">
        <f t="shared" si="637"/>
        <v>9.3698912172128731E+29</v>
      </c>
      <c r="T1252" s="12" t="str">
        <f t="shared" si="638"/>
        <v/>
      </c>
      <c r="U1252" s="12" t="str">
        <f t="shared" si="639"/>
        <v/>
      </c>
      <c r="V1252" s="5">
        <f t="shared" si="640"/>
        <v>0.52627457195753469</v>
      </c>
      <c r="W1252" s="3" t="e">
        <f t="shared" ca="1" si="641"/>
        <v>#VALUE!</v>
      </c>
      <c r="X1252" s="3" t="e">
        <f t="shared" ca="1" si="642"/>
        <v>#VALUE!</v>
      </c>
      <c r="Y1252" s="3" t="e">
        <f t="shared" ca="1" si="643"/>
        <v>#VALUE!</v>
      </c>
      <c r="Z1252" s="3">
        <f t="shared" ca="1" si="623"/>
        <v>-1.0796314255037853E-2</v>
      </c>
      <c r="AA1252" s="3">
        <f t="shared" ca="1" si="624"/>
        <v>-0.12340243661213059</v>
      </c>
      <c r="AB1252" s="1">
        <f t="shared" si="618"/>
        <v>150</v>
      </c>
      <c r="AC1252" s="1">
        <f t="shared" si="622"/>
        <v>0</v>
      </c>
      <c r="AD1252" s="1">
        <f t="shared" ca="1" si="644"/>
        <v>0</v>
      </c>
      <c r="AE1252" s="1">
        <f t="shared" ca="1" si="645"/>
        <v>0</v>
      </c>
      <c r="AF1252" s="1">
        <f t="shared" si="646"/>
        <v>0</v>
      </c>
      <c r="AG1252" s="1">
        <f t="shared" si="647"/>
        <v>1.5616797691728697E+30</v>
      </c>
    </row>
    <row r="1253" spans="4:33" s="5" customFormat="1" x14ac:dyDescent="0.2">
      <c r="D1253" s="1">
        <f t="shared" si="619"/>
        <v>1251</v>
      </c>
      <c r="E1253" s="2">
        <f t="shared" si="620"/>
        <v>125.19999999999716</v>
      </c>
      <c r="F1253" s="3">
        <f t="shared" ca="1" si="621"/>
        <v>91.513529885041038</v>
      </c>
      <c r="G1253" s="3">
        <f t="shared" si="625"/>
        <v>-166.01359124738565</v>
      </c>
      <c r="H1253" s="3">
        <f t="shared" ca="1" si="626"/>
        <v>189.56592159687972</v>
      </c>
      <c r="I1253" s="3">
        <f t="shared" ca="1" si="627"/>
        <v>11448.342588618403</v>
      </c>
      <c r="J1253" s="3">
        <f t="shared" si="628"/>
        <v>54825.83413638363</v>
      </c>
      <c r="K1253" s="3">
        <f t="shared" ca="1" si="629"/>
        <v>60050.08049098192</v>
      </c>
      <c r="L1253" s="3">
        <f t="shared" si="630"/>
        <v>-9.6433933676221333</v>
      </c>
      <c r="M1253" s="3">
        <f t="shared" ca="1" si="631"/>
        <v>-1.067000685013016</v>
      </c>
      <c r="N1253" s="3">
        <f t="shared" ca="1" si="632"/>
        <v>-61.134635988813571</v>
      </c>
      <c r="O1253" s="1">
        <f t="shared" ca="1" si="633"/>
        <v>2695142.8973155762</v>
      </c>
      <c r="P1253" s="1">
        <f t="shared" si="634"/>
        <v>-79306062.792772949</v>
      </c>
      <c r="Q1253" s="1">
        <f t="shared" ca="1" si="635"/>
        <v>82001205.690088525</v>
      </c>
      <c r="R1253" s="1">
        <f t="shared" ca="1" si="636"/>
        <v>28434.888239531956</v>
      </c>
      <c r="S1253" s="3">
        <f t="shared" si="637"/>
        <v>9.3444460346520858E+29</v>
      </c>
      <c r="T1253" s="12" t="str">
        <f t="shared" si="638"/>
        <v/>
      </c>
      <c r="U1253" s="12" t="str">
        <f t="shared" si="639"/>
        <v/>
      </c>
      <c r="V1253" s="5">
        <f t="shared" si="640"/>
        <v>0.52627457195753469</v>
      </c>
      <c r="W1253" s="3" t="e">
        <f t="shared" ca="1" si="641"/>
        <v>#VALUE!</v>
      </c>
      <c r="X1253" s="3" t="e">
        <f t="shared" ca="1" si="642"/>
        <v>#VALUE!</v>
      </c>
      <c r="Y1253" s="3" t="e">
        <f t="shared" ca="1" si="643"/>
        <v>#VALUE!</v>
      </c>
      <c r="Z1253" s="3">
        <f t="shared" ca="1" si="623"/>
        <v>-1.0796314255037853E-2</v>
      </c>
      <c r="AA1253" s="3">
        <f t="shared" ca="1" si="624"/>
        <v>-0.12340243661213059</v>
      </c>
      <c r="AB1253" s="1">
        <f t="shared" si="618"/>
        <v>150</v>
      </c>
      <c r="AC1253" s="1">
        <f t="shared" si="622"/>
        <v>0</v>
      </c>
      <c r="AD1253" s="1">
        <f t="shared" ca="1" si="644"/>
        <v>0</v>
      </c>
      <c r="AE1253" s="1">
        <f t="shared" ca="1" si="645"/>
        <v>0</v>
      </c>
      <c r="AF1253" s="1">
        <f t="shared" si="646"/>
        <v>0</v>
      </c>
      <c r="AG1253" s="1">
        <f t="shared" si="647"/>
        <v>1.5574388205954631E+30</v>
      </c>
    </row>
    <row r="1254" spans="4:33" s="5" customFormat="1" x14ac:dyDescent="0.2">
      <c r="D1254" s="1">
        <f t="shared" si="619"/>
        <v>1252</v>
      </c>
      <c r="E1254" s="2">
        <f t="shared" si="620"/>
        <v>125.29999999999715</v>
      </c>
      <c r="F1254" s="3">
        <f t="shared" ca="1" si="621"/>
        <v>91.513529885041038</v>
      </c>
      <c r="G1254" s="3">
        <f t="shared" si="625"/>
        <v>-166.97793058414786</v>
      </c>
      <c r="H1254" s="3">
        <f t="shared" ca="1" si="626"/>
        <v>190.41101715548078</v>
      </c>
      <c r="I1254" s="3">
        <f t="shared" ca="1" si="627"/>
        <v>11457.493941606906</v>
      </c>
      <c r="J1254" s="3">
        <f t="shared" si="628"/>
        <v>54809.184560292051</v>
      </c>
      <c r="K1254" s="3">
        <f t="shared" ca="1" si="629"/>
        <v>60069.079323723679</v>
      </c>
      <c r="L1254" s="3">
        <f t="shared" si="630"/>
        <v>-9.6434436055282085</v>
      </c>
      <c r="M1254" s="3">
        <f t="shared" ca="1" si="631"/>
        <v>-1.0694455972999628</v>
      </c>
      <c r="N1254" s="3">
        <f t="shared" ca="1" si="632"/>
        <v>-61.274719144135297</v>
      </c>
      <c r="O1254" s="1">
        <f t="shared" ca="1" si="633"/>
        <v>2719226.6590638594</v>
      </c>
      <c r="P1254" s="1">
        <f t="shared" si="634"/>
        <v>-79282392.055824563</v>
      </c>
      <c r="Q1254" s="1">
        <f t="shared" ca="1" si="635"/>
        <v>82001618.714888424</v>
      </c>
      <c r="R1254" s="1">
        <f t="shared" ca="1" si="636"/>
        <v>28561.652573322117</v>
      </c>
      <c r="S1254" s="3">
        <f t="shared" si="637"/>
        <v>9.3189145942726939E+29</v>
      </c>
      <c r="T1254" s="12" t="str">
        <f t="shared" si="638"/>
        <v/>
      </c>
      <c r="U1254" s="12" t="str">
        <f t="shared" si="639"/>
        <v/>
      </c>
      <c r="V1254" s="5">
        <f t="shared" si="640"/>
        <v>0.52627457195753469</v>
      </c>
      <c r="W1254" s="3" t="e">
        <f t="shared" ca="1" si="641"/>
        <v>#VALUE!</v>
      </c>
      <c r="X1254" s="3" t="e">
        <f t="shared" ca="1" si="642"/>
        <v>#VALUE!</v>
      </c>
      <c r="Y1254" s="3" t="e">
        <f t="shared" ca="1" si="643"/>
        <v>#VALUE!</v>
      </c>
      <c r="Z1254" s="3">
        <f t="shared" ca="1" si="623"/>
        <v>-1.0796314255037853E-2</v>
      </c>
      <c r="AA1254" s="3">
        <f t="shared" ca="1" si="624"/>
        <v>-0.12340243661213059</v>
      </c>
      <c r="AB1254" s="1">
        <f t="shared" si="618"/>
        <v>150</v>
      </c>
      <c r="AC1254" s="1">
        <f t="shared" si="622"/>
        <v>0</v>
      </c>
      <c r="AD1254" s="1">
        <f t="shared" ca="1" si="644"/>
        <v>0</v>
      </c>
      <c r="AE1254" s="1">
        <f t="shared" ca="1" si="645"/>
        <v>0</v>
      </c>
      <c r="AF1254" s="1">
        <f t="shared" si="646"/>
        <v>0</v>
      </c>
      <c r="AG1254" s="1">
        <f t="shared" si="647"/>
        <v>1.55318349542743E+30</v>
      </c>
    </row>
    <row r="1255" spans="4:33" s="5" customFormat="1" x14ac:dyDescent="0.2">
      <c r="D1255" s="1">
        <f t="shared" si="619"/>
        <v>1253</v>
      </c>
      <c r="E1255" s="2">
        <f t="shared" si="620"/>
        <v>125.39999999999715</v>
      </c>
      <c r="F1255" s="3">
        <f t="shared" ca="1" si="621"/>
        <v>91.513529885041038</v>
      </c>
      <c r="G1255" s="3">
        <f t="shared" si="625"/>
        <v>-167.94227494470067</v>
      </c>
      <c r="H1255" s="3">
        <f t="shared" ca="1" si="626"/>
        <v>191.25724526307948</v>
      </c>
      <c r="I1255" s="3">
        <f t="shared" ca="1" si="627"/>
        <v>11466.64529459541</v>
      </c>
      <c r="J1255" s="3">
        <f t="shared" si="628"/>
        <v>54792.438550015606</v>
      </c>
      <c r="K1255" s="3">
        <f t="shared" ca="1" si="629"/>
        <v>60088.162722836496</v>
      </c>
      <c r="L1255" s="3">
        <f t="shared" si="630"/>
        <v>-9.6434941347618395</v>
      </c>
      <c r="M1255" s="3">
        <f t="shared" ca="1" si="631"/>
        <v>-1.0718689013511331</v>
      </c>
      <c r="N1255" s="3">
        <f t="shared" ca="1" si="632"/>
        <v>-61.413564238744307</v>
      </c>
      <c r="O1255" s="1">
        <f t="shared" ca="1" si="633"/>
        <v>2743450.0399216302</v>
      </c>
      <c r="P1255" s="1">
        <f t="shared" si="634"/>
        <v>-79258583.967956096</v>
      </c>
      <c r="Q1255" s="1">
        <f t="shared" ca="1" si="635"/>
        <v>82002034.007877722</v>
      </c>
      <c r="R1255" s="1">
        <f t="shared" ca="1" si="636"/>
        <v>28688.586789461922</v>
      </c>
      <c r="S1255" s="3">
        <f t="shared" si="637"/>
        <v>9.2932978420818019E+29</v>
      </c>
      <c r="T1255" s="12" t="str">
        <f t="shared" si="638"/>
        <v/>
      </c>
      <c r="U1255" s="12" t="str">
        <f t="shared" si="639"/>
        <v/>
      </c>
      <c r="V1255" s="5">
        <f t="shared" si="640"/>
        <v>0.52627457195753469</v>
      </c>
      <c r="W1255" s="3" t="e">
        <f t="shared" ca="1" si="641"/>
        <v>#VALUE!</v>
      </c>
      <c r="X1255" s="3" t="e">
        <f t="shared" ca="1" si="642"/>
        <v>#VALUE!</v>
      </c>
      <c r="Y1255" s="3" t="e">
        <f t="shared" ca="1" si="643"/>
        <v>#VALUE!</v>
      </c>
      <c r="Z1255" s="3">
        <f t="shared" ca="1" si="623"/>
        <v>-1.0796314255037853E-2</v>
      </c>
      <c r="AA1255" s="3">
        <f t="shared" ca="1" si="624"/>
        <v>-0.12340243661213059</v>
      </c>
      <c r="AB1255" s="1">
        <f t="shared" si="618"/>
        <v>150</v>
      </c>
      <c r="AC1255" s="1">
        <f t="shared" si="622"/>
        <v>0</v>
      </c>
      <c r="AD1255" s="1">
        <f t="shared" ca="1" si="644"/>
        <v>0</v>
      </c>
      <c r="AE1255" s="1">
        <f t="shared" ca="1" si="645"/>
        <v>0</v>
      </c>
      <c r="AF1255" s="1">
        <f t="shared" si="646"/>
        <v>0</v>
      </c>
      <c r="AG1255" s="1">
        <f t="shared" si="647"/>
        <v>1.5489139513397741E+30</v>
      </c>
    </row>
    <row r="1256" spans="4:33" s="5" customFormat="1" x14ac:dyDescent="0.2">
      <c r="D1256" s="1">
        <f t="shared" si="619"/>
        <v>1254</v>
      </c>
      <c r="E1256" s="2">
        <f t="shared" si="620"/>
        <v>125.49999999999714</v>
      </c>
      <c r="F1256" s="3">
        <f t="shared" ca="1" si="621"/>
        <v>91.513529885041038</v>
      </c>
      <c r="G1256" s="3">
        <f t="shared" si="625"/>
        <v>-168.90662435817686</v>
      </c>
      <c r="H1256" s="3">
        <f t="shared" ca="1" si="626"/>
        <v>192.10459105418215</v>
      </c>
      <c r="I1256" s="3">
        <f t="shared" ca="1" si="627"/>
        <v>11475.796647583913</v>
      </c>
      <c r="J1256" s="3">
        <f t="shared" si="628"/>
        <v>54775.596105050463</v>
      </c>
      <c r="K1256" s="3">
        <f t="shared" ca="1" si="629"/>
        <v>60107.330800828931</v>
      </c>
      <c r="L1256" s="3">
        <f t="shared" si="630"/>
        <v>-9.6435449553306114</v>
      </c>
      <c r="M1256" s="3">
        <f t="shared" ca="1" si="631"/>
        <v>-1.0742708543526229</v>
      </c>
      <c r="N1256" s="3">
        <f t="shared" ca="1" si="632"/>
        <v>-61.55118600831846</v>
      </c>
      <c r="O1256" s="1">
        <f t="shared" ca="1" si="633"/>
        <v>2767813.042807092</v>
      </c>
      <c r="P1256" s="1">
        <f t="shared" si="634"/>
        <v>-79234638.52411297</v>
      </c>
      <c r="Q1256" s="1">
        <f t="shared" ca="1" si="635"/>
        <v>82002451.566920057</v>
      </c>
      <c r="R1256" s="1">
        <f t="shared" ca="1" si="636"/>
        <v>28815.688658127321</v>
      </c>
      <c r="S1256" s="3">
        <f t="shared" si="637"/>
        <v>9.267596725961316E+29</v>
      </c>
      <c r="T1256" s="12" t="str">
        <f t="shared" si="638"/>
        <v/>
      </c>
      <c r="U1256" s="12" t="str">
        <f t="shared" si="639"/>
        <v/>
      </c>
      <c r="V1256" s="5">
        <f t="shared" si="640"/>
        <v>0.52627457195753469</v>
      </c>
      <c r="W1256" s="3" t="e">
        <f t="shared" ca="1" si="641"/>
        <v>#VALUE!</v>
      </c>
      <c r="X1256" s="3" t="e">
        <f t="shared" ca="1" si="642"/>
        <v>#VALUE!</v>
      </c>
      <c r="Y1256" s="3" t="e">
        <f t="shared" ca="1" si="643"/>
        <v>#VALUE!</v>
      </c>
      <c r="Z1256" s="3">
        <f t="shared" ca="1" si="623"/>
        <v>-1.0796314255037853E-2</v>
      </c>
      <c r="AA1256" s="3">
        <f t="shared" ca="1" si="624"/>
        <v>-0.12340243661213059</v>
      </c>
      <c r="AB1256" s="1">
        <f t="shared" si="618"/>
        <v>150</v>
      </c>
      <c r="AC1256" s="1">
        <f t="shared" si="622"/>
        <v>0</v>
      </c>
      <c r="AD1256" s="1">
        <f t="shared" ca="1" si="644"/>
        <v>0</v>
      </c>
      <c r="AE1256" s="1">
        <f t="shared" ca="1" si="645"/>
        <v>0</v>
      </c>
      <c r="AF1256" s="1">
        <f t="shared" si="646"/>
        <v>0</v>
      </c>
      <c r="AG1256" s="1">
        <f t="shared" si="647"/>
        <v>1.5446303463159727E+30</v>
      </c>
    </row>
    <row r="1257" spans="4:33" s="5" customFormat="1" x14ac:dyDescent="0.2">
      <c r="D1257" s="1">
        <f t="shared" si="619"/>
        <v>1255</v>
      </c>
      <c r="E1257" s="2">
        <f t="shared" si="620"/>
        <v>125.59999999999714</v>
      </c>
      <c r="F1257" s="3">
        <f t="shared" ca="1" si="621"/>
        <v>91.513529885041038</v>
      </c>
      <c r="G1257" s="3">
        <f t="shared" si="625"/>
        <v>-169.87097885370991</v>
      </c>
      <c r="H1257" s="3">
        <f t="shared" ca="1" si="626"/>
        <v>192.95303990540771</v>
      </c>
      <c r="I1257" s="3">
        <f t="shared" ca="1" si="627"/>
        <v>11484.948000572416</v>
      </c>
      <c r="J1257" s="3">
        <f t="shared" si="628"/>
        <v>54758.657224889866</v>
      </c>
      <c r="K1257" s="3">
        <f t="shared" ca="1" si="629"/>
        <v>60126.583668735177</v>
      </c>
      <c r="L1257" s="3">
        <f t="shared" si="630"/>
        <v>-9.6435960672421555</v>
      </c>
      <c r="M1257" s="3">
        <f t="shared" ca="1" si="631"/>
        <v>-1.0766517099627502</v>
      </c>
      <c r="N1257" s="3">
        <f t="shared" ca="1" si="632"/>
        <v>-61.687598986408794</v>
      </c>
      <c r="O1257" s="1">
        <f t="shared" ca="1" si="633"/>
        <v>2792315.6706553395</v>
      </c>
      <c r="P1257" s="1">
        <f t="shared" si="634"/>
        <v>-79210555.719211385</v>
      </c>
      <c r="Q1257" s="1">
        <f t="shared" ca="1" si="635"/>
        <v>82002871.389866725</v>
      </c>
      <c r="R1257" s="1">
        <f t="shared" ca="1" si="636"/>
        <v>28942.955985811157</v>
      </c>
      <c r="S1257" s="3">
        <f t="shared" si="637"/>
        <v>9.2418121956151164E+29</v>
      </c>
      <c r="T1257" s="12" t="str">
        <f t="shared" si="638"/>
        <v/>
      </c>
      <c r="U1257" s="12" t="str">
        <f t="shared" si="639"/>
        <v/>
      </c>
      <c r="V1257" s="5">
        <f t="shared" si="640"/>
        <v>0.52627457195753469</v>
      </c>
      <c r="W1257" s="3" t="e">
        <f t="shared" ca="1" si="641"/>
        <v>#VALUE!</v>
      </c>
      <c r="X1257" s="3" t="e">
        <f t="shared" ca="1" si="642"/>
        <v>#VALUE!</v>
      </c>
      <c r="Y1257" s="3" t="e">
        <f t="shared" ca="1" si="643"/>
        <v>#VALUE!</v>
      </c>
      <c r="Z1257" s="3">
        <f t="shared" ca="1" si="623"/>
        <v>-1.0796314255037853E-2</v>
      </c>
      <c r="AA1257" s="3">
        <f t="shared" ca="1" si="624"/>
        <v>-0.12340243661213059</v>
      </c>
      <c r="AB1257" s="1">
        <f t="shared" si="618"/>
        <v>150</v>
      </c>
      <c r="AC1257" s="1">
        <f t="shared" si="622"/>
        <v>0</v>
      </c>
      <c r="AD1257" s="1">
        <f t="shared" ca="1" si="644"/>
        <v>0</v>
      </c>
      <c r="AE1257" s="1">
        <f t="shared" ca="1" si="645"/>
        <v>0</v>
      </c>
      <c r="AF1257" s="1">
        <f t="shared" si="646"/>
        <v>0</v>
      </c>
      <c r="AG1257" s="1">
        <f t="shared" si="647"/>
        <v>1.5403328386431714E+30</v>
      </c>
    </row>
    <row r="1258" spans="4:33" s="5" customFormat="1" x14ac:dyDescent="0.2">
      <c r="D1258" s="1">
        <f t="shared" si="619"/>
        <v>1256</v>
      </c>
      <c r="E1258" s="2">
        <f t="shared" si="620"/>
        <v>125.69999999999713</v>
      </c>
      <c r="F1258" s="3">
        <f t="shared" ca="1" si="621"/>
        <v>91.513529885041038</v>
      </c>
      <c r="G1258" s="3">
        <f t="shared" si="625"/>
        <v>-170.83533846043412</v>
      </c>
      <c r="H1258" s="3">
        <f t="shared" ca="1" si="626"/>
        <v>193.80257743103257</v>
      </c>
      <c r="I1258" s="3">
        <f t="shared" ca="1" si="627"/>
        <v>11494.09935356092</v>
      </c>
      <c r="J1258" s="3">
        <f t="shared" si="628"/>
        <v>54741.621909024158</v>
      </c>
      <c r="K1258" s="3">
        <f t="shared" ca="1" si="629"/>
        <v>60145.921436139004</v>
      </c>
      <c r="L1258" s="3">
        <f t="shared" si="630"/>
        <v>-9.6436474705041455</v>
      </c>
      <c r="M1258" s="3">
        <f t="shared" ca="1" si="631"/>
        <v>-1.0790117183589387</v>
      </c>
      <c r="N1258" s="3">
        <f t="shared" ca="1" si="632"/>
        <v>-61.822817507125833</v>
      </c>
      <c r="O1258" s="1">
        <f t="shared" ca="1" si="633"/>
        <v>2816957.9264183533</v>
      </c>
      <c r="P1258" s="1">
        <f t="shared" si="634"/>
        <v>-79186335.548138276</v>
      </c>
      <c r="Q1258" s="1">
        <f t="shared" ca="1" si="635"/>
        <v>82003293.474556625</v>
      </c>
      <c r="R1258" s="1">
        <f t="shared" ca="1" si="636"/>
        <v>29070.386614654886</v>
      </c>
      <c r="S1258" s="3">
        <f t="shared" si="637"/>
        <v>9.2159452025161954E+29</v>
      </c>
      <c r="T1258" s="12" t="str">
        <f t="shared" si="638"/>
        <v/>
      </c>
      <c r="U1258" s="12" t="str">
        <f t="shared" si="639"/>
        <v/>
      </c>
      <c r="V1258" s="5">
        <f t="shared" si="640"/>
        <v>0.52627457195753469</v>
      </c>
      <c r="W1258" s="3" t="e">
        <f t="shared" ca="1" si="641"/>
        <v>#VALUE!</v>
      </c>
      <c r="X1258" s="3" t="e">
        <f t="shared" ca="1" si="642"/>
        <v>#VALUE!</v>
      </c>
      <c r="Y1258" s="3" t="e">
        <f t="shared" ca="1" si="643"/>
        <v>#VALUE!</v>
      </c>
      <c r="Z1258" s="3">
        <f t="shared" ca="1" si="623"/>
        <v>-1.0796314255037853E-2</v>
      </c>
      <c r="AA1258" s="3">
        <f t="shared" ca="1" si="624"/>
        <v>-0.12340243661213059</v>
      </c>
      <c r="AB1258" s="1">
        <f t="shared" si="618"/>
        <v>150</v>
      </c>
      <c r="AC1258" s="1">
        <f t="shared" si="622"/>
        <v>0</v>
      </c>
      <c r="AD1258" s="1">
        <f t="shared" ca="1" si="644"/>
        <v>0</v>
      </c>
      <c r="AE1258" s="1">
        <f t="shared" ca="1" si="645"/>
        <v>0</v>
      </c>
      <c r="AF1258" s="1">
        <f t="shared" si="646"/>
        <v>0</v>
      </c>
      <c r="AG1258" s="1">
        <f t="shared" si="647"/>
        <v>1.5360215869033742E+30</v>
      </c>
    </row>
    <row r="1259" spans="4:33" s="5" customFormat="1" x14ac:dyDescent="0.2">
      <c r="D1259" s="1">
        <f t="shared" si="619"/>
        <v>1257</v>
      </c>
      <c r="E1259" s="2">
        <f t="shared" si="620"/>
        <v>125.79999999999713</v>
      </c>
      <c r="F1259" s="3">
        <f t="shared" ca="1" si="621"/>
        <v>91.513529885041038</v>
      </c>
      <c r="G1259" s="3">
        <f t="shared" si="625"/>
        <v>-171.79970320748453</v>
      </c>
      <c r="H1259" s="3">
        <f t="shared" ca="1" si="626"/>
        <v>194.65318947862136</v>
      </c>
      <c r="I1259" s="3">
        <f t="shared" ca="1" si="627"/>
        <v>11503.250706549423</v>
      </c>
      <c r="J1259" s="3">
        <f t="shared" si="628"/>
        <v>54724.490156940759</v>
      </c>
      <c r="K1259" s="3">
        <f t="shared" ca="1" si="629"/>
        <v>60165.344211197349</v>
      </c>
      <c r="L1259" s="3">
        <f t="shared" si="630"/>
        <v>-9.6436991651242945</v>
      </c>
      <c r="M1259" s="3">
        <f t="shared" ca="1" si="631"/>
        <v>-1.0813511262842967</v>
      </c>
      <c r="N1259" s="3">
        <f t="shared" ca="1" si="632"/>
        <v>-61.956855707808309</v>
      </c>
      <c r="O1259" s="1">
        <f t="shared" ca="1" si="633"/>
        <v>2841739.813065005</v>
      </c>
      <c r="P1259" s="1">
        <f t="shared" si="634"/>
        <v>-79161978.005751342</v>
      </c>
      <c r="Q1259" s="1">
        <f t="shared" ca="1" si="635"/>
        <v>82003717.818816349</v>
      </c>
      <c r="R1259" s="1">
        <f t="shared" ca="1" si="636"/>
        <v>29197.978421793203</v>
      </c>
      <c r="S1259" s="3">
        <f t="shared" si="637"/>
        <v>9.1899966998537418E+29</v>
      </c>
      <c r="T1259" s="12" t="str">
        <f t="shared" si="638"/>
        <v/>
      </c>
      <c r="U1259" s="12" t="str">
        <f t="shared" si="639"/>
        <v/>
      </c>
      <c r="V1259" s="5">
        <f t="shared" si="640"/>
        <v>0.52627457195753469</v>
      </c>
      <c r="W1259" s="3" t="e">
        <f t="shared" ca="1" si="641"/>
        <v>#VALUE!</v>
      </c>
      <c r="X1259" s="3" t="e">
        <f t="shared" ca="1" si="642"/>
        <v>#VALUE!</v>
      </c>
      <c r="Y1259" s="3" t="e">
        <f t="shared" ca="1" si="643"/>
        <v>#VALUE!</v>
      </c>
      <c r="Z1259" s="3">
        <f t="shared" ca="1" si="623"/>
        <v>-1.0796314255037853E-2</v>
      </c>
      <c r="AA1259" s="3">
        <f t="shared" ca="1" si="624"/>
        <v>-0.12340243661213059</v>
      </c>
      <c r="AB1259" s="1">
        <f t="shared" si="618"/>
        <v>150</v>
      </c>
      <c r="AC1259" s="1">
        <f t="shared" si="622"/>
        <v>0</v>
      </c>
      <c r="AD1259" s="1">
        <f t="shared" ca="1" si="644"/>
        <v>0</v>
      </c>
      <c r="AE1259" s="1">
        <f t="shared" ca="1" si="645"/>
        <v>0</v>
      </c>
      <c r="AF1259" s="1">
        <f t="shared" si="646"/>
        <v>0</v>
      </c>
      <c r="AG1259" s="1">
        <f t="shared" si="647"/>
        <v>1.5316967499646233E+30</v>
      </c>
    </row>
    <row r="1260" spans="4:33" s="5" customFormat="1" x14ac:dyDescent="0.2">
      <c r="D1260" s="1">
        <f t="shared" si="619"/>
        <v>1258</v>
      </c>
      <c r="E1260" s="2">
        <f t="shared" si="620"/>
        <v>125.89999999999712</v>
      </c>
      <c r="F1260" s="3">
        <f t="shared" ca="1" si="621"/>
        <v>91.513529885041038</v>
      </c>
      <c r="G1260" s="3">
        <f t="shared" si="625"/>
        <v>-172.76407312399695</v>
      </c>
      <c r="H1260" s="3">
        <f t="shared" ca="1" si="626"/>
        <v>195.50486212474121</v>
      </c>
      <c r="I1260" s="3">
        <f t="shared" ca="1" si="627"/>
        <v>11512.402059537926</v>
      </c>
      <c r="J1260" s="3">
        <f t="shared" si="628"/>
        <v>54707.261968124185</v>
      </c>
      <c r="K1260" s="3">
        <f t="shared" ca="1" si="629"/>
        <v>60184.852100663404</v>
      </c>
      <c r="L1260" s="3">
        <f t="shared" si="630"/>
        <v>-9.6437511511103651</v>
      </c>
      <c r="M1260" s="3">
        <f t="shared" ca="1" si="631"/>
        <v>-1.0836701770938648</v>
      </c>
      <c r="N1260" s="3">
        <f t="shared" ca="1" si="632"/>
        <v>-62.089727531672949</v>
      </c>
      <c r="O1260" s="1">
        <f t="shared" ca="1" si="633"/>
        <v>2866661.333581055</v>
      </c>
      <c r="P1260" s="1">
        <f t="shared" si="634"/>
        <v>-79137483.086879089</v>
      </c>
      <c r="Q1260" s="1">
        <f t="shared" ca="1" si="635"/>
        <v>82004144.42046015</v>
      </c>
      <c r="R1260" s="1">
        <f t="shared" ca="1" si="636"/>
        <v>29325.729318711183</v>
      </c>
      <c r="S1260" s="3">
        <f t="shared" si="637"/>
        <v>9.1639676424801634E+29</v>
      </c>
      <c r="T1260" s="12" t="str">
        <f t="shared" si="638"/>
        <v/>
      </c>
      <c r="U1260" s="12" t="str">
        <f t="shared" si="639"/>
        <v/>
      </c>
      <c r="V1260" s="5">
        <f t="shared" si="640"/>
        <v>0.52627457195753469</v>
      </c>
      <c r="W1260" s="3" t="e">
        <f t="shared" ca="1" si="641"/>
        <v>#VALUE!</v>
      </c>
      <c r="X1260" s="3" t="e">
        <f t="shared" ca="1" si="642"/>
        <v>#VALUE!</v>
      </c>
      <c r="Y1260" s="3" t="e">
        <f t="shared" ca="1" si="643"/>
        <v>#VALUE!</v>
      </c>
      <c r="Z1260" s="3">
        <f t="shared" ca="1" si="623"/>
        <v>-1.0796314255037853E-2</v>
      </c>
      <c r="AA1260" s="3">
        <f t="shared" ca="1" si="624"/>
        <v>-0.12340243661213059</v>
      </c>
      <c r="AB1260" s="1">
        <f t="shared" si="618"/>
        <v>150</v>
      </c>
      <c r="AC1260" s="1">
        <f t="shared" si="622"/>
        <v>0</v>
      </c>
      <c r="AD1260" s="1">
        <f t="shared" ca="1" si="644"/>
        <v>0</v>
      </c>
      <c r="AE1260" s="1">
        <f t="shared" ca="1" si="645"/>
        <v>0</v>
      </c>
      <c r="AF1260" s="1">
        <f t="shared" si="646"/>
        <v>0</v>
      </c>
      <c r="AG1260" s="1">
        <f t="shared" si="647"/>
        <v>1.5273584869721689E+30</v>
      </c>
    </row>
    <row r="1261" spans="4:33" s="5" customFormat="1" x14ac:dyDescent="0.2">
      <c r="D1261" s="1">
        <f t="shared" si="619"/>
        <v>1259</v>
      </c>
      <c r="E1261" s="2">
        <f t="shared" si="620"/>
        <v>125.99999999999712</v>
      </c>
      <c r="F1261" s="3">
        <f t="shared" ca="1" si="621"/>
        <v>91.513529885041038</v>
      </c>
      <c r="G1261" s="3">
        <f t="shared" si="625"/>
        <v>-173.72844823910799</v>
      </c>
      <c r="H1261" s="3">
        <f t="shared" ca="1" si="626"/>
        <v>196.35758167075883</v>
      </c>
      <c r="I1261" s="3">
        <f t="shared" ca="1" si="627"/>
        <v>11521.553412526429</v>
      </c>
      <c r="J1261" s="3">
        <f t="shared" si="628"/>
        <v>54689.93734205603</v>
      </c>
      <c r="K1261" s="3">
        <f t="shared" ca="1" si="629"/>
        <v>60204.445209909296</v>
      </c>
      <c r="L1261" s="3">
        <f t="shared" si="630"/>
        <v>-9.6438034284701644</v>
      </c>
      <c r="M1261" s="3">
        <f t="shared" ca="1" si="631"/>
        <v>-1.0859691108005249</v>
      </c>
      <c r="N1261" s="3">
        <f t="shared" ca="1" si="632"/>
        <v>-62.221446730444946</v>
      </c>
      <c r="O1261" s="1">
        <f t="shared" ca="1" si="633"/>
        <v>2891722.4909691545</v>
      </c>
      <c r="P1261" s="1">
        <f t="shared" si="634"/>
        <v>-79112850.786320761</v>
      </c>
      <c r="Q1261" s="1">
        <f t="shared" ca="1" si="635"/>
        <v>82004573.277289912</v>
      </c>
      <c r="R1261" s="1">
        <f t="shared" ca="1" si="636"/>
        <v>29453.637250613825</v>
      </c>
      <c r="S1261" s="3">
        <f t="shared" si="637"/>
        <v>9.1378589868581144E+29</v>
      </c>
      <c r="T1261" s="12" t="str">
        <f t="shared" si="638"/>
        <v/>
      </c>
      <c r="U1261" s="12" t="str">
        <f t="shared" si="639"/>
        <v/>
      </c>
      <c r="V1261" s="5">
        <f t="shared" si="640"/>
        <v>0.52627457195753469</v>
      </c>
      <c r="W1261" s="3" t="e">
        <f t="shared" ca="1" si="641"/>
        <v>#VALUE!</v>
      </c>
      <c r="X1261" s="3" t="e">
        <f t="shared" ca="1" si="642"/>
        <v>#VALUE!</v>
      </c>
      <c r="Y1261" s="3" t="e">
        <f t="shared" ca="1" si="643"/>
        <v>#VALUE!</v>
      </c>
      <c r="Z1261" s="3">
        <f t="shared" ca="1" si="623"/>
        <v>-1.0796314255037853E-2</v>
      </c>
      <c r="AA1261" s="3">
        <f t="shared" ca="1" si="624"/>
        <v>-0.12340243661213059</v>
      </c>
      <c r="AB1261" s="1">
        <f t="shared" si="618"/>
        <v>150</v>
      </c>
      <c r="AC1261" s="1">
        <f t="shared" si="622"/>
        <v>0</v>
      </c>
      <c r="AD1261" s="1">
        <f t="shared" ca="1" si="644"/>
        <v>0</v>
      </c>
      <c r="AE1261" s="1">
        <f t="shared" ca="1" si="645"/>
        <v>0</v>
      </c>
      <c r="AF1261" s="1">
        <f t="shared" si="646"/>
        <v>0</v>
      </c>
      <c r="AG1261" s="1">
        <f t="shared" si="647"/>
        <v>1.523006957339642E+30</v>
      </c>
    </row>
    <row r="1262" spans="4:33" s="5" customFormat="1" x14ac:dyDescent="0.2">
      <c r="D1262" s="1">
        <f t="shared" si="619"/>
        <v>1260</v>
      </c>
      <c r="E1262" s="2">
        <f t="shared" si="620"/>
        <v>126.09999999999711</v>
      </c>
      <c r="F1262" s="3">
        <f t="shared" ca="1" si="621"/>
        <v>91.513529885041038</v>
      </c>
      <c r="G1262" s="3">
        <f t="shared" si="625"/>
        <v>-174.69282858195501</v>
      </c>
      <c r="H1262" s="3">
        <f t="shared" ca="1" si="626"/>
        <v>197.21133463871851</v>
      </c>
      <c r="I1262" s="3">
        <f t="shared" ca="1" si="627"/>
        <v>11530.704765514933</v>
      </c>
      <c r="J1262" s="3">
        <f t="shared" si="628"/>
        <v>54672.516278214978</v>
      </c>
      <c r="K1262" s="3">
        <f t="shared" ca="1" si="629"/>
        <v>60224.123642948391</v>
      </c>
      <c r="L1262" s="3">
        <f t="shared" si="630"/>
        <v>-9.6438559972115403</v>
      </c>
      <c r="M1262" s="3">
        <f t="shared" ca="1" si="631"/>
        <v>-1.0882481641205455</v>
      </c>
      <c r="N1262" s="3">
        <f t="shared" ca="1" si="632"/>
        <v>-62.3520268669674</v>
      </c>
      <c r="O1262" s="1">
        <f t="shared" ca="1" si="633"/>
        <v>2916923.2882488463</v>
      </c>
      <c r="P1262" s="1">
        <f t="shared" si="634"/>
        <v>-79088081.098846361</v>
      </c>
      <c r="Q1262" s="1">
        <f t="shared" ca="1" si="635"/>
        <v>82005004.387095213</v>
      </c>
      <c r="R1262" s="1">
        <f t="shared" ca="1" si="636"/>
        <v>29581.700195807778</v>
      </c>
      <c r="S1262" s="3">
        <f t="shared" si="637"/>
        <v>9.1116716910074602E+29</v>
      </c>
      <c r="T1262" s="12" t="str">
        <f t="shared" si="638"/>
        <v/>
      </c>
      <c r="U1262" s="12" t="str">
        <f t="shared" si="639"/>
        <v/>
      </c>
      <c r="V1262" s="5">
        <f t="shared" si="640"/>
        <v>0.52627457195753469</v>
      </c>
      <c r="W1262" s="3" t="e">
        <f t="shared" ca="1" si="641"/>
        <v>#VALUE!</v>
      </c>
      <c r="X1262" s="3" t="e">
        <f t="shared" ca="1" si="642"/>
        <v>#VALUE!</v>
      </c>
      <c r="Y1262" s="3" t="e">
        <f t="shared" ca="1" si="643"/>
        <v>#VALUE!</v>
      </c>
      <c r="Z1262" s="3">
        <f t="shared" ca="1" si="623"/>
        <v>-1.0796314255037853E-2</v>
      </c>
      <c r="AA1262" s="3">
        <f t="shared" ca="1" si="624"/>
        <v>-0.12340243661213059</v>
      </c>
      <c r="AB1262" s="1">
        <f t="shared" si="618"/>
        <v>150</v>
      </c>
      <c r="AC1262" s="1">
        <f t="shared" si="622"/>
        <v>0</v>
      </c>
      <c r="AD1262" s="1">
        <f t="shared" ca="1" si="644"/>
        <v>0</v>
      </c>
      <c r="AE1262" s="1">
        <f t="shared" ca="1" si="645"/>
        <v>0</v>
      </c>
      <c r="AF1262" s="1">
        <f t="shared" si="646"/>
        <v>0</v>
      </c>
      <c r="AG1262" s="1">
        <f t="shared" si="647"/>
        <v>1.5186423207402135E+30</v>
      </c>
    </row>
    <row r="1263" spans="4:33" s="5" customFormat="1" x14ac:dyDescent="0.2">
      <c r="D1263" s="1">
        <f t="shared" si="619"/>
        <v>1261</v>
      </c>
      <c r="E1263" s="2">
        <f t="shared" si="620"/>
        <v>126.1999999999971</v>
      </c>
      <c r="F1263" s="3">
        <f t="shared" ca="1" si="621"/>
        <v>91.513529885041038</v>
      </c>
      <c r="G1263" s="3">
        <f t="shared" si="625"/>
        <v>-175.65721418167615</v>
      </c>
      <c r="H1263" s="3">
        <f t="shared" ca="1" si="626"/>
        <v>198.06610776729963</v>
      </c>
      <c r="I1263" s="3">
        <f t="shared" ca="1" si="627"/>
        <v>11539.856118503436</v>
      </c>
      <c r="J1263" s="3">
        <f t="shared" si="628"/>
        <v>54654.998776076798</v>
      </c>
      <c r="K1263" s="3">
        <f t="shared" ca="1" si="629"/>
        <v>60243.887502457132</v>
      </c>
      <c r="L1263" s="3">
        <f t="shared" si="630"/>
        <v>-9.6439088573423799</v>
      </c>
      <c r="M1263" s="3">
        <f t="shared" ca="1" si="631"/>
        <v>-1.0905075705187568</v>
      </c>
      <c r="N1263" s="3">
        <f t="shared" ca="1" si="632"/>
        <v>-62.481481317789765</v>
      </c>
      <c r="O1263" s="1">
        <f t="shared" ca="1" si="633"/>
        <v>2942263.7284565661</v>
      </c>
      <c r="P1263" s="1">
        <f t="shared" si="634"/>
        <v>-79063174.0191966</v>
      </c>
      <c r="Q1263" s="1">
        <f t="shared" ca="1" si="635"/>
        <v>82005437.747653171</v>
      </c>
      <c r="R1263" s="1">
        <f t="shared" ca="1" si="636"/>
        <v>29709.916165094943</v>
      </c>
      <c r="S1263" s="3">
        <f t="shared" si="637"/>
        <v>9.0854067144522091E+29</v>
      </c>
      <c r="T1263" s="12" t="str">
        <f t="shared" si="638"/>
        <v/>
      </c>
      <c r="U1263" s="12" t="str">
        <f t="shared" si="639"/>
        <v/>
      </c>
      <c r="V1263" s="5">
        <f t="shared" si="640"/>
        <v>0.52627457195753469</v>
      </c>
      <c r="W1263" s="3" t="e">
        <f t="shared" ca="1" si="641"/>
        <v>#VALUE!</v>
      </c>
      <c r="X1263" s="3" t="e">
        <f t="shared" ca="1" si="642"/>
        <v>#VALUE!</v>
      </c>
      <c r="Y1263" s="3" t="e">
        <f t="shared" ca="1" si="643"/>
        <v>#VALUE!</v>
      </c>
      <c r="Z1263" s="3">
        <f t="shared" ca="1" si="623"/>
        <v>-1.0796314255037853E-2</v>
      </c>
      <c r="AA1263" s="3">
        <f t="shared" ca="1" si="624"/>
        <v>-0.12340243661213059</v>
      </c>
      <c r="AB1263" s="1">
        <f t="shared" si="618"/>
        <v>150</v>
      </c>
      <c r="AC1263" s="1">
        <f t="shared" si="622"/>
        <v>0</v>
      </c>
      <c r="AD1263" s="1">
        <f t="shared" ca="1" si="644"/>
        <v>0</v>
      </c>
      <c r="AE1263" s="1">
        <f t="shared" ca="1" si="645"/>
        <v>0</v>
      </c>
      <c r="AF1263" s="1">
        <f t="shared" si="646"/>
        <v>0</v>
      </c>
      <c r="AG1263" s="1">
        <f t="shared" si="647"/>
        <v>1.5142647370977498E+30</v>
      </c>
    </row>
    <row r="1264" spans="4:33" s="5" customFormat="1" x14ac:dyDescent="0.2">
      <c r="D1264" s="1">
        <f t="shared" si="619"/>
        <v>1262</v>
      </c>
      <c r="E1264" s="2">
        <f t="shared" si="620"/>
        <v>126.2999999999971</v>
      </c>
      <c r="F1264" s="3">
        <f t="shared" ca="1" si="621"/>
        <v>91.513529885041038</v>
      </c>
      <c r="G1264" s="3">
        <f t="shared" si="625"/>
        <v>-176.6216050674104</v>
      </c>
      <c r="H1264" s="3">
        <f t="shared" ca="1" si="626"/>
        <v>198.92188800785246</v>
      </c>
      <c r="I1264" s="3">
        <f t="shared" ca="1" si="627"/>
        <v>11549.007471491939</v>
      </c>
      <c r="J1264" s="3">
        <f t="shared" si="628"/>
        <v>54637.384835114339</v>
      </c>
      <c r="K1264" s="3">
        <f t="shared" ca="1" si="629"/>
        <v>60263.736889796521</v>
      </c>
      <c r="L1264" s="3">
        <f t="shared" si="630"/>
        <v>-9.6439620088706253</v>
      </c>
      <c r="M1264" s="3">
        <f t="shared" ca="1" si="631"/>
        <v>-1.0927475602533385</v>
      </c>
      <c r="N1264" s="3">
        <f t="shared" ca="1" si="632"/>
        <v>-62.609823275733923</v>
      </c>
      <c r="O1264" s="1">
        <f t="shared" ca="1" si="633"/>
        <v>2967743.8146456447</v>
      </c>
      <c r="P1264" s="1">
        <f t="shared" si="634"/>
        <v>-79038129.542082995</v>
      </c>
      <c r="Q1264" s="1">
        <f t="shared" ca="1" si="635"/>
        <v>82005873.356728643</v>
      </c>
      <c r="R1264" s="1">
        <f t="shared" ca="1" si="636"/>
        <v>29838.28320117787</v>
      </c>
      <c r="S1264" s="3">
        <f t="shared" si="637"/>
        <v>9.0590650181674463E+29</v>
      </c>
      <c r="T1264" s="12" t="str">
        <f t="shared" si="638"/>
        <v/>
      </c>
      <c r="U1264" s="12" t="str">
        <f t="shared" si="639"/>
        <v/>
      </c>
      <c r="V1264" s="5">
        <f t="shared" si="640"/>
        <v>0.52627457195753469</v>
      </c>
      <c r="W1264" s="3" t="e">
        <f t="shared" ca="1" si="641"/>
        <v>#VALUE!</v>
      </c>
      <c r="X1264" s="3" t="e">
        <f t="shared" ca="1" si="642"/>
        <v>#VALUE!</v>
      </c>
      <c r="Y1264" s="3" t="e">
        <f t="shared" ca="1" si="643"/>
        <v>#VALUE!</v>
      </c>
      <c r="Z1264" s="3">
        <f t="shared" ca="1" si="623"/>
        <v>-1.0796314255037853E-2</v>
      </c>
      <c r="AA1264" s="3">
        <f t="shared" ca="1" si="624"/>
        <v>-0.12340243661213059</v>
      </c>
      <c r="AB1264" s="1">
        <f t="shared" si="618"/>
        <v>150</v>
      </c>
      <c r="AC1264" s="1">
        <f t="shared" si="622"/>
        <v>0</v>
      </c>
      <c r="AD1264" s="1">
        <f t="shared" ca="1" si="644"/>
        <v>0</v>
      </c>
      <c r="AE1264" s="1">
        <f t="shared" ca="1" si="645"/>
        <v>0</v>
      </c>
      <c r="AF1264" s="1">
        <f t="shared" si="646"/>
        <v>0</v>
      </c>
      <c r="AG1264" s="1">
        <f t="shared" si="647"/>
        <v>1.5098743665779683E+30</v>
      </c>
    </row>
    <row r="1265" spans="4:33" s="5" customFormat="1" x14ac:dyDescent="0.2">
      <c r="D1265" s="1">
        <f t="shared" si="619"/>
        <v>1263</v>
      </c>
      <c r="E1265" s="2">
        <f t="shared" si="620"/>
        <v>126.39999999999709</v>
      </c>
      <c r="F1265" s="3">
        <f t="shared" ca="1" si="621"/>
        <v>91.513529885041038</v>
      </c>
      <c r="G1265" s="3">
        <f t="shared" si="625"/>
        <v>-177.58600126829745</v>
      </c>
      <c r="H1265" s="3">
        <f t="shared" ca="1" si="626"/>
        <v>199.77866252051055</v>
      </c>
      <c r="I1265" s="3">
        <f t="shared" ca="1" si="627"/>
        <v>11558.158824480442</v>
      </c>
      <c r="J1265" s="3">
        <f t="shared" si="628"/>
        <v>54619.674454797554</v>
      </c>
      <c r="K1265" s="3">
        <f t="shared" ca="1" si="629"/>
        <v>60283.671905033167</v>
      </c>
      <c r="L1265" s="3">
        <f t="shared" si="630"/>
        <v>-9.644015451804254</v>
      </c>
      <c r="M1265" s="3">
        <f t="shared" ca="1" si="631"/>
        <v>-1.0949683604202094</v>
      </c>
      <c r="N1265" s="3">
        <f t="shared" ca="1" si="632"/>
        <v>-62.737065752437573</v>
      </c>
      <c r="O1265" s="1">
        <f t="shared" ca="1" si="633"/>
        <v>2993363.549886304</v>
      </c>
      <c r="P1265" s="1">
        <f t="shared" si="634"/>
        <v>-79012947.662187859</v>
      </c>
      <c r="Q1265" s="1">
        <f t="shared" ca="1" si="635"/>
        <v>82006311.212074161</v>
      </c>
      <c r="R1265" s="1">
        <f t="shared" ca="1" si="636"/>
        <v>29966.799378076583</v>
      </c>
      <c r="S1265" s="3">
        <f t="shared" si="637"/>
        <v>9.0326475645262447E+29</v>
      </c>
      <c r="T1265" s="12" t="str">
        <f t="shared" si="638"/>
        <v/>
      </c>
      <c r="U1265" s="12" t="str">
        <f t="shared" si="639"/>
        <v/>
      </c>
      <c r="V1265" s="5">
        <f t="shared" si="640"/>
        <v>0.52627457195753469</v>
      </c>
      <c r="W1265" s="3" t="e">
        <f t="shared" ca="1" si="641"/>
        <v>#VALUE!</v>
      </c>
      <c r="X1265" s="3" t="e">
        <f t="shared" ca="1" si="642"/>
        <v>#VALUE!</v>
      </c>
      <c r="Y1265" s="3" t="e">
        <f t="shared" ca="1" si="643"/>
        <v>#VALUE!</v>
      </c>
      <c r="Z1265" s="3">
        <f t="shared" ca="1" si="623"/>
        <v>-1.0796314255037853E-2</v>
      </c>
      <c r="AA1265" s="3">
        <f t="shared" ca="1" si="624"/>
        <v>-0.12340243661213059</v>
      </c>
      <c r="AB1265" s="1">
        <f t="shared" si="618"/>
        <v>150</v>
      </c>
      <c r="AC1265" s="1">
        <f t="shared" si="622"/>
        <v>0</v>
      </c>
      <c r="AD1265" s="1">
        <f t="shared" ca="1" si="644"/>
        <v>0</v>
      </c>
      <c r="AE1265" s="1">
        <f t="shared" ca="1" si="645"/>
        <v>0</v>
      </c>
      <c r="AF1265" s="1">
        <f t="shared" si="646"/>
        <v>0</v>
      </c>
      <c r="AG1265" s="1">
        <f t="shared" si="647"/>
        <v>1.5054713695795892E+30</v>
      </c>
    </row>
    <row r="1266" spans="4:33" s="5" customFormat="1" x14ac:dyDescent="0.2">
      <c r="D1266" s="1">
        <f t="shared" si="619"/>
        <v>1264</v>
      </c>
      <c r="E1266" s="2">
        <f t="shared" si="620"/>
        <v>126.49999999999709</v>
      </c>
      <c r="F1266" s="3">
        <f t="shared" ca="1" si="621"/>
        <v>91.513529885041038</v>
      </c>
      <c r="G1266" s="3">
        <f t="shared" si="625"/>
        <v>-178.55040281347789</v>
      </c>
      <c r="H1266" s="3">
        <f t="shared" ca="1" si="626"/>
        <v>200.63641867037876</v>
      </c>
      <c r="I1266" s="3">
        <f t="shared" ca="1" si="627"/>
        <v>11567.310177468946</v>
      </c>
      <c r="J1266" s="3">
        <f t="shared" si="628"/>
        <v>54601.867634593465</v>
      </c>
      <c r="K1266" s="3">
        <f t="shared" ca="1" si="629"/>
        <v>60303.69264696</v>
      </c>
      <c r="L1266" s="3">
        <f t="shared" si="630"/>
        <v>-9.6440691861512882</v>
      </c>
      <c r="M1266" s="3">
        <f t="shared" ca="1" si="631"/>
        <v>-1.0971701949970072</v>
      </c>
      <c r="N1266" s="3">
        <f t="shared" ca="1" si="632"/>
        <v>-62.863221580874061</v>
      </c>
      <c r="O1266" s="1">
        <f t="shared" ca="1" si="633"/>
        <v>3019122.9372656634</v>
      </c>
      <c r="P1266" s="1">
        <f t="shared" si="634"/>
        <v>-78987628.374164119</v>
      </c>
      <c r="Q1266" s="1">
        <f t="shared" ca="1" si="635"/>
        <v>82006751.311429784</v>
      </c>
      <c r="R1266" s="1">
        <f t="shared" ca="1" si="636"/>
        <v>30095.462800556816</v>
      </c>
      <c r="S1266" s="3">
        <f t="shared" si="637"/>
        <v>9.0061553172464872E+29</v>
      </c>
      <c r="T1266" s="12" t="str">
        <f t="shared" si="638"/>
        <v/>
      </c>
      <c r="U1266" s="12" t="str">
        <f t="shared" si="639"/>
        <v/>
      </c>
      <c r="V1266" s="5">
        <f t="shared" si="640"/>
        <v>0.52627457195753469</v>
      </c>
      <c r="W1266" s="3" t="e">
        <f t="shared" ca="1" si="641"/>
        <v>#VALUE!</v>
      </c>
      <c r="X1266" s="3" t="e">
        <f t="shared" ca="1" si="642"/>
        <v>#VALUE!</v>
      </c>
      <c r="Y1266" s="3" t="e">
        <f t="shared" ca="1" si="643"/>
        <v>#VALUE!</v>
      </c>
      <c r="Z1266" s="3">
        <f t="shared" ca="1" si="623"/>
        <v>-1.0796314255037853E-2</v>
      </c>
      <c r="AA1266" s="3">
        <f t="shared" ca="1" si="624"/>
        <v>-0.12340243661213059</v>
      </c>
      <c r="AB1266" s="1">
        <f t="shared" si="618"/>
        <v>150</v>
      </c>
      <c r="AC1266" s="1">
        <f t="shared" si="622"/>
        <v>0</v>
      </c>
      <c r="AD1266" s="1">
        <f t="shared" ca="1" si="644"/>
        <v>0</v>
      </c>
      <c r="AE1266" s="1">
        <f t="shared" ca="1" si="645"/>
        <v>0</v>
      </c>
      <c r="AF1266" s="1">
        <f t="shared" si="646"/>
        <v>0</v>
      </c>
      <c r="AG1266" s="1">
        <f t="shared" si="647"/>
        <v>1.5010559067254722E+30</v>
      </c>
    </row>
    <row r="1267" spans="4:33" s="5" customFormat="1" x14ac:dyDescent="0.2">
      <c r="D1267" s="1">
        <f t="shared" si="619"/>
        <v>1265</v>
      </c>
      <c r="E1267" s="2">
        <f t="shared" si="620"/>
        <v>126.59999999999708</v>
      </c>
      <c r="F1267" s="3">
        <f t="shared" ca="1" si="621"/>
        <v>91.513529885041038</v>
      </c>
      <c r="G1267" s="3">
        <f t="shared" si="625"/>
        <v>-179.51480973209303</v>
      </c>
      <c r="H1267" s="3">
        <f t="shared" ca="1" si="626"/>
        <v>201.49514402379492</v>
      </c>
      <c r="I1267" s="3">
        <f t="shared" ca="1" si="627"/>
        <v>11576.461530457449</v>
      </c>
      <c r="J1267" s="3">
        <f t="shared" si="628"/>
        <v>54583.964373966184</v>
      </c>
      <c r="K1267" s="3">
        <f t="shared" ca="1" si="629"/>
        <v>60323.799213116574</v>
      </c>
      <c r="L1267" s="3">
        <f t="shared" si="630"/>
        <v>-9.6441232119197977</v>
      </c>
      <c r="M1267" s="3">
        <f t="shared" ca="1" si="631"/>
        <v>-1.0993532848866527</v>
      </c>
      <c r="N1267" s="3">
        <f t="shared" ca="1" si="632"/>
        <v>-62.988303417848435</v>
      </c>
      <c r="O1267" s="1">
        <f t="shared" ca="1" si="633"/>
        <v>3045021.9798877393</v>
      </c>
      <c r="P1267" s="1">
        <f t="shared" si="634"/>
        <v>-78962171.672635585</v>
      </c>
      <c r="Q1267" s="1">
        <f t="shared" ca="1" si="635"/>
        <v>82007193.652523324</v>
      </c>
      <c r="R1267" s="1">
        <f t="shared" ca="1" si="636"/>
        <v>30224.271603569239</v>
      </c>
      <c r="S1267" s="3">
        <f t="shared" si="637"/>
        <v>8.9795892413377734E+29</v>
      </c>
      <c r="T1267" s="12" t="str">
        <f t="shared" si="638"/>
        <v/>
      </c>
      <c r="U1267" s="12" t="str">
        <f t="shared" si="639"/>
        <v/>
      </c>
      <c r="V1267" s="5">
        <f t="shared" si="640"/>
        <v>0.52627457195753469</v>
      </c>
      <c r="W1267" s="3" t="e">
        <f t="shared" ca="1" si="641"/>
        <v>#VALUE!</v>
      </c>
      <c r="X1267" s="3" t="e">
        <f t="shared" ca="1" si="642"/>
        <v>#VALUE!</v>
      </c>
      <c r="Y1267" s="3" t="e">
        <f t="shared" ca="1" si="643"/>
        <v>#VALUE!</v>
      </c>
      <c r="Z1267" s="3">
        <f t="shared" ca="1" si="623"/>
        <v>-1.0796314255037853E-2</v>
      </c>
      <c r="AA1267" s="3">
        <f t="shared" ca="1" si="624"/>
        <v>-0.12340243661213059</v>
      </c>
      <c r="AB1267" s="1">
        <f t="shared" si="618"/>
        <v>150</v>
      </c>
      <c r="AC1267" s="1">
        <f t="shared" si="622"/>
        <v>0</v>
      </c>
      <c r="AD1267" s="1">
        <f t="shared" ca="1" si="644"/>
        <v>0</v>
      </c>
      <c r="AE1267" s="1">
        <f t="shared" ca="1" si="645"/>
        <v>0</v>
      </c>
      <c r="AF1267" s="1">
        <f t="shared" si="646"/>
        <v>0</v>
      </c>
      <c r="AG1267" s="1">
        <f t="shared" si="647"/>
        <v>1.4966281388537669E+30</v>
      </c>
    </row>
    <row r="1268" spans="4:33" s="5" customFormat="1" x14ac:dyDescent="0.2">
      <c r="D1268" s="1">
        <f t="shared" si="619"/>
        <v>1266</v>
      </c>
      <c r="E1268" s="2">
        <f t="shared" si="620"/>
        <v>126.69999999999708</v>
      </c>
      <c r="F1268" s="3">
        <f t="shared" ca="1" si="621"/>
        <v>91.513529885041038</v>
      </c>
      <c r="G1268" s="3">
        <f t="shared" si="625"/>
        <v>-180.47922205328501</v>
      </c>
      <c r="H1268" s="3">
        <f t="shared" ca="1" si="626"/>
        <v>202.35482634466433</v>
      </c>
      <c r="I1268" s="3">
        <f t="shared" ca="1" si="627"/>
        <v>11585.612883445952</v>
      </c>
      <c r="J1268" s="3">
        <f t="shared" si="628"/>
        <v>54565.964672376918</v>
      </c>
      <c r="K1268" s="3">
        <f t="shared" ca="1" si="629"/>
        <v>60343.991699808976</v>
      </c>
      <c r="L1268" s="3">
        <f t="shared" si="630"/>
        <v>-9.6441775291178917</v>
      </c>
      <c r="M1268" s="3">
        <f t="shared" ca="1" si="631"/>
        <v>-1.1015178479604828</v>
      </c>
      <c r="N1268" s="3">
        <f t="shared" ca="1" si="632"/>
        <v>-63.112323746468761</v>
      </c>
      <c r="O1268" s="1">
        <f t="shared" ca="1" si="633"/>
        <v>3071060.6808734443</v>
      </c>
      <c r="P1268" s="1">
        <f t="shared" si="634"/>
        <v>-78936577.552196726</v>
      </c>
      <c r="Q1268" s="1">
        <f t="shared" ca="1" si="635"/>
        <v>82007638.233070165</v>
      </c>
      <c r="R1268" s="1">
        <f t="shared" ca="1" si="636"/>
        <v>30353.223951699649</v>
      </c>
      <c r="S1268" s="3">
        <f t="shared" si="637"/>
        <v>8.9529503030482872E+29</v>
      </c>
      <c r="T1268" s="12" t="str">
        <f t="shared" si="638"/>
        <v/>
      </c>
      <c r="U1268" s="12" t="str">
        <f t="shared" si="639"/>
        <v/>
      </c>
      <c r="V1268" s="5">
        <f t="shared" si="640"/>
        <v>0.52627457195753469</v>
      </c>
      <c r="W1268" s="3" t="e">
        <f t="shared" ca="1" si="641"/>
        <v>#VALUE!</v>
      </c>
      <c r="X1268" s="3" t="e">
        <f t="shared" ca="1" si="642"/>
        <v>#VALUE!</v>
      </c>
      <c r="Y1268" s="3" t="e">
        <f t="shared" ca="1" si="643"/>
        <v>#VALUE!</v>
      </c>
      <c r="Z1268" s="3">
        <f t="shared" ca="1" si="623"/>
        <v>-1.0796314255037853E-2</v>
      </c>
      <c r="AA1268" s="3">
        <f t="shared" ca="1" si="624"/>
        <v>-0.12340243661213059</v>
      </c>
      <c r="AB1268" s="1">
        <f t="shared" si="618"/>
        <v>150</v>
      </c>
      <c r="AC1268" s="1">
        <f t="shared" si="622"/>
        <v>0</v>
      </c>
      <c r="AD1268" s="1">
        <f t="shared" ca="1" si="644"/>
        <v>0</v>
      </c>
      <c r="AE1268" s="1">
        <f t="shared" ca="1" si="645"/>
        <v>0</v>
      </c>
      <c r="AF1268" s="1">
        <f t="shared" si="646"/>
        <v>0</v>
      </c>
      <c r="AG1268" s="1">
        <f t="shared" si="647"/>
        <v>1.4921882270090582E+30</v>
      </c>
    </row>
    <row r="1269" spans="4:33" s="5" customFormat="1" x14ac:dyDescent="0.2">
      <c r="D1269" s="1">
        <f t="shared" si="619"/>
        <v>1267</v>
      </c>
      <c r="E1269" s="2">
        <f t="shared" si="620"/>
        <v>126.79999999999707</v>
      </c>
      <c r="F1269" s="3">
        <f t="shared" ca="1" si="621"/>
        <v>91.513529885041038</v>
      </c>
      <c r="G1269" s="3">
        <f t="shared" si="625"/>
        <v>-181.44363980619681</v>
      </c>
      <c r="H1269" s="3">
        <f t="shared" ca="1" si="626"/>
        <v>203.21545359086545</v>
      </c>
      <c r="I1269" s="3">
        <f t="shared" ca="1" si="627"/>
        <v>11594.764236434456</v>
      </c>
      <c r="J1269" s="3">
        <f t="shared" si="628"/>
        <v>54547.868529283944</v>
      </c>
      <c r="K1269" s="3">
        <f t="shared" ca="1" si="629"/>
        <v>60364.270202129454</v>
      </c>
      <c r="L1269" s="3">
        <f t="shared" si="630"/>
        <v>-9.6442321377537255</v>
      </c>
      <c r="M1269" s="3">
        <f t="shared" ca="1" si="631"/>
        <v>-1.1036640991009516</v>
      </c>
      <c r="N1269" s="3">
        <f t="shared" ca="1" si="632"/>
        <v>-63.235294878592761</v>
      </c>
      <c r="O1269" s="1">
        <f t="shared" ca="1" si="633"/>
        <v>3097239.0433605895</v>
      </c>
      <c r="P1269" s="1">
        <f t="shared" si="634"/>
        <v>-78910846.007412791</v>
      </c>
      <c r="Q1269" s="1">
        <f t="shared" ca="1" si="635"/>
        <v>82008085.050773382</v>
      </c>
      <c r="R1269" s="1">
        <f t="shared" ca="1" si="636"/>
        <v>30482.318038629819</v>
      </c>
      <c r="S1269" s="3">
        <f t="shared" si="637"/>
        <v>8.9262394698115754E+29</v>
      </c>
      <c r="T1269" s="12" t="str">
        <f t="shared" si="638"/>
        <v/>
      </c>
      <c r="U1269" s="12" t="str">
        <f t="shared" si="639"/>
        <v/>
      </c>
      <c r="V1269" s="5">
        <f t="shared" si="640"/>
        <v>0.52627457195753469</v>
      </c>
      <c r="W1269" s="3" t="e">
        <f t="shared" ca="1" si="641"/>
        <v>#VALUE!</v>
      </c>
      <c r="X1269" s="3" t="e">
        <f t="shared" ca="1" si="642"/>
        <v>#VALUE!</v>
      </c>
      <c r="Y1269" s="3" t="e">
        <f t="shared" ca="1" si="643"/>
        <v>#VALUE!</v>
      </c>
      <c r="Z1269" s="3">
        <f t="shared" ca="1" si="623"/>
        <v>-1.0796314255037853E-2</v>
      </c>
      <c r="AA1269" s="3">
        <f t="shared" ca="1" si="624"/>
        <v>-0.12340243661213059</v>
      </c>
      <c r="AB1269" s="1">
        <f t="shared" si="618"/>
        <v>150</v>
      </c>
      <c r="AC1269" s="1">
        <f t="shared" si="622"/>
        <v>0</v>
      </c>
      <c r="AD1269" s="1">
        <f t="shared" ca="1" si="644"/>
        <v>0</v>
      </c>
      <c r="AE1269" s="1">
        <f t="shared" ca="1" si="645"/>
        <v>0</v>
      </c>
      <c r="AF1269" s="1">
        <f t="shared" si="646"/>
        <v>0</v>
      </c>
      <c r="AG1269" s="1">
        <f t="shared" si="647"/>
        <v>1.4877363324334953E+30</v>
      </c>
    </row>
    <row r="1270" spans="4:33" s="5" customFormat="1" x14ac:dyDescent="0.2">
      <c r="D1270" s="1">
        <f t="shared" si="619"/>
        <v>1268</v>
      </c>
      <c r="E1270" s="2">
        <f t="shared" si="620"/>
        <v>126.89999999999706</v>
      </c>
      <c r="F1270" s="3">
        <f t="shared" ca="1" si="621"/>
        <v>91.513529885041038</v>
      </c>
      <c r="G1270" s="3">
        <f t="shared" si="625"/>
        <v>-182.40806301997219</v>
      </c>
      <c r="H1270" s="3">
        <f t="shared" ca="1" si="626"/>
        <v>204.07701391072547</v>
      </c>
      <c r="I1270" s="3">
        <f t="shared" ca="1" si="627"/>
        <v>11603.915589422959</v>
      </c>
      <c r="J1270" s="3">
        <f t="shared" si="628"/>
        <v>54529.67594414264</v>
      </c>
      <c r="K1270" s="3">
        <f t="shared" ca="1" si="629"/>
        <v>60384.634813975586</v>
      </c>
      <c r="L1270" s="3">
        <f t="shared" si="630"/>
        <v>-9.6442870378354968</v>
      </c>
      <c r="M1270" s="3">
        <f t="shared" ca="1" si="631"/>
        <v>-1.1057922502438873</v>
      </c>
      <c r="N1270" s="3">
        <f t="shared" ca="1" si="632"/>
        <v>-63.357228957248921</v>
      </c>
      <c r="O1270" s="1">
        <f t="shared" ca="1" si="633"/>
        <v>3123557.0705038831</v>
      </c>
      <c r="P1270" s="1">
        <f t="shared" si="634"/>
        <v>-78884977.032819748</v>
      </c>
      <c r="Q1270" s="1">
        <f t="shared" ca="1" si="635"/>
        <v>82008534.103323638</v>
      </c>
      <c r="R1270" s="1">
        <f t="shared" ca="1" si="636"/>
        <v>30611.552086608819</v>
      </c>
      <c r="S1270" s="3">
        <f t="shared" si="637"/>
        <v>8.8994577101934432E+29</v>
      </c>
      <c r="T1270" s="12" t="str">
        <f t="shared" si="638"/>
        <v/>
      </c>
      <c r="U1270" s="12" t="str">
        <f t="shared" si="639"/>
        <v/>
      </c>
      <c r="V1270" s="5">
        <f t="shared" si="640"/>
        <v>0.52627457195753469</v>
      </c>
      <c r="W1270" s="3" t="e">
        <f t="shared" ca="1" si="641"/>
        <v>#VALUE!</v>
      </c>
      <c r="X1270" s="3" t="e">
        <f t="shared" ca="1" si="642"/>
        <v>#VALUE!</v>
      </c>
      <c r="Y1270" s="3" t="e">
        <f t="shared" ca="1" si="643"/>
        <v>#VALUE!</v>
      </c>
      <c r="Z1270" s="3">
        <f t="shared" ca="1" si="623"/>
        <v>-1.0796314255037853E-2</v>
      </c>
      <c r="AA1270" s="3">
        <f t="shared" ca="1" si="624"/>
        <v>-0.12340243661213059</v>
      </c>
      <c r="AB1270" s="1">
        <f t="shared" si="618"/>
        <v>150</v>
      </c>
      <c r="AC1270" s="1">
        <f t="shared" si="622"/>
        <v>0</v>
      </c>
      <c r="AD1270" s="1">
        <f t="shared" ca="1" si="644"/>
        <v>0</v>
      </c>
      <c r="AE1270" s="1">
        <f t="shared" ca="1" si="645"/>
        <v>0</v>
      </c>
      <c r="AF1270" s="1">
        <f t="shared" si="646"/>
        <v>0</v>
      </c>
      <c r="AG1270" s="1">
        <f t="shared" si="647"/>
        <v>1.4832726165579412E+30</v>
      </c>
    </row>
    <row r="1271" spans="4:33" s="5" customFormat="1" x14ac:dyDescent="0.2">
      <c r="D1271" s="1">
        <f t="shared" si="619"/>
        <v>1269</v>
      </c>
      <c r="E1271" s="2">
        <f t="shared" si="620"/>
        <v>126.99999999999706</v>
      </c>
      <c r="F1271" s="3">
        <f t="shared" ca="1" si="621"/>
        <v>91.513529885041038</v>
      </c>
      <c r="G1271" s="3">
        <f t="shared" si="625"/>
        <v>-183.37249172375573</v>
      </c>
      <c r="H1271" s="3">
        <f t="shared" ca="1" si="626"/>
        <v>204.93949563956471</v>
      </c>
      <c r="I1271" s="3">
        <f t="shared" ca="1" si="627"/>
        <v>11613.066942411462</v>
      </c>
      <c r="J1271" s="3">
        <f t="shared" si="628"/>
        <v>54511.386916405456</v>
      </c>
      <c r="K1271" s="3">
        <f t="shared" ca="1" si="629"/>
        <v>60405.085628069202</v>
      </c>
      <c r="L1271" s="3">
        <f t="shared" si="630"/>
        <v>-9.644342229371448</v>
      </c>
      <c r="M1271" s="3">
        <f t="shared" ca="1" si="631"/>
        <v>-1.1079025104203013</v>
      </c>
      <c r="N1271" s="3">
        <f t="shared" ca="1" si="632"/>
        <v>-63.478137959031976</v>
      </c>
      <c r="O1271" s="1">
        <f t="shared" ca="1" si="633"/>
        <v>3150014.7654749374</v>
      </c>
      <c r="P1271" s="1">
        <f t="shared" si="634"/>
        <v>-78858970.622924313</v>
      </c>
      <c r="Q1271" s="1">
        <f t="shared" ca="1" si="635"/>
        <v>82008985.388399243</v>
      </c>
      <c r="R1271" s="1">
        <f t="shared" ca="1" si="636"/>
        <v>30740.924345934705</v>
      </c>
      <c r="S1271" s="3">
        <f t="shared" si="637"/>
        <v>8.8726059938387682E+29</v>
      </c>
      <c r="T1271" s="12" t="str">
        <f t="shared" si="638"/>
        <v/>
      </c>
      <c r="U1271" s="12" t="str">
        <f t="shared" si="639"/>
        <v/>
      </c>
      <c r="V1271" s="5">
        <f t="shared" si="640"/>
        <v>0.52627457195753469</v>
      </c>
      <c r="W1271" s="3" t="e">
        <f t="shared" ca="1" si="641"/>
        <v>#VALUE!</v>
      </c>
      <c r="X1271" s="3" t="e">
        <f t="shared" ca="1" si="642"/>
        <v>#VALUE!</v>
      </c>
      <c r="Y1271" s="3" t="e">
        <f t="shared" ca="1" si="643"/>
        <v>#VALUE!</v>
      </c>
      <c r="Z1271" s="3">
        <f t="shared" ca="1" si="623"/>
        <v>-1.0796314255037853E-2</v>
      </c>
      <c r="AA1271" s="3">
        <f t="shared" ca="1" si="624"/>
        <v>-0.12340243661213059</v>
      </c>
      <c r="AB1271" s="1">
        <f t="shared" si="618"/>
        <v>150</v>
      </c>
      <c r="AC1271" s="1">
        <f t="shared" si="622"/>
        <v>0</v>
      </c>
      <c r="AD1271" s="1">
        <f t="shared" ca="1" si="644"/>
        <v>0</v>
      </c>
      <c r="AE1271" s="1">
        <f t="shared" ca="1" si="645"/>
        <v>0</v>
      </c>
      <c r="AF1271" s="1">
        <f t="shared" si="646"/>
        <v>0</v>
      </c>
      <c r="AG1271" s="1">
        <f t="shared" si="647"/>
        <v>1.4787972409931075E+30</v>
      </c>
    </row>
    <row r="1272" spans="4:33" s="5" customFormat="1" x14ac:dyDescent="0.2">
      <c r="D1272" s="1">
        <f t="shared" si="619"/>
        <v>1270</v>
      </c>
      <c r="E1272" s="2">
        <f t="shared" si="620"/>
        <v>127.09999999999705</v>
      </c>
      <c r="F1272" s="3">
        <f t="shared" ca="1" si="621"/>
        <v>91.513529885041038</v>
      </c>
      <c r="G1272" s="3">
        <f t="shared" si="625"/>
        <v>-184.33692594669287</v>
      </c>
      <c r="H1272" s="3">
        <f t="shared" ca="1" si="626"/>
        <v>205.80288729630794</v>
      </c>
      <c r="I1272" s="3">
        <f t="shared" ca="1" si="627"/>
        <v>11622.218295399965</v>
      </c>
      <c r="J1272" s="3">
        <f t="shared" si="628"/>
        <v>54493.001445521928</v>
      </c>
      <c r="K1272" s="3">
        <f t="shared" ca="1" si="629"/>
        <v>60425.622735974874</v>
      </c>
      <c r="L1272" s="3">
        <f t="shared" si="630"/>
        <v>-9.6443977123698676</v>
      </c>
      <c r="M1272" s="3">
        <f t="shared" ca="1" si="631"/>
        <v>-1.1099950857977448</v>
      </c>
      <c r="N1272" s="3">
        <f t="shared" ca="1" si="632"/>
        <v>-63.598033696472477</v>
      </c>
      <c r="O1272" s="1">
        <f t="shared" ca="1" si="633"/>
        <v>3176612.131462262</v>
      </c>
      <c r="P1272" s="1">
        <f t="shared" si="634"/>
        <v>-78832826.772203937</v>
      </c>
      <c r="Q1272" s="1">
        <f t="shared" ca="1" si="635"/>
        <v>82009438.903666198</v>
      </c>
      <c r="R1272" s="1">
        <f t="shared" ca="1" si="636"/>
        <v>30870.433094446191</v>
      </c>
      <c r="S1272" s="3">
        <f t="shared" si="637"/>
        <v>8.8456852914183465E+29</v>
      </c>
      <c r="T1272" s="12" t="str">
        <f t="shared" si="638"/>
        <v/>
      </c>
      <c r="U1272" s="12" t="str">
        <f t="shared" si="639"/>
        <v/>
      </c>
      <c r="V1272" s="5">
        <f t="shared" si="640"/>
        <v>0.52627457195753469</v>
      </c>
      <c r="W1272" s="3" t="e">
        <f t="shared" ca="1" si="641"/>
        <v>#VALUE!</v>
      </c>
      <c r="X1272" s="3" t="e">
        <f t="shared" ca="1" si="642"/>
        <v>#VALUE!</v>
      </c>
      <c r="Y1272" s="3" t="e">
        <f t="shared" ca="1" si="643"/>
        <v>#VALUE!</v>
      </c>
      <c r="Z1272" s="3">
        <f t="shared" ca="1" si="623"/>
        <v>-1.0796314255037853E-2</v>
      </c>
      <c r="AA1272" s="3">
        <f t="shared" ca="1" si="624"/>
        <v>-0.12340243661213059</v>
      </c>
      <c r="AB1272" s="1">
        <f t="shared" si="618"/>
        <v>150</v>
      </c>
      <c r="AC1272" s="1">
        <f t="shared" si="622"/>
        <v>0</v>
      </c>
      <c r="AD1272" s="1">
        <f t="shared" ca="1" si="644"/>
        <v>0</v>
      </c>
      <c r="AE1272" s="1">
        <f t="shared" ca="1" si="645"/>
        <v>0</v>
      </c>
      <c r="AF1272" s="1">
        <f t="shared" si="646"/>
        <v>0</v>
      </c>
      <c r="AG1272" s="1">
        <f t="shared" si="647"/>
        <v>1.4743103675206959E+30</v>
      </c>
    </row>
    <row r="1273" spans="4:33" s="5" customFormat="1" x14ac:dyDescent="0.2">
      <c r="D1273" s="1">
        <f t="shared" si="619"/>
        <v>1271</v>
      </c>
      <c r="E1273" s="2">
        <f t="shared" si="620"/>
        <v>127.19999999999705</v>
      </c>
      <c r="F1273" s="3">
        <f t="shared" ca="1" si="621"/>
        <v>91.513529885041038</v>
      </c>
      <c r="G1273" s="3">
        <f t="shared" si="625"/>
        <v>-185.30136571792985</v>
      </c>
      <c r="H1273" s="3">
        <f t="shared" ca="1" si="626"/>
        <v>206.66717758016219</v>
      </c>
      <c r="I1273" s="3">
        <f t="shared" ca="1" si="627"/>
        <v>11631.369648388469</v>
      </c>
      <c r="J1273" s="3">
        <f t="shared" si="628"/>
        <v>54474.519530938698</v>
      </c>
      <c r="K1273" s="3">
        <f t="shared" ca="1" si="629"/>
        <v>60446.246228118107</v>
      </c>
      <c r="L1273" s="3">
        <f t="shared" si="630"/>
        <v>-9.6444534868390832</v>
      </c>
      <c r="M1273" s="3">
        <f t="shared" ca="1" si="631"/>
        <v>-1.1120701797212045</v>
      </c>
      <c r="N1273" s="3">
        <f t="shared" ca="1" si="632"/>
        <v>-63.716927820379965</v>
      </c>
      <c r="O1273" s="1">
        <f t="shared" ca="1" si="633"/>
        <v>3203349.1716712723</v>
      </c>
      <c r="P1273" s="1">
        <f t="shared" si="634"/>
        <v>-78806545.47510682</v>
      </c>
      <c r="Q1273" s="1">
        <f t="shared" ca="1" si="635"/>
        <v>82009894.646778092</v>
      </c>
      <c r="R1273" s="1">
        <f t="shared" ca="1" si="636"/>
        <v>31000.076637024329</v>
      </c>
      <c r="S1273" s="3">
        <f t="shared" si="637"/>
        <v>8.8186965745757672E+29</v>
      </c>
      <c r="T1273" s="12" t="str">
        <f t="shared" si="638"/>
        <v/>
      </c>
      <c r="U1273" s="12" t="str">
        <f t="shared" si="639"/>
        <v/>
      </c>
      <c r="V1273" s="5">
        <f t="shared" si="640"/>
        <v>0.52627457195753469</v>
      </c>
      <c r="W1273" s="3" t="e">
        <f t="shared" ca="1" si="641"/>
        <v>#VALUE!</v>
      </c>
      <c r="X1273" s="3" t="e">
        <f t="shared" ca="1" si="642"/>
        <v>#VALUE!</v>
      </c>
      <c r="Y1273" s="3" t="e">
        <f t="shared" ca="1" si="643"/>
        <v>#VALUE!</v>
      </c>
      <c r="Z1273" s="3">
        <f t="shared" ca="1" si="623"/>
        <v>-1.0796314255037853E-2</v>
      </c>
      <c r="AA1273" s="3">
        <f t="shared" ca="1" si="624"/>
        <v>-0.12340243661213059</v>
      </c>
      <c r="AB1273" s="1">
        <f t="shared" si="618"/>
        <v>150</v>
      </c>
      <c r="AC1273" s="1">
        <f t="shared" si="622"/>
        <v>0</v>
      </c>
      <c r="AD1273" s="1">
        <f t="shared" ca="1" si="644"/>
        <v>0</v>
      </c>
      <c r="AE1273" s="1">
        <f t="shared" ca="1" si="645"/>
        <v>0</v>
      </c>
      <c r="AF1273" s="1">
        <f t="shared" si="646"/>
        <v>0</v>
      </c>
      <c r="AG1273" s="1">
        <f t="shared" si="647"/>
        <v>1.4698121580845432E+30</v>
      </c>
    </row>
    <row r="1274" spans="4:33" s="5" customFormat="1" x14ac:dyDescent="0.2">
      <c r="D1274" s="1">
        <f t="shared" si="619"/>
        <v>1272</v>
      </c>
      <c r="E1274" s="2">
        <f t="shared" si="620"/>
        <v>127.29999999999704</v>
      </c>
      <c r="F1274" s="3">
        <f t="shared" ca="1" si="621"/>
        <v>91.513529885041038</v>
      </c>
      <c r="G1274" s="3">
        <f t="shared" si="625"/>
        <v>-186.26581106661376</v>
      </c>
      <c r="H1274" s="3">
        <f t="shared" ca="1" si="626"/>
        <v>207.53235536735895</v>
      </c>
      <c r="I1274" s="3">
        <f t="shared" ca="1" si="627"/>
        <v>11640.521001376972</v>
      </c>
      <c r="J1274" s="3">
        <f t="shared" si="628"/>
        <v>54455.941172099476</v>
      </c>
      <c r="K1274" s="3">
        <f t="shared" ca="1" si="629"/>
        <v>60466.956193803235</v>
      </c>
      <c r="L1274" s="3">
        <f t="shared" si="630"/>
        <v>-9.644509552787472</v>
      </c>
      <c r="M1274" s="3">
        <f t="shared" ca="1" si="631"/>
        <v>-1.114127992753539</v>
      </c>
      <c r="N1274" s="3">
        <f t="shared" ca="1" si="632"/>
        <v>-63.834831822159749</v>
      </c>
      <c r="O1274" s="1">
        <f t="shared" ca="1" si="633"/>
        <v>3230225.8893242823</v>
      </c>
      <c r="P1274" s="1">
        <f t="shared" si="634"/>
        <v>-78780126.726051897</v>
      </c>
      <c r="Q1274" s="1">
        <f t="shared" ca="1" si="635"/>
        <v>82010352.615376174</v>
      </c>
      <c r="R1274" s="1">
        <f t="shared" ca="1" si="636"/>
        <v>31129.853305103843</v>
      </c>
      <c r="S1274" s="3">
        <f t="shared" si="637"/>
        <v>8.7916408158742404E+29</v>
      </c>
      <c r="T1274" s="12" t="str">
        <f t="shared" si="638"/>
        <v/>
      </c>
      <c r="U1274" s="12" t="str">
        <f t="shared" si="639"/>
        <v/>
      </c>
      <c r="V1274" s="5">
        <f t="shared" si="640"/>
        <v>0.52627457195753469</v>
      </c>
      <c r="W1274" s="3" t="e">
        <f t="shared" ca="1" si="641"/>
        <v>#VALUE!</v>
      </c>
      <c r="X1274" s="3" t="e">
        <f t="shared" ca="1" si="642"/>
        <v>#VALUE!</v>
      </c>
      <c r="Y1274" s="3" t="e">
        <f t="shared" ca="1" si="643"/>
        <v>#VALUE!</v>
      </c>
      <c r="Z1274" s="3">
        <f t="shared" ca="1" si="623"/>
        <v>-1.0796314255037853E-2</v>
      </c>
      <c r="AA1274" s="3">
        <f t="shared" ca="1" si="624"/>
        <v>-0.12340243661213059</v>
      </c>
      <c r="AB1274" s="1">
        <f t="shared" si="618"/>
        <v>150</v>
      </c>
      <c r="AC1274" s="1">
        <f t="shared" si="622"/>
        <v>0</v>
      </c>
      <c r="AD1274" s="1">
        <f t="shared" ca="1" si="644"/>
        <v>0</v>
      </c>
      <c r="AE1274" s="1">
        <f t="shared" ca="1" si="645"/>
        <v>0</v>
      </c>
      <c r="AF1274" s="1">
        <f t="shared" si="646"/>
        <v>0</v>
      </c>
      <c r="AG1274" s="1">
        <f t="shared" si="647"/>
        <v>1.4653027747817596E+30</v>
      </c>
    </row>
    <row r="1275" spans="4:33" s="5" customFormat="1" x14ac:dyDescent="0.2">
      <c r="D1275" s="1">
        <f t="shared" si="619"/>
        <v>1273</v>
      </c>
      <c r="E1275" s="2">
        <f t="shared" si="620"/>
        <v>127.39999999999704</v>
      </c>
      <c r="F1275" s="3">
        <f t="shared" ca="1" si="621"/>
        <v>91.513529885041038</v>
      </c>
      <c r="G1275" s="3">
        <f t="shared" si="625"/>
        <v>-187.23026202189251</v>
      </c>
      <c r="H1275" s="3">
        <f t="shared" ca="1" si="626"/>
        <v>208.39840970796016</v>
      </c>
      <c r="I1275" s="3">
        <f t="shared" ca="1" si="627"/>
        <v>11649.672354365475</v>
      </c>
      <c r="J1275" s="3">
        <f t="shared" si="628"/>
        <v>54437.266368445053</v>
      </c>
      <c r="K1275" s="3">
        <f t="shared" ca="1" si="629"/>
        <v>60487.752721230943</v>
      </c>
      <c r="L1275" s="3">
        <f t="shared" si="630"/>
        <v>-9.6445659102234451</v>
      </c>
      <c r="M1275" s="3">
        <f t="shared" ca="1" si="631"/>
        <v>-1.1161687227154466</v>
      </c>
      <c r="N1275" s="3">
        <f t="shared" ca="1" si="632"/>
        <v>-63.951757036102954</v>
      </c>
      <c r="O1275" s="1">
        <f t="shared" ca="1" si="633"/>
        <v>3257242.2876605117</v>
      </c>
      <c r="P1275" s="1">
        <f t="shared" si="634"/>
        <v>-78753570.51942876</v>
      </c>
      <c r="Q1275" s="1">
        <f t="shared" ca="1" si="635"/>
        <v>82010812.807089269</v>
      </c>
      <c r="R1275" s="1">
        <f t="shared" ca="1" si="636"/>
        <v>31259.761456194025</v>
      </c>
      <c r="S1275" s="3">
        <f t="shared" si="637"/>
        <v>8.764518988743473E+29</v>
      </c>
      <c r="T1275" s="12" t="str">
        <f t="shared" si="638"/>
        <v/>
      </c>
      <c r="U1275" s="12" t="str">
        <f t="shared" si="639"/>
        <v/>
      </c>
      <c r="V1275" s="5">
        <f t="shared" si="640"/>
        <v>0.52627457195753469</v>
      </c>
      <c r="W1275" s="3" t="e">
        <f t="shared" ca="1" si="641"/>
        <v>#VALUE!</v>
      </c>
      <c r="X1275" s="3" t="e">
        <f t="shared" ca="1" si="642"/>
        <v>#VALUE!</v>
      </c>
      <c r="Y1275" s="3" t="e">
        <f t="shared" ca="1" si="643"/>
        <v>#VALUE!</v>
      </c>
      <c r="Z1275" s="3">
        <f t="shared" ca="1" si="623"/>
        <v>-1.0796314255037853E-2</v>
      </c>
      <c r="AA1275" s="3">
        <f t="shared" ca="1" si="624"/>
        <v>-0.12340243661213059</v>
      </c>
      <c r="AB1275" s="1">
        <f t="shared" si="618"/>
        <v>150</v>
      </c>
      <c r="AC1275" s="1">
        <f t="shared" si="622"/>
        <v>0</v>
      </c>
      <c r="AD1275" s="1">
        <f t="shared" ca="1" si="644"/>
        <v>0</v>
      </c>
      <c r="AE1275" s="1">
        <f t="shared" ca="1" si="645"/>
        <v>0</v>
      </c>
      <c r="AF1275" s="1">
        <f t="shared" si="646"/>
        <v>0</v>
      </c>
      <c r="AG1275" s="1">
        <f t="shared" si="647"/>
        <v>1.4607823798538747E+30</v>
      </c>
    </row>
    <row r="1276" spans="4:33" s="5" customFormat="1" x14ac:dyDescent="0.2">
      <c r="D1276" s="1">
        <f t="shared" si="619"/>
        <v>1274</v>
      </c>
      <c r="E1276" s="2">
        <f t="shared" si="620"/>
        <v>127.49999999999703</v>
      </c>
      <c r="F1276" s="3">
        <f t="shared" ca="1" si="621"/>
        <v>91.513529885041038</v>
      </c>
      <c r="G1276" s="3">
        <f t="shared" si="625"/>
        <v>-188.19471861291487</v>
      </c>
      <c r="H1276" s="3">
        <f t="shared" ca="1" si="626"/>
        <v>209.26532982272653</v>
      </c>
      <c r="I1276" s="3">
        <f t="shared" ca="1" si="627"/>
        <v>11658.823707353979</v>
      </c>
      <c r="J1276" s="3">
        <f t="shared" si="628"/>
        <v>54418.49511941331</v>
      </c>
      <c r="K1276" s="3">
        <f t="shared" ca="1" si="629"/>
        <v>60508.635897515502</v>
      </c>
      <c r="L1276" s="3">
        <f t="shared" si="630"/>
        <v>-9.6446225591554686</v>
      </c>
      <c r="M1276" s="3">
        <f t="shared" ca="1" si="631"/>
        <v>-1.1181925647249675</v>
      </c>
      <c r="N1276" s="3">
        <f t="shared" ca="1" si="632"/>
        <v>-64.067714641649772</v>
      </c>
      <c r="O1276" s="1">
        <f t="shared" ca="1" si="633"/>
        <v>3284398.369936089</v>
      </c>
      <c r="P1276" s="1">
        <f t="shared" si="634"/>
        <v>-78726876.849597812</v>
      </c>
      <c r="Q1276" s="1">
        <f t="shared" ca="1" si="635"/>
        <v>82011275.219533905</v>
      </c>
      <c r="R1276" s="1">
        <f t="shared" ca="1" si="636"/>
        <v>31389.799473408981</v>
      </c>
      <c r="S1276" s="3">
        <f t="shared" si="637"/>
        <v>8.7373320674265824E+29</v>
      </c>
      <c r="T1276" s="12" t="str">
        <f t="shared" si="638"/>
        <v/>
      </c>
      <c r="U1276" s="12" t="str">
        <f t="shared" si="639"/>
        <v/>
      </c>
      <c r="V1276" s="5">
        <f t="shared" si="640"/>
        <v>0.52627457195753469</v>
      </c>
      <c r="W1276" s="3" t="e">
        <f t="shared" ca="1" si="641"/>
        <v>#VALUE!</v>
      </c>
      <c r="X1276" s="3" t="e">
        <f t="shared" ca="1" si="642"/>
        <v>#VALUE!</v>
      </c>
      <c r="Y1276" s="3" t="e">
        <f t="shared" ca="1" si="643"/>
        <v>#VALUE!</v>
      </c>
      <c r="Z1276" s="3">
        <f t="shared" ca="1" si="623"/>
        <v>-1.0796314255037853E-2</v>
      </c>
      <c r="AA1276" s="3">
        <f t="shared" ca="1" si="624"/>
        <v>-0.12340243661213059</v>
      </c>
      <c r="AB1276" s="1">
        <f t="shared" si="618"/>
        <v>150</v>
      </c>
      <c r="AC1276" s="1">
        <f t="shared" si="622"/>
        <v>0</v>
      </c>
      <c r="AD1276" s="1">
        <f t="shared" ca="1" si="644"/>
        <v>0</v>
      </c>
      <c r="AE1276" s="1">
        <f t="shared" ca="1" si="645"/>
        <v>0</v>
      </c>
      <c r="AF1276" s="1">
        <f t="shared" si="646"/>
        <v>0</v>
      </c>
      <c r="AG1276" s="1">
        <f t="shared" si="647"/>
        <v>1.4562511356779885E+30</v>
      </c>
    </row>
    <row r="1277" spans="4:33" s="5" customFormat="1" x14ac:dyDescent="0.2">
      <c r="D1277" s="1">
        <f t="shared" si="619"/>
        <v>1275</v>
      </c>
      <c r="E1277" s="2">
        <f t="shared" si="620"/>
        <v>127.59999999999702</v>
      </c>
      <c r="F1277" s="3">
        <f t="shared" ca="1" si="621"/>
        <v>91.513529885041038</v>
      </c>
      <c r="G1277" s="3">
        <f t="shared" si="625"/>
        <v>-189.15918086883042</v>
      </c>
      <c r="H1277" s="3">
        <f t="shared" ca="1" si="626"/>
        <v>210.13310510004655</v>
      </c>
      <c r="I1277" s="3">
        <f t="shared" ca="1" si="627"/>
        <v>11667.975060342482</v>
      </c>
      <c r="J1277" s="3">
        <f t="shared" si="628"/>
        <v>54399.627424439219</v>
      </c>
      <c r="K1277" s="3">
        <f t="shared" ca="1" si="629"/>
        <v>60529.605808701665</v>
      </c>
      <c r="L1277" s="3">
        <f t="shared" si="630"/>
        <v>-9.644679499592046</v>
      </c>
      <c r="M1277" s="3">
        <f t="shared" ca="1" si="631"/>
        <v>-1.120199711236513</v>
      </c>
      <c r="N1277" s="3">
        <f t="shared" ca="1" si="632"/>
        <v>-64.182715665625736</v>
      </c>
      <c r="O1277" s="1">
        <f t="shared" ca="1" si="633"/>
        <v>3311694.1394240409</v>
      </c>
      <c r="P1277" s="1">
        <f t="shared" si="634"/>
        <v>-78700045.710890129</v>
      </c>
      <c r="Q1277" s="1">
        <f t="shared" ca="1" si="635"/>
        <v>82011739.85031417</v>
      </c>
      <c r="R1277" s="1">
        <f t="shared" ca="1" si="636"/>
        <v>31519.965765006982</v>
      </c>
      <c r="S1277" s="3">
        <f t="shared" si="637"/>
        <v>8.7100810269270177E+29</v>
      </c>
      <c r="T1277" s="12" t="str">
        <f t="shared" si="638"/>
        <v/>
      </c>
      <c r="U1277" s="12" t="str">
        <f t="shared" si="639"/>
        <v/>
      </c>
      <c r="V1277" s="5">
        <f t="shared" si="640"/>
        <v>0.52627457195753469</v>
      </c>
      <c r="W1277" s="3" t="e">
        <f t="shared" ca="1" si="641"/>
        <v>#VALUE!</v>
      </c>
      <c r="X1277" s="3" t="e">
        <f t="shared" ca="1" si="642"/>
        <v>#VALUE!</v>
      </c>
      <c r="Y1277" s="3" t="e">
        <f t="shared" ca="1" si="643"/>
        <v>#VALUE!</v>
      </c>
      <c r="Z1277" s="3">
        <f t="shared" ca="1" si="623"/>
        <v>-1.0796314255037853E-2</v>
      </c>
      <c r="AA1277" s="3">
        <f t="shared" ca="1" si="624"/>
        <v>-0.12340243661213059</v>
      </c>
      <c r="AB1277" s="1">
        <f t="shared" si="618"/>
        <v>150</v>
      </c>
      <c r="AC1277" s="1">
        <f t="shared" si="622"/>
        <v>0</v>
      </c>
      <c r="AD1277" s="1">
        <f t="shared" ca="1" si="644"/>
        <v>0</v>
      </c>
      <c r="AE1277" s="1">
        <f t="shared" ca="1" si="645"/>
        <v>0</v>
      </c>
      <c r="AF1277" s="1">
        <f t="shared" si="646"/>
        <v>0</v>
      </c>
      <c r="AG1277" s="1">
        <f t="shared" si="647"/>
        <v>1.451709204757926E+30</v>
      </c>
    </row>
    <row r="1278" spans="4:33" s="5" customFormat="1" x14ac:dyDescent="0.2">
      <c r="D1278" s="1">
        <f t="shared" si="619"/>
        <v>1276</v>
      </c>
      <c r="E1278" s="2">
        <f t="shared" si="620"/>
        <v>127.69999999999702</v>
      </c>
      <c r="F1278" s="3">
        <f t="shared" ca="1" si="621"/>
        <v>91.513529885041038</v>
      </c>
      <c r="G1278" s="3">
        <f t="shared" si="625"/>
        <v>-190.12364881878963</v>
      </c>
      <c r="H1278" s="3">
        <f t="shared" ca="1" si="626"/>
        <v>211.00172509292608</v>
      </c>
      <c r="I1278" s="3">
        <f t="shared" ca="1" si="627"/>
        <v>11677.126413330985</v>
      </c>
      <c r="J1278" s="3">
        <f t="shared" si="628"/>
        <v>54380.66328295484</v>
      </c>
      <c r="K1278" s="3">
        <f t="shared" ca="1" si="629"/>
        <v>60550.66253978129</v>
      </c>
      <c r="L1278" s="3">
        <f t="shared" si="630"/>
        <v>-9.6447367315417285</v>
      </c>
      <c r="M1278" s="3">
        <f t="shared" ca="1" si="631"/>
        <v>-1.1221903520794239</v>
      </c>
      <c r="N1278" s="3">
        <f t="shared" ca="1" si="632"/>
        <v>-64.296770984450887</v>
      </c>
      <c r="O1278" s="1">
        <f t="shared" ca="1" si="633"/>
        <v>3339129.5994143067</v>
      </c>
      <c r="P1278" s="1">
        <f t="shared" si="634"/>
        <v>-78673077.097607568</v>
      </c>
      <c r="Q1278" s="1">
        <f t="shared" ca="1" si="635"/>
        <v>82012206.697021872</v>
      </c>
      <c r="R1278" s="1">
        <f t="shared" ca="1" si="636"/>
        <v>31650.258763938913</v>
      </c>
      <c r="S1278" s="3">
        <f t="shared" si="637"/>
        <v>8.6827668429554857E+29</v>
      </c>
      <c r="T1278" s="12" t="str">
        <f t="shared" si="638"/>
        <v/>
      </c>
      <c r="U1278" s="12" t="str">
        <f t="shared" si="639"/>
        <v/>
      </c>
      <c r="V1278" s="5">
        <f t="shared" si="640"/>
        <v>0.52627457195753469</v>
      </c>
      <c r="W1278" s="3" t="e">
        <f t="shared" ca="1" si="641"/>
        <v>#VALUE!</v>
      </c>
      <c r="X1278" s="3" t="e">
        <f t="shared" ca="1" si="642"/>
        <v>#VALUE!</v>
      </c>
      <c r="Y1278" s="3" t="e">
        <f t="shared" ca="1" si="643"/>
        <v>#VALUE!</v>
      </c>
      <c r="Z1278" s="3">
        <f t="shared" ca="1" si="623"/>
        <v>-1.0796314255037853E-2</v>
      </c>
      <c r="AA1278" s="3">
        <f t="shared" ca="1" si="624"/>
        <v>-0.12340243661213059</v>
      </c>
      <c r="AB1278" s="1">
        <f t="shared" si="618"/>
        <v>150</v>
      </c>
      <c r="AC1278" s="1">
        <f t="shared" si="622"/>
        <v>0</v>
      </c>
      <c r="AD1278" s="1">
        <f t="shared" ca="1" si="644"/>
        <v>0</v>
      </c>
      <c r="AE1278" s="1">
        <f t="shared" ca="1" si="645"/>
        <v>0</v>
      </c>
      <c r="AF1278" s="1">
        <f t="shared" si="646"/>
        <v>0</v>
      </c>
      <c r="AG1278" s="1">
        <f t="shared" si="647"/>
        <v>1.4471567497153908E+30</v>
      </c>
    </row>
    <row r="1279" spans="4:33" s="5" customFormat="1" x14ac:dyDescent="0.2">
      <c r="D1279" s="1">
        <f t="shared" si="619"/>
        <v>1277</v>
      </c>
      <c r="E1279" s="2">
        <f t="shared" si="620"/>
        <v>127.79999999999701</v>
      </c>
      <c r="F1279" s="3">
        <f t="shared" ca="1" si="621"/>
        <v>91.513529885041038</v>
      </c>
      <c r="G1279" s="3">
        <f t="shared" si="625"/>
        <v>-191.08812249194381</v>
      </c>
      <c r="H1279" s="3">
        <f t="shared" ca="1" si="626"/>
        <v>211.87117951603616</v>
      </c>
      <c r="I1279" s="3">
        <f t="shared" ca="1" si="627"/>
        <v>11686.277766319488</v>
      </c>
      <c r="J1279" s="3">
        <f t="shared" si="628"/>
        <v>54361.602694389308</v>
      </c>
      <c r="K1279" s="3">
        <f t="shared" ca="1" si="629"/>
        <v>60571.806174709673</v>
      </c>
      <c r="L1279" s="3">
        <f t="shared" si="630"/>
        <v>-9.6447942550131067</v>
      </c>
      <c r="M1279" s="3">
        <f t="shared" ca="1" si="631"/>
        <v>-1.1241646744960561</v>
      </c>
      <c r="N1279" s="3">
        <f t="shared" ca="1" si="632"/>
        <v>-64.409891326321983</v>
      </c>
      <c r="O1279" s="1">
        <f t="shared" ca="1" si="633"/>
        <v>3366704.7532137316</v>
      </c>
      <c r="P1279" s="1">
        <f t="shared" si="634"/>
        <v>-78645971.004022658</v>
      </c>
      <c r="Q1279" s="1">
        <f t="shared" ca="1" si="635"/>
        <v>82012675.757236391</v>
      </c>
      <c r="R1279" s="1">
        <f t="shared" ca="1" si="636"/>
        <v>31780.676927405424</v>
      </c>
      <c r="S1279" s="3">
        <f t="shared" si="637"/>
        <v>8.6553904918769032E+29</v>
      </c>
      <c r="T1279" s="12" t="str">
        <f t="shared" si="638"/>
        <v/>
      </c>
      <c r="U1279" s="12" t="str">
        <f t="shared" si="639"/>
        <v/>
      </c>
      <c r="V1279" s="5">
        <f t="shared" si="640"/>
        <v>0.52627457195753469</v>
      </c>
      <c r="W1279" s="3" t="e">
        <f t="shared" ca="1" si="641"/>
        <v>#VALUE!</v>
      </c>
      <c r="X1279" s="3" t="e">
        <f t="shared" ca="1" si="642"/>
        <v>#VALUE!</v>
      </c>
      <c r="Y1279" s="3" t="e">
        <f t="shared" ca="1" si="643"/>
        <v>#VALUE!</v>
      </c>
      <c r="Z1279" s="3">
        <f t="shared" ca="1" si="623"/>
        <v>-1.0796314255037853E-2</v>
      </c>
      <c r="AA1279" s="3">
        <f t="shared" ca="1" si="624"/>
        <v>-0.12340243661213059</v>
      </c>
      <c r="AB1279" s="1">
        <f t="shared" si="618"/>
        <v>150</v>
      </c>
      <c r="AC1279" s="1">
        <f t="shared" si="622"/>
        <v>0</v>
      </c>
      <c r="AD1279" s="1">
        <f t="shared" ca="1" si="644"/>
        <v>0</v>
      </c>
      <c r="AE1279" s="1">
        <f t="shared" ca="1" si="645"/>
        <v>0</v>
      </c>
      <c r="AF1279" s="1">
        <f t="shared" si="646"/>
        <v>0</v>
      </c>
      <c r="AG1279" s="1">
        <f t="shared" si="647"/>
        <v>1.4425939332811236E+30</v>
      </c>
    </row>
    <row r="1280" spans="4:33" s="5" customFormat="1" x14ac:dyDescent="0.2">
      <c r="D1280" s="1">
        <f t="shared" si="619"/>
        <v>1278</v>
      </c>
      <c r="E1280" s="2">
        <f t="shared" si="620"/>
        <v>127.89999999999701</v>
      </c>
      <c r="F1280" s="3">
        <f t="shared" ca="1" si="621"/>
        <v>91.513529885041038</v>
      </c>
      <c r="G1280" s="3">
        <f t="shared" si="625"/>
        <v>-192.05260191744512</v>
      </c>
      <c r="H1280" s="3">
        <f t="shared" ca="1" si="626"/>
        <v>212.74145824281862</v>
      </c>
      <c r="I1280" s="3">
        <f t="shared" ca="1" si="627"/>
        <v>11695.429119307992</v>
      </c>
      <c r="J1280" s="3">
        <f t="shared" si="628"/>
        <v>54342.445658168843</v>
      </c>
      <c r="K1280" s="3">
        <f t="shared" ca="1" si="629"/>
        <v>60593.03679642154</v>
      </c>
      <c r="L1280" s="3">
        <f t="shared" si="630"/>
        <v>-9.6448520700148137</v>
      </c>
      <c r="M1280" s="3">
        <f t="shared" ca="1" si="631"/>
        <v>-1.12612286317939</v>
      </c>
      <c r="N1280" s="3">
        <f t="shared" ca="1" si="632"/>
        <v>-64.522087273367305</v>
      </c>
      <c r="O1280" s="1">
        <f t="shared" ca="1" si="633"/>
        <v>3394419.6041460708</v>
      </c>
      <c r="P1280" s="1">
        <f t="shared" si="634"/>
        <v>-78618727.424378604</v>
      </c>
      <c r="Q1280" s="1">
        <f t="shared" ca="1" si="635"/>
        <v>82013147.028524667</v>
      </c>
      <c r="R1280" s="1">
        <f t="shared" ca="1" si="636"/>
        <v>31911.218736422794</v>
      </c>
      <c r="S1280" s="3">
        <f t="shared" si="637"/>
        <v>8.6279529506574216E+29</v>
      </c>
      <c r="T1280" s="12" t="str">
        <f t="shared" si="638"/>
        <v/>
      </c>
      <c r="U1280" s="12" t="str">
        <f t="shared" si="639"/>
        <v/>
      </c>
      <c r="V1280" s="5">
        <f t="shared" si="640"/>
        <v>0.52627457195753469</v>
      </c>
      <c r="W1280" s="3" t="e">
        <f t="shared" ca="1" si="641"/>
        <v>#VALUE!</v>
      </c>
      <c r="X1280" s="3" t="e">
        <f t="shared" ca="1" si="642"/>
        <v>#VALUE!</v>
      </c>
      <c r="Y1280" s="3" t="e">
        <f t="shared" ca="1" si="643"/>
        <v>#VALUE!</v>
      </c>
      <c r="Z1280" s="3">
        <f t="shared" ca="1" si="623"/>
        <v>-1.0796314255037853E-2</v>
      </c>
      <c r="AA1280" s="3">
        <f t="shared" ca="1" si="624"/>
        <v>-0.12340243661213059</v>
      </c>
      <c r="AB1280" s="1">
        <f t="shared" si="618"/>
        <v>150</v>
      </c>
      <c r="AC1280" s="1">
        <f t="shared" si="622"/>
        <v>0</v>
      </c>
      <c r="AD1280" s="1">
        <f t="shared" ca="1" si="644"/>
        <v>0</v>
      </c>
      <c r="AE1280" s="1">
        <f t="shared" ca="1" si="645"/>
        <v>0</v>
      </c>
      <c r="AF1280" s="1">
        <f t="shared" si="646"/>
        <v>0</v>
      </c>
      <c r="AG1280" s="1">
        <f t="shared" si="647"/>
        <v>1.4380209182860725E+30</v>
      </c>
    </row>
    <row r="1281" spans="4:33" s="5" customFormat="1" x14ac:dyDescent="0.2">
      <c r="D1281" s="1">
        <f t="shared" si="619"/>
        <v>1279</v>
      </c>
      <c r="E1281" s="2">
        <f t="shared" si="620"/>
        <v>127.999999999997</v>
      </c>
      <c r="F1281" s="3">
        <f t="shared" ca="1" si="621"/>
        <v>91.513529885041038</v>
      </c>
      <c r="G1281" s="3">
        <f t="shared" si="625"/>
        <v>-193.01708712444659</v>
      </c>
      <c r="H1281" s="3">
        <f t="shared" ca="1" si="626"/>
        <v>213.6125513026482</v>
      </c>
      <c r="I1281" s="3">
        <f t="shared" ca="1" si="627"/>
        <v>11704.580472296495</v>
      </c>
      <c r="J1281" s="3">
        <f t="shared" si="628"/>
        <v>54323.19217371675</v>
      </c>
      <c r="K1281" s="3">
        <f t="shared" ca="1" si="629"/>
        <v>60614.354486846802</v>
      </c>
      <c r="L1281" s="3">
        <f t="shared" si="630"/>
        <v>-9.6449101765555358</v>
      </c>
      <c r="M1281" s="3">
        <f t="shared" ca="1" si="631"/>
        <v>-1.1280651003101694</v>
      </c>
      <c r="N1281" s="3">
        <f t="shared" ca="1" si="632"/>
        <v>-64.633369263774554</v>
      </c>
      <c r="O1281" s="1">
        <f t="shared" ca="1" si="633"/>
        <v>3422274.1555519882</v>
      </c>
      <c r="P1281" s="1">
        <f t="shared" si="634"/>
        <v>-78591346.352889404</v>
      </c>
      <c r="Q1281" s="1">
        <f t="shared" ca="1" si="635"/>
        <v>82013620.508441389</v>
      </c>
      <c r="R1281" s="1">
        <f t="shared" ca="1" si="636"/>
        <v>32041.882695397231</v>
      </c>
      <c r="S1281" s="3">
        <f t="shared" si="637"/>
        <v>8.6004551968114633E+29</v>
      </c>
      <c r="T1281" s="12" t="str">
        <f t="shared" si="638"/>
        <v/>
      </c>
      <c r="U1281" s="12" t="str">
        <f t="shared" si="639"/>
        <v/>
      </c>
      <c r="V1281" s="5">
        <f t="shared" si="640"/>
        <v>0.52627457195753469</v>
      </c>
      <c r="W1281" s="3" t="e">
        <f t="shared" ca="1" si="641"/>
        <v>#VALUE!</v>
      </c>
      <c r="X1281" s="3" t="e">
        <f t="shared" ca="1" si="642"/>
        <v>#VALUE!</v>
      </c>
      <c r="Y1281" s="3" t="e">
        <f t="shared" ca="1" si="643"/>
        <v>#VALUE!</v>
      </c>
      <c r="Z1281" s="3">
        <f t="shared" ca="1" si="623"/>
        <v>-1.0796314255037853E-2</v>
      </c>
      <c r="AA1281" s="3">
        <f t="shared" ca="1" si="624"/>
        <v>-0.12340243661213059</v>
      </c>
      <c r="AB1281" s="1">
        <f t="shared" si="618"/>
        <v>150</v>
      </c>
      <c r="AC1281" s="1">
        <f t="shared" si="622"/>
        <v>0</v>
      </c>
      <c r="AD1281" s="1">
        <f t="shared" ca="1" si="644"/>
        <v>0</v>
      </c>
      <c r="AE1281" s="1">
        <f t="shared" ca="1" si="645"/>
        <v>0</v>
      </c>
      <c r="AF1281" s="1">
        <f t="shared" si="646"/>
        <v>0</v>
      </c>
      <c r="AG1281" s="1">
        <f t="shared" si="647"/>
        <v>1.4334378676525668E+30</v>
      </c>
    </row>
    <row r="1282" spans="4:33" s="5" customFormat="1" x14ac:dyDescent="0.2">
      <c r="D1282" s="1">
        <f t="shared" si="619"/>
        <v>1280</v>
      </c>
      <c r="E1282" s="2">
        <f t="shared" si="620"/>
        <v>128.09999999999701</v>
      </c>
      <c r="F1282" s="3">
        <f t="shared" ca="1" si="621"/>
        <v>91.513529885041038</v>
      </c>
      <c r="G1282" s="3">
        <f t="shared" si="625"/>
        <v>-193.98157814210214</v>
      </c>
      <c r="H1282" s="3">
        <f t="shared" ca="1" si="626"/>
        <v>214.48444887804985</v>
      </c>
      <c r="I1282" s="3">
        <f t="shared" ca="1" si="627"/>
        <v>11713.731825284998</v>
      </c>
      <c r="J1282" s="3">
        <f t="shared" si="628"/>
        <v>54303.842240453421</v>
      </c>
      <c r="K1282" s="3">
        <f t="shared" ca="1" si="629"/>
        <v>60635.759326925989</v>
      </c>
      <c r="L1282" s="3">
        <f t="shared" si="630"/>
        <v>-9.6449685746439933</v>
      </c>
      <c r="M1282" s="3">
        <f t="shared" ca="1" si="631"/>
        <v>-1.129991565593562</v>
      </c>
      <c r="N1282" s="3">
        <f t="shared" ca="1" si="632"/>
        <v>-64.743747593891428</v>
      </c>
      <c r="O1282" s="1">
        <f t="shared" ca="1" si="633"/>
        <v>3450268.4107890581</v>
      </c>
      <c r="P1282" s="1">
        <f t="shared" si="634"/>
        <v>-78563827.783739746</v>
      </c>
      <c r="Q1282" s="1">
        <f t="shared" ca="1" si="635"/>
        <v>82014096.194528803</v>
      </c>
      <c r="R1282" s="1">
        <f t="shared" ca="1" si="636"/>
        <v>32172.667331707478</v>
      </c>
      <c r="S1282" s="3">
        <f t="shared" si="637"/>
        <v>8.572898208348806E+29</v>
      </c>
      <c r="T1282" s="12" t="str">
        <f t="shared" si="638"/>
        <v/>
      </c>
      <c r="U1282" s="12" t="str">
        <f t="shared" si="639"/>
        <v/>
      </c>
      <c r="V1282" s="5">
        <f t="shared" si="640"/>
        <v>0.52627457195753469</v>
      </c>
      <c r="W1282" s="3" t="e">
        <f t="shared" ca="1" si="641"/>
        <v>#VALUE!</v>
      </c>
      <c r="X1282" s="3" t="e">
        <f t="shared" ca="1" si="642"/>
        <v>#VALUE!</v>
      </c>
      <c r="Y1282" s="3" t="e">
        <f t="shared" ca="1" si="643"/>
        <v>#VALUE!</v>
      </c>
      <c r="Z1282" s="3">
        <f t="shared" ca="1" si="623"/>
        <v>-1.0796314255037853E-2</v>
      </c>
      <c r="AA1282" s="3">
        <f t="shared" ca="1" si="624"/>
        <v>-0.12340243661213059</v>
      </c>
      <c r="AB1282" s="1">
        <f t="shared" si="618"/>
        <v>150</v>
      </c>
      <c r="AC1282" s="1">
        <f t="shared" si="622"/>
        <v>0</v>
      </c>
      <c r="AD1282" s="1">
        <f t="shared" ca="1" si="644"/>
        <v>0</v>
      </c>
      <c r="AE1282" s="1">
        <f t="shared" ca="1" si="645"/>
        <v>0</v>
      </c>
      <c r="AF1282" s="1">
        <f t="shared" si="646"/>
        <v>0</v>
      </c>
      <c r="AG1282" s="1">
        <f t="shared" si="647"/>
        <v>1.4288449443854955E+30</v>
      </c>
    </row>
    <row r="1283" spans="4:33" s="5" customFormat="1" x14ac:dyDescent="0.2">
      <c r="D1283" s="1">
        <f t="shared" si="619"/>
        <v>1281</v>
      </c>
      <c r="E1283" s="2">
        <f t="shared" si="620"/>
        <v>128.199999999997</v>
      </c>
      <c r="F1283" s="3">
        <f t="shared" ca="1" si="621"/>
        <v>91.513529885041038</v>
      </c>
      <c r="G1283" s="3">
        <f t="shared" si="625"/>
        <v>-194.94607499956655</v>
      </c>
      <c r="H1283" s="3">
        <f t="shared" ca="1" si="626"/>
        <v>215.35714130197061</v>
      </c>
      <c r="I1283" s="3">
        <f t="shared" ca="1" si="627"/>
        <v>11722.883178273501</v>
      </c>
      <c r="J1283" s="3">
        <f t="shared" si="628"/>
        <v>54284.395857796335</v>
      </c>
      <c r="K1283" s="3">
        <f t="shared" ca="1" si="629"/>
        <v>60657.251396625441</v>
      </c>
      <c r="L1283" s="3">
        <f t="shared" si="630"/>
        <v>-9.6450272642889576</v>
      </c>
      <c r="M1283" s="3">
        <f t="shared" ca="1" si="631"/>
        <v>-1.1319024362953507</v>
      </c>
      <c r="N1283" s="3">
        <f t="shared" ca="1" si="632"/>
        <v>-64.853232420299122</v>
      </c>
      <c r="O1283" s="1">
        <f t="shared" ca="1" si="633"/>
        <v>3478402.3732317705</v>
      </c>
      <c r="P1283" s="1">
        <f t="shared" si="634"/>
        <v>-78536171.711085021</v>
      </c>
      <c r="Q1283" s="1">
        <f t="shared" ca="1" si="635"/>
        <v>82014574.08431679</v>
      </c>
      <c r="R1283" s="1">
        <f t="shared" ca="1" si="636"/>
        <v>32303.571195295593</v>
      </c>
      <c r="S1283" s="3">
        <f t="shared" si="637"/>
        <v>8.545282963721692E+29</v>
      </c>
      <c r="T1283" s="12" t="str">
        <f t="shared" si="638"/>
        <v/>
      </c>
      <c r="U1283" s="12" t="str">
        <f t="shared" si="639"/>
        <v/>
      </c>
      <c r="V1283" s="5">
        <f t="shared" si="640"/>
        <v>0.52627457195753469</v>
      </c>
      <c r="W1283" s="3" t="e">
        <f t="shared" ca="1" si="641"/>
        <v>#VALUE!</v>
      </c>
      <c r="X1283" s="3" t="e">
        <f t="shared" ca="1" si="642"/>
        <v>#VALUE!</v>
      </c>
      <c r="Y1283" s="3" t="e">
        <f t="shared" ca="1" si="643"/>
        <v>#VALUE!</v>
      </c>
      <c r="Z1283" s="3">
        <f t="shared" ca="1" si="623"/>
        <v>-1.0796314255037853E-2</v>
      </c>
      <c r="AA1283" s="3">
        <f t="shared" ca="1" si="624"/>
        <v>-0.12340243661213059</v>
      </c>
      <c r="AB1283" s="1">
        <f t="shared" ref="AB1283:AB1346" si="648">IF(AB1282 &gt;( $B$8 + $B$18*$B$2), AB1282 -( $B$18*$B$2), $B$8)</f>
        <v>150</v>
      </c>
      <c r="AC1283" s="1">
        <f t="shared" si="622"/>
        <v>0</v>
      </c>
      <c r="AD1283" s="1">
        <f t="shared" ca="1" si="644"/>
        <v>0</v>
      </c>
      <c r="AE1283" s="1">
        <f t="shared" ca="1" si="645"/>
        <v>0</v>
      </c>
      <c r="AF1283" s="1">
        <f t="shared" si="646"/>
        <v>0</v>
      </c>
      <c r="AG1283" s="1">
        <f t="shared" si="647"/>
        <v>1.4242423115634946E+30</v>
      </c>
    </row>
    <row r="1284" spans="4:33" s="5" customFormat="1" x14ac:dyDescent="0.2">
      <c r="D1284" s="1">
        <f t="shared" ref="D1284:D1347" si="649">D1283 + 1</f>
        <v>1282</v>
      </c>
      <c r="E1284" s="2">
        <f t="shared" ref="E1284:E1347" si="650" xml:space="preserve"> E1283 + $B$2</f>
        <v>128.299999999997</v>
      </c>
      <c r="F1284" s="3">
        <f t="shared" ref="F1284:F1347" ca="1" si="651">INDIRECT(ADDRESS(ROW()-1,COLUMN()))</f>
        <v>91.513529885041038</v>
      </c>
      <c r="G1284" s="3">
        <f t="shared" si="625"/>
        <v>-195.91057772599544</v>
      </c>
      <c r="H1284" s="3">
        <f t="shared" ca="1" si="626"/>
        <v>216.23061905510423</v>
      </c>
      <c r="I1284" s="3">
        <f t="shared" ca="1" si="627"/>
        <v>11732.034531262005</v>
      </c>
      <c r="J1284" s="3">
        <f t="shared" si="628"/>
        <v>54264.85302516006</v>
      </c>
      <c r="K1284" s="3">
        <f t="shared" ca="1" si="629"/>
        <v>60678.830774952206</v>
      </c>
      <c r="L1284" s="3">
        <f t="shared" si="630"/>
        <v>-9.6450862454992361</v>
      </c>
      <c r="M1284" s="3">
        <f t="shared" ca="1" si="631"/>
        <v>-1.1337978872776509</v>
      </c>
      <c r="N1284" s="3">
        <f t="shared" ca="1" si="632"/>
        <v>-64.961833761858855</v>
      </c>
      <c r="O1284" s="1">
        <f t="shared" ca="1" si="633"/>
        <v>3506676.0462715207</v>
      </c>
      <c r="P1284" s="1">
        <f t="shared" si="634"/>
        <v>-78508378.129051343</v>
      </c>
      <c r="Q1284" s="1">
        <f t="shared" ca="1" si="635"/>
        <v>82015054.17532286</v>
      </c>
      <c r="R1284" s="1">
        <f t="shared" ca="1" si="636"/>
        <v>32434.592858265634</v>
      </c>
      <c r="S1284" s="3">
        <f t="shared" si="637"/>
        <v>8.5176104417720121E+29</v>
      </c>
      <c r="T1284" s="12" t="str">
        <f t="shared" si="638"/>
        <v/>
      </c>
      <c r="U1284" s="12" t="str">
        <f t="shared" si="639"/>
        <v/>
      </c>
      <c r="V1284" s="5">
        <f t="shared" si="640"/>
        <v>0.52627457195753469</v>
      </c>
      <c r="W1284" s="3" t="e">
        <f t="shared" ca="1" si="641"/>
        <v>#VALUE!</v>
      </c>
      <c r="X1284" s="3" t="e">
        <f t="shared" ca="1" si="642"/>
        <v>#VALUE!</v>
      </c>
      <c r="Y1284" s="3" t="e">
        <f t="shared" ca="1" si="643"/>
        <v>#VALUE!</v>
      </c>
      <c r="Z1284" s="3">
        <f t="shared" ca="1" si="623"/>
        <v>-1.0796314255037853E-2</v>
      </c>
      <c r="AA1284" s="3">
        <f t="shared" ca="1" si="624"/>
        <v>-0.12340243661213059</v>
      </c>
      <c r="AB1284" s="1">
        <f t="shared" si="648"/>
        <v>150</v>
      </c>
      <c r="AC1284" s="1">
        <f t="shared" ref="AC1284:AC1347" si="652">IF(AB1283&gt;$B$8, IF(J1284&gt;($B$21), $B$19*$B$13*$B$18, 0), 0)</f>
        <v>0</v>
      </c>
      <c r="AD1284" s="1">
        <f t="shared" ca="1" si="644"/>
        <v>0</v>
      </c>
      <c r="AE1284" s="1">
        <f t="shared" ca="1" si="645"/>
        <v>0</v>
      </c>
      <c r="AF1284" s="1">
        <f t="shared" si="646"/>
        <v>0</v>
      </c>
      <c r="AG1284" s="1">
        <f t="shared" si="647"/>
        <v>1.4196301323301412E+30</v>
      </c>
    </row>
    <row r="1285" spans="4:33" s="5" customFormat="1" x14ac:dyDescent="0.2">
      <c r="D1285" s="1">
        <f t="shared" si="649"/>
        <v>1283</v>
      </c>
      <c r="E1285" s="2">
        <f t="shared" si="650"/>
        <v>128.39999999999699</v>
      </c>
      <c r="F1285" s="3">
        <f t="shared" ca="1" si="651"/>
        <v>91.513529885041038</v>
      </c>
      <c r="G1285" s="3">
        <f t="shared" si="625"/>
        <v>-196.87508635054536</v>
      </c>
      <c r="H1285" s="3">
        <f t="shared" ca="1" si="626"/>
        <v>217.10487276326847</v>
      </c>
      <c r="I1285" s="3">
        <f t="shared" ca="1" si="627"/>
        <v>11741.185884250508</v>
      </c>
      <c r="J1285" s="3">
        <f t="shared" si="628"/>
        <v>54245.213741956228</v>
      </c>
      <c r="K1285" s="3">
        <f t="shared" ca="1" si="629"/>
        <v>60700.49753996871</v>
      </c>
      <c r="L1285" s="3">
        <f t="shared" si="630"/>
        <v>-9.6451455182836856</v>
      </c>
      <c r="M1285" s="3">
        <f t="shared" ca="1" si="631"/>
        <v>-1.1356780910341555</v>
      </c>
      <c r="N1285" s="3">
        <f t="shared" ca="1" si="632"/>
        <v>-65.069561501731215</v>
      </c>
      <c r="O1285" s="1">
        <f t="shared" ca="1" si="633"/>
        <v>3535089.4333166243</v>
      </c>
      <c r="P1285" s="1">
        <f t="shared" si="634"/>
        <v>-78480447.031735465</v>
      </c>
      <c r="Q1285" s="1">
        <f t="shared" ca="1" si="635"/>
        <v>82015536.465052083</v>
      </c>
      <c r="R1285" s="1">
        <f t="shared" ca="1" si="636"/>
        <v>32565.730914490272</v>
      </c>
      <c r="S1285" s="3">
        <f t="shared" si="637"/>
        <v>8.4898816216784841E+29</v>
      </c>
      <c r="T1285" s="12" t="str">
        <f t="shared" si="638"/>
        <v/>
      </c>
      <c r="U1285" s="12" t="str">
        <f t="shared" si="639"/>
        <v/>
      </c>
      <c r="V1285" s="5">
        <f t="shared" si="640"/>
        <v>0.52627457195753469</v>
      </c>
      <c r="W1285" s="3" t="e">
        <f t="shared" ca="1" si="641"/>
        <v>#VALUE!</v>
      </c>
      <c r="X1285" s="3" t="e">
        <f t="shared" ca="1" si="642"/>
        <v>#VALUE!</v>
      </c>
      <c r="Y1285" s="3" t="e">
        <f t="shared" ca="1" si="643"/>
        <v>#VALUE!</v>
      </c>
      <c r="Z1285" s="3">
        <f t="shared" ca="1" si="623"/>
        <v>-1.0796314255037853E-2</v>
      </c>
      <c r="AA1285" s="3">
        <f t="shared" ca="1" si="624"/>
        <v>-0.12340243661213059</v>
      </c>
      <c r="AB1285" s="1">
        <f t="shared" si="648"/>
        <v>150</v>
      </c>
      <c r="AC1285" s="1">
        <f t="shared" si="652"/>
        <v>0</v>
      </c>
      <c r="AD1285" s="1">
        <f t="shared" ca="1" si="644"/>
        <v>0</v>
      </c>
      <c r="AE1285" s="1">
        <f t="shared" ca="1" si="645"/>
        <v>0</v>
      </c>
      <c r="AF1285" s="1">
        <f t="shared" si="646"/>
        <v>0</v>
      </c>
      <c r="AG1285" s="1">
        <f t="shared" si="647"/>
        <v>1.4150085698851531E+30</v>
      </c>
    </row>
    <row r="1286" spans="4:33" s="5" customFormat="1" x14ac:dyDescent="0.2">
      <c r="D1286" s="1">
        <f t="shared" si="649"/>
        <v>1284</v>
      </c>
      <c r="E1286" s="2">
        <f t="shared" si="650"/>
        <v>128.49999999999699</v>
      </c>
      <c r="F1286" s="3">
        <f t="shared" ca="1" si="651"/>
        <v>91.513529885041038</v>
      </c>
      <c r="G1286" s="3">
        <f t="shared" si="625"/>
        <v>-197.83960090237372</v>
      </c>
      <c r="H1286" s="3">
        <f t="shared" ca="1" si="626"/>
        <v>217.97989319483304</v>
      </c>
      <c r="I1286" s="3">
        <f t="shared" ca="1" si="627"/>
        <v>11750.337237239011</v>
      </c>
      <c r="J1286" s="3">
        <f t="shared" si="628"/>
        <v>54225.478007593578</v>
      </c>
      <c r="K1286" s="3">
        <f t="shared" ca="1" si="629"/>
        <v>60722.251768807102</v>
      </c>
      <c r="L1286" s="3">
        <f t="shared" si="630"/>
        <v>-9.6452050826512057</v>
      </c>
      <c r="M1286" s="3">
        <f t="shared" ca="1" si="631"/>
        <v>-1.1375432177249134</v>
      </c>
      <c r="N1286" s="3">
        <f t="shared" ca="1" si="632"/>
        <v>-65.176425389368831</v>
      </c>
      <c r="O1286" s="1">
        <f t="shared" ca="1" si="633"/>
        <v>3563642.5377923115</v>
      </c>
      <c r="P1286" s="1">
        <f t="shared" si="634"/>
        <v>-78452378.413204908</v>
      </c>
      <c r="Q1286" s="1">
        <f t="shared" ca="1" si="635"/>
        <v>82016020.950997218</v>
      </c>
      <c r="R1286" s="1">
        <f t="shared" ca="1" si="636"/>
        <v>32696.983979224955</v>
      </c>
      <c r="S1286" s="3">
        <f t="shared" si="637"/>
        <v>8.4620974829039947E+29</v>
      </c>
      <c r="T1286" s="12" t="str">
        <f t="shared" si="638"/>
        <v/>
      </c>
      <c r="U1286" s="12" t="str">
        <f t="shared" si="639"/>
        <v/>
      </c>
      <c r="V1286" s="5">
        <f t="shared" si="640"/>
        <v>0.52627457195753469</v>
      </c>
      <c r="W1286" s="3" t="e">
        <f t="shared" ca="1" si="641"/>
        <v>#VALUE!</v>
      </c>
      <c r="X1286" s="3" t="e">
        <f t="shared" ca="1" si="642"/>
        <v>#VALUE!</v>
      </c>
      <c r="Y1286" s="3" t="e">
        <f t="shared" ca="1" si="643"/>
        <v>#VALUE!</v>
      </c>
      <c r="Z1286" s="3">
        <f t="shared" ref="Z1286:Z1349" ca="1" si="653" xml:space="preserve"> (X1286+AD1286)/(AB1286)</f>
        <v>-1.0796314255037853E-2</v>
      </c>
      <c r="AA1286" s="3">
        <f t="shared" ref="AA1286:AA1349" ca="1" si="654" xml:space="preserve"> (Y1286+AE1286)/(AB1286)</f>
        <v>-0.12340243661213059</v>
      </c>
      <c r="AB1286" s="1">
        <f t="shared" si="648"/>
        <v>150</v>
      </c>
      <c r="AC1286" s="1">
        <f t="shared" si="652"/>
        <v>0</v>
      </c>
      <c r="AD1286" s="1">
        <f t="shared" ca="1" si="644"/>
        <v>0</v>
      </c>
      <c r="AE1286" s="1">
        <f t="shared" ca="1" si="645"/>
        <v>0</v>
      </c>
      <c r="AF1286" s="1">
        <f t="shared" si="646"/>
        <v>0</v>
      </c>
      <c r="AG1286" s="1">
        <f t="shared" si="647"/>
        <v>1.4103777874756087E+30</v>
      </c>
    </row>
    <row r="1287" spans="4:33" s="5" customFormat="1" x14ac:dyDescent="0.2">
      <c r="D1287" s="1">
        <f t="shared" si="649"/>
        <v>1285</v>
      </c>
      <c r="E1287" s="2">
        <f t="shared" si="650"/>
        <v>128.59999999999698</v>
      </c>
      <c r="F1287" s="3">
        <f t="shared" ca="1" si="651"/>
        <v>91.513529885041038</v>
      </c>
      <c r="G1287" s="3">
        <f t="shared" si="625"/>
        <v>-198.80412141063883</v>
      </c>
      <c r="H1287" s="3">
        <f t="shared" ca="1" si="626"/>
        <v>218.85567125819773</v>
      </c>
      <c r="I1287" s="3">
        <f t="shared" ca="1" si="627"/>
        <v>11759.488590227515</v>
      </c>
      <c r="J1287" s="3">
        <f t="shared" si="628"/>
        <v>54205.645821477927</v>
      </c>
      <c r="K1287" s="3">
        <f t="shared" ca="1" si="629"/>
        <v>60744.09353768341</v>
      </c>
      <c r="L1287" s="3">
        <f t="shared" si="630"/>
        <v>-9.6452649386107403</v>
      </c>
      <c r="M1287" s="3">
        <f t="shared" ca="1" si="631"/>
        <v>-1.1393934352106374</v>
      </c>
      <c r="N1287" s="3">
        <f t="shared" ca="1" si="632"/>
        <v>-65.282435042482135</v>
      </c>
      <c r="O1287" s="1">
        <f t="shared" ca="1" si="633"/>
        <v>3592335.3631407237</v>
      </c>
      <c r="P1287" s="1">
        <f t="shared" si="634"/>
        <v>-78424172.267497912</v>
      </c>
      <c r="Q1287" s="1">
        <f t="shared" ca="1" si="635"/>
        <v>82016507.630638629</v>
      </c>
      <c r="R1287" s="1">
        <f t="shared" ca="1" si="636"/>
        <v>32828.350688729661</v>
      </c>
      <c r="S1287" s="3">
        <f t="shared" si="637"/>
        <v>8.4342590051428872E+29</v>
      </c>
      <c r="T1287" s="12" t="str">
        <f t="shared" si="638"/>
        <v/>
      </c>
      <c r="U1287" s="12" t="str">
        <f t="shared" si="639"/>
        <v/>
      </c>
      <c r="V1287" s="5">
        <f t="shared" si="640"/>
        <v>0.52627457195753469</v>
      </c>
      <c r="W1287" s="3" t="e">
        <f t="shared" ca="1" si="641"/>
        <v>#VALUE!</v>
      </c>
      <c r="X1287" s="3" t="e">
        <f t="shared" ca="1" si="642"/>
        <v>#VALUE!</v>
      </c>
      <c r="Y1287" s="3" t="e">
        <f t="shared" ca="1" si="643"/>
        <v>#VALUE!</v>
      </c>
      <c r="Z1287" s="3">
        <f t="shared" ca="1" si="653"/>
        <v>-1.0796314255037853E-2</v>
      </c>
      <c r="AA1287" s="3">
        <f t="shared" ca="1" si="654"/>
        <v>-0.12340243661213059</v>
      </c>
      <c r="AB1287" s="1">
        <f t="shared" si="648"/>
        <v>150</v>
      </c>
      <c r="AC1287" s="1">
        <f t="shared" si="652"/>
        <v>0</v>
      </c>
      <c r="AD1287" s="1">
        <f t="shared" ca="1" si="644"/>
        <v>0</v>
      </c>
      <c r="AE1287" s="1">
        <f t="shared" ca="1" si="645"/>
        <v>0</v>
      </c>
      <c r="AF1287" s="1">
        <f t="shared" si="646"/>
        <v>0</v>
      </c>
      <c r="AG1287" s="1">
        <f t="shared" si="647"/>
        <v>1.4057379483871651E+30</v>
      </c>
    </row>
    <row r="1288" spans="4:33" s="5" customFormat="1" x14ac:dyDescent="0.2">
      <c r="D1288" s="1">
        <f t="shared" si="649"/>
        <v>1286</v>
      </c>
      <c r="E1288" s="2">
        <f t="shared" si="650"/>
        <v>128.69999999999698</v>
      </c>
      <c r="F1288" s="3">
        <f t="shared" ca="1" si="651"/>
        <v>91.513529885041038</v>
      </c>
      <c r="G1288" s="3">
        <f t="shared" si="625"/>
        <v>-199.76864790449991</v>
      </c>
      <c r="H1288" s="3">
        <f t="shared" ca="1" si="626"/>
        <v>219.73219799931996</v>
      </c>
      <c r="I1288" s="3">
        <f t="shared" ca="1" si="627"/>
        <v>11768.639943216018</v>
      </c>
      <c r="J1288" s="3">
        <f t="shared" si="628"/>
        <v>54185.717183012166</v>
      </c>
      <c r="K1288" s="3">
        <f t="shared" ca="1" si="629"/>
        <v>60766.022921911404</v>
      </c>
      <c r="L1288" s="3">
        <f t="shared" si="630"/>
        <v>-9.6453250861712743</v>
      </c>
      <c r="M1288" s="3">
        <f t="shared" ca="1" si="631"/>
        <v>-1.1412289090865495</v>
      </c>
      <c r="N1288" s="3">
        <f t="shared" ca="1" si="632"/>
        <v>-65.387599948978405</v>
      </c>
      <c r="O1288" s="1">
        <f t="shared" ca="1" si="633"/>
        <v>3621167.9128209269</v>
      </c>
      <c r="P1288" s="1">
        <f t="shared" si="634"/>
        <v>-78395828.58862336</v>
      </c>
      <c r="Q1288" s="1">
        <f t="shared" ca="1" si="635"/>
        <v>82016996.50144428</v>
      </c>
      <c r="R1288" s="1">
        <f t="shared" ca="1" si="636"/>
        <v>32959.829699897993</v>
      </c>
      <c r="S1288" s="3">
        <f t="shared" si="637"/>
        <v>8.4063671682683488E+29</v>
      </c>
      <c r="T1288" s="12" t="str">
        <f t="shared" si="638"/>
        <v/>
      </c>
      <c r="U1288" s="12" t="str">
        <f t="shared" si="639"/>
        <v/>
      </c>
      <c r="V1288" s="5">
        <f t="shared" si="640"/>
        <v>0.52627457195753469</v>
      </c>
      <c r="W1288" s="3" t="e">
        <f t="shared" ca="1" si="641"/>
        <v>#VALUE!</v>
      </c>
      <c r="X1288" s="3" t="e">
        <f t="shared" ca="1" si="642"/>
        <v>#VALUE!</v>
      </c>
      <c r="Y1288" s="3" t="e">
        <f t="shared" ca="1" si="643"/>
        <v>#VALUE!</v>
      </c>
      <c r="Z1288" s="3">
        <f t="shared" ca="1" si="653"/>
        <v>-1.0796314255037853E-2</v>
      </c>
      <c r="AA1288" s="3">
        <f t="shared" ca="1" si="654"/>
        <v>-0.12340243661213059</v>
      </c>
      <c r="AB1288" s="1">
        <f t="shared" si="648"/>
        <v>150</v>
      </c>
      <c r="AC1288" s="1">
        <f t="shared" si="652"/>
        <v>0</v>
      </c>
      <c r="AD1288" s="1">
        <f t="shared" ca="1" si="644"/>
        <v>0</v>
      </c>
      <c r="AE1288" s="1">
        <f t="shared" ca="1" si="645"/>
        <v>0</v>
      </c>
      <c r="AF1288" s="1">
        <f t="shared" si="646"/>
        <v>0</v>
      </c>
      <c r="AG1288" s="1">
        <f t="shared" si="647"/>
        <v>1.4010892159352856E+30</v>
      </c>
    </row>
    <row r="1289" spans="4:33" s="5" customFormat="1" x14ac:dyDescent="0.2">
      <c r="D1289" s="1">
        <f t="shared" si="649"/>
        <v>1287</v>
      </c>
      <c r="E1289" s="2">
        <f t="shared" si="650"/>
        <v>128.79999999999697</v>
      </c>
      <c r="F1289" s="3">
        <f t="shared" ca="1" si="651"/>
        <v>91.513529885041038</v>
      </c>
      <c r="G1289" s="3">
        <f t="shared" si="625"/>
        <v>-200.73318041311705</v>
      </c>
      <c r="H1289" s="3">
        <f t="shared" ca="1" si="626"/>
        <v>220.60946459928979</v>
      </c>
      <c r="I1289" s="3">
        <f t="shared" ca="1" si="627"/>
        <v>11777.791296204521</v>
      </c>
      <c r="J1289" s="3">
        <f t="shared" si="628"/>
        <v>54165.692091596284</v>
      </c>
      <c r="K1289" s="3">
        <f t="shared" ca="1" si="629"/>
        <v>60788.039995916246</v>
      </c>
      <c r="L1289" s="3">
        <f t="shared" si="630"/>
        <v>-9.6453855253418386</v>
      </c>
      <c r="M1289" s="3">
        <f t="shared" ca="1" si="631"/>
        <v>-1.1430498027157621</v>
      </c>
      <c r="N1289" s="3">
        <f t="shared" ca="1" si="632"/>
        <v>-65.491929468874545</v>
      </c>
      <c r="O1289" s="1">
        <f t="shared" ca="1" si="633"/>
        <v>3650140.1903088968</v>
      </c>
      <c r="P1289" s="1">
        <f t="shared" si="634"/>
        <v>-78367347.370560855</v>
      </c>
      <c r="Q1289" s="1">
        <f t="shared" ca="1" si="635"/>
        <v>82017487.560869753</v>
      </c>
      <c r="R1289" s="1">
        <f t="shared" ca="1" si="636"/>
        <v>33091.419689893468</v>
      </c>
      <c r="S1289" s="3">
        <f t="shared" si="637"/>
        <v>8.3784229522798881E+29</v>
      </c>
      <c r="T1289" s="12" t="str">
        <f t="shared" si="638"/>
        <v/>
      </c>
      <c r="U1289" s="12" t="str">
        <f t="shared" si="639"/>
        <v/>
      </c>
      <c r="V1289" s="5">
        <f t="shared" si="640"/>
        <v>0.52627457195753469</v>
      </c>
      <c r="W1289" s="3" t="e">
        <f t="shared" ca="1" si="641"/>
        <v>#VALUE!</v>
      </c>
      <c r="X1289" s="3" t="e">
        <f t="shared" ca="1" si="642"/>
        <v>#VALUE!</v>
      </c>
      <c r="Y1289" s="3" t="e">
        <f t="shared" ca="1" si="643"/>
        <v>#VALUE!</v>
      </c>
      <c r="Z1289" s="3">
        <f t="shared" ca="1" si="653"/>
        <v>-1.0796314255037853E-2</v>
      </c>
      <c r="AA1289" s="3">
        <f t="shared" ca="1" si="654"/>
        <v>-0.12340243661213059</v>
      </c>
      <c r="AB1289" s="1">
        <f t="shared" si="648"/>
        <v>150</v>
      </c>
      <c r="AC1289" s="1">
        <f t="shared" si="652"/>
        <v>0</v>
      </c>
      <c r="AD1289" s="1">
        <f t="shared" ca="1" si="644"/>
        <v>0</v>
      </c>
      <c r="AE1289" s="1">
        <f t="shared" ca="1" si="645"/>
        <v>0</v>
      </c>
      <c r="AF1289" s="1">
        <f t="shared" si="646"/>
        <v>0</v>
      </c>
      <c r="AG1289" s="1">
        <f t="shared" si="647"/>
        <v>1.396431753456489E+30</v>
      </c>
    </row>
    <row r="1290" spans="4:33" s="5" customFormat="1" x14ac:dyDescent="0.2">
      <c r="D1290" s="1">
        <f t="shared" si="649"/>
        <v>1288</v>
      </c>
      <c r="E1290" s="2">
        <f t="shared" si="650"/>
        <v>128.89999999999696</v>
      </c>
      <c r="F1290" s="3">
        <f t="shared" ca="1" si="651"/>
        <v>91.513529885041038</v>
      </c>
      <c r="G1290" s="3">
        <f t="shared" si="625"/>
        <v>-201.69771896565123</v>
      </c>
      <c r="H1290" s="3">
        <f t="shared" ca="1" si="626"/>
        <v>221.4874623719526</v>
      </c>
      <c r="I1290" s="3">
        <f t="shared" ca="1" si="627"/>
        <v>11786.942649193024</v>
      </c>
      <c r="J1290" s="3">
        <f t="shared" si="628"/>
        <v>54145.57054662735</v>
      </c>
      <c r="K1290" s="3">
        <f t="shared" ca="1" si="629"/>
        <v>60810.144833247854</v>
      </c>
      <c r="L1290" s="3">
        <f t="shared" si="630"/>
        <v>-9.6454462561315104</v>
      </c>
      <c r="M1290" s="3">
        <f t="shared" ca="1" si="631"/>
        <v>-1.1448562772621975</v>
      </c>
      <c r="N1290" s="3">
        <f t="shared" ca="1" si="632"/>
        <v>-65.595432836183107</v>
      </c>
      <c r="O1290" s="1">
        <f t="shared" ca="1" si="633"/>
        <v>3679252.1990975342</v>
      </c>
      <c r="P1290" s="1">
        <f t="shared" si="634"/>
        <v>-78338728.607260704</v>
      </c>
      <c r="Q1290" s="1">
        <f t="shared" ca="1" si="635"/>
        <v>82017980.806358233</v>
      </c>
      <c r="R1290" s="1">
        <f t="shared" ca="1" si="636"/>
        <v>33223.119355792893</v>
      </c>
      <c r="S1290" s="3">
        <f t="shared" si="637"/>
        <v>8.3504273372508771E+29</v>
      </c>
      <c r="T1290" s="12" t="str">
        <f t="shared" si="638"/>
        <v/>
      </c>
      <c r="U1290" s="12" t="str">
        <f t="shared" si="639"/>
        <v/>
      </c>
      <c r="V1290" s="5">
        <f t="shared" si="640"/>
        <v>0.52627457195753469</v>
      </c>
      <c r="W1290" s="3" t="e">
        <f t="shared" ca="1" si="641"/>
        <v>#VALUE!</v>
      </c>
      <c r="X1290" s="3" t="e">
        <f t="shared" ca="1" si="642"/>
        <v>#VALUE!</v>
      </c>
      <c r="Y1290" s="3" t="e">
        <f t="shared" ca="1" si="643"/>
        <v>#VALUE!</v>
      </c>
      <c r="Z1290" s="3">
        <f t="shared" ca="1" si="653"/>
        <v>-1.0796314255037853E-2</v>
      </c>
      <c r="AA1290" s="3">
        <f t="shared" ca="1" si="654"/>
        <v>-0.12340243661213059</v>
      </c>
      <c r="AB1290" s="1">
        <f t="shared" si="648"/>
        <v>150</v>
      </c>
      <c r="AC1290" s="1">
        <f t="shared" si="652"/>
        <v>0</v>
      </c>
      <c r="AD1290" s="1">
        <f t="shared" ca="1" si="644"/>
        <v>0</v>
      </c>
      <c r="AE1290" s="1">
        <f t="shared" ca="1" si="645"/>
        <v>0</v>
      </c>
      <c r="AF1290" s="1">
        <f t="shared" si="646"/>
        <v>0</v>
      </c>
      <c r="AG1290" s="1">
        <f t="shared" si="647"/>
        <v>1.3917657242996038E+30</v>
      </c>
    </row>
    <row r="1291" spans="4:33" s="5" customFormat="1" x14ac:dyDescent="0.2">
      <c r="D1291" s="1">
        <f t="shared" si="649"/>
        <v>1289</v>
      </c>
      <c r="E1291" s="2">
        <f t="shared" si="650"/>
        <v>128.99999999999696</v>
      </c>
      <c r="F1291" s="3">
        <f t="shared" ca="1" si="651"/>
        <v>91.513529885041038</v>
      </c>
      <c r="G1291" s="3">
        <f t="shared" si="625"/>
        <v>-202.66226359126438</v>
      </c>
      <c r="H1291" s="3">
        <f t="shared" ca="1" si="626"/>
        <v>222.36618276157779</v>
      </c>
      <c r="I1291" s="3">
        <f t="shared" ca="1" si="627"/>
        <v>11796.094002181528</v>
      </c>
      <c r="J1291" s="3">
        <f t="shared" si="628"/>
        <v>54125.352547499504</v>
      </c>
      <c r="K1291" s="3">
        <f t="shared" ca="1" si="629"/>
        <v>60832.337506594115</v>
      </c>
      <c r="L1291" s="3">
        <f t="shared" si="630"/>
        <v>-9.6455072785494043</v>
      </c>
      <c r="M1291" s="3">
        <f t="shared" ca="1" si="631"/>
        <v>-1.1466484917230544</v>
      </c>
      <c r="N1291" s="3">
        <f t="shared" ca="1" si="632"/>
        <v>-65.698119160772521</v>
      </c>
      <c r="O1291" s="1">
        <f t="shared" ca="1" si="633"/>
        <v>3708503.9426966561</v>
      </c>
      <c r="P1291" s="1">
        <f t="shared" si="634"/>
        <v>-78309972.29264386</v>
      </c>
      <c r="Q1291" s="1">
        <f t="shared" ca="1" si="635"/>
        <v>82018476.235340521</v>
      </c>
      <c r="R1291" s="1">
        <f t="shared" ca="1" si="636"/>
        <v>33354.92741423667</v>
      </c>
      <c r="S1291" s="3">
        <f t="shared" si="637"/>
        <v>8.3223813032760801E+29</v>
      </c>
      <c r="T1291" s="12" t="str">
        <f t="shared" si="638"/>
        <v/>
      </c>
      <c r="U1291" s="12" t="str">
        <f t="shared" si="639"/>
        <v/>
      </c>
      <c r="V1291" s="5">
        <f t="shared" si="640"/>
        <v>0.52627457195753469</v>
      </c>
      <c r="W1291" s="3" t="e">
        <f t="shared" ca="1" si="641"/>
        <v>#VALUE!</v>
      </c>
      <c r="X1291" s="3" t="e">
        <f t="shared" ca="1" si="642"/>
        <v>#VALUE!</v>
      </c>
      <c r="Y1291" s="3" t="e">
        <f t="shared" ca="1" si="643"/>
        <v>#VALUE!</v>
      </c>
      <c r="Z1291" s="3">
        <f t="shared" ca="1" si="653"/>
        <v>-1.0796314255037853E-2</v>
      </c>
      <c r="AA1291" s="3">
        <f t="shared" ca="1" si="654"/>
        <v>-0.12340243661213059</v>
      </c>
      <c r="AB1291" s="1">
        <f t="shared" si="648"/>
        <v>150</v>
      </c>
      <c r="AC1291" s="1">
        <f t="shared" si="652"/>
        <v>0</v>
      </c>
      <c r="AD1291" s="1">
        <f t="shared" ca="1" si="644"/>
        <v>0</v>
      </c>
      <c r="AE1291" s="1">
        <f t="shared" ca="1" si="645"/>
        <v>0</v>
      </c>
      <c r="AF1291" s="1">
        <f t="shared" si="646"/>
        <v>0</v>
      </c>
      <c r="AG1291" s="1">
        <f t="shared" si="647"/>
        <v>1.3870912918170244E+30</v>
      </c>
    </row>
    <row r="1292" spans="4:33" s="5" customFormat="1" x14ac:dyDescent="0.2">
      <c r="D1292" s="1">
        <f t="shared" si="649"/>
        <v>1290</v>
      </c>
      <c r="E1292" s="2">
        <f t="shared" si="650"/>
        <v>129.09999999999695</v>
      </c>
      <c r="F1292" s="3">
        <f t="shared" ca="1" si="651"/>
        <v>91.513529885041038</v>
      </c>
      <c r="G1292" s="3">
        <f t="shared" si="625"/>
        <v>-203.62681431911932</v>
      </c>
      <c r="H1292" s="3">
        <f t="shared" ca="1" si="626"/>
        <v>223.24561734057266</v>
      </c>
      <c r="I1292" s="3">
        <f t="shared" ca="1" si="627"/>
        <v>11805.245355170031</v>
      </c>
      <c r="J1292" s="3">
        <f t="shared" si="628"/>
        <v>54105.038093603987</v>
      </c>
      <c r="K1292" s="3">
        <f t="shared" ca="1" si="629"/>
        <v>60854.618087793744</v>
      </c>
      <c r="L1292" s="3">
        <f t="shared" si="630"/>
        <v>-9.6455685926046844</v>
      </c>
      <c r="M1292" s="3">
        <f t="shared" ca="1" si="631"/>
        <v>-1.1484266029608154</v>
      </c>
      <c r="N1292" s="3">
        <f t="shared" ca="1" si="632"/>
        <v>-65.799997430201017</v>
      </c>
      <c r="O1292" s="1">
        <f t="shared" ca="1" si="633"/>
        <v>3737895.4246330052</v>
      </c>
      <c r="P1292" s="1">
        <f t="shared" si="634"/>
        <v>-78281078.420601994</v>
      </c>
      <c r="Q1292" s="1">
        <f t="shared" ca="1" si="635"/>
        <v>82018973.845235005</v>
      </c>
      <c r="R1292" s="1">
        <f t="shared" ca="1" si="636"/>
        <v>33486.842601085897</v>
      </c>
      <c r="S1292" s="3">
        <f t="shared" si="637"/>
        <v>8.2942858304194466E+29</v>
      </c>
      <c r="T1292" s="12" t="str">
        <f t="shared" si="638"/>
        <v/>
      </c>
      <c r="U1292" s="12" t="str">
        <f t="shared" si="639"/>
        <v/>
      </c>
      <c r="V1292" s="5">
        <f t="shared" si="640"/>
        <v>0.52627457195753469</v>
      </c>
      <c r="W1292" s="3" t="e">
        <f t="shared" ca="1" si="641"/>
        <v>#VALUE!</v>
      </c>
      <c r="X1292" s="3" t="e">
        <f t="shared" ca="1" si="642"/>
        <v>#VALUE!</v>
      </c>
      <c r="Y1292" s="3" t="e">
        <f t="shared" ca="1" si="643"/>
        <v>#VALUE!</v>
      </c>
      <c r="Z1292" s="3">
        <f t="shared" ca="1" si="653"/>
        <v>-1.0796314255037853E-2</v>
      </c>
      <c r="AA1292" s="3">
        <f t="shared" ca="1" si="654"/>
        <v>-0.12340243661213059</v>
      </c>
      <c r="AB1292" s="1">
        <f t="shared" si="648"/>
        <v>150</v>
      </c>
      <c r="AC1292" s="1">
        <f t="shared" si="652"/>
        <v>0</v>
      </c>
      <c r="AD1292" s="1">
        <f t="shared" ca="1" si="644"/>
        <v>0</v>
      </c>
      <c r="AE1292" s="1">
        <f t="shared" ca="1" si="645"/>
        <v>0</v>
      </c>
      <c r="AF1292" s="1">
        <f t="shared" si="646"/>
        <v>0</v>
      </c>
      <c r="AG1292" s="1">
        <f t="shared" si="647"/>
        <v>1.3824086193560093E+30</v>
      </c>
    </row>
    <row r="1293" spans="4:33" s="5" customFormat="1" x14ac:dyDescent="0.2">
      <c r="D1293" s="1">
        <f t="shared" si="649"/>
        <v>1291</v>
      </c>
      <c r="E1293" s="2">
        <f t="shared" si="650"/>
        <v>129.19999999999695</v>
      </c>
      <c r="F1293" s="3">
        <f t="shared" ca="1" si="651"/>
        <v>91.513529885041038</v>
      </c>
      <c r="G1293" s="3">
        <f t="shared" si="625"/>
        <v>-204.59137117837977</v>
      </c>
      <c r="H1293" s="3">
        <f t="shared" ca="1" si="626"/>
        <v>224.1257578072406</v>
      </c>
      <c r="I1293" s="3">
        <f t="shared" ca="1" si="627"/>
        <v>11814.396708158534</v>
      </c>
      <c r="J1293" s="3">
        <f t="shared" si="628"/>
        <v>54084.627184329111</v>
      </c>
      <c r="K1293" s="3">
        <f t="shared" ca="1" si="629"/>
        <v>60876.986647849044</v>
      </c>
      <c r="L1293" s="3">
        <f t="shared" si="630"/>
        <v>-9.645630198306554</v>
      </c>
      <c r="M1293" s="3">
        <f t="shared" ca="1" si="631"/>
        <v>-1.1501907657348076</v>
      </c>
      <c r="N1293" s="3">
        <f t="shared" ca="1" si="632"/>
        <v>-65.901076511524863</v>
      </c>
      <c r="O1293" s="1">
        <f t="shared" ca="1" si="633"/>
        <v>3767426.6484502405</v>
      </c>
      <c r="P1293" s="1">
        <f t="shared" si="634"/>
        <v>-78252046.984997466</v>
      </c>
      <c r="Q1293" s="1">
        <f t="shared" ca="1" si="635"/>
        <v>82019473.633447707</v>
      </c>
      <c r="R1293" s="1">
        <f t="shared" ca="1" si="636"/>
        <v>33618.863671086088</v>
      </c>
      <c r="S1293" s="3">
        <f t="shared" si="637"/>
        <v>8.266141898661735E+29</v>
      </c>
      <c r="T1293" s="12" t="str">
        <f t="shared" si="638"/>
        <v/>
      </c>
      <c r="U1293" s="12" t="str">
        <f t="shared" si="639"/>
        <v/>
      </c>
      <c r="V1293" s="5">
        <f t="shared" si="640"/>
        <v>0.52627457195753469</v>
      </c>
      <c r="W1293" s="3" t="e">
        <f t="shared" ca="1" si="641"/>
        <v>#VALUE!</v>
      </c>
      <c r="X1293" s="3" t="e">
        <f t="shared" ca="1" si="642"/>
        <v>#VALUE!</v>
      </c>
      <c r="Y1293" s="3" t="e">
        <f t="shared" ca="1" si="643"/>
        <v>#VALUE!</v>
      </c>
      <c r="Z1293" s="3">
        <f t="shared" ca="1" si="653"/>
        <v>-1.0796314255037853E-2</v>
      </c>
      <c r="AA1293" s="3">
        <f t="shared" ca="1" si="654"/>
        <v>-0.12340243661213059</v>
      </c>
      <c r="AB1293" s="1">
        <f t="shared" si="648"/>
        <v>150</v>
      </c>
      <c r="AC1293" s="1">
        <f t="shared" si="652"/>
        <v>0</v>
      </c>
      <c r="AD1293" s="1">
        <f t="shared" ca="1" si="644"/>
        <v>0</v>
      </c>
      <c r="AE1293" s="1">
        <f t="shared" ca="1" si="645"/>
        <v>0</v>
      </c>
      <c r="AF1293" s="1">
        <f t="shared" si="646"/>
        <v>0</v>
      </c>
      <c r="AG1293" s="1">
        <f t="shared" si="647"/>
        <v>1.3777178702499514E+30</v>
      </c>
    </row>
    <row r="1294" spans="4:33" s="5" customFormat="1" x14ac:dyDescent="0.2">
      <c r="D1294" s="1">
        <f t="shared" si="649"/>
        <v>1292</v>
      </c>
      <c r="E1294" s="2">
        <f t="shared" si="650"/>
        <v>129.29999999999694</v>
      </c>
      <c r="F1294" s="3">
        <f t="shared" ca="1" si="651"/>
        <v>91.513529885041038</v>
      </c>
      <c r="G1294" s="3">
        <f t="shared" si="625"/>
        <v>-205.55593419821042</v>
      </c>
      <c r="H1294" s="3">
        <f t="shared" ca="1" si="626"/>
        <v>225.00659598358291</v>
      </c>
      <c r="I1294" s="3">
        <f t="shared" ca="1" si="627"/>
        <v>11823.548061147038</v>
      </c>
      <c r="J1294" s="3">
        <f t="shared" si="628"/>
        <v>54064.119819060281</v>
      </c>
      <c r="K1294" s="3">
        <f t="shared" ca="1" si="629"/>
        <v>60899.443256938335</v>
      </c>
      <c r="L1294" s="3">
        <f t="shared" si="630"/>
        <v>-9.645692095664268</v>
      </c>
      <c r="M1294" s="3">
        <f t="shared" ca="1" si="631"/>
        <v>-1.1519411327323126</v>
      </c>
      <c r="N1294" s="3">
        <f t="shared" ca="1" si="632"/>
        <v>-66.001365153080883</v>
      </c>
      <c r="O1294" s="1">
        <f t="shared" ca="1" si="633"/>
        <v>3797097.6177089484</v>
      </c>
      <c r="P1294" s="1">
        <f t="shared" si="634"/>
        <v>-78222877.979663357</v>
      </c>
      <c r="Q1294" s="1">
        <f t="shared" ca="1" si="635"/>
        <v>82019975.597372308</v>
      </c>
      <c r="R1294" s="1">
        <f t="shared" ca="1" si="636"/>
        <v>33750.989397537436</v>
      </c>
      <c r="S1294" s="3">
        <f t="shared" si="637"/>
        <v>8.2379504878484604E+29</v>
      </c>
      <c r="T1294" s="12" t="str">
        <f t="shared" si="638"/>
        <v/>
      </c>
      <c r="U1294" s="12" t="str">
        <f t="shared" si="639"/>
        <v/>
      </c>
      <c r="V1294" s="5">
        <f t="shared" si="640"/>
        <v>0.52627457195753469</v>
      </c>
      <c r="W1294" s="3" t="e">
        <f t="shared" ca="1" si="641"/>
        <v>#VALUE!</v>
      </c>
      <c r="X1294" s="3" t="e">
        <f t="shared" ca="1" si="642"/>
        <v>#VALUE!</v>
      </c>
      <c r="Y1294" s="3" t="e">
        <f t="shared" ca="1" si="643"/>
        <v>#VALUE!</v>
      </c>
      <c r="Z1294" s="3">
        <f t="shared" ca="1" si="653"/>
        <v>-1.0796314255037853E-2</v>
      </c>
      <c r="AA1294" s="3">
        <f t="shared" ca="1" si="654"/>
        <v>-0.12340243661213059</v>
      </c>
      <c r="AB1294" s="1">
        <f t="shared" si="648"/>
        <v>150</v>
      </c>
      <c r="AC1294" s="1">
        <f t="shared" si="652"/>
        <v>0</v>
      </c>
      <c r="AD1294" s="1">
        <f t="shared" ca="1" si="644"/>
        <v>0</v>
      </c>
      <c r="AE1294" s="1">
        <f t="shared" ca="1" si="645"/>
        <v>0</v>
      </c>
      <c r="AF1294" s="1">
        <f t="shared" si="646"/>
        <v>0</v>
      </c>
      <c r="AG1294" s="1">
        <f t="shared" si="647"/>
        <v>1.3730192078097029E+30</v>
      </c>
    </row>
    <row r="1295" spans="4:33" s="5" customFormat="1" x14ac:dyDescent="0.2">
      <c r="D1295" s="1">
        <f t="shared" si="649"/>
        <v>1293</v>
      </c>
      <c r="E1295" s="2">
        <f t="shared" si="650"/>
        <v>129.39999999999694</v>
      </c>
      <c r="F1295" s="3">
        <f t="shared" ca="1" si="651"/>
        <v>91.513529885041038</v>
      </c>
      <c r="G1295" s="3">
        <f t="shared" si="625"/>
        <v>-206.52050340777686</v>
      </c>
      <c r="H1295" s="3">
        <f t="shared" ca="1" si="626"/>
        <v>225.88812381314312</v>
      </c>
      <c r="I1295" s="3">
        <f t="shared" ca="1" si="627"/>
        <v>11832.699414135541</v>
      </c>
      <c r="J1295" s="3">
        <f t="shared" si="628"/>
        <v>54043.51599717998</v>
      </c>
      <c r="K1295" s="3">
        <f t="shared" ca="1" si="629"/>
        <v>60921.98798442827</v>
      </c>
      <c r="L1295" s="3">
        <f t="shared" si="630"/>
        <v>-9.6457542846871149</v>
      </c>
      <c r="M1295" s="3">
        <f t="shared" ca="1" si="631"/>
        <v>-1.1536778545992352</v>
      </c>
      <c r="N1295" s="3">
        <f t="shared" ca="1" si="632"/>
        <v>-66.100871986243632</v>
      </c>
      <c r="O1295" s="1">
        <f t="shared" ca="1" si="633"/>
        <v>3826908.3359866408</v>
      </c>
      <c r="P1295" s="1">
        <f t="shared" si="634"/>
        <v>-78193571.398403317</v>
      </c>
      <c r="Q1295" s="1">
        <f t="shared" ca="1" si="635"/>
        <v>82020479.734389961</v>
      </c>
      <c r="R1295" s="1">
        <f t="shared" ca="1" si="636"/>
        <v>33883.218571971469</v>
      </c>
      <c r="S1295" s="3">
        <f t="shared" si="637"/>
        <v>8.209712577637739E+29</v>
      </c>
      <c r="T1295" s="12" t="str">
        <f t="shared" si="638"/>
        <v/>
      </c>
      <c r="U1295" s="12" t="str">
        <f t="shared" si="639"/>
        <v/>
      </c>
      <c r="V1295" s="5">
        <f t="shared" si="640"/>
        <v>0.52627457195753469</v>
      </c>
      <c r="W1295" s="3" t="e">
        <f t="shared" ca="1" si="641"/>
        <v>#VALUE!</v>
      </c>
      <c r="X1295" s="3" t="e">
        <f t="shared" ca="1" si="642"/>
        <v>#VALUE!</v>
      </c>
      <c r="Y1295" s="3" t="e">
        <f t="shared" ca="1" si="643"/>
        <v>#VALUE!</v>
      </c>
      <c r="Z1295" s="3">
        <f t="shared" ca="1" si="653"/>
        <v>-1.0796314255037853E-2</v>
      </c>
      <c r="AA1295" s="3">
        <f t="shared" ca="1" si="654"/>
        <v>-0.12340243661213059</v>
      </c>
      <c r="AB1295" s="1">
        <f t="shared" si="648"/>
        <v>150</v>
      </c>
      <c r="AC1295" s="1">
        <f t="shared" si="652"/>
        <v>0</v>
      </c>
      <c r="AD1295" s="1">
        <f t="shared" ca="1" si="644"/>
        <v>0</v>
      </c>
      <c r="AE1295" s="1">
        <f t="shared" ca="1" si="645"/>
        <v>0</v>
      </c>
      <c r="AF1295" s="1">
        <f t="shared" si="646"/>
        <v>0</v>
      </c>
      <c r="AG1295" s="1">
        <f t="shared" si="647"/>
        <v>1.3683127953148819E+30</v>
      </c>
    </row>
    <row r="1296" spans="4:33" s="5" customFormat="1" x14ac:dyDescent="0.2">
      <c r="D1296" s="1">
        <f t="shared" si="649"/>
        <v>1294</v>
      </c>
      <c r="E1296" s="2">
        <f t="shared" si="650"/>
        <v>129.49999999999693</v>
      </c>
      <c r="F1296" s="3">
        <f t="shared" ca="1" si="651"/>
        <v>91.513529885041038</v>
      </c>
      <c r="G1296" s="3">
        <f t="shared" si="625"/>
        <v>-207.48507883624558</v>
      </c>
      <c r="H1296" s="3">
        <f t="shared" ca="1" si="626"/>
        <v>226.77033335889274</v>
      </c>
      <c r="I1296" s="3">
        <f t="shared" ca="1" si="627"/>
        <v>11841.850767124044</v>
      </c>
      <c r="J1296" s="3">
        <f t="shared" si="628"/>
        <v>54022.815718067774</v>
      </c>
      <c r="K1296" s="3">
        <f t="shared" ca="1" si="629"/>
        <v>60944.620898885834</v>
      </c>
      <c r="L1296" s="3">
        <f t="shared" si="630"/>
        <v>-9.6458167653844331</v>
      </c>
      <c r="M1296" s="3">
        <f t="shared" ca="1" si="631"/>
        <v>-1.1554010799703307</v>
      </c>
      <c r="N1296" s="3">
        <f t="shared" ca="1" si="632"/>
        <v>-66.19960552715726</v>
      </c>
      <c r="O1296" s="1">
        <f t="shared" ca="1" si="633"/>
        <v>3856858.8068777504</v>
      </c>
      <c r="P1296" s="1">
        <f t="shared" si="634"/>
        <v>-78164127.234991759</v>
      </c>
      <c r="Q1296" s="1">
        <f t="shared" ca="1" si="635"/>
        <v>82020986.041869506</v>
      </c>
      <c r="R1296" s="1">
        <f t="shared" ca="1" si="636"/>
        <v>34015.550003833909</v>
      </c>
      <c r="S1296" s="3">
        <f t="shared" si="637"/>
        <v>8.1814291474483448E+29</v>
      </c>
      <c r="T1296" s="12" t="str">
        <f t="shared" si="638"/>
        <v/>
      </c>
      <c r="U1296" s="12" t="str">
        <f t="shared" si="639"/>
        <v/>
      </c>
      <c r="V1296" s="5">
        <f t="shared" si="640"/>
        <v>0.52627457195753469</v>
      </c>
      <c r="W1296" s="3" t="e">
        <f t="shared" ca="1" si="641"/>
        <v>#VALUE!</v>
      </c>
      <c r="X1296" s="3" t="e">
        <f t="shared" ca="1" si="642"/>
        <v>#VALUE!</v>
      </c>
      <c r="Y1296" s="3" t="e">
        <f t="shared" ca="1" si="643"/>
        <v>#VALUE!</v>
      </c>
      <c r="Z1296" s="3">
        <f t="shared" ca="1" si="653"/>
        <v>-1.0796314255037853E-2</v>
      </c>
      <c r="AA1296" s="3">
        <f t="shared" ca="1" si="654"/>
        <v>-0.12340243661213059</v>
      </c>
      <c r="AB1296" s="1">
        <f t="shared" si="648"/>
        <v>150</v>
      </c>
      <c r="AC1296" s="1">
        <f t="shared" si="652"/>
        <v>0</v>
      </c>
      <c r="AD1296" s="1">
        <f t="shared" ca="1" si="644"/>
        <v>0</v>
      </c>
      <c r="AE1296" s="1">
        <f t="shared" ca="1" si="645"/>
        <v>0</v>
      </c>
      <c r="AF1296" s="1">
        <f t="shared" si="646"/>
        <v>0</v>
      </c>
      <c r="AG1296" s="1">
        <f t="shared" si="647"/>
        <v>1.3635987960052158E+30</v>
      </c>
    </row>
    <row r="1297" spans="4:33" s="5" customFormat="1" x14ac:dyDescent="0.2">
      <c r="D1297" s="1">
        <f t="shared" si="649"/>
        <v>1295</v>
      </c>
      <c r="E1297" s="2">
        <f t="shared" si="650"/>
        <v>129.59999999999692</v>
      </c>
      <c r="F1297" s="3">
        <f t="shared" ca="1" si="651"/>
        <v>91.513529885041038</v>
      </c>
      <c r="G1297" s="3">
        <f t="shared" si="625"/>
        <v>-208.44966051278402</v>
      </c>
      <c r="H1297" s="3">
        <f t="shared" ca="1" si="626"/>
        <v>227.65321680115835</v>
      </c>
      <c r="I1297" s="3">
        <f t="shared" ca="1" si="627"/>
        <v>11851.002120112547</v>
      </c>
      <c r="J1297" s="3">
        <f t="shared" si="628"/>
        <v>54002.018981100322</v>
      </c>
      <c r="K1297" s="3">
        <f t="shared" ca="1" si="629"/>
        <v>60967.342068090205</v>
      </c>
      <c r="L1297" s="3">
        <f t="shared" si="630"/>
        <v>-9.6458795377656052</v>
      </c>
      <c r="M1297" s="3">
        <f t="shared" ca="1" si="631"/>
        <v>-1.1571109554989967</v>
      </c>
      <c r="N1297" s="3">
        <f t="shared" ca="1" si="632"/>
        <v>-66.297574178442531</v>
      </c>
      <c r="O1297" s="1">
        <f t="shared" ca="1" si="633"/>
        <v>3886949.0339936404</v>
      </c>
      <c r="P1297" s="1">
        <f t="shared" si="634"/>
        <v>-78134545.483173817</v>
      </c>
      <c r="Q1297" s="1">
        <f t="shared" ca="1" si="635"/>
        <v>82021494.517167464</v>
      </c>
      <c r="R1297" s="1">
        <f t="shared" ca="1" si="636"/>
        <v>34147.982520173755</v>
      </c>
      <c r="S1297" s="3">
        <f t="shared" si="637"/>
        <v>8.1531011764078107E+29</v>
      </c>
      <c r="T1297" s="12" t="str">
        <f t="shared" si="638"/>
        <v/>
      </c>
      <c r="U1297" s="12" t="str">
        <f t="shared" si="639"/>
        <v/>
      </c>
      <c r="V1297" s="5">
        <f t="shared" si="640"/>
        <v>0.52627457195753469</v>
      </c>
      <c r="W1297" s="3" t="e">
        <f t="shared" ca="1" si="641"/>
        <v>#VALUE!</v>
      </c>
      <c r="X1297" s="3" t="e">
        <f t="shared" ca="1" si="642"/>
        <v>#VALUE!</v>
      </c>
      <c r="Y1297" s="3" t="e">
        <f t="shared" ca="1" si="643"/>
        <v>#VALUE!</v>
      </c>
      <c r="Z1297" s="3">
        <f t="shared" ca="1" si="653"/>
        <v>-1.0796314255037853E-2</v>
      </c>
      <c r="AA1297" s="3">
        <f t="shared" ca="1" si="654"/>
        <v>-0.12340243661213059</v>
      </c>
      <c r="AB1297" s="1">
        <f t="shared" si="648"/>
        <v>150</v>
      </c>
      <c r="AC1297" s="1">
        <f t="shared" si="652"/>
        <v>0</v>
      </c>
      <c r="AD1297" s="1">
        <f t="shared" ca="1" si="644"/>
        <v>0</v>
      </c>
      <c r="AE1297" s="1">
        <f t="shared" ca="1" si="645"/>
        <v>0</v>
      </c>
      <c r="AF1297" s="1">
        <f t="shared" si="646"/>
        <v>0</v>
      </c>
      <c r="AG1297" s="1">
        <f t="shared" si="647"/>
        <v>1.35887737307189E+30</v>
      </c>
    </row>
    <row r="1298" spans="4:33" s="5" customFormat="1" x14ac:dyDescent="0.2">
      <c r="D1298" s="1">
        <f t="shared" si="649"/>
        <v>1296</v>
      </c>
      <c r="E1298" s="2">
        <f t="shared" si="650"/>
        <v>129.69999999999692</v>
      </c>
      <c r="F1298" s="3">
        <f t="shared" ca="1" si="651"/>
        <v>91.513529885041038</v>
      </c>
      <c r="G1298" s="3">
        <f t="shared" si="625"/>
        <v>-209.41424846656059</v>
      </c>
      <c r="H1298" s="3">
        <f t="shared" ca="1" si="626"/>
        <v>228.53676643558836</v>
      </c>
      <c r="I1298" s="3">
        <f t="shared" ca="1" si="627"/>
        <v>11860.153473101051</v>
      </c>
      <c r="J1298" s="3">
        <f t="shared" si="628"/>
        <v>53981.125785651355</v>
      </c>
      <c r="K1298" s="3">
        <f t="shared" ca="1" si="629"/>
        <v>60990.151559044389</v>
      </c>
      <c r="L1298" s="3">
        <f t="shared" si="630"/>
        <v>-9.6459426018400549</v>
      </c>
      <c r="M1298" s="3">
        <f t="shared" ca="1" si="631"/>
        <v>-1.1588076258866318</v>
      </c>
      <c r="N1298" s="3">
        <f t="shared" ca="1" si="632"/>
        <v>-66.394786230878836</v>
      </c>
      <c r="O1298" s="1">
        <f t="shared" ca="1" si="633"/>
        <v>3917179.0209625997</v>
      </c>
      <c r="P1298" s="1">
        <f t="shared" si="634"/>
        <v>-78104826.136665165</v>
      </c>
      <c r="Q1298" s="1">
        <f t="shared" ca="1" si="635"/>
        <v>82022005.157627761</v>
      </c>
      <c r="R1298" s="1">
        <f t="shared" ca="1" si="636"/>
        <v>34280.514965338254</v>
      </c>
      <c r="S1298" s="3">
        <f t="shared" si="637"/>
        <v>8.1247296433006151E+29</v>
      </c>
      <c r="T1298" s="12" t="str">
        <f t="shared" si="638"/>
        <v/>
      </c>
      <c r="U1298" s="12" t="str">
        <f t="shared" si="639"/>
        <v/>
      </c>
      <c r="V1298" s="5">
        <f t="shared" si="640"/>
        <v>0.52627457195753469</v>
      </c>
      <c r="W1298" s="3" t="e">
        <f t="shared" ca="1" si="641"/>
        <v>#VALUE!</v>
      </c>
      <c r="X1298" s="3" t="e">
        <f t="shared" ca="1" si="642"/>
        <v>#VALUE!</v>
      </c>
      <c r="Y1298" s="3" t="e">
        <f t="shared" ca="1" si="643"/>
        <v>#VALUE!</v>
      </c>
      <c r="Z1298" s="3">
        <f t="shared" ca="1" si="653"/>
        <v>-1.0796314255037853E-2</v>
      </c>
      <c r="AA1298" s="3">
        <f t="shared" ca="1" si="654"/>
        <v>-0.12340243661213059</v>
      </c>
      <c r="AB1298" s="1">
        <f t="shared" si="648"/>
        <v>150</v>
      </c>
      <c r="AC1298" s="1">
        <f t="shared" si="652"/>
        <v>0</v>
      </c>
      <c r="AD1298" s="1">
        <f t="shared" ca="1" si="644"/>
        <v>0</v>
      </c>
      <c r="AE1298" s="1">
        <f t="shared" ca="1" si="645"/>
        <v>0</v>
      </c>
      <c r="AF1298" s="1">
        <f t="shared" si="646"/>
        <v>0</v>
      </c>
      <c r="AG1298" s="1">
        <f t="shared" si="647"/>
        <v>1.3541486896489137E+30</v>
      </c>
    </row>
    <row r="1299" spans="4:33" s="5" customFormat="1" x14ac:dyDescent="0.2">
      <c r="D1299" s="1">
        <f t="shared" si="649"/>
        <v>1297</v>
      </c>
      <c r="E1299" s="2">
        <f t="shared" si="650"/>
        <v>129.79999999999691</v>
      </c>
      <c r="F1299" s="3">
        <f t="shared" ca="1" si="651"/>
        <v>91.513529885041038</v>
      </c>
      <c r="G1299" s="3">
        <f t="shared" si="625"/>
        <v>-210.37884272674461</v>
      </c>
      <c r="H1299" s="3">
        <f t="shared" ca="1" si="626"/>
        <v>229.42097467115914</v>
      </c>
      <c r="I1299" s="3">
        <f t="shared" ca="1" si="627"/>
        <v>11869.304826089554</v>
      </c>
      <c r="J1299" s="3">
        <f t="shared" si="628"/>
        <v>53960.136131091691</v>
      </c>
      <c r="K1299" s="3">
        <f t="shared" ca="1" si="629"/>
        <v>61013.049437986643</v>
      </c>
      <c r="L1299" s="3">
        <f t="shared" si="630"/>
        <v>-9.6460059576172501</v>
      </c>
      <c r="M1299" s="3">
        <f t="shared" ca="1" si="631"/>
        <v>-1.1604912339115683</v>
      </c>
      <c r="N1299" s="3">
        <f t="shared" ca="1" si="632"/>
        <v>-66.491249865062059</v>
      </c>
      <c r="O1299" s="1">
        <f t="shared" ca="1" si="633"/>
        <v>3947548.7714298484</v>
      </c>
      <c r="P1299" s="1">
        <f t="shared" si="634"/>
        <v>-78074969.189152241</v>
      </c>
      <c r="Q1299" s="1">
        <f t="shared" ca="1" si="635"/>
        <v>82022517.960582092</v>
      </c>
      <c r="R1299" s="1">
        <f t="shared" ca="1" si="636"/>
        <v>34413.146200673873</v>
      </c>
      <c r="S1299" s="3">
        <f t="shared" si="637"/>
        <v>8.0963155265164931E+29</v>
      </c>
      <c r="T1299" s="12" t="str">
        <f t="shared" si="638"/>
        <v/>
      </c>
      <c r="U1299" s="12" t="str">
        <f t="shared" si="639"/>
        <v/>
      </c>
      <c r="V1299" s="5">
        <f t="shared" si="640"/>
        <v>0.52627457195753469</v>
      </c>
      <c r="W1299" s="3" t="e">
        <f t="shared" ca="1" si="641"/>
        <v>#VALUE!</v>
      </c>
      <c r="X1299" s="3" t="e">
        <f t="shared" ca="1" si="642"/>
        <v>#VALUE!</v>
      </c>
      <c r="Y1299" s="3" t="e">
        <f t="shared" ca="1" si="643"/>
        <v>#VALUE!</v>
      </c>
      <c r="Z1299" s="3">
        <f t="shared" ca="1" si="653"/>
        <v>-1.0796314255037853E-2</v>
      </c>
      <c r="AA1299" s="3">
        <f t="shared" ca="1" si="654"/>
        <v>-0.12340243661213059</v>
      </c>
      <c r="AB1299" s="1">
        <f t="shared" si="648"/>
        <v>150</v>
      </c>
      <c r="AC1299" s="1">
        <f t="shared" si="652"/>
        <v>0</v>
      </c>
      <c r="AD1299" s="1">
        <f t="shared" ca="1" si="644"/>
        <v>0</v>
      </c>
      <c r="AE1299" s="1">
        <f t="shared" ca="1" si="645"/>
        <v>0</v>
      </c>
      <c r="AF1299" s="1">
        <f t="shared" si="646"/>
        <v>0</v>
      </c>
      <c r="AG1299" s="1">
        <f t="shared" si="647"/>
        <v>1.3494129088045039E+30</v>
      </c>
    </row>
    <row r="1300" spans="4:33" s="5" customFormat="1" x14ac:dyDescent="0.2">
      <c r="D1300" s="1">
        <f t="shared" si="649"/>
        <v>1298</v>
      </c>
      <c r="E1300" s="2">
        <f t="shared" si="650"/>
        <v>129.89999999999691</v>
      </c>
      <c r="F1300" s="3">
        <f t="shared" ca="1" si="651"/>
        <v>91.513529885041038</v>
      </c>
      <c r="G1300" s="3">
        <f t="shared" si="625"/>
        <v>-211.34344332250635</v>
      </c>
      <c r="H1300" s="3">
        <f t="shared" ca="1" si="626"/>
        <v>230.30583402821941</v>
      </c>
      <c r="I1300" s="3">
        <f t="shared" ca="1" si="627"/>
        <v>11878.456179078057</v>
      </c>
      <c r="J1300" s="3">
        <f t="shared" si="628"/>
        <v>53939.050016789231</v>
      </c>
      <c r="K1300" s="3">
        <f t="shared" ca="1" si="629"/>
        <v>61036.035770401722</v>
      </c>
      <c r="L1300" s="3">
        <f t="shared" si="630"/>
        <v>-9.6460696051067067</v>
      </c>
      <c r="M1300" s="3">
        <f t="shared" ca="1" si="631"/>
        <v>-1.162161920457579</v>
      </c>
      <c r="N1300" s="3">
        <f t="shared" ca="1" si="632"/>
        <v>-66.586973153037761</v>
      </c>
      <c r="O1300" s="1">
        <f t="shared" ca="1" si="633"/>
        <v>3978058.2890575305</v>
      </c>
      <c r="P1300" s="1">
        <f t="shared" si="634"/>
        <v>-78044974.634292156</v>
      </c>
      <c r="Q1300" s="1">
        <f t="shared" ca="1" si="635"/>
        <v>82023032.923349679</v>
      </c>
      <c r="R1300" s="1">
        <f t="shared" ca="1" si="636"/>
        <v>34545.87510423291</v>
      </c>
      <c r="S1300" s="3">
        <f t="shared" si="637"/>
        <v>8.0678598039988563E+29</v>
      </c>
      <c r="T1300" s="12" t="str">
        <f t="shared" si="638"/>
        <v/>
      </c>
      <c r="U1300" s="12" t="str">
        <f t="shared" si="639"/>
        <v/>
      </c>
      <c r="V1300" s="5">
        <f t="shared" si="640"/>
        <v>0.52627457195753469</v>
      </c>
      <c r="W1300" s="3" t="e">
        <f t="shared" ca="1" si="641"/>
        <v>#VALUE!</v>
      </c>
      <c r="X1300" s="3" t="e">
        <f t="shared" ca="1" si="642"/>
        <v>#VALUE!</v>
      </c>
      <c r="Y1300" s="3" t="e">
        <f t="shared" ca="1" si="643"/>
        <v>#VALUE!</v>
      </c>
      <c r="Z1300" s="3">
        <f t="shared" ca="1" si="653"/>
        <v>-1.0796314255037853E-2</v>
      </c>
      <c r="AA1300" s="3">
        <f t="shared" ca="1" si="654"/>
        <v>-0.12340243661213059</v>
      </c>
      <c r="AB1300" s="1">
        <f t="shared" si="648"/>
        <v>150</v>
      </c>
      <c r="AC1300" s="1">
        <f t="shared" si="652"/>
        <v>0</v>
      </c>
      <c r="AD1300" s="1">
        <f t="shared" ca="1" si="644"/>
        <v>0</v>
      </c>
      <c r="AE1300" s="1">
        <f t="shared" ca="1" si="645"/>
        <v>0</v>
      </c>
      <c r="AF1300" s="1">
        <f t="shared" si="646"/>
        <v>0</v>
      </c>
      <c r="AG1300" s="1">
        <f t="shared" si="647"/>
        <v>1.3446701935324894E+30</v>
      </c>
    </row>
    <row r="1301" spans="4:33" s="5" customFormat="1" x14ac:dyDescent="0.2">
      <c r="D1301" s="1">
        <f t="shared" si="649"/>
        <v>1299</v>
      </c>
      <c r="E1301" s="2">
        <f t="shared" si="650"/>
        <v>129.9999999999969</v>
      </c>
      <c r="F1301" s="3">
        <f t="shared" ca="1" si="651"/>
        <v>91.513529885041038</v>
      </c>
      <c r="G1301" s="3">
        <f t="shared" si="625"/>
        <v>-212.30805028301702</v>
      </c>
      <c r="H1301" s="3">
        <f t="shared" ca="1" si="626"/>
        <v>231.19133713657263</v>
      </c>
      <c r="I1301" s="3">
        <f t="shared" ca="1" si="627"/>
        <v>11887.60753206656</v>
      </c>
      <c r="J1301" s="3">
        <f t="shared" si="628"/>
        <v>53917.86744210896</v>
      </c>
      <c r="K1301" s="3">
        <f t="shared" ca="1" si="629"/>
        <v>61059.110621031912</v>
      </c>
      <c r="L1301" s="3">
        <f t="shared" si="630"/>
        <v>-9.6461335443179763</v>
      </c>
      <c r="M1301" s="3">
        <f t="shared" ca="1" si="631"/>
        <v>-1.1638198245419658</v>
      </c>
      <c r="N1301" s="3">
        <f t="shared" ca="1" si="632"/>
        <v>-66.681964059910626</v>
      </c>
      <c r="O1301" s="1">
        <f t="shared" ca="1" si="633"/>
        <v>4008707.5775247291</v>
      </c>
      <c r="P1301" s="1">
        <f t="shared" si="634"/>
        <v>-78014842.465712607</v>
      </c>
      <c r="Q1301" s="1">
        <f t="shared" ca="1" si="635"/>
        <v>82023550.043237329</v>
      </c>
      <c r="R1301" s="1">
        <f t="shared" ca="1" si="636"/>
        <v>34678.700570485897</v>
      </c>
      <c r="S1301" s="3">
        <f t="shared" si="637"/>
        <v>8.0393634531932852E+29</v>
      </c>
      <c r="T1301" s="12" t="str">
        <f t="shared" si="638"/>
        <v/>
      </c>
      <c r="U1301" s="12" t="str">
        <f t="shared" si="639"/>
        <v/>
      </c>
      <c r="V1301" s="5">
        <f t="shared" si="640"/>
        <v>0.52627457195753469</v>
      </c>
      <c r="W1301" s="3" t="e">
        <f t="shared" ca="1" si="641"/>
        <v>#VALUE!</v>
      </c>
      <c r="X1301" s="3" t="e">
        <f t="shared" ca="1" si="642"/>
        <v>#VALUE!</v>
      </c>
      <c r="Y1301" s="3" t="e">
        <f t="shared" ca="1" si="643"/>
        <v>#VALUE!</v>
      </c>
      <c r="Z1301" s="3">
        <f t="shared" ca="1" si="653"/>
        <v>-1.0796314255037853E-2</v>
      </c>
      <c r="AA1301" s="3">
        <f t="shared" ca="1" si="654"/>
        <v>-0.12340243661213059</v>
      </c>
      <c r="AB1301" s="1">
        <f t="shared" si="648"/>
        <v>150</v>
      </c>
      <c r="AC1301" s="1">
        <f t="shared" si="652"/>
        <v>0</v>
      </c>
      <c r="AD1301" s="1">
        <f t="shared" ca="1" si="644"/>
        <v>0</v>
      </c>
      <c r="AE1301" s="1">
        <f t="shared" ca="1" si="645"/>
        <v>0</v>
      </c>
      <c r="AF1301" s="1">
        <f t="shared" si="646"/>
        <v>0</v>
      </c>
      <c r="AG1301" s="1">
        <f t="shared" si="647"/>
        <v>1.3399207067437249E+30</v>
      </c>
    </row>
    <row r="1302" spans="4:33" s="5" customFormat="1" x14ac:dyDescent="0.2">
      <c r="D1302" s="1">
        <f t="shared" si="649"/>
        <v>1300</v>
      </c>
      <c r="E1302" s="2">
        <f t="shared" si="650"/>
        <v>130.0999999999969</v>
      </c>
      <c r="F1302" s="3">
        <f t="shared" ca="1" si="651"/>
        <v>91.513529885041038</v>
      </c>
      <c r="G1302" s="3">
        <f t="shared" si="625"/>
        <v>-213.27266363744883</v>
      </c>
      <c r="H1302" s="3">
        <f t="shared" ca="1" si="626"/>
        <v>232.07747673359577</v>
      </c>
      <c r="I1302" s="3">
        <f t="shared" ca="1" si="627"/>
        <v>11896.758885055064</v>
      </c>
      <c r="J1302" s="3">
        <f t="shared" si="628"/>
        <v>53896.588406412935</v>
      </c>
      <c r="K1302" s="3">
        <f t="shared" ca="1" si="629"/>
        <v>61082.274053887879</v>
      </c>
      <c r="L1302" s="3">
        <f t="shared" si="630"/>
        <v>-9.6461977752606618</v>
      </c>
      <c r="M1302" s="3">
        <f t="shared" ca="1" si="631"/>
        <v>-1.1654650833432323</v>
      </c>
      <c r="N1302" s="3">
        <f t="shared" ca="1" si="632"/>
        <v>-66.776230445429945</v>
      </c>
      <c r="O1302" s="1">
        <f t="shared" ca="1" si="633"/>
        <v>4039496.6405274519</v>
      </c>
      <c r="P1302" s="1">
        <f t="shared" si="634"/>
        <v>-77984572.677012011</v>
      </c>
      <c r="Q1302" s="1">
        <f t="shared" ca="1" si="635"/>
        <v>82024069.317539468</v>
      </c>
      <c r="R1302" s="1">
        <f t="shared" ca="1" si="636"/>
        <v>34811.621510039367</v>
      </c>
      <c r="S1302" s="3">
        <f t="shared" si="637"/>
        <v>8.010827450996165E+29</v>
      </c>
      <c r="T1302" s="12" t="str">
        <f t="shared" si="638"/>
        <v/>
      </c>
      <c r="U1302" s="12" t="str">
        <f t="shared" si="639"/>
        <v/>
      </c>
      <c r="V1302" s="5">
        <f t="shared" si="640"/>
        <v>0.52627457195753469</v>
      </c>
      <c r="W1302" s="3" t="e">
        <f t="shared" ca="1" si="641"/>
        <v>#VALUE!</v>
      </c>
      <c r="X1302" s="3" t="e">
        <f t="shared" ca="1" si="642"/>
        <v>#VALUE!</v>
      </c>
      <c r="Y1302" s="3" t="e">
        <f t="shared" ca="1" si="643"/>
        <v>#VALUE!</v>
      </c>
      <c r="Z1302" s="3">
        <f t="shared" ca="1" si="653"/>
        <v>-1.0796314255037853E-2</v>
      </c>
      <c r="AA1302" s="3">
        <f t="shared" ca="1" si="654"/>
        <v>-0.12340243661213059</v>
      </c>
      <c r="AB1302" s="1">
        <f t="shared" si="648"/>
        <v>150</v>
      </c>
      <c r="AC1302" s="1">
        <f t="shared" si="652"/>
        <v>0</v>
      </c>
      <c r="AD1302" s="1">
        <f t="shared" ca="1" si="644"/>
        <v>0</v>
      </c>
      <c r="AE1302" s="1">
        <f t="shared" ca="1" si="645"/>
        <v>0</v>
      </c>
      <c r="AF1302" s="1">
        <f t="shared" si="646"/>
        <v>0</v>
      </c>
      <c r="AG1302" s="1">
        <f t="shared" si="647"/>
        <v>1.3351646112575308E+30</v>
      </c>
    </row>
    <row r="1303" spans="4:33" s="5" customFormat="1" x14ac:dyDescent="0.2">
      <c r="D1303" s="1">
        <f t="shared" si="649"/>
        <v>1301</v>
      </c>
      <c r="E1303" s="2">
        <f t="shared" si="650"/>
        <v>130.19999999999689</v>
      </c>
      <c r="F1303" s="3">
        <f t="shared" ca="1" si="651"/>
        <v>91.513529885041038</v>
      </c>
      <c r="G1303" s="3">
        <f t="shared" ref="G1303:G1366" si="655">G1302 + L1302*$B$2</f>
        <v>-214.23728341497488</v>
      </c>
      <c r="H1303" s="3">
        <f t="shared" ref="H1303:H1366" ca="1" si="656">SQRT(F1303^2 + G1303^2)</f>
        <v>232.96424566239466</v>
      </c>
      <c r="I1303" s="3">
        <f t="shared" ref="I1303:I1366" ca="1" si="657">I1302 + F1302*($B$2)</f>
        <v>11905.910238043567</v>
      </c>
      <c r="J1303" s="3">
        <f t="shared" ref="J1303:J1366" si="658" xml:space="preserve"> J1302 + G1302*($B$2) + (0.5)*(L1302)*($B$2)^2</f>
        <v>53875.212909060312</v>
      </c>
      <c r="K1303" s="3">
        <f t="shared" ref="K1303:K1366" ca="1" si="659">K1302+ SQRT( (I1303-I1302)^2 + (J1303-J1302)^2 )</f>
        <v>61105.526132259329</v>
      </c>
      <c r="L1303" s="3">
        <f t="shared" ref="L1303:L1366" si="660">IF(J1303&lt;10^6, (-(9.780327*(1+0.0053024*((SIN($B$7))^2) - (5.8*10^(-6))*(SIN(2*($B$7))^2)) - ((3.086*10^(-6))*J1303)+((6.26*10^(-13))*(J1303)^2))), (6.674*10^(-11))*(5.972*10^(24))*(1)^(-2))</f>
        <v>-9.6462622979444088</v>
      </c>
      <c r="M1303" s="3">
        <f t="shared" ref="M1303:M1366" ca="1" si="661">ATAN(G1303/F1303)</f>
        <v>-1.1670978322283476</v>
      </c>
      <c r="N1303" s="3">
        <f t="shared" ref="N1303:N1366" ca="1" si="662">M1303*(180/PI())</f>
        <v>-66.869780065551751</v>
      </c>
      <c r="O1303" s="1">
        <f t="shared" ref="O1303:O1366" ca="1" si="663">(0.5)*($B$8)*(H1303^2)</f>
        <v>4070425.4817786426</v>
      </c>
      <c r="P1303" s="1">
        <f t="shared" ref="P1303:P1366" si="664">($B$8)*L1303*J1303</f>
        <v>-77954165.26175946</v>
      </c>
      <c r="Q1303" s="1">
        <f t="shared" ref="Q1303:Q1366" ca="1" si="665" xml:space="preserve"> ABS(O1303) + ABS(P1303)</f>
        <v>82024590.743538097</v>
      </c>
      <c r="R1303" s="1">
        <f t="shared" ref="R1303:R1366" ca="1" si="666" xml:space="preserve"> ($B$8)*H1303</f>
        <v>34944.636849359202</v>
      </c>
      <c r="S1303" s="3">
        <f t="shared" ref="S1303:S1366" si="667">IF(J1303&lt;100000, IF(J1303&gt;10000, (343.2)+(-4.313943*J1303)+(-0.291943*J1303^2)+(0.053721*J1303^3)+((-3.039687*10^(-3))*J1303^4)+((9.262166*10^(-5))*J1303^5)+((-1.647967*10^(-6))*J1303^6)+((1.694814*10^(-8))*J1303^7)+((-9.299892*10^(-11))*J1303^8)+((2.104694*10^(-13))*J1303^9), ((-0.00406576*J1303)+340.3)), "")</f>
        <v>7.9822527737034426E+29</v>
      </c>
      <c r="T1303" s="12" t="str">
        <f t="shared" ref="T1303:T1366" si="668" xml:space="preserve"> IF(J1303&lt;30000, H1303/S1303, "")</f>
        <v/>
      </c>
      <c r="U1303" s="12" t="str">
        <f t="shared" ref="U1303:U1366" si="669" xml:space="preserve"> IF(J1303&lt;30000, (( 359.01*(1 - (2.25577*10^(-5))*(J1303))^(5.25588) ) / (298.15 - 0.0074545*J1303)), "")</f>
        <v/>
      </c>
      <c r="V1303" s="5">
        <f t="shared" ref="V1303:V1366" si="670">IF(T1303&lt;0.92, -1.73136*10^(-3)*($B$2) + 1.79641*10^(-1), IF(T1303&gt;1.05,1.007468*10^(-7)*($B$2)^6 - 7.447604*10^(-6)*($B$2)^5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303" s="3" t="e">
        <f t="shared" ref="W1303:W1366" ca="1" si="671">(0.5)*(U1303)*(H1303)*(V1303)*($B$17)</f>
        <v>#VALUE!</v>
      </c>
      <c r="X1303" s="3" t="e">
        <f t="shared" ref="X1303:X1366" ca="1" si="672" xml:space="preserve"> - W1303*COS(M1303)</f>
        <v>#VALUE!</v>
      </c>
      <c r="Y1303" s="3" t="e">
        <f t="shared" ref="Y1303:Y1366" ca="1" si="673" xml:space="preserve"> - W1303*SIN(M1303)</f>
        <v>#VALUE!</v>
      </c>
      <c r="Z1303" s="3">
        <f t="shared" ca="1" si="653"/>
        <v>-1.0796314255037853E-2</v>
      </c>
      <c r="AA1303" s="3">
        <f t="shared" ca="1" si="654"/>
        <v>-0.12340243661213059</v>
      </c>
      <c r="AB1303" s="1">
        <f t="shared" si="648"/>
        <v>150</v>
      </c>
      <c r="AC1303" s="1">
        <f t="shared" si="652"/>
        <v>0</v>
      </c>
      <c r="AD1303" s="1">
        <f t="shared" ref="AD1303:AD1366" ca="1" si="674" xml:space="preserve"> AC1303*COS(M1303)</f>
        <v>0</v>
      </c>
      <c r="AE1303" s="1">
        <f t="shared" ref="AE1303:AE1366" ca="1" si="675" xml:space="preserve"> AC1303*SIN(M1303)</f>
        <v>0</v>
      </c>
      <c r="AF1303" s="1">
        <f t="shared" ref="AF1303:AF1366" si="676">IF(J1303&gt;38000,0,(101325*(1-(2.25577*10^(-5))*J1303)^5.25588))</f>
        <v>0</v>
      </c>
      <c r="AG1303" s="1">
        <f t="shared" ref="AG1303:AG1366" si="677">1.6667*S1303-273.15</f>
        <v>1.3304020697931529E+30</v>
      </c>
    </row>
    <row r="1304" spans="4:33" s="5" customFormat="1" x14ac:dyDescent="0.2">
      <c r="D1304" s="1">
        <f t="shared" si="649"/>
        <v>1302</v>
      </c>
      <c r="E1304" s="2">
        <f t="shared" si="650"/>
        <v>130.29999999999688</v>
      </c>
      <c r="F1304" s="3">
        <f t="shared" ca="1" si="651"/>
        <v>91.513529885041038</v>
      </c>
      <c r="G1304" s="3">
        <f t="shared" si="655"/>
        <v>-215.20190964476933</v>
      </c>
      <c r="H1304" s="3">
        <f t="shared" ca="1" si="656"/>
        <v>233.85163686999448</v>
      </c>
      <c r="I1304" s="3">
        <f t="shared" ca="1" si="657"/>
        <v>11915.06159103207</v>
      </c>
      <c r="J1304" s="3">
        <f t="shared" si="658"/>
        <v>53853.740949407322</v>
      </c>
      <c r="K1304" s="3">
        <f t="shared" ca="1" si="659"/>
        <v>61128.866918725507</v>
      </c>
      <c r="L1304" s="3">
        <f t="shared" si="660"/>
        <v>-9.6463271123789003</v>
      </c>
      <c r="M1304" s="3">
        <f t="shared" ca="1" si="661"/>
        <v>-1.1687182047796012</v>
      </c>
      <c r="N1304" s="3">
        <f t="shared" ca="1" si="662"/>
        <v>-66.962620573977432</v>
      </c>
      <c r="O1304" s="1">
        <f t="shared" ca="1" si="663"/>
        <v>4101494.1050081821</v>
      </c>
      <c r="P1304" s="1">
        <f t="shared" si="664"/>
        <v>-77923620.213494658</v>
      </c>
      <c r="Q1304" s="1">
        <f t="shared" ca="1" si="665"/>
        <v>82025114.318502843</v>
      </c>
      <c r="R1304" s="1">
        <f t="shared" ca="1" si="666"/>
        <v>35077.745530499174</v>
      </c>
      <c r="S1304" s="3">
        <f t="shared" si="667"/>
        <v>7.9536403969594615E+29</v>
      </c>
      <c r="T1304" s="12" t="str">
        <f t="shared" si="668"/>
        <v/>
      </c>
      <c r="U1304" s="12" t="str">
        <f t="shared" si="669"/>
        <v/>
      </c>
      <c r="V1304" s="5">
        <f t="shared" si="670"/>
        <v>0.52627457195753469</v>
      </c>
      <c r="W1304" s="3" t="e">
        <f t="shared" ca="1" si="671"/>
        <v>#VALUE!</v>
      </c>
      <c r="X1304" s="3" t="e">
        <f t="shared" ca="1" si="672"/>
        <v>#VALUE!</v>
      </c>
      <c r="Y1304" s="3" t="e">
        <f t="shared" ca="1" si="673"/>
        <v>#VALUE!</v>
      </c>
      <c r="Z1304" s="3">
        <f t="shared" ca="1" si="653"/>
        <v>-1.0796314255037853E-2</v>
      </c>
      <c r="AA1304" s="3">
        <f t="shared" ca="1" si="654"/>
        <v>-0.12340243661213059</v>
      </c>
      <c r="AB1304" s="1">
        <f t="shared" si="648"/>
        <v>150</v>
      </c>
      <c r="AC1304" s="1">
        <f t="shared" si="652"/>
        <v>0</v>
      </c>
      <c r="AD1304" s="1">
        <f t="shared" ca="1" si="674"/>
        <v>0</v>
      </c>
      <c r="AE1304" s="1">
        <f t="shared" ca="1" si="675"/>
        <v>0</v>
      </c>
      <c r="AF1304" s="1">
        <f t="shared" si="676"/>
        <v>0</v>
      </c>
      <c r="AG1304" s="1">
        <f t="shared" si="677"/>
        <v>1.3256332449612334E+30</v>
      </c>
    </row>
    <row r="1305" spans="4:33" s="5" customFormat="1" x14ac:dyDescent="0.2">
      <c r="D1305" s="1">
        <f t="shared" si="649"/>
        <v>1303</v>
      </c>
      <c r="E1305" s="2">
        <f t="shared" si="650"/>
        <v>130.39999999999688</v>
      </c>
      <c r="F1305" s="3">
        <f t="shared" ca="1" si="651"/>
        <v>91.513529885041038</v>
      </c>
      <c r="G1305" s="3">
        <f t="shared" si="655"/>
        <v>-216.16654235600723</v>
      </c>
      <c r="H1305" s="3">
        <f t="shared" ca="1" si="656"/>
        <v>234.73964340556492</v>
      </c>
      <c r="I1305" s="3">
        <f t="shared" ca="1" si="657"/>
        <v>11924.212944020574</v>
      </c>
      <c r="J1305" s="3">
        <f t="shared" si="658"/>
        <v>53832.172526807284</v>
      </c>
      <c r="K1305" s="3">
        <f t="shared" ca="1" si="659"/>
        <v>61152.29647516548</v>
      </c>
      <c r="L1305" s="3">
        <f t="shared" si="660"/>
        <v>-9.6463922185738724</v>
      </c>
      <c r="M1305" s="3">
        <f t="shared" ca="1" si="661"/>
        <v>-1.1703263328210591</v>
      </c>
      <c r="N1305" s="3">
        <f t="shared" ca="1" si="662"/>
        <v>-67.054759523669603</v>
      </c>
      <c r="O1305" s="1">
        <f t="shared" ca="1" si="663"/>
        <v>4132702.5139628835</v>
      </c>
      <c r="P1305" s="1">
        <f t="shared" si="664"/>
        <v>-77892937.525728002</v>
      </c>
      <c r="Q1305" s="1">
        <f t="shared" ca="1" si="665"/>
        <v>82025640.039690882</v>
      </c>
      <c r="R1305" s="1">
        <f t="shared" ca="1" si="666"/>
        <v>35210.946510834736</v>
      </c>
      <c r="S1305" s="3">
        <f t="shared" si="667"/>
        <v>7.924991295705946E+29</v>
      </c>
      <c r="T1305" s="12" t="str">
        <f t="shared" si="668"/>
        <v/>
      </c>
      <c r="U1305" s="12" t="str">
        <f t="shared" si="669"/>
        <v/>
      </c>
      <c r="V1305" s="5">
        <f t="shared" si="670"/>
        <v>0.52627457195753469</v>
      </c>
      <c r="W1305" s="3" t="e">
        <f t="shared" ca="1" si="671"/>
        <v>#VALUE!</v>
      </c>
      <c r="X1305" s="3" t="e">
        <f t="shared" ca="1" si="672"/>
        <v>#VALUE!</v>
      </c>
      <c r="Y1305" s="3" t="e">
        <f t="shared" ca="1" si="673"/>
        <v>#VALUE!</v>
      </c>
      <c r="Z1305" s="3">
        <f t="shared" ca="1" si="653"/>
        <v>-1.0796314255037853E-2</v>
      </c>
      <c r="AA1305" s="3">
        <f t="shared" ca="1" si="654"/>
        <v>-0.12340243661213059</v>
      </c>
      <c r="AB1305" s="1">
        <f t="shared" si="648"/>
        <v>150</v>
      </c>
      <c r="AC1305" s="1">
        <f t="shared" si="652"/>
        <v>0</v>
      </c>
      <c r="AD1305" s="1">
        <f t="shared" ca="1" si="674"/>
        <v>0</v>
      </c>
      <c r="AE1305" s="1">
        <f t="shared" ca="1" si="675"/>
        <v>0</v>
      </c>
      <c r="AF1305" s="1">
        <f t="shared" si="676"/>
        <v>0</v>
      </c>
      <c r="AG1305" s="1">
        <f t="shared" si="677"/>
        <v>1.3208582992553102E+30</v>
      </c>
    </row>
    <row r="1306" spans="4:33" s="5" customFormat="1" x14ac:dyDescent="0.2">
      <c r="D1306" s="1">
        <f t="shared" si="649"/>
        <v>1304</v>
      </c>
      <c r="E1306" s="2">
        <f t="shared" si="650"/>
        <v>130.49999999999687</v>
      </c>
      <c r="F1306" s="3">
        <f t="shared" ca="1" si="651"/>
        <v>91.513529885041038</v>
      </c>
      <c r="G1306" s="3">
        <f t="shared" si="655"/>
        <v>-217.13118157786462</v>
      </c>
      <c r="H1306" s="3">
        <f t="shared" ca="1" si="656"/>
        <v>235.62825841867931</v>
      </c>
      <c r="I1306" s="3">
        <f t="shared" ca="1" si="657"/>
        <v>11933.364297009077</v>
      </c>
      <c r="J1306" s="3">
        <f t="shared" si="658"/>
        <v>53810.507640610587</v>
      </c>
      <c r="K1306" s="3">
        <f t="shared" ca="1" si="659"/>
        <v>61175.814862768289</v>
      </c>
      <c r="L1306" s="3">
        <f t="shared" si="660"/>
        <v>-9.6464576165391005</v>
      </c>
      <c r="M1306" s="3">
        <f t="shared" ca="1" si="661"/>
        <v>-1.1719223464446213</v>
      </c>
      <c r="N1306" s="3">
        <f t="shared" ca="1" si="662"/>
        <v>-67.146204368345096</v>
      </c>
      <c r="O1306" s="1">
        <f t="shared" ca="1" si="663"/>
        <v>4164050.7124064937</v>
      </c>
      <c r="P1306" s="1">
        <f t="shared" si="664"/>
        <v>-77862117.191940516</v>
      </c>
      <c r="Q1306" s="1">
        <f t="shared" ca="1" si="665"/>
        <v>82026167.904347003</v>
      </c>
      <c r="R1306" s="1">
        <f t="shared" ca="1" si="666"/>
        <v>35344.238762801899</v>
      </c>
      <c r="S1306" s="3">
        <f t="shared" si="667"/>
        <v>7.8963064441310937E+29</v>
      </c>
      <c r="T1306" s="12" t="str">
        <f t="shared" si="668"/>
        <v/>
      </c>
      <c r="U1306" s="12" t="str">
        <f t="shared" si="669"/>
        <v/>
      </c>
      <c r="V1306" s="5">
        <f t="shared" si="670"/>
        <v>0.52627457195753469</v>
      </c>
      <c r="W1306" s="3" t="e">
        <f t="shared" ca="1" si="671"/>
        <v>#VALUE!</v>
      </c>
      <c r="X1306" s="3" t="e">
        <f t="shared" ca="1" si="672"/>
        <v>#VALUE!</v>
      </c>
      <c r="Y1306" s="3" t="e">
        <f t="shared" ca="1" si="673"/>
        <v>#VALUE!</v>
      </c>
      <c r="Z1306" s="3">
        <f t="shared" ca="1" si="653"/>
        <v>-1.0796314255037853E-2</v>
      </c>
      <c r="AA1306" s="3">
        <f t="shared" ca="1" si="654"/>
        <v>-0.12340243661213059</v>
      </c>
      <c r="AB1306" s="1">
        <f t="shared" si="648"/>
        <v>150</v>
      </c>
      <c r="AC1306" s="1">
        <f t="shared" si="652"/>
        <v>0</v>
      </c>
      <c r="AD1306" s="1">
        <f t="shared" ca="1" si="674"/>
        <v>0</v>
      </c>
      <c r="AE1306" s="1">
        <f t="shared" ca="1" si="675"/>
        <v>0</v>
      </c>
      <c r="AF1306" s="1">
        <f t="shared" si="676"/>
        <v>0</v>
      </c>
      <c r="AG1306" s="1">
        <f t="shared" si="677"/>
        <v>1.3160773950433294E+30</v>
      </c>
    </row>
    <row r="1307" spans="4:33" s="5" customFormat="1" x14ac:dyDescent="0.2">
      <c r="D1307" s="1">
        <f t="shared" si="649"/>
        <v>1305</v>
      </c>
      <c r="E1307" s="2">
        <f t="shared" si="650"/>
        <v>130.59999999999687</v>
      </c>
      <c r="F1307" s="3">
        <f t="shared" ca="1" si="651"/>
        <v>91.513529885041038</v>
      </c>
      <c r="G1307" s="3">
        <f t="shared" si="655"/>
        <v>-218.09582733951854</v>
      </c>
      <c r="H1307" s="3">
        <f t="shared" ca="1" si="656"/>
        <v>236.51747515760729</v>
      </c>
      <c r="I1307" s="3">
        <f t="shared" ca="1" si="657"/>
        <v>11942.51564999758</v>
      </c>
      <c r="J1307" s="3">
        <f t="shared" si="658"/>
        <v>53788.746290164716</v>
      </c>
      <c r="K1307" s="3">
        <f t="shared" ca="1" si="659"/>
        <v>61199.422142042873</v>
      </c>
      <c r="L1307" s="3">
        <f t="shared" si="660"/>
        <v>-9.6465233062844007</v>
      </c>
      <c r="M1307" s="3">
        <f t="shared" ca="1" si="661"/>
        <v>-1.1735063740356875</v>
      </c>
      <c r="N1307" s="3">
        <f t="shared" ca="1" si="662"/>
        <v>-67.23696246394546</v>
      </c>
      <c r="O1307" s="1">
        <f t="shared" ca="1" si="663"/>
        <v>4195538.7041197037</v>
      </c>
      <c r="P1307" s="1">
        <f t="shared" si="664"/>
        <v>-77831159.205583885</v>
      </c>
      <c r="Q1307" s="1">
        <f t="shared" ca="1" si="665"/>
        <v>82026697.909703583</v>
      </c>
      <c r="R1307" s="1">
        <f t="shared" ca="1" si="666"/>
        <v>35477.621273641096</v>
      </c>
      <c r="S1307" s="3">
        <f t="shared" si="667"/>
        <v>7.8675868156188393E+29</v>
      </c>
      <c r="T1307" s="12" t="str">
        <f t="shared" si="668"/>
        <v/>
      </c>
      <c r="U1307" s="12" t="str">
        <f t="shared" si="669"/>
        <v/>
      </c>
      <c r="V1307" s="5">
        <f t="shared" si="670"/>
        <v>0.52627457195753469</v>
      </c>
      <c r="W1307" s="3" t="e">
        <f t="shared" ca="1" si="671"/>
        <v>#VALUE!</v>
      </c>
      <c r="X1307" s="3" t="e">
        <f t="shared" ca="1" si="672"/>
        <v>#VALUE!</v>
      </c>
      <c r="Y1307" s="3" t="e">
        <f t="shared" ca="1" si="673"/>
        <v>#VALUE!</v>
      </c>
      <c r="Z1307" s="3">
        <f t="shared" ca="1" si="653"/>
        <v>-1.0796314255037853E-2</v>
      </c>
      <c r="AA1307" s="3">
        <f t="shared" ca="1" si="654"/>
        <v>-0.12340243661213059</v>
      </c>
      <c r="AB1307" s="1">
        <f t="shared" si="648"/>
        <v>150</v>
      </c>
      <c r="AC1307" s="1">
        <f t="shared" si="652"/>
        <v>0</v>
      </c>
      <c r="AD1307" s="1">
        <f t="shared" ca="1" si="674"/>
        <v>0</v>
      </c>
      <c r="AE1307" s="1">
        <f t="shared" ca="1" si="675"/>
        <v>0</v>
      </c>
      <c r="AF1307" s="1">
        <f t="shared" si="676"/>
        <v>0</v>
      </c>
      <c r="AG1307" s="1">
        <f t="shared" si="677"/>
        <v>1.311290694559192E+30</v>
      </c>
    </row>
    <row r="1308" spans="4:33" s="5" customFormat="1" x14ac:dyDescent="0.2">
      <c r="D1308" s="1">
        <f t="shared" si="649"/>
        <v>1306</v>
      </c>
      <c r="E1308" s="2">
        <f t="shared" si="650"/>
        <v>130.69999999999686</v>
      </c>
      <c r="F1308" s="3">
        <f t="shared" ca="1" si="651"/>
        <v>91.513529885041038</v>
      </c>
      <c r="G1308" s="3">
        <f t="shared" si="655"/>
        <v>-219.06047967014698</v>
      </c>
      <c r="H1308" s="3">
        <f t="shared" ca="1" si="656"/>
        <v>237.40728696763961</v>
      </c>
      <c r="I1308" s="3">
        <f t="shared" ca="1" si="657"/>
        <v>11951.667002986083</v>
      </c>
      <c r="J1308" s="3">
        <f t="shared" si="658"/>
        <v>53766.888474814237</v>
      </c>
      <c r="K1308" s="3">
        <f t="shared" ca="1" si="659"/>
        <v>61223.11837282787</v>
      </c>
      <c r="L1308" s="3">
        <f t="shared" si="660"/>
        <v>-9.6465892878196389</v>
      </c>
      <c r="M1308" s="3">
        <f t="shared" ca="1" si="661"/>
        <v>-1.1750785422984349</v>
      </c>
      <c r="N1308" s="3">
        <f t="shared" ca="1" si="662"/>
        <v>-67.327041070085301</v>
      </c>
      <c r="O1308" s="1">
        <f t="shared" ca="1" si="663"/>
        <v>4227166.4929001387</v>
      </c>
      <c r="P1308" s="1">
        <f t="shared" si="664"/>
        <v>-77800063.560080424</v>
      </c>
      <c r="Q1308" s="1">
        <f t="shared" ca="1" si="665"/>
        <v>82027230.052980557</v>
      </c>
      <c r="R1308" s="1">
        <f t="shared" ca="1" si="666"/>
        <v>35611.093045145943</v>
      </c>
      <c r="S1308" s="3">
        <f t="shared" si="667"/>
        <v>7.8388333826981853E+29</v>
      </c>
      <c r="T1308" s="12" t="str">
        <f t="shared" si="668"/>
        <v/>
      </c>
      <c r="U1308" s="12" t="str">
        <f t="shared" si="669"/>
        <v/>
      </c>
      <c r="V1308" s="5">
        <f t="shared" si="670"/>
        <v>0.52627457195753469</v>
      </c>
      <c r="W1308" s="3" t="e">
        <f t="shared" ca="1" si="671"/>
        <v>#VALUE!</v>
      </c>
      <c r="X1308" s="3" t="e">
        <f t="shared" ca="1" si="672"/>
        <v>#VALUE!</v>
      </c>
      <c r="Y1308" s="3" t="e">
        <f t="shared" ca="1" si="673"/>
        <v>#VALUE!</v>
      </c>
      <c r="Z1308" s="3">
        <f t="shared" ca="1" si="653"/>
        <v>-1.0796314255037853E-2</v>
      </c>
      <c r="AA1308" s="3">
        <f t="shared" ca="1" si="654"/>
        <v>-0.12340243661213059</v>
      </c>
      <c r="AB1308" s="1">
        <f t="shared" si="648"/>
        <v>150</v>
      </c>
      <c r="AC1308" s="1">
        <f t="shared" si="652"/>
        <v>0</v>
      </c>
      <c r="AD1308" s="1">
        <f t="shared" ca="1" si="674"/>
        <v>0</v>
      </c>
      <c r="AE1308" s="1">
        <f t="shared" ca="1" si="675"/>
        <v>0</v>
      </c>
      <c r="AF1308" s="1">
        <f t="shared" si="676"/>
        <v>0</v>
      </c>
      <c r="AG1308" s="1">
        <f t="shared" si="677"/>
        <v>1.3064983598943066E+30</v>
      </c>
    </row>
    <row r="1309" spans="4:33" s="5" customFormat="1" x14ac:dyDescent="0.2">
      <c r="D1309" s="1">
        <f t="shared" si="649"/>
        <v>1307</v>
      </c>
      <c r="E1309" s="2">
        <f t="shared" si="650"/>
        <v>130.79999999999686</v>
      </c>
      <c r="F1309" s="3">
        <f t="shared" ca="1" si="651"/>
        <v>91.513529885041038</v>
      </c>
      <c r="G1309" s="3">
        <f t="shared" si="655"/>
        <v>-220.02513859892895</v>
      </c>
      <c r="H1309" s="3">
        <f t="shared" ca="1" si="656"/>
        <v>238.29768728944515</v>
      </c>
      <c r="I1309" s="3">
        <f t="shared" ca="1" si="657"/>
        <v>11960.818355974587</v>
      </c>
      <c r="J1309" s="3">
        <f t="shared" si="658"/>
        <v>53744.934193900786</v>
      </c>
      <c r="K1309" s="3">
        <f t="shared" ca="1" si="659"/>
        <v>61246.903614301249</v>
      </c>
      <c r="L1309" s="3">
        <f t="shared" si="660"/>
        <v>-9.64665556115472</v>
      </c>
      <c r="M1309" s="3">
        <f t="shared" ca="1" si="661"/>
        <v>-1.1766389762807146</v>
      </c>
      <c r="N1309" s="3">
        <f t="shared" ca="1" si="662"/>
        <v>-67.416447351478723</v>
      </c>
      <c r="O1309" s="1">
        <f t="shared" ca="1" si="663"/>
        <v>4258934.0825623637</v>
      </c>
      <c r="P1309" s="1">
        <f t="shared" si="664"/>
        <v>-77768830.248823121</v>
      </c>
      <c r="Q1309" s="1">
        <f t="shared" ca="1" si="665"/>
        <v>82027764.331385478</v>
      </c>
      <c r="R1309" s="1">
        <f t="shared" ca="1" si="666"/>
        <v>35744.653093416775</v>
      </c>
      <c r="S1309" s="3">
        <f t="shared" si="667"/>
        <v>7.810047116992694E+29</v>
      </c>
      <c r="T1309" s="12" t="str">
        <f t="shared" si="668"/>
        <v/>
      </c>
      <c r="U1309" s="12" t="str">
        <f t="shared" si="669"/>
        <v/>
      </c>
      <c r="V1309" s="5">
        <f t="shared" si="670"/>
        <v>0.52627457195753469</v>
      </c>
      <c r="W1309" s="3" t="e">
        <f t="shared" ca="1" si="671"/>
        <v>#VALUE!</v>
      </c>
      <c r="X1309" s="3" t="e">
        <f t="shared" ca="1" si="672"/>
        <v>#VALUE!</v>
      </c>
      <c r="Y1309" s="3" t="e">
        <f t="shared" ca="1" si="673"/>
        <v>#VALUE!</v>
      </c>
      <c r="Z1309" s="3">
        <f t="shared" ca="1" si="653"/>
        <v>-1.0796314255037853E-2</v>
      </c>
      <c r="AA1309" s="3">
        <f t="shared" ca="1" si="654"/>
        <v>-0.12340243661213059</v>
      </c>
      <c r="AB1309" s="1">
        <f t="shared" si="648"/>
        <v>150</v>
      </c>
      <c r="AC1309" s="1">
        <f t="shared" si="652"/>
        <v>0</v>
      </c>
      <c r="AD1309" s="1">
        <f t="shared" ca="1" si="674"/>
        <v>0</v>
      </c>
      <c r="AE1309" s="1">
        <f t="shared" ca="1" si="675"/>
        <v>0</v>
      </c>
      <c r="AF1309" s="1">
        <f t="shared" si="676"/>
        <v>0</v>
      </c>
      <c r="AG1309" s="1">
        <f t="shared" si="677"/>
        <v>1.3017005529891724E+30</v>
      </c>
    </row>
    <row r="1310" spans="4:33" s="5" customFormat="1" x14ac:dyDescent="0.2">
      <c r="D1310" s="1">
        <f t="shared" si="649"/>
        <v>1308</v>
      </c>
      <c r="E1310" s="2">
        <f t="shared" si="650"/>
        <v>130.89999999999685</v>
      </c>
      <c r="F1310" s="3">
        <f t="shared" ca="1" si="651"/>
        <v>91.513529885041038</v>
      </c>
      <c r="G1310" s="3">
        <f t="shared" si="655"/>
        <v>-220.98980415504442</v>
      </c>
      <c r="H1310" s="3">
        <f t="shared" ca="1" si="656"/>
        <v>239.18866965745929</v>
      </c>
      <c r="I1310" s="3">
        <f t="shared" ca="1" si="657"/>
        <v>11969.96970896309</v>
      </c>
      <c r="J1310" s="3">
        <f t="shared" si="658"/>
        <v>53722.883446763088</v>
      </c>
      <c r="K1310" s="3">
        <f t="shared" ca="1" si="659"/>
        <v>61270.777924989743</v>
      </c>
      <c r="L1310" s="3">
        <f t="shared" si="660"/>
        <v>-9.6467221262995952</v>
      </c>
      <c r="M1310" s="3">
        <f t="shared" ca="1" si="661"/>
        <v>-1.1781877993985674</v>
      </c>
      <c r="N1310" s="3">
        <f t="shared" ca="1" si="662"/>
        <v>-67.505188379343991</v>
      </c>
      <c r="O1310" s="1">
        <f t="shared" ca="1" si="663"/>
        <v>4290841.4769378891</v>
      </c>
      <c r="P1310" s="1">
        <f t="shared" si="664"/>
        <v>-77737459.265175551</v>
      </c>
      <c r="Q1310" s="1">
        <f t="shared" ca="1" si="665"/>
        <v>82028300.742113441</v>
      </c>
      <c r="R1310" s="1">
        <f t="shared" ca="1" si="666"/>
        <v>35878.300448618895</v>
      </c>
      <c r="S1310" s="3">
        <f t="shared" si="667"/>
        <v>7.7812289891701467E+29</v>
      </c>
      <c r="T1310" s="12" t="str">
        <f t="shared" si="668"/>
        <v/>
      </c>
      <c r="U1310" s="12" t="str">
        <f t="shared" si="669"/>
        <v/>
      </c>
      <c r="V1310" s="5">
        <f t="shared" si="670"/>
        <v>0.52627457195753469</v>
      </c>
      <c r="W1310" s="3" t="e">
        <f t="shared" ca="1" si="671"/>
        <v>#VALUE!</v>
      </c>
      <c r="X1310" s="3" t="e">
        <f t="shared" ca="1" si="672"/>
        <v>#VALUE!</v>
      </c>
      <c r="Y1310" s="3" t="e">
        <f t="shared" ca="1" si="673"/>
        <v>#VALUE!</v>
      </c>
      <c r="Z1310" s="3">
        <f t="shared" ca="1" si="653"/>
        <v>-1.0796314255037853E-2</v>
      </c>
      <c r="AA1310" s="3">
        <f t="shared" ca="1" si="654"/>
        <v>-0.12340243661213059</v>
      </c>
      <c r="AB1310" s="1">
        <f t="shared" si="648"/>
        <v>150</v>
      </c>
      <c r="AC1310" s="1">
        <f t="shared" si="652"/>
        <v>0</v>
      </c>
      <c r="AD1310" s="1">
        <f t="shared" ca="1" si="674"/>
        <v>0</v>
      </c>
      <c r="AE1310" s="1">
        <f t="shared" ca="1" si="675"/>
        <v>0</v>
      </c>
      <c r="AF1310" s="1">
        <f t="shared" si="676"/>
        <v>0</v>
      </c>
      <c r="AG1310" s="1">
        <f t="shared" si="677"/>
        <v>1.2968974356249883E+30</v>
      </c>
    </row>
    <row r="1311" spans="4:33" s="5" customFormat="1" x14ac:dyDescent="0.2">
      <c r="D1311" s="1">
        <f t="shared" si="649"/>
        <v>1309</v>
      </c>
      <c r="E1311" s="2">
        <f t="shared" si="650"/>
        <v>130.99999999999685</v>
      </c>
      <c r="F1311" s="3">
        <f t="shared" ca="1" si="651"/>
        <v>91.513529885041038</v>
      </c>
      <c r="G1311" s="3">
        <f t="shared" si="655"/>
        <v>-221.95447636767437</v>
      </c>
      <c r="H1311" s="3">
        <f t="shared" ca="1" si="656"/>
        <v>240.08022769830262</v>
      </c>
      <c r="I1311" s="3">
        <f t="shared" ca="1" si="657"/>
        <v>11979.121061951593</v>
      </c>
      <c r="J1311" s="3">
        <f t="shared" si="658"/>
        <v>53700.736232736956</v>
      </c>
      <c r="K1311" s="3">
        <f t="shared" ca="1" si="659"/>
        <v>61294.741362778164</v>
      </c>
      <c r="L1311" s="3">
        <f t="shared" si="660"/>
        <v>-9.6467889832642619</v>
      </c>
      <c r="M1311" s="3">
        <f t="shared" ca="1" si="661"/>
        <v>-1.1797251334603684</v>
      </c>
      <c r="N1311" s="3">
        <f t="shared" ca="1" si="662"/>
        <v>-67.593271132786882</v>
      </c>
      <c r="O1311" s="1">
        <f t="shared" ca="1" si="663"/>
        <v>4322888.6798751624</v>
      </c>
      <c r="P1311" s="1">
        <f t="shared" si="664"/>
        <v>-77705950.602472037</v>
      </c>
      <c r="Q1311" s="1">
        <f t="shared" ca="1" si="665"/>
        <v>82028839.282347202</v>
      </c>
      <c r="R1311" s="1">
        <f t="shared" ca="1" si="666"/>
        <v>36012.034154745394</v>
      </c>
      <c r="S1311" s="3">
        <f t="shared" si="667"/>
        <v>7.7523799688923138E+29</v>
      </c>
      <c r="T1311" s="12" t="str">
        <f t="shared" si="668"/>
        <v/>
      </c>
      <c r="U1311" s="12" t="str">
        <f t="shared" si="669"/>
        <v/>
      </c>
      <c r="V1311" s="5">
        <f t="shared" si="670"/>
        <v>0.52627457195753469</v>
      </c>
      <c r="W1311" s="3" t="e">
        <f t="shared" ca="1" si="671"/>
        <v>#VALUE!</v>
      </c>
      <c r="X1311" s="3" t="e">
        <f t="shared" ca="1" si="672"/>
        <v>#VALUE!</v>
      </c>
      <c r="Y1311" s="3" t="e">
        <f t="shared" ca="1" si="673"/>
        <v>#VALUE!</v>
      </c>
      <c r="Z1311" s="3">
        <f t="shared" ca="1" si="653"/>
        <v>-1.0796314255037853E-2</v>
      </c>
      <c r="AA1311" s="3">
        <f t="shared" ca="1" si="654"/>
        <v>-0.12340243661213059</v>
      </c>
      <c r="AB1311" s="1">
        <f t="shared" si="648"/>
        <v>150</v>
      </c>
      <c r="AC1311" s="1">
        <f t="shared" si="652"/>
        <v>0</v>
      </c>
      <c r="AD1311" s="1">
        <f t="shared" ca="1" si="674"/>
        <v>0</v>
      </c>
      <c r="AE1311" s="1">
        <f t="shared" ca="1" si="675"/>
        <v>0</v>
      </c>
      <c r="AF1311" s="1">
        <f t="shared" si="676"/>
        <v>0</v>
      </c>
      <c r="AG1311" s="1">
        <f t="shared" si="677"/>
        <v>1.2920891694152819E+30</v>
      </c>
    </row>
    <row r="1312" spans="4:33" s="5" customFormat="1" x14ac:dyDescent="0.2">
      <c r="D1312" s="1">
        <f t="shared" si="649"/>
        <v>1310</v>
      </c>
      <c r="E1312" s="2">
        <f t="shared" si="650"/>
        <v>131.09999999999684</v>
      </c>
      <c r="F1312" s="3">
        <f t="shared" ca="1" si="651"/>
        <v>91.513529885041038</v>
      </c>
      <c r="G1312" s="3">
        <f t="shared" si="655"/>
        <v>-222.91915526600081</v>
      </c>
      <c r="H1312" s="3">
        <f t="shared" ca="1" si="656"/>
        <v>240.97235512922987</v>
      </c>
      <c r="I1312" s="3">
        <f t="shared" ca="1" si="657"/>
        <v>11988.272414940096</v>
      </c>
      <c r="J1312" s="3">
        <f t="shared" si="658"/>
        <v>53678.492551155272</v>
      </c>
      <c r="K1312" s="3">
        <f t="shared" ca="1" si="659"/>
        <v>61318.793984918535</v>
      </c>
      <c r="L1312" s="3">
        <f t="shared" si="660"/>
        <v>-9.6468561320587529</v>
      </c>
      <c r="M1312" s="3">
        <f t="shared" ca="1" si="661"/>
        <v>-1.1812510986906024</v>
      </c>
      <c r="N1312" s="3">
        <f t="shared" ca="1" si="662"/>
        <v>-67.680702500163008</v>
      </c>
      <c r="O1312" s="1">
        <f t="shared" ca="1" si="663"/>
        <v>4355075.6952395756</v>
      </c>
      <c r="P1312" s="1">
        <f t="shared" si="664"/>
        <v>-77674304.254017353</v>
      </c>
      <c r="Q1312" s="1">
        <f t="shared" ca="1" si="665"/>
        <v>82029379.949256927</v>
      </c>
      <c r="R1312" s="1">
        <f t="shared" ca="1" si="666"/>
        <v>36145.853269384483</v>
      </c>
      <c r="S1312" s="3">
        <f t="shared" si="667"/>
        <v>7.723501024764846E+29</v>
      </c>
      <c r="T1312" s="12" t="str">
        <f t="shared" si="668"/>
        <v/>
      </c>
      <c r="U1312" s="12" t="str">
        <f t="shared" si="669"/>
        <v/>
      </c>
      <c r="V1312" s="5">
        <f t="shared" si="670"/>
        <v>0.52627457195753469</v>
      </c>
      <c r="W1312" s="3" t="e">
        <f t="shared" ca="1" si="671"/>
        <v>#VALUE!</v>
      </c>
      <c r="X1312" s="3" t="e">
        <f t="shared" ca="1" si="672"/>
        <v>#VALUE!</v>
      </c>
      <c r="Y1312" s="3" t="e">
        <f t="shared" ca="1" si="673"/>
        <v>#VALUE!</v>
      </c>
      <c r="Z1312" s="3">
        <f t="shared" ca="1" si="653"/>
        <v>-1.0796314255037853E-2</v>
      </c>
      <c r="AA1312" s="3">
        <f t="shared" ca="1" si="654"/>
        <v>-0.12340243661213059</v>
      </c>
      <c r="AB1312" s="1">
        <f t="shared" si="648"/>
        <v>150</v>
      </c>
      <c r="AC1312" s="1">
        <f t="shared" si="652"/>
        <v>0</v>
      </c>
      <c r="AD1312" s="1">
        <f t="shared" ca="1" si="674"/>
        <v>0</v>
      </c>
      <c r="AE1312" s="1">
        <f t="shared" ca="1" si="675"/>
        <v>0</v>
      </c>
      <c r="AF1312" s="1">
        <f t="shared" si="676"/>
        <v>0</v>
      </c>
      <c r="AG1312" s="1">
        <f t="shared" si="677"/>
        <v>1.2872759157975568E+30</v>
      </c>
    </row>
    <row r="1313" spans="4:33" s="5" customFormat="1" x14ac:dyDescent="0.2">
      <c r="D1313" s="1">
        <f t="shared" si="649"/>
        <v>1311</v>
      </c>
      <c r="E1313" s="2">
        <f t="shared" si="650"/>
        <v>131.19999999999683</v>
      </c>
      <c r="F1313" s="3">
        <f t="shared" ca="1" si="651"/>
        <v>91.513529885041038</v>
      </c>
      <c r="G1313" s="3">
        <f t="shared" si="655"/>
        <v>-223.8838408792067</v>
      </c>
      <c r="H1313" s="3">
        <f t="shared" ca="1" si="656"/>
        <v>241.86504575660834</v>
      </c>
      <c r="I1313" s="3">
        <f t="shared" ca="1" si="657"/>
        <v>11997.4237679286</v>
      </c>
      <c r="J1313" s="3">
        <f t="shared" si="658"/>
        <v>53656.152401348016</v>
      </c>
      <c r="K1313" s="3">
        <f t="shared" ca="1" si="659"/>
        <v>61342.935848039073</v>
      </c>
      <c r="L1313" s="3">
        <f t="shared" si="660"/>
        <v>-9.6469235726931579</v>
      </c>
      <c r="M1313" s="3">
        <f t="shared" ca="1" si="661"/>
        <v>-1.1827658137532735</v>
      </c>
      <c r="N1313" s="3">
        <f t="shared" ca="1" si="662"/>
        <v>-67.767489280418957</v>
      </c>
      <c r="O1313" s="1">
        <f t="shared" ca="1" si="663"/>
        <v>4387402.5269134687</v>
      </c>
      <c r="P1313" s="1">
        <f t="shared" si="664"/>
        <v>-77642520.213087112</v>
      </c>
      <c r="Q1313" s="1">
        <f t="shared" ca="1" si="665"/>
        <v>82029922.740000576</v>
      </c>
      <c r="R1313" s="1">
        <f t="shared" ca="1" si="666"/>
        <v>36279.756863491253</v>
      </c>
      <c r="S1313" s="3">
        <f t="shared" si="667"/>
        <v>7.6945931242873989E+29</v>
      </c>
      <c r="T1313" s="12" t="str">
        <f t="shared" si="668"/>
        <v/>
      </c>
      <c r="U1313" s="12" t="str">
        <f t="shared" si="669"/>
        <v/>
      </c>
      <c r="V1313" s="5">
        <f t="shared" si="670"/>
        <v>0.52627457195753469</v>
      </c>
      <c r="W1313" s="3" t="e">
        <f t="shared" ca="1" si="671"/>
        <v>#VALUE!</v>
      </c>
      <c r="X1313" s="3" t="e">
        <f t="shared" ca="1" si="672"/>
        <v>#VALUE!</v>
      </c>
      <c r="Y1313" s="3" t="e">
        <f t="shared" ca="1" si="673"/>
        <v>#VALUE!</v>
      </c>
      <c r="Z1313" s="3">
        <f t="shared" ca="1" si="653"/>
        <v>-1.0796314255037853E-2</v>
      </c>
      <c r="AA1313" s="3">
        <f t="shared" ca="1" si="654"/>
        <v>-0.12340243661213059</v>
      </c>
      <c r="AB1313" s="1">
        <f t="shared" si="648"/>
        <v>150</v>
      </c>
      <c r="AC1313" s="1">
        <f t="shared" si="652"/>
        <v>0</v>
      </c>
      <c r="AD1313" s="1">
        <f t="shared" ca="1" si="674"/>
        <v>0</v>
      </c>
      <c r="AE1313" s="1">
        <f t="shared" ca="1" si="675"/>
        <v>0</v>
      </c>
      <c r="AF1313" s="1">
        <f t="shared" si="676"/>
        <v>0</v>
      </c>
      <c r="AG1313" s="1">
        <f t="shared" si="677"/>
        <v>1.2824578360249808E+30</v>
      </c>
    </row>
    <row r="1314" spans="4:33" s="5" customFormat="1" x14ac:dyDescent="0.2">
      <c r="D1314" s="1">
        <f t="shared" si="649"/>
        <v>1312</v>
      </c>
      <c r="E1314" s="2">
        <f t="shared" si="650"/>
        <v>131.29999999999683</v>
      </c>
      <c r="F1314" s="3">
        <f t="shared" ca="1" si="651"/>
        <v>91.513529885041038</v>
      </c>
      <c r="G1314" s="3">
        <f t="shared" si="655"/>
        <v>-224.84853323647602</v>
      </c>
      <c r="H1314" s="3">
        <f t="shared" ca="1" si="656"/>
        <v>242.75829347442479</v>
      </c>
      <c r="I1314" s="3">
        <f t="shared" ca="1" si="657"/>
        <v>12006.575120917103</v>
      </c>
      <c r="J1314" s="3">
        <f t="shared" si="658"/>
        <v>53633.715782642234</v>
      </c>
      <c r="K1314" s="3">
        <f t="shared" ca="1" si="659"/>
        <v>61367.167008153039</v>
      </c>
      <c r="L1314" s="3">
        <f t="shared" si="660"/>
        <v>-9.6469913051775968</v>
      </c>
      <c r="M1314" s="3">
        <f t="shared" ca="1" si="661"/>
        <v>-1.184269395774959</v>
      </c>
      <c r="N1314" s="3">
        <f t="shared" ca="1" si="662"/>
        <v>-67.853638184413285</v>
      </c>
      <c r="O1314" s="1">
        <f t="shared" ca="1" si="663"/>
        <v>4419869.1787961209</v>
      </c>
      <c r="P1314" s="1">
        <f t="shared" si="664"/>
        <v>-77610598.472927406</v>
      </c>
      <c r="Q1314" s="1">
        <f t="shared" ca="1" si="665"/>
        <v>82030467.651723534</v>
      </c>
      <c r="R1314" s="1">
        <f t="shared" ca="1" si="666"/>
        <v>36413.744021163715</v>
      </c>
      <c r="S1314" s="3">
        <f t="shared" si="667"/>
        <v>7.6656572338037845E+29</v>
      </c>
      <c r="T1314" s="12" t="str">
        <f t="shared" si="668"/>
        <v/>
      </c>
      <c r="U1314" s="12" t="str">
        <f t="shared" si="669"/>
        <v/>
      </c>
      <c r="V1314" s="5">
        <f t="shared" si="670"/>
        <v>0.52627457195753469</v>
      </c>
      <c r="W1314" s="3" t="e">
        <f t="shared" ca="1" si="671"/>
        <v>#VALUE!</v>
      </c>
      <c r="X1314" s="3" t="e">
        <f t="shared" ca="1" si="672"/>
        <v>#VALUE!</v>
      </c>
      <c r="Y1314" s="3" t="e">
        <f t="shared" ca="1" si="673"/>
        <v>#VALUE!</v>
      </c>
      <c r="Z1314" s="3">
        <f t="shared" ca="1" si="653"/>
        <v>-1.0796314255037853E-2</v>
      </c>
      <c r="AA1314" s="3">
        <f t="shared" ca="1" si="654"/>
        <v>-0.12340243661213059</v>
      </c>
      <c r="AB1314" s="1">
        <f t="shared" si="648"/>
        <v>150</v>
      </c>
      <c r="AC1314" s="1">
        <f t="shared" si="652"/>
        <v>0</v>
      </c>
      <c r="AD1314" s="1">
        <f t="shared" ca="1" si="674"/>
        <v>0</v>
      </c>
      <c r="AE1314" s="1">
        <f t="shared" ca="1" si="675"/>
        <v>0</v>
      </c>
      <c r="AF1314" s="1">
        <f t="shared" si="676"/>
        <v>0</v>
      </c>
      <c r="AG1314" s="1">
        <f t="shared" si="677"/>
        <v>1.2776350911580767E+30</v>
      </c>
    </row>
    <row r="1315" spans="4:33" s="5" customFormat="1" x14ac:dyDescent="0.2">
      <c r="D1315" s="1">
        <f t="shared" si="649"/>
        <v>1313</v>
      </c>
      <c r="E1315" s="2">
        <f t="shared" si="650"/>
        <v>131.39999999999682</v>
      </c>
      <c r="F1315" s="3">
        <f t="shared" ca="1" si="651"/>
        <v>91.513529885041038</v>
      </c>
      <c r="G1315" s="3">
        <f t="shared" si="655"/>
        <v>-225.81323236699379</v>
      </c>
      <c r="H1315" s="3">
        <f t="shared" ca="1" si="656"/>
        <v>243.65209226282099</v>
      </c>
      <c r="I1315" s="3">
        <f t="shared" ca="1" si="657"/>
        <v>12015.726473905606</v>
      </c>
      <c r="J1315" s="3">
        <f t="shared" si="658"/>
        <v>53611.182694362054</v>
      </c>
      <c r="K1315" s="3">
        <f t="shared" ca="1" si="659"/>
        <v>61391.487520667426</v>
      </c>
      <c r="L1315" s="3">
        <f t="shared" si="660"/>
        <v>-9.6470593295222429</v>
      </c>
      <c r="M1315" s="3">
        <f t="shared" ca="1" si="661"/>
        <v>-1.1857619603675063</v>
      </c>
      <c r="N1315" s="3">
        <f t="shared" ca="1" si="662"/>
        <v>-67.939155836216898</v>
      </c>
      <c r="O1315" s="1">
        <f t="shared" ca="1" si="663"/>
        <v>4452475.6548037669</v>
      </c>
      <c r="P1315" s="1">
        <f t="shared" si="664"/>
        <v>-77578539.026755035</v>
      </c>
      <c r="Q1315" s="1">
        <f t="shared" ca="1" si="665"/>
        <v>82031014.681558803</v>
      </c>
      <c r="R1315" s="1">
        <f t="shared" ca="1" si="666"/>
        <v>36547.81383942315</v>
      </c>
      <c r="S1315" s="3">
        <f t="shared" si="667"/>
        <v>7.636694318452407E+29</v>
      </c>
      <c r="T1315" s="12" t="str">
        <f t="shared" si="668"/>
        <v/>
      </c>
      <c r="U1315" s="12" t="str">
        <f t="shared" si="669"/>
        <v/>
      </c>
      <c r="V1315" s="5">
        <f t="shared" si="670"/>
        <v>0.52627457195753469</v>
      </c>
      <c r="W1315" s="3" t="e">
        <f t="shared" ca="1" si="671"/>
        <v>#VALUE!</v>
      </c>
      <c r="X1315" s="3" t="e">
        <f t="shared" ca="1" si="672"/>
        <v>#VALUE!</v>
      </c>
      <c r="Y1315" s="3" t="e">
        <f t="shared" ca="1" si="673"/>
        <v>#VALUE!</v>
      </c>
      <c r="Z1315" s="3">
        <f t="shared" ca="1" si="653"/>
        <v>-1.0796314255037853E-2</v>
      </c>
      <c r="AA1315" s="3">
        <f t="shared" ca="1" si="654"/>
        <v>-0.12340243661213059</v>
      </c>
      <c r="AB1315" s="1">
        <f t="shared" si="648"/>
        <v>150</v>
      </c>
      <c r="AC1315" s="1">
        <f t="shared" si="652"/>
        <v>0</v>
      </c>
      <c r="AD1315" s="1">
        <f t="shared" ca="1" si="674"/>
        <v>0</v>
      </c>
      <c r="AE1315" s="1">
        <f t="shared" ca="1" si="675"/>
        <v>0</v>
      </c>
      <c r="AF1315" s="1">
        <f t="shared" si="676"/>
        <v>0</v>
      </c>
      <c r="AG1315" s="1">
        <f t="shared" si="677"/>
        <v>1.2728078420564628E+30</v>
      </c>
    </row>
    <row r="1316" spans="4:33" s="5" customFormat="1" x14ac:dyDescent="0.2">
      <c r="D1316" s="1">
        <f t="shared" si="649"/>
        <v>1314</v>
      </c>
      <c r="E1316" s="2">
        <f t="shared" si="650"/>
        <v>131.49999999999682</v>
      </c>
      <c r="F1316" s="3">
        <f t="shared" ca="1" si="651"/>
        <v>91.513529885041038</v>
      </c>
      <c r="G1316" s="3">
        <f t="shared" si="655"/>
        <v>-226.77793829994602</v>
      </c>
      <c r="H1316" s="3">
        <f t="shared" ca="1" si="656"/>
        <v>244.54643618665642</v>
      </c>
      <c r="I1316" s="3">
        <f t="shared" ca="1" si="657"/>
        <v>12024.87782689411</v>
      </c>
      <c r="J1316" s="3">
        <f t="shared" si="658"/>
        <v>53588.553135828704</v>
      </c>
      <c r="K1316" s="3">
        <f t="shared" ca="1" si="659"/>
        <v>61415.897440391476</v>
      </c>
      <c r="L1316" s="3">
        <f t="shared" si="660"/>
        <v>-9.6471276457373083</v>
      </c>
      <c r="M1316" s="3">
        <f t="shared" ca="1" si="661"/>
        <v>-1.1872436216503812</v>
      </c>
      <c r="N1316" s="3">
        <f t="shared" ca="1" si="662"/>
        <v>-68.024048774393577</v>
      </c>
      <c r="O1316" s="1">
        <f t="shared" ca="1" si="663"/>
        <v>4485221.9588695811</v>
      </c>
      <c r="P1316" s="1">
        <f t="shared" si="664"/>
        <v>-77546341.867757365</v>
      </c>
      <c r="Q1316" s="1">
        <f t="shared" ca="1" si="665"/>
        <v>82031563.826626942</v>
      </c>
      <c r="R1316" s="1">
        <f t="shared" ca="1" si="666"/>
        <v>36681.965427998461</v>
      </c>
      <c r="S1316" s="3">
        <f t="shared" si="667"/>
        <v>7.6077053421167535E+29</v>
      </c>
      <c r="T1316" s="12" t="str">
        <f t="shared" si="668"/>
        <v/>
      </c>
      <c r="U1316" s="12" t="str">
        <f t="shared" si="669"/>
        <v/>
      </c>
      <c r="V1316" s="5">
        <f t="shared" si="670"/>
        <v>0.52627457195753469</v>
      </c>
      <c r="W1316" s="3" t="e">
        <f t="shared" ca="1" si="671"/>
        <v>#VALUE!</v>
      </c>
      <c r="X1316" s="3" t="e">
        <f t="shared" ca="1" si="672"/>
        <v>#VALUE!</v>
      </c>
      <c r="Y1316" s="3" t="e">
        <f t="shared" ca="1" si="673"/>
        <v>#VALUE!</v>
      </c>
      <c r="Z1316" s="3">
        <f t="shared" ca="1" si="653"/>
        <v>-1.0796314255037853E-2</v>
      </c>
      <c r="AA1316" s="3">
        <f t="shared" ca="1" si="654"/>
        <v>-0.12340243661213059</v>
      </c>
      <c r="AB1316" s="1">
        <f t="shared" si="648"/>
        <v>150</v>
      </c>
      <c r="AC1316" s="1">
        <f t="shared" si="652"/>
        <v>0</v>
      </c>
      <c r="AD1316" s="1">
        <f t="shared" ca="1" si="674"/>
        <v>0</v>
      </c>
      <c r="AE1316" s="1">
        <f t="shared" ca="1" si="675"/>
        <v>0</v>
      </c>
      <c r="AF1316" s="1">
        <f t="shared" si="676"/>
        <v>0</v>
      </c>
      <c r="AG1316" s="1">
        <f t="shared" si="677"/>
        <v>1.2679762493705992E+30</v>
      </c>
    </row>
    <row r="1317" spans="4:33" s="5" customFormat="1" x14ac:dyDescent="0.2">
      <c r="D1317" s="1">
        <f t="shared" si="649"/>
        <v>1315</v>
      </c>
      <c r="E1317" s="2">
        <f t="shared" si="650"/>
        <v>131.59999999999681</v>
      </c>
      <c r="F1317" s="3">
        <f t="shared" ca="1" si="651"/>
        <v>91.513529885041038</v>
      </c>
      <c r="G1317" s="3">
        <f t="shared" si="655"/>
        <v>-227.74265106451975</v>
      </c>
      <c r="H1317" s="3">
        <f t="shared" ca="1" si="656"/>
        <v>245.44131939409854</v>
      </c>
      <c r="I1317" s="3">
        <f t="shared" ca="1" si="657"/>
        <v>12034.029179882613</v>
      </c>
      <c r="J1317" s="3">
        <f t="shared" si="658"/>
        <v>53565.827106360484</v>
      </c>
      <c r="K1317" s="3">
        <f t="shared" ca="1" si="659"/>
        <v>61440.396821545102</v>
      </c>
      <c r="L1317" s="3">
        <f t="shared" si="660"/>
        <v>-9.6471962538330516</v>
      </c>
      <c r="M1317" s="3">
        <f t="shared" ca="1" si="661"/>
        <v>-1.1887144922726711</v>
      </c>
      <c r="N1317" s="3">
        <f t="shared" ca="1" si="662"/>
        <v>-68.108323453260567</v>
      </c>
      <c r="O1317" s="1">
        <f t="shared" ca="1" si="663"/>
        <v>4518108.094943692</v>
      </c>
      <c r="P1317" s="1">
        <f t="shared" si="664"/>
        <v>-77514006.989092469</v>
      </c>
      <c r="Q1317" s="1">
        <f t="shared" ca="1" si="665"/>
        <v>82032115.084036157</v>
      </c>
      <c r="R1317" s="1">
        <f t="shared" ca="1" si="666"/>
        <v>36816.19790911478</v>
      </c>
      <c r="S1317" s="3">
        <f t="shared" si="667"/>
        <v>7.5786912673761239E+29</v>
      </c>
      <c r="T1317" s="12" t="str">
        <f t="shared" si="668"/>
        <v/>
      </c>
      <c r="U1317" s="12" t="str">
        <f t="shared" si="669"/>
        <v/>
      </c>
      <c r="V1317" s="5">
        <f t="shared" si="670"/>
        <v>0.52627457195753469</v>
      </c>
      <c r="W1317" s="3" t="e">
        <f t="shared" ca="1" si="671"/>
        <v>#VALUE!</v>
      </c>
      <c r="X1317" s="3" t="e">
        <f t="shared" ca="1" si="672"/>
        <v>#VALUE!</v>
      </c>
      <c r="Y1317" s="3" t="e">
        <f t="shared" ca="1" si="673"/>
        <v>#VALUE!</v>
      </c>
      <c r="Z1317" s="3">
        <f t="shared" ca="1" si="653"/>
        <v>-1.0796314255037853E-2</v>
      </c>
      <c r="AA1317" s="3">
        <f t="shared" ca="1" si="654"/>
        <v>-0.12340243661213059</v>
      </c>
      <c r="AB1317" s="1">
        <f t="shared" si="648"/>
        <v>150</v>
      </c>
      <c r="AC1317" s="1">
        <f t="shared" si="652"/>
        <v>0</v>
      </c>
      <c r="AD1317" s="1">
        <f t="shared" ca="1" si="674"/>
        <v>0</v>
      </c>
      <c r="AE1317" s="1">
        <f t="shared" ca="1" si="675"/>
        <v>0</v>
      </c>
      <c r="AF1317" s="1">
        <f t="shared" si="676"/>
        <v>0</v>
      </c>
      <c r="AG1317" s="1">
        <f t="shared" si="677"/>
        <v>1.2631404735335787E+30</v>
      </c>
    </row>
    <row r="1318" spans="4:33" s="5" customFormat="1" x14ac:dyDescent="0.2">
      <c r="D1318" s="1">
        <f t="shared" si="649"/>
        <v>1316</v>
      </c>
      <c r="E1318" s="2">
        <f t="shared" si="650"/>
        <v>131.69999999999681</v>
      </c>
      <c r="F1318" s="3">
        <f t="shared" ca="1" si="651"/>
        <v>91.513529885041038</v>
      </c>
      <c r="G1318" s="3">
        <f t="shared" si="655"/>
        <v>-228.70737068990306</v>
      </c>
      <c r="H1318" s="3">
        <f t="shared" ca="1" si="656"/>
        <v>246.33673611523929</v>
      </c>
      <c r="I1318" s="3">
        <f t="shared" ca="1" si="657"/>
        <v>12043.180532871116</v>
      </c>
      <c r="J1318" s="3">
        <f t="shared" si="658"/>
        <v>53543.004605272763</v>
      </c>
      <c r="K1318" s="3">
        <f t="shared" ca="1" si="659"/>
        <v>61464.985717767166</v>
      </c>
      <c r="L1318" s="3">
        <f t="shared" si="660"/>
        <v>-9.6472651538197738</v>
      </c>
      <c r="M1318" s="3">
        <f t="shared" ca="1" si="661"/>
        <v>-1.1901746834347482</v>
      </c>
      <c r="N1318" s="3">
        <f t="shared" ca="1" si="662"/>
        <v>-68.191986244129879</v>
      </c>
      <c r="O1318" s="1">
        <f t="shared" ca="1" si="663"/>
        <v>4551134.0669931779</v>
      </c>
      <c r="P1318" s="1">
        <f t="shared" si="664"/>
        <v>-77481534.383888945</v>
      </c>
      <c r="Q1318" s="1">
        <f t="shared" ca="1" si="665"/>
        <v>82032668.450882122</v>
      </c>
      <c r="R1318" s="1">
        <f t="shared" ca="1" si="666"/>
        <v>36950.510417285892</v>
      </c>
      <c r="S1318" s="3">
        <f t="shared" si="667"/>
        <v>7.5496530554564242E+29</v>
      </c>
      <c r="T1318" s="12" t="str">
        <f t="shared" si="668"/>
        <v/>
      </c>
      <c r="U1318" s="12" t="str">
        <f t="shared" si="669"/>
        <v/>
      </c>
      <c r="V1318" s="5">
        <f t="shared" si="670"/>
        <v>0.52627457195753469</v>
      </c>
      <c r="W1318" s="3" t="e">
        <f t="shared" ca="1" si="671"/>
        <v>#VALUE!</v>
      </c>
      <c r="X1318" s="3" t="e">
        <f t="shared" ca="1" si="672"/>
        <v>#VALUE!</v>
      </c>
      <c r="Y1318" s="3" t="e">
        <f t="shared" ca="1" si="673"/>
        <v>#VALUE!</v>
      </c>
      <c r="Z1318" s="3">
        <f t="shared" ca="1" si="653"/>
        <v>-1.0796314255037853E-2</v>
      </c>
      <c r="AA1318" s="3">
        <f t="shared" ca="1" si="654"/>
        <v>-0.12340243661213059</v>
      </c>
      <c r="AB1318" s="1">
        <f t="shared" si="648"/>
        <v>150</v>
      </c>
      <c r="AC1318" s="1">
        <f t="shared" si="652"/>
        <v>0</v>
      </c>
      <c r="AD1318" s="1">
        <f t="shared" ca="1" si="674"/>
        <v>0</v>
      </c>
      <c r="AE1318" s="1">
        <f t="shared" ca="1" si="675"/>
        <v>0</v>
      </c>
      <c r="AF1318" s="1">
        <f t="shared" si="676"/>
        <v>0</v>
      </c>
      <c r="AG1318" s="1">
        <f t="shared" si="677"/>
        <v>1.2583006747529222E+30</v>
      </c>
    </row>
    <row r="1319" spans="4:33" s="5" customFormat="1" x14ac:dyDescent="0.2">
      <c r="D1319" s="1">
        <f t="shared" si="649"/>
        <v>1317</v>
      </c>
      <c r="E1319" s="2">
        <f t="shared" si="650"/>
        <v>131.7999999999968</v>
      </c>
      <c r="F1319" s="3">
        <f t="shared" ca="1" si="651"/>
        <v>91.513529885041038</v>
      </c>
      <c r="G1319" s="3">
        <f t="shared" si="655"/>
        <v>-229.67209720528504</v>
      </c>
      <c r="H1319" s="3">
        <f t="shared" ca="1" si="656"/>
        <v>247.23268066073749</v>
      </c>
      <c r="I1319" s="3">
        <f t="shared" ca="1" si="657"/>
        <v>12052.331885859619</v>
      </c>
      <c r="J1319" s="3">
        <f t="shared" si="658"/>
        <v>53520.085631878006</v>
      </c>
      <c r="K1319" s="3">
        <f t="shared" ca="1" si="659"/>
        <v>61489.664182123561</v>
      </c>
      <c r="L1319" s="3">
        <f t="shared" si="660"/>
        <v>-9.6473343457078222</v>
      </c>
      <c r="M1319" s="3">
        <f t="shared" ca="1" si="661"/>
        <v>-1.1916243049095969</v>
      </c>
      <c r="N1319" s="3">
        <f t="shared" ca="1" si="662"/>
        <v>-68.27504343653024</v>
      </c>
      <c r="O1319" s="1">
        <f t="shared" ca="1" si="663"/>
        <v>4584299.8790020645</v>
      </c>
      <c r="P1319" s="1">
        <f t="shared" si="664"/>
        <v>-77448924.045246065</v>
      </c>
      <c r="Q1319" s="1">
        <f t="shared" ca="1" si="665"/>
        <v>82033223.924248129</v>
      </c>
      <c r="R1319" s="1">
        <f t="shared" ca="1" si="666"/>
        <v>37084.902099110623</v>
      </c>
      <c r="S1319" s="3">
        <f t="shared" si="667"/>
        <v>7.5205916661812788E+29</v>
      </c>
      <c r="T1319" s="12" t="str">
        <f t="shared" si="668"/>
        <v/>
      </c>
      <c r="U1319" s="12" t="str">
        <f t="shared" si="669"/>
        <v/>
      </c>
      <c r="V1319" s="5">
        <f t="shared" si="670"/>
        <v>0.52627457195753469</v>
      </c>
      <c r="W1319" s="3" t="e">
        <f t="shared" ca="1" si="671"/>
        <v>#VALUE!</v>
      </c>
      <c r="X1319" s="3" t="e">
        <f t="shared" ca="1" si="672"/>
        <v>#VALUE!</v>
      </c>
      <c r="Y1319" s="3" t="e">
        <f t="shared" ca="1" si="673"/>
        <v>#VALUE!</v>
      </c>
      <c r="Z1319" s="3">
        <f t="shared" ca="1" si="653"/>
        <v>-1.0796314255037853E-2</v>
      </c>
      <c r="AA1319" s="3">
        <f t="shared" ca="1" si="654"/>
        <v>-0.12340243661213059</v>
      </c>
      <c r="AB1319" s="1">
        <f t="shared" si="648"/>
        <v>150</v>
      </c>
      <c r="AC1319" s="1">
        <f t="shared" si="652"/>
        <v>0</v>
      </c>
      <c r="AD1319" s="1">
        <f t="shared" ca="1" si="674"/>
        <v>0</v>
      </c>
      <c r="AE1319" s="1">
        <f t="shared" ca="1" si="675"/>
        <v>0</v>
      </c>
      <c r="AF1319" s="1">
        <f t="shared" si="676"/>
        <v>0</v>
      </c>
      <c r="AG1319" s="1">
        <f t="shared" si="677"/>
        <v>1.2534570130024338E+30</v>
      </c>
    </row>
    <row r="1320" spans="4:33" s="5" customFormat="1" x14ac:dyDescent="0.2">
      <c r="D1320" s="1">
        <f t="shared" si="649"/>
        <v>1318</v>
      </c>
      <c r="E1320" s="2">
        <f t="shared" si="650"/>
        <v>131.89999999999679</v>
      </c>
      <c r="F1320" s="3">
        <f t="shared" ca="1" si="651"/>
        <v>91.513529885041038</v>
      </c>
      <c r="G1320" s="3">
        <f t="shared" si="655"/>
        <v>-230.63683063985582</v>
      </c>
      <c r="H1320" s="3">
        <f t="shared" ca="1" si="656"/>
        <v>248.12914742048713</v>
      </c>
      <c r="I1320" s="3">
        <f t="shared" ca="1" si="657"/>
        <v>12061.483238848123</v>
      </c>
      <c r="J1320" s="3">
        <f t="shared" si="658"/>
        <v>53497.070185485754</v>
      </c>
      <c r="K1320" s="3">
        <f t="shared" ca="1" si="659"/>
        <v>61514.432267115233</v>
      </c>
      <c r="L1320" s="3">
        <f t="shared" si="660"/>
        <v>-9.6474038295075832</v>
      </c>
      <c r="M1320" s="3">
        <f t="shared" ca="1" si="661"/>
        <v>-1.193063465063811</v>
      </c>
      <c r="N1320" s="3">
        <f t="shared" ca="1" si="662"/>
        <v>-68.357501239410112</v>
      </c>
      <c r="O1320" s="1">
        <f t="shared" ca="1" si="663"/>
        <v>4617605.5349713378</v>
      </c>
      <c r="P1320" s="1">
        <f t="shared" si="664"/>
        <v>-77416175.966233686</v>
      </c>
      <c r="Q1320" s="1">
        <f t="shared" ca="1" si="665"/>
        <v>82033781.501205027</v>
      </c>
      <c r="R1320" s="1">
        <f t="shared" ca="1" si="666"/>
        <v>37219.37211307307</v>
      </c>
      <c r="S1320" s="3">
        <f t="shared" si="667"/>
        <v>7.4915080579231527E+29</v>
      </c>
      <c r="T1320" s="12" t="str">
        <f t="shared" si="668"/>
        <v/>
      </c>
      <c r="U1320" s="12" t="str">
        <f t="shared" si="669"/>
        <v/>
      </c>
      <c r="V1320" s="5">
        <f t="shared" si="670"/>
        <v>0.52627457195753469</v>
      </c>
      <c r="W1320" s="3" t="e">
        <f t="shared" ca="1" si="671"/>
        <v>#VALUE!</v>
      </c>
      <c r="X1320" s="3" t="e">
        <f t="shared" ca="1" si="672"/>
        <v>#VALUE!</v>
      </c>
      <c r="Y1320" s="3" t="e">
        <f t="shared" ca="1" si="673"/>
        <v>#VALUE!</v>
      </c>
      <c r="Z1320" s="3">
        <f t="shared" ca="1" si="653"/>
        <v>-1.0796314255037853E-2</v>
      </c>
      <c r="AA1320" s="3">
        <f t="shared" ca="1" si="654"/>
        <v>-0.12340243661213059</v>
      </c>
      <c r="AB1320" s="1">
        <f t="shared" si="648"/>
        <v>150</v>
      </c>
      <c r="AC1320" s="1">
        <f t="shared" si="652"/>
        <v>0</v>
      </c>
      <c r="AD1320" s="1">
        <f t="shared" ca="1" si="674"/>
        <v>0</v>
      </c>
      <c r="AE1320" s="1">
        <f t="shared" ca="1" si="675"/>
        <v>0</v>
      </c>
      <c r="AF1320" s="1">
        <f t="shared" si="676"/>
        <v>0</v>
      </c>
      <c r="AG1320" s="1">
        <f t="shared" si="677"/>
        <v>1.2486096480140519E+30</v>
      </c>
    </row>
    <row r="1321" spans="4:33" s="5" customFormat="1" x14ac:dyDescent="0.2">
      <c r="D1321" s="1">
        <f t="shared" si="649"/>
        <v>1319</v>
      </c>
      <c r="E1321" s="2">
        <f t="shared" si="650"/>
        <v>131.99999999999679</v>
      </c>
      <c r="F1321" s="3">
        <f t="shared" ca="1" si="651"/>
        <v>91.513529885041038</v>
      </c>
      <c r="G1321" s="3">
        <f t="shared" si="655"/>
        <v>-231.60157102280658</v>
      </c>
      <c r="H1321" s="3">
        <f t="shared" ca="1" si="656"/>
        <v>249.02613086231014</v>
      </c>
      <c r="I1321" s="3">
        <f t="shared" ca="1" si="657"/>
        <v>12070.634591836626</v>
      </c>
      <c r="J1321" s="3">
        <f t="shared" si="658"/>
        <v>53473.958265402624</v>
      </c>
      <c r="K1321" s="3">
        <f t="shared" ca="1" si="659"/>
        <v>61539.290024686044</v>
      </c>
      <c r="L1321" s="3">
        <f t="shared" si="660"/>
        <v>-9.6474736052294912</v>
      </c>
      <c r="M1321" s="3">
        <f t="shared" ca="1" si="661"/>
        <v>-1.1944922708782644</v>
      </c>
      <c r="N1321" s="3">
        <f t="shared" ca="1" si="662"/>
        <v>-68.439365782322042</v>
      </c>
      <c r="O1321" s="1">
        <f t="shared" ca="1" si="663"/>
        <v>4651051.038918931</v>
      </c>
      <c r="P1321" s="1">
        <f t="shared" si="664"/>
        <v>-77383290.13989228</v>
      </c>
      <c r="Q1321" s="1">
        <f t="shared" ca="1" si="665"/>
        <v>82034341.178811207</v>
      </c>
      <c r="R1321" s="1">
        <f t="shared" ca="1" si="666"/>
        <v>37353.919629346521</v>
      </c>
      <c r="S1321" s="3">
        <f t="shared" si="667"/>
        <v>7.4624031875547471E+29</v>
      </c>
      <c r="T1321" s="12" t="str">
        <f t="shared" si="668"/>
        <v/>
      </c>
      <c r="U1321" s="12" t="str">
        <f t="shared" si="669"/>
        <v/>
      </c>
      <c r="V1321" s="5">
        <f t="shared" si="670"/>
        <v>0.52627457195753469</v>
      </c>
      <c r="W1321" s="3" t="e">
        <f t="shared" ca="1" si="671"/>
        <v>#VALUE!</v>
      </c>
      <c r="X1321" s="3" t="e">
        <f t="shared" ca="1" si="672"/>
        <v>#VALUE!</v>
      </c>
      <c r="Y1321" s="3" t="e">
        <f t="shared" ca="1" si="673"/>
        <v>#VALUE!</v>
      </c>
      <c r="Z1321" s="3">
        <f t="shared" ca="1" si="653"/>
        <v>-1.0796314255037853E-2</v>
      </c>
      <c r="AA1321" s="3">
        <f t="shared" ca="1" si="654"/>
        <v>-0.12340243661213059</v>
      </c>
      <c r="AB1321" s="1">
        <f t="shared" si="648"/>
        <v>150</v>
      </c>
      <c r="AC1321" s="1">
        <f t="shared" si="652"/>
        <v>0</v>
      </c>
      <c r="AD1321" s="1">
        <f t="shared" ca="1" si="674"/>
        <v>0</v>
      </c>
      <c r="AE1321" s="1">
        <f t="shared" ca="1" si="675"/>
        <v>0</v>
      </c>
      <c r="AF1321" s="1">
        <f t="shared" si="676"/>
        <v>0</v>
      </c>
      <c r="AG1321" s="1">
        <f t="shared" si="677"/>
        <v>1.2437587392697497E+30</v>
      </c>
    </row>
    <row r="1322" spans="4:33" s="5" customFormat="1" x14ac:dyDescent="0.2">
      <c r="D1322" s="1">
        <f t="shared" si="649"/>
        <v>1320</v>
      </c>
      <c r="E1322" s="2">
        <f t="shared" si="650"/>
        <v>132.09999999999678</v>
      </c>
      <c r="F1322" s="3">
        <f t="shared" ca="1" si="651"/>
        <v>91.513529885041038</v>
      </c>
      <c r="G1322" s="3">
        <f t="shared" si="655"/>
        <v>-232.56631838332953</v>
      </c>
      <c r="H1322" s="3">
        <f t="shared" ca="1" si="656"/>
        <v>249.92362553067386</v>
      </c>
      <c r="I1322" s="3">
        <f t="shared" ca="1" si="657"/>
        <v>12079.785944825129</v>
      </c>
      <c r="J1322" s="3">
        <f t="shared" si="658"/>
        <v>53450.749870932312</v>
      </c>
      <c r="K1322" s="3">
        <f t="shared" ca="1" si="659"/>
        <v>61564.237506230478</v>
      </c>
      <c r="L1322" s="3">
        <f t="shared" si="660"/>
        <v>-9.6475436728840211</v>
      </c>
      <c r="M1322" s="3">
        <f t="shared" ca="1" si="661"/>
        <v>-1.1959108279684603</v>
      </c>
      <c r="N1322" s="3">
        <f t="shared" ca="1" si="662"/>
        <v>-68.52064311658863</v>
      </c>
      <c r="O1322" s="1">
        <f t="shared" ca="1" si="663"/>
        <v>4684636.3948797369</v>
      </c>
      <c r="P1322" s="1">
        <f t="shared" si="664"/>
        <v>-77350266.55923292</v>
      </c>
      <c r="Q1322" s="1">
        <f t="shared" ca="1" si="665"/>
        <v>82034902.954112664</v>
      </c>
      <c r="R1322" s="1">
        <f t="shared" ca="1" si="666"/>
        <v>37488.543829601076</v>
      </c>
      <c r="S1322" s="3">
        <f t="shared" si="667"/>
        <v>7.4332780104005637E+29</v>
      </c>
      <c r="T1322" s="12" t="str">
        <f t="shared" si="668"/>
        <v/>
      </c>
      <c r="U1322" s="12" t="str">
        <f t="shared" si="669"/>
        <v/>
      </c>
      <c r="V1322" s="5">
        <f t="shared" si="670"/>
        <v>0.52627457195753469</v>
      </c>
      <c r="W1322" s="3" t="e">
        <f t="shared" ca="1" si="671"/>
        <v>#VALUE!</v>
      </c>
      <c r="X1322" s="3" t="e">
        <f t="shared" ca="1" si="672"/>
        <v>#VALUE!</v>
      </c>
      <c r="Y1322" s="3" t="e">
        <f t="shared" ca="1" si="673"/>
        <v>#VALUE!</v>
      </c>
      <c r="Z1322" s="3">
        <f t="shared" ca="1" si="653"/>
        <v>-1.0796314255037853E-2</v>
      </c>
      <c r="AA1322" s="3">
        <f t="shared" ca="1" si="654"/>
        <v>-0.12340243661213059</v>
      </c>
      <c r="AB1322" s="1">
        <f t="shared" si="648"/>
        <v>150</v>
      </c>
      <c r="AC1322" s="1">
        <f t="shared" si="652"/>
        <v>0</v>
      </c>
      <c r="AD1322" s="1">
        <f t="shared" ca="1" si="674"/>
        <v>0</v>
      </c>
      <c r="AE1322" s="1">
        <f t="shared" ca="1" si="675"/>
        <v>0</v>
      </c>
      <c r="AF1322" s="1">
        <f t="shared" si="676"/>
        <v>0</v>
      </c>
      <c r="AG1322" s="1">
        <f t="shared" si="677"/>
        <v>1.238904445993462E+30</v>
      </c>
    </row>
    <row r="1323" spans="4:33" s="5" customFormat="1" x14ac:dyDescent="0.2">
      <c r="D1323" s="1">
        <f t="shared" si="649"/>
        <v>1321</v>
      </c>
      <c r="E1323" s="2">
        <f t="shared" si="650"/>
        <v>132.19999999999678</v>
      </c>
      <c r="F1323" s="3">
        <f t="shared" ca="1" si="651"/>
        <v>91.513529885041038</v>
      </c>
      <c r="G1323" s="3">
        <f t="shared" si="655"/>
        <v>-233.53107275061794</v>
      </c>
      <c r="H1323" s="3">
        <f t="shared" ca="1" si="656"/>
        <v>250.82162604543234</v>
      </c>
      <c r="I1323" s="3">
        <f t="shared" ca="1" si="657"/>
        <v>12088.937297813633</v>
      </c>
      <c r="J1323" s="3">
        <f t="shared" si="658"/>
        <v>53427.445001375614</v>
      </c>
      <c r="K1323" s="3">
        <f t="shared" ca="1" si="659"/>
        <v>61589.274762601235</v>
      </c>
      <c r="L1323" s="3">
        <f t="shared" si="660"/>
        <v>-9.6476140324816964</v>
      </c>
      <c r="M1323" s="3">
        <f t="shared" ca="1" si="661"/>
        <v>-1.1973192406045634</v>
      </c>
      <c r="N1323" s="3">
        <f t="shared" ca="1" si="662"/>
        <v>-68.601339216450228</v>
      </c>
      <c r="O1323" s="1">
        <f t="shared" ca="1" si="663"/>
        <v>4718361.6069056029</v>
      </c>
      <c r="P1323" s="1">
        <f t="shared" si="664"/>
        <v>-77317105.217237324</v>
      </c>
      <c r="Q1323" s="1">
        <f t="shared" ca="1" si="665"/>
        <v>82035466.824142933</v>
      </c>
      <c r="R1323" s="1">
        <f t="shared" ca="1" si="666"/>
        <v>37623.243906814852</v>
      </c>
      <c r="S1323" s="3">
        <f t="shared" si="667"/>
        <v>7.4041334801886177E+29</v>
      </c>
      <c r="T1323" s="12" t="str">
        <f t="shared" si="668"/>
        <v/>
      </c>
      <c r="U1323" s="12" t="str">
        <f t="shared" si="669"/>
        <v/>
      </c>
      <c r="V1323" s="5">
        <f t="shared" si="670"/>
        <v>0.52627457195753469</v>
      </c>
      <c r="W1323" s="3" t="e">
        <f t="shared" ca="1" si="671"/>
        <v>#VALUE!</v>
      </c>
      <c r="X1323" s="3" t="e">
        <f t="shared" ca="1" si="672"/>
        <v>#VALUE!</v>
      </c>
      <c r="Y1323" s="3" t="e">
        <f t="shared" ca="1" si="673"/>
        <v>#VALUE!</v>
      </c>
      <c r="Z1323" s="3">
        <f t="shared" ca="1" si="653"/>
        <v>-1.0796314255037853E-2</v>
      </c>
      <c r="AA1323" s="3">
        <f t="shared" ca="1" si="654"/>
        <v>-0.12340243661213059</v>
      </c>
      <c r="AB1323" s="1">
        <f t="shared" si="648"/>
        <v>150</v>
      </c>
      <c r="AC1323" s="1">
        <f t="shared" si="652"/>
        <v>0</v>
      </c>
      <c r="AD1323" s="1">
        <f t="shared" ca="1" si="674"/>
        <v>0</v>
      </c>
      <c r="AE1323" s="1">
        <f t="shared" ca="1" si="675"/>
        <v>0</v>
      </c>
      <c r="AF1323" s="1">
        <f t="shared" si="676"/>
        <v>0</v>
      </c>
      <c r="AG1323" s="1">
        <f t="shared" si="677"/>
        <v>1.2340469271430369E+30</v>
      </c>
    </row>
    <row r="1324" spans="4:33" s="5" customFormat="1" x14ac:dyDescent="0.2">
      <c r="D1324" s="1">
        <f t="shared" si="649"/>
        <v>1322</v>
      </c>
      <c r="E1324" s="2">
        <f t="shared" si="650"/>
        <v>132.29999999999677</v>
      </c>
      <c r="F1324" s="3">
        <f t="shared" ca="1" si="651"/>
        <v>91.513529885041038</v>
      </c>
      <c r="G1324" s="3">
        <f t="shared" si="655"/>
        <v>-234.4958341538661</v>
      </c>
      <c r="H1324" s="3">
        <f t="shared" ca="1" si="656"/>
        <v>251.72012710059116</v>
      </c>
      <c r="I1324" s="3">
        <f t="shared" ca="1" si="657"/>
        <v>12098.088650802136</v>
      </c>
      <c r="J1324" s="3">
        <f t="shared" si="658"/>
        <v>53404.043656030386</v>
      </c>
      <c r="K1324" s="3">
        <f t="shared" ca="1" si="659"/>
        <v>61614.401844116743</v>
      </c>
      <c r="L1324" s="3">
        <f t="shared" si="660"/>
        <v>-9.6476846840330825</v>
      </c>
      <c r="M1324" s="3">
        <f t="shared" ca="1" si="661"/>
        <v>-1.1987176117311205</v>
      </c>
      <c r="N1324" s="3">
        <f t="shared" ca="1" si="662"/>
        <v>-68.681459980194902</v>
      </c>
      <c r="O1324" s="1">
        <f t="shared" ca="1" si="663"/>
        <v>4752226.6790653318</v>
      </c>
      <c r="P1324" s="1">
        <f t="shared" si="664"/>
        <v>-77283806.106857762</v>
      </c>
      <c r="Q1324" s="1">
        <f t="shared" ca="1" si="665"/>
        <v>82036032.785923094</v>
      </c>
      <c r="R1324" s="1">
        <f t="shared" ca="1" si="666"/>
        <v>37758.019065088673</v>
      </c>
      <c r="S1324" s="3">
        <f t="shared" si="667"/>
        <v>7.3749705490023419E+29</v>
      </c>
      <c r="T1324" s="12" t="str">
        <f t="shared" si="668"/>
        <v/>
      </c>
      <c r="U1324" s="12" t="str">
        <f t="shared" si="669"/>
        <v/>
      </c>
      <c r="V1324" s="5">
        <f t="shared" si="670"/>
        <v>0.52627457195753469</v>
      </c>
      <c r="W1324" s="3" t="e">
        <f t="shared" ca="1" si="671"/>
        <v>#VALUE!</v>
      </c>
      <c r="X1324" s="3" t="e">
        <f t="shared" ca="1" si="672"/>
        <v>#VALUE!</v>
      </c>
      <c r="Y1324" s="3" t="e">
        <f t="shared" ca="1" si="673"/>
        <v>#VALUE!</v>
      </c>
      <c r="Z1324" s="3">
        <f t="shared" ca="1" si="653"/>
        <v>-1.0796314255037853E-2</v>
      </c>
      <c r="AA1324" s="3">
        <f t="shared" ca="1" si="654"/>
        <v>-0.12340243661213059</v>
      </c>
      <c r="AB1324" s="1">
        <f t="shared" si="648"/>
        <v>150</v>
      </c>
      <c r="AC1324" s="1">
        <f t="shared" si="652"/>
        <v>0</v>
      </c>
      <c r="AD1324" s="1">
        <f t="shared" ca="1" si="674"/>
        <v>0</v>
      </c>
      <c r="AE1324" s="1">
        <f t="shared" ca="1" si="675"/>
        <v>0</v>
      </c>
      <c r="AF1324" s="1">
        <f t="shared" si="676"/>
        <v>0</v>
      </c>
      <c r="AG1324" s="1">
        <f t="shared" si="677"/>
        <v>1.2291863414022204E+30</v>
      </c>
    </row>
    <row r="1325" spans="4:33" s="5" customFormat="1" x14ac:dyDescent="0.2">
      <c r="D1325" s="1">
        <f t="shared" si="649"/>
        <v>1323</v>
      </c>
      <c r="E1325" s="2">
        <f t="shared" si="650"/>
        <v>132.39999999999677</v>
      </c>
      <c r="F1325" s="3">
        <f t="shared" ca="1" si="651"/>
        <v>91.513529885041038</v>
      </c>
      <c r="G1325" s="3">
        <f t="shared" si="655"/>
        <v>-235.46060262226942</v>
      </c>
      <c r="H1325" s="3">
        <f t="shared" ca="1" si="656"/>
        <v>252.61912346309526</v>
      </c>
      <c r="I1325" s="3">
        <f t="shared" ca="1" si="657"/>
        <v>12107.240003790639</v>
      </c>
      <c r="J1325" s="3">
        <f t="shared" si="658"/>
        <v>53380.54583419158</v>
      </c>
      <c r="K1325" s="3">
        <f t="shared" ca="1" si="659"/>
        <v>61639.618800568474</v>
      </c>
      <c r="L1325" s="3">
        <f t="shared" si="660"/>
        <v>-9.6477556275487846</v>
      </c>
      <c r="M1325" s="3">
        <f t="shared" ca="1" si="661"/>
        <v>-1.2001060429864721</v>
      </c>
      <c r="N1325" s="3">
        <f t="shared" ca="1" si="662"/>
        <v>-68.761011231270601</v>
      </c>
      <c r="O1325" s="1">
        <f t="shared" ca="1" si="663"/>
        <v>4786231.6154446928</v>
      </c>
      <c r="P1325" s="1">
        <f t="shared" si="664"/>
        <v>-77250369.221017152</v>
      </c>
      <c r="Q1325" s="1">
        <f t="shared" ca="1" si="665"/>
        <v>82036600.836461842</v>
      </c>
      <c r="R1325" s="1">
        <f t="shared" ca="1" si="666"/>
        <v>37892.868519464289</v>
      </c>
      <c r="S1325" s="3">
        <f t="shared" si="667"/>
        <v>7.3457901672327035E+29</v>
      </c>
      <c r="T1325" s="12" t="str">
        <f t="shared" si="668"/>
        <v/>
      </c>
      <c r="U1325" s="12" t="str">
        <f t="shared" si="669"/>
        <v/>
      </c>
      <c r="V1325" s="5">
        <f t="shared" si="670"/>
        <v>0.52627457195753469</v>
      </c>
      <c r="W1325" s="3" t="e">
        <f t="shared" ca="1" si="671"/>
        <v>#VALUE!</v>
      </c>
      <c r="X1325" s="3" t="e">
        <f t="shared" ca="1" si="672"/>
        <v>#VALUE!</v>
      </c>
      <c r="Y1325" s="3" t="e">
        <f t="shared" ca="1" si="673"/>
        <v>#VALUE!</v>
      </c>
      <c r="Z1325" s="3">
        <f t="shared" ca="1" si="653"/>
        <v>-1.0796314255037853E-2</v>
      </c>
      <c r="AA1325" s="3">
        <f t="shared" ca="1" si="654"/>
        <v>-0.12340243661213059</v>
      </c>
      <c r="AB1325" s="1">
        <f t="shared" si="648"/>
        <v>150</v>
      </c>
      <c r="AC1325" s="1">
        <f t="shared" si="652"/>
        <v>0</v>
      </c>
      <c r="AD1325" s="1">
        <f t="shared" ca="1" si="674"/>
        <v>0</v>
      </c>
      <c r="AE1325" s="1">
        <f t="shared" ca="1" si="675"/>
        <v>0</v>
      </c>
      <c r="AF1325" s="1">
        <f t="shared" si="676"/>
        <v>0</v>
      </c>
      <c r="AG1325" s="1">
        <f t="shared" si="677"/>
        <v>1.2243228471726748E+30</v>
      </c>
    </row>
    <row r="1326" spans="4:33" s="5" customFormat="1" x14ac:dyDescent="0.2">
      <c r="D1326" s="1">
        <f t="shared" si="649"/>
        <v>1324</v>
      </c>
      <c r="E1326" s="2">
        <f t="shared" si="650"/>
        <v>132.49999999999676</v>
      </c>
      <c r="F1326" s="3">
        <f t="shared" ca="1" si="651"/>
        <v>91.513529885041038</v>
      </c>
      <c r="G1326" s="3">
        <f t="shared" si="655"/>
        <v>-236.4253781850243</v>
      </c>
      <c r="H1326" s="3">
        <f t="shared" ca="1" si="656"/>
        <v>253.51860997163908</v>
      </c>
      <c r="I1326" s="3">
        <f t="shared" ca="1" si="657"/>
        <v>12116.391356779142</v>
      </c>
      <c r="J1326" s="3">
        <f t="shared" si="658"/>
        <v>53356.951535151216</v>
      </c>
      <c r="K1326" s="3">
        <f t="shared" ca="1" si="659"/>
        <v>61664.925681228211</v>
      </c>
      <c r="L1326" s="3">
        <f t="shared" si="660"/>
        <v>-9.647826863039457</v>
      </c>
      <c r="M1326" s="3">
        <f t="shared" ca="1" si="661"/>
        <v>-1.2014846347218626</v>
      </c>
      <c r="N1326" s="3">
        <f t="shared" ca="1" si="662"/>
        <v>-68.839998719380091</v>
      </c>
      <c r="O1326" s="1">
        <f t="shared" ca="1" si="663"/>
        <v>4820376.4201464038</v>
      </c>
      <c r="P1326" s="1">
        <f t="shared" si="664"/>
        <v>-77216794.552608952</v>
      </c>
      <c r="Q1326" s="1">
        <f t="shared" ca="1" si="665"/>
        <v>82037170.972755358</v>
      </c>
      <c r="R1326" s="1">
        <f t="shared" ca="1" si="666"/>
        <v>38027.791495745863</v>
      </c>
      <c r="S1326" s="3">
        <f t="shared" si="667"/>
        <v>7.316593283530465E+29</v>
      </c>
      <c r="T1326" s="12" t="str">
        <f t="shared" si="668"/>
        <v/>
      </c>
      <c r="U1326" s="12" t="str">
        <f t="shared" si="669"/>
        <v/>
      </c>
      <c r="V1326" s="5">
        <f t="shared" si="670"/>
        <v>0.52627457195753469</v>
      </c>
      <c r="W1326" s="3" t="e">
        <f t="shared" ca="1" si="671"/>
        <v>#VALUE!</v>
      </c>
      <c r="X1326" s="3" t="e">
        <f t="shared" ca="1" si="672"/>
        <v>#VALUE!</v>
      </c>
      <c r="Y1326" s="3" t="e">
        <f t="shared" ca="1" si="673"/>
        <v>#VALUE!</v>
      </c>
      <c r="Z1326" s="3">
        <f t="shared" ca="1" si="653"/>
        <v>-1.0796314255037853E-2</v>
      </c>
      <c r="AA1326" s="3">
        <f t="shared" ca="1" si="654"/>
        <v>-0.12340243661213059</v>
      </c>
      <c r="AB1326" s="1">
        <f t="shared" si="648"/>
        <v>150</v>
      </c>
      <c r="AC1326" s="1">
        <f t="shared" si="652"/>
        <v>0</v>
      </c>
      <c r="AD1326" s="1">
        <f t="shared" ca="1" si="674"/>
        <v>0</v>
      </c>
      <c r="AE1326" s="1">
        <f t="shared" ca="1" si="675"/>
        <v>0</v>
      </c>
      <c r="AF1326" s="1">
        <f t="shared" si="676"/>
        <v>0</v>
      </c>
      <c r="AG1326" s="1">
        <f t="shared" si="677"/>
        <v>1.2194566025660226E+30</v>
      </c>
    </row>
    <row r="1327" spans="4:33" s="5" customFormat="1" x14ac:dyDescent="0.2">
      <c r="D1327" s="1">
        <f t="shared" si="649"/>
        <v>1325</v>
      </c>
      <c r="E1327" s="2">
        <f t="shared" si="650"/>
        <v>132.59999999999675</v>
      </c>
      <c r="F1327" s="3">
        <f t="shared" ca="1" si="651"/>
        <v>91.513529885041038</v>
      </c>
      <c r="G1327" s="3">
        <f t="shared" si="655"/>
        <v>-237.39016087132825</v>
      </c>
      <c r="H1327" s="3">
        <f t="shared" ca="1" si="656"/>
        <v>254.4185815354991</v>
      </c>
      <c r="I1327" s="3">
        <f t="shared" ca="1" si="657"/>
        <v>12125.542709767646</v>
      </c>
      <c r="J1327" s="3">
        <f t="shared" si="658"/>
        <v>53333.260758198398</v>
      </c>
      <c r="K1327" s="3">
        <f t="shared" ca="1" si="659"/>
        <v>61690.322534855157</v>
      </c>
      <c r="L1327" s="3">
        <f t="shared" si="660"/>
        <v>-9.6478983905157953</v>
      </c>
      <c r="M1327" s="3">
        <f t="shared" ca="1" si="661"/>
        <v>-1.2028534860202496</v>
      </c>
      <c r="N1327" s="3">
        <f t="shared" ca="1" si="662"/>
        <v>-68.918428121558662</v>
      </c>
      <c r="O1327" s="1">
        <f t="shared" ca="1" si="663"/>
        <v>4854661.0972901555</v>
      </c>
      <c r="P1327" s="1">
        <f t="shared" si="664"/>
        <v>-77183082.094497234</v>
      </c>
      <c r="Q1327" s="1">
        <f t="shared" ca="1" si="665"/>
        <v>82037743.191787392</v>
      </c>
      <c r="R1327" s="1">
        <f t="shared" ca="1" si="666"/>
        <v>38162.787230324866</v>
      </c>
      <c r="S1327" s="3">
        <f t="shared" si="667"/>
        <v>7.287380844758678E+29</v>
      </c>
      <c r="T1327" s="12" t="str">
        <f t="shared" si="668"/>
        <v/>
      </c>
      <c r="U1327" s="12" t="str">
        <f t="shared" si="669"/>
        <v/>
      </c>
      <c r="V1327" s="5">
        <f t="shared" si="670"/>
        <v>0.52627457195753469</v>
      </c>
      <c r="W1327" s="3" t="e">
        <f t="shared" ca="1" si="671"/>
        <v>#VALUE!</v>
      </c>
      <c r="X1327" s="3" t="e">
        <f t="shared" ca="1" si="672"/>
        <v>#VALUE!</v>
      </c>
      <c r="Y1327" s="3" t="e">
        <f t="shared" ca="1" si="673"/>
        <v>#VALUE!</v>
      </c>
      <c r="Z1327" s="3">
        <f t="shared" ca="1" si="653"/>
        <v>-1.0796314255037853E-2</v>
      </c>
      <c r="AA1327" s="3">
        <f t="shared" ca="1" si="654"/>
        <v>-0.12340243661213059</v>
      </c>
      <c r="AB1327" s="1">
        <f t="shared" si="648"/>
        <v>150</v>
      </c>
      <c r="AC1327" s="1">
        <f t="shared" si="652"/>
        <v>0</v>
      </c>
      <c r="AD1327" s="1">
        <f t="shared" ca="1" si="674"/>
        <v>0</v>
      </c>
      <c r="AE1327" s="1">
        <f t="shared" ca="1" si="675"/>
        <v>0</v>
      </c>
      <c r="AF1327" s="1">
        <f t="shared" si="676"/>
        <v>0</v>
      </c>
      <c r="AG1327" s="1">
        <f t="shared" si="677"/>
        <v>1.2145877653959289E+30</v>
      </c>
    </row>
    <row r="1328" spans="4:33" s="5" customFormat="1" x14ac:dyDescent="0.2">
      <c r="D1328" s="1">
        <f t="shared" si="649"/>
        <v>1326</v>
      </c>
      <c r="E1328" s="2">
        <f t="shared" si="650"/>
        <v>132.69999999999675</v>
      </c>
      <c r="F1328" s="3">
        <f t="shared" ca="1" si="651"/>
        <v>91.513529885041038</v>
      </c>
      <c r="G1328" s="3">
        <f t="shared" si="655"/>
        <v>-238.35495071037982</v>
      </c>
      <c r="H1328" s="3">
        <f t="shared" ca="1" si="656"/>
        <v>255.31903313338765</v>
      </c>
      <c r="I1328" s="3">
        <f t="shared" ca="1" si="657"/>
        <v>12134.694062756149</v>
      </c>
      <c r="J1328" s="3">
        <f t="shared" si="658"/>
        <v>53309.473502619308</v>
      </c>
      <c r="K1328" s="3">
        <f t="shared" ca="1" si="659"/>
        <v>61715.80940970291</v>
      </c>
      <c r="L1328" s="3">
        <f t="shared" si="660"/>
        <v>-9.6479702099885394</v>
      </c>
      <c r="M1328" s="3">
        <f t="shared" ca="1" si="661"/>
        <v>-1.2042126947148195</v>
      </c>
      <c r="N1328" s="3">
        <f t="shared" ca="1" si="662"/>
        <v>-68.996305043235012</v>
      </c>
      <c r="O1328" s="1">
        <f t="shared" ca="1" si="663"/>
        <v>4889085.6510125929</v>
      </c>
      <c r="P1328" s="1">
        <f t="shared" si="664"/>
        <v>-77149231.83951667</v>
      </c>
      <c r="Q1328" s="1">
        <f t="shared" ca="1" si="665"/>
        <v>82038317.490529269</v>
      </c>
      <c r="R1328" s="1">
        <f t="shared" ca="1" si="666"/>
        <v>38297.854970008149</v>
      </c>
      <c r="S1328" s="3">
        <f t="shared" si="667"/>
        <v>7.2581537959453768E+29</v>
      </c>
      <c r="T1328" s="12" t="str">
        <f t="shared" si="668"/>
        <v/>
      </c>
      <c r="U1328" s="12" t="str">
        <f t="shared" si="669"/>
        <v/>
      </c>
      <c r="V1328" s="5">
        <f t="shared" si="670"/>
        <v>0.52627457195753469</v>
      </c>
      <c r="W1328" s="3" t="e">
        <f t="shared" ca="1" si="671"/>
        <v>#VALUE!</v>
      </c>
      <c r="X1328" s="3" t="e">
        <f t="shared" ca="1" si="672"/>
        <v>#VALUE!</v>
      </c>
      <c r="Y1328" s="3" t="e">
        <f t="shared" ca="1" si="673"/>
        <v>#VALUE!</v>
      </c>
      <c r="Z1328" s="3">
        <f t="shared" ca="1" si="653"/>
        <v>-1.0796314255037853E-2</v>
      </c>
      <c r="AA1328" s="3">
        <f t="shared" ca="1" si="654"/>
        <v>-0.12340243661213059</v>
      </c>
      <c r="AB1328" s="1">
        <f t="shared" si="648"/>
        <v>150</v>
      </c>
      <c r="AC1328" s="1">
        <f t="shared" si="652"/>
        <v>0</v>
      </c>
      <c r="AD1328" s="1">
        <f t="shared" ca="1" si="674"/>
        <v>0</v>
      </c>
      <c r="AE1328" s="1">
        <f t="shared" ca="1" si="675"/>
        <v>0</v>
      </c>
      <c r="AF1328" s="1">
        <f t="shared" si="676"/>
        <v>0</v>
      </c>
      <c r="AG1328" s="1">
        <f t="shared" si="677"/>
        <v>1.209716493170216E+30</v>
      </c>
    </row>
    <row r="1329" spans="4:33" s="5" customFormat="1" x14ac:dyDescent="0.2">
      <c r="D1329" s="1">
        <f t="shared" si="649"/>
        <v>1327</v>
      </c>
      <c r="E1329" s="2">
        <f t="shared" si="650"/>
        <v>132.79999999999674</v>
      </c>
      <c r="F1329" s="3">
        <f t="shared" ca="1" si="651"/>
        <v>91.513529885041038</v>
      </c>
      <c r="G1329" s="3">
        <f t="shared" si="655"/>
        <v>-239.31974773137867</v>
      </c>
      <c r="H1329" s="3">
        <f t="shared" ca="1" si="656"/>
        <v>256.21995981232811</v>
      </c>
      <c r="I1329" s="3">
        <f t="shared" ca="1" si="657"/>
        <v>12143.845415744652</v>
      </c>
      <c r="J1329" s="3">
        <f t="shared" si="658"/>
        <v>53285.589767697224</v>
      </c>
      <c r="K1329" s="3">
        <f t="shared" ca="1" si="659"/>
        <v>61741.386353526374</v>
      </c>
      <c r="L1329" s="3">
        <f t="shared" si="660"/>
        <v>-9.6480423214684734</v>
      </c>
      <c r="M1329" s="3">
        <f t="shared" ca="1" si="661"/>
        <v>-1.2055623574072147</v>
      </c>
      <c r="N1329" s="3">
        <f t="shared" ca="1" si="662"/>
        <v>-69.073635019275528</v>
      </c>
      <c r="O1329" s="1">
        <f t="shared" ca="1" si="663"/>
        <v>4923650.0854673283</v>
      </c>
      <c r="P1329" s="1">
        <f t="shared" si="664"/>
        <v>-77115243.780472532</v>
      </c>
      <c r="Q1329" s="1">
        <f t="shared" ca="1" si="665"/>
        <v>82038893.865939856</v>
      </c>
      <c r="R1329" s="1">
        <f t="shared" ca="1" si="666"/>
        <v>38432.993971849217</v>
      </c>
      <c r="S1329" s="3">
        <f t="shared" si="667"/>
        <v>7.228913080236439E+29</v>
      </c>
      <c r="T1329" s="12" t="str">
        <f t="shared" si="668"/>
        <v/>
      </c>
      <c r="U1329" s="12" t="str">
        <f t="shared" si="669"/>
        <v/>
      </c>
      <c r="V1329" s="5">
        <f t="shared" si="670"/>
        <v>0.52627457195753469</v>
      </c>
      <c r="W1329" s="3" t="e">
        <f t="shared" ca="1" si="671"/>
        <v>#VALUE!</v>
      </c>
      <c r="X1329" s="3" t="e">
        <f t="shared" ca="1" si="672"/>
        <v>#VALUE!</v>
      </c>
      <c r="Y1329" s="3" t="e">
        <f t="shared" ca="1" si="673"/>
        <v>#VALUE!</v>
      </c>
      <c r="Z1329" s="3">
        <f t="shared" ca="1" si="653"/>
        <v>-1.0796314255037853E-2</v>
      </c>
      <c r="AA1329" s="3">
        <f t="shared" ca="1" si="654"/>
        <v>-0.12340243661213059</v>
      </c>
      <c r="AB1329" s="1">
        <f t="shared" si="648"/>
        <v>150</v>
      </c>
      <c r="AC1329" s="1">
        <f t="shared" si="652"/>
        <v>0</v>
      </c>
      <c r="AD1329" s="1">
        <f t="shared" ca="1" si="674"/>
        <v>0</v>
      </c>
      <c r="AE1329" s="1">
        <f t="shared" ca="1" si="675"/>
        <v>0</v>
      </c>
      <c r="AF1329" s="1">
        <f t="shared" si="676"/>
        <v>0</v>
      </c>
      <c r="AG1329" s="1">
        <f t="shared" si="677"/>
        <v>1.2048429430830073E+30</v>
      </c>
    </row>
    <row r="1330" spans="4:33" s="5" customFormat="1" x14ac:dyDescent="0.2">
      <c r="D1330" s="1">
        <f t="shared" si="649"/>
        <v>1328</v>
      </c>
      <c r="E1330" s="2">
        <f t="shared" si="650"/>
        <v>132.89999999999674</v>
      </c>
      <c r="F1330" s="3">
        <f t="shared" ca="1" si="651"/>
        <v>91.513529885041038</v>
      </c>
      <c r="G1330" s="3">
        <f t="shared" si="655"/>
        <v>-240.28455196352553</v>
      </c>
      <c r="H1330" s="3">
        <f t="shared" ca="1" si="656"/>
        <v>257.12135668655083</v>
      </c>
      <c r="I1330" s="3">
        <f t="shared" ca="1" si="657"/>
        <v>12152.996768733155</v>
      </c>
      <c r="J1330" s="3">
        <f t="shared" si="658"/>
        <v>53261.609552712478</v>
      </c>
      <c r="K1330" s="3">
        <f t="shared" ca="1" si="659"/>
        <v>61767.053413588539</v>
      </c>
      <c r="L1330" s="3">
        <f t="shared" si="660"/>
        <v>-9.6481147249664279</v>
      </c>
      <c r="M1330" s="3">
        <f t="shared" ca="1" si="661"/>
        <v>-1.2069025694854734</v>
      </c>
      <c r="N1330" s="3">
        <f t="shared" ca="1" si="662"/>
        <v>-69.150423515012193</v>
      </c>
      <c r="O1330" s="1">
        <f t="shared" ca="1" si="663"/>
        <v>4958354.4048249368</v>
      </c>
      <c r="P1330" s="1">
        <f t="shared" si="664"/>
        <v>-77081117.910140678</v>
      </c>
      <c r="Q1330" s="1">
        <f t="shared" ca="1" si="665"/>
        <v>82039472.314965621</v>
      </c>
      <c r="R1330" s="1">
        <f t="shared" ca="1" si="666"/>
        <v>38568.203502982622</v>
      </c>
      <c r="S1330" s="3">
        <f t="shared" si="667"/>
        <v>7.1996596388486392E+29</v>
      </c>
      <c r="T1330" s="12" t="str">
        <f t="shared" si="668"/>
        <v/>
      </c>
      <c r="U1330" s="12" t="str">
        <f t="shared" si="669"/>
        <v/>
      </c>
      <c r="V1330" s="5">
        <f t="shared" si="670"/>
        <v>0.52627457195753469</v>
      </c>
      <c r="W1330" s="3" t="e">
        <f t="shared" ca="1" si="671"/>
        <v>#VALUE!</v>
      </c>
      <c r="X1330" s="3" t="e">
        <f t="shared" ca="1" si="672"/>
        <v>#VALUE!</v>
      </c>
      <c r="Y1330" s="3" t="e">
        <f t="shared" ca="1" si="673"/>
        <v>#VALUE!</v>
      </c>
      <c r="Z1330" s="3">
        <f t="shared" ca="1" si="653"/>
        <v>-1.0796314255037853E-2</v>
      </c>
      <c r="AA1330" s="3">
        <f t="shared" ca="1" si="654"/>
        <v>-0.12340243661213059</v>
      </c>
      <c r="AB1330" s="1">
        <f t="shared" si="648"/>
        <v>150</v>
      </c>
      <c r="AC1330" s="1">
        <f t="shared" si="652"/>
        <v>0</v>
      </c>
      <c r="AD1330" s="1">
        <f t="shared" ca="1" si="674"/>
        <v>0</v>
      </c>
      <c r="AE1330" s="1">
        <f t="shared" ca="1" si="675"/>
        <v>0</v>
      </c>
      <c r="AF1330" s="1">
        <f t="shared" si="676"/>
        <v>0</v>
      </c>
      <c r="AG1330" s="1">
        <f t="shared" si="677"/>
        <v>1.1999672720069028E+30</v>
      </c>
    </row>
    <row r="1331" spans="4:33" s="5" customFormat="1" x14ac:dyDescent="0.2">
      <c r="D1331" s="1">
        <f t="shared" si="649"/>
        <v>1329</v>
      </c>
      <c r="E1331" s="2">
        <f t="shared" si="650"/>
        <v>132.99999999999673</v>
      </c>
      <c r="F1331" s="3">
        <f t="shared" ca="1" si="651"/>
        <v>91.513529885041038</v>
      </c>
      <c r="G1331" s="3">
        <f t="shared" si="655"/>
        <v>-241.24936343602218</v>
      </c>
      <c r="H1331" s="3">
        <f t="shared" ca="1" si="656"/>
        <v>258.02321893640931</v>
      </c>
      <c r="I1331" s="3">
        <f t="shared" ca="1" si="657"/>
        <v>12162.148121721659</v>
      </c>
      <c r="J1331" s="3">
        <f t="shared" si="658"/>
        <v>53237.532856942496</v>
      </c>
      <c r="K1331" s="3">
        <f t="shared" ca="1" si="659"/>
        <v>61792.810636667135</v>
      </c>
      <c r="L1331" s="3">
        <f t="shared" si="660"/>
        <v>-9.6481874204932687</v>
      </c>
      <c r="M1331" s="3">
        <f t="shared" ca="1" si="661"/>
        <v>-1.2082334251416873</v>
      </c>
      <c r="N1331" s="3">
        <f t="shared" ca="1" si="662"/>
        <v>-69.226675927254377</v>
      </c>
      <c r="O1331" s="1">
        <f t="shared" ca="1" si="663"/>
        <v>4993198.6132729659</v>
      </c>
      <c r="P1331" s="1">
        <f t="shared" si="664"/>
        <v>-77046854.221267447</v>
      </c>
      <c r="Q1331" s="1">
        <f t="shared" ca="1" si="665"/>
        <v>82040052.834540412</v>
      </c>
      <c r="R1331" s="1">
        <f t="shared" ca="1" si="666"/>
        <v>38703.482840461395</v>
      </c>
      <c r="S1331" s="3">
        <f t="shared" si="667"/>
        <v>7.1703944110229667E+29</v>
      </c>
      <c r="T1331" s="12" t="str">
        <f t="shared" si="668"/>
        <v/>
      </c>
      <c r="U1331" s="12" t="str">
        <f t="shared" si="669"/>
        <v/>
      </c>
      <c r="V1331" s="5">
        <f t="shared" si="670"/>
        <v>0.52627457195753469</v>
      </c>
      <c r="W1331" s="3" t="e">
        <f t="shared" ca="1" si="671"/>
        <v>#VALUE!</v>
      </c>
      <c r="X1331" s="3" t="e">
        <f t="shared" ca="1" si="672"/>
        <v>#VALUE!</v>
      </c>
      <c r="Y1331" s="3" t="e">
        <f t="shared" ca="1" si="673"/>
        <v>#VALUE!</v>
      </c>
      <c r="Z1331" s="3">
        <f t="shared" ca="1" si="653"/>
        <v>-1.0796314255037853E-2</v>
      </c>
      <c r="AA1331" s="3">
        <f t="shared" ca="1" si="654"/>
        <v>-0.12340243661213059</v>
      </c>
      <c r="AB1331" s="1">
        <f t="shared" si="648"/>
        <v>150</v>
      </c>
      <c r="AC1331" s="1">
        <f t="shared" si="652"/>
        <v>0</v>
      </c>
      <c r="AD1331" s="1">
        <f t="shared" ca="1" si="674"/>
        <v>0</v>
      </c>
      <c r="AE1331" s="1">
        <f t="shared" ca="1" si="675"/>
        <v>0</v>
      </c>
      <c r="AF1331" s="1">
        <f t="shared" si="676"/>
        <v>0</v>
      </c>
      <c r="AG1331" s="1">
        <f t="shared" si="677"/>
        <v>1.195089636485198E+30</v>
      </c>
    </row>
    <row r="1332" spans="4:33" s="5" customFormat="1" x14ac:dyDescent="0.2">
      <c r="D1332" s="1">
        <f t="shared" si="649"/>
        <v>1330</v>
      </c>
      <c r="E1332" s="2">
        <f t="shared" si="650"/>
        <v>133.09999999999673</v>
      </c>
      <c r="F1332" s="3">
        <f t="shared" ca="1" si="651"/>
        <v>91.513529885041038</v>
      </c>
      <c r="G1332" s="3">
        <f t="shared" si="655"/>
        <v>-242.2141821780715</v>
      </c>
      <c r="H1332" s="3">
        <f t="shared" ca="1" si="656"/>
        <v>258.92554180731634</v>
      </c>
      <c r="I1332" s="3">
        <f t="shared" ca="1" si="657"/>
        <v>12171.299474710162</v>
      </c>
      <c r="J1332" s="3">
        <f t="shared" si="658"/>
        <v>53213.359679661793</v>
      </c>
      <c r="K1332" s="3">
        <f t="shared" ca="1" si="659"/>
        <v>61818.658069061174</v>
      </c>
      <c r="L1332" s="3">
        <f t="shared" si="660"/>
        <v>-9.6482604080599152</v>
      </c>
      <c r="M1332" s="3">
        <f t="shared" ca="1" si="661"/>
        <v>-1.2095550173893856</v>
      </c>
      <c r="N1332" s="3">
        <f t="shared" ca="1" si="662"/>
        <v>-69.302397585284695</v>
      </c>
      <c r="O1332" s="1">
        <f t="shared" ca="1" si="663"/>
        <v>5028182.7150159245</v>
      </c>
      <c r="P1332" s="1">
        <f t="shared" si="664"/>
        <v>-77012452.70656991</v>
      </c>
      <c r="Q1332" s="1">
        <f t="shared" ca="1" si="665"/>
        <v>82040635.421585828</v>
      </c>
      <c r="R1332" s="1">
        <f t="shared" ca="1" si="666"/>
        <v>38838.83127109745</v>
      </c>
      <c r="S1332" s="3">
        <f t="shared" si="667"/>
        <v>7.1411183339781324E+29</v>
      </c>
      <c r="T1332" s="12" t="str">
        <f t="shared" si="668"/>
        <v/>
      </c>
      <c r="U1332" s="12" t="str">
        <f t="shared" si="669"/>
        <v/>
      </c>
      <c r="V1332" s="5">
        <f t="shared" si="670"/>
        <v>0.52627457195753469</v>
      </c>
      <c r="W1332" s="3" t="e">
        <f t="shared" ca="1" si="671"/>
        <v>#VALUE!</v>
      </c>
      <c r="X1332" s="3" t="e">
        <f t="shared" ca="1" si="672"/>
        <v>#VALUE!</v>
      </c>
      <c r="Y1332" s="3" t="e">
        <f t="shared" ca="1" si="673"/>
        <v>#VALUE!</v>
      </c>
      <c r="Z1332" s="3">
        <f t="shared" ca="1" si="653"/>
        <v>-1.0796314255037853E-2</v>
      </c>
      <c r="AA1332" s="3">
        <f t="shared" ca="1" si="654"/>
        <v>-0.12340243661213059</v>
      </c>
      <c r="AB1332" s="1">
        <f t="shared" si="648"/>
        <v>150</v>
      </c>
      <c r="AC1332" s="1">
        <f t="shared" si="652"/>
        <v>0</v>
      </c>
      <c r="AD1332" s="1">
        <f t="shared" ca="1" si="674"/>
        <v>0</v>
      </c>
      <c r="AE1332" s="1">
        <f t="shared" ca="1" si="675"/>
        <v>0</v>
      </c>
      <c r="AF1332" s="1">
        <f t="shared" si="676"/>
        <v>0</v>
      </c>
      <c r="AG1332" s="1">
        <f t="shared" si="677"/>
        <v>1.1902101927241353E+30</v>
      </c>
    </row>
    <row r="1333" spans="4:33" s="5" customFormat="1" x14ac:dyDescent="0.2">
      <c r="D1333" s="1">
        <f t="shared" si="649"/>
        <v>1331</v>
      </c>
      <c r="E1333" s="2">
        <f t="shared" si="650"/>
        <v>133.19999999999672</v>
      </c>
      <c r="F1333" s="3">
        <f t="shared" ca="1" si="651"/>
        <v>91.513529885041038</v>
      </c>
      <c r="G1333" s="3">
        <f t="shared" si="655"/>
        <v>-243.1790082188775</v>
      </c>
      <c r="H1333" s="3">
        <f t="shared" ca="1" si="656"/>
        <v>259.82832060869958</v>
      </c>
      <c r="I1333" s="3">
        <f t="shared" ca="1" si="657"/>
        <v>12180.450827698665</v>
      </c>
      <c r="J1333" s="3">
        <f t="shared" si="658"/>
        <v>53189.090020141943</v>
      </c>
      <c r="K1333" s="3">
        <f t="shared" ca="1" si="659"/>
        <v>61844.595756597453</v>
      </c>
      <c r="L1333" s="3">
        <f t="shared" si="660"/>
        <v>-9.648333687677324</v>
      </c>
      <c r="M1333" s="3">
        <f t="shared" ca="1" si="661"/>
        <v>-1.2108674380806428</v>
      </c>
      <c r="N1333" s="3">
        <f t="shared" ca="1" si="662"/>
        <v>-69.37759375183937</v>
      </c>
      <c r="O1333" s="1">
        <f t="shared" ca="1" si="663"/>
        <v>5063306.7142752884</v>
      </c>
      <c r="P1333" s="1">
        <f t="shared" si="664"/>
        <v>-76977913.358735591</v>
      </c>
      <c r="Q1333" s="1">
        <f t="shared" ca="1" si="665"/>
        <v>82041220.073010877</v>
      </c>
      <c r="R1333" s="1">
        <f t="shared" ca="1" si="666"/>
        <v>38974.248091304937</v>
      </c>
      <c r="S1333" s="3">
        <f t="shared" si="667"/>
        <v>7.1118323428641909E+29</v>
      </c>
      <c r="T1333" s="12" t="str">
        <f t="shared" si="668"/>
        <v/>
      </c>
      <c r="U1333" s="12" t="str">
        <f t="shared" si="669"/>
        <v/>
      </c>
      <c r="V1333" s="5">
        <f t="shared" si="670"/>
        <v>0.52627457195753469</v>
      </c>
      <c r="W1333" s="3" t="e">
        <f t="shared" ca="1" si="671"/>
        <v>#VALUE!</v>
      </c>
      <c r="X1333" s="3" t="e">
        <f t="shared" ca="1" si="672"/>
        <v>#VALUE!</v>
      </c>
      <c r="Y1333" s="3" t="e">
        <f t="shared" ca="1" si="673"/>
        <v>#VALUE!</v>
      </c>
      <c r="Z1333" s="3">
        <f t="shared" ca="1" si="653"/>
        <v>-1.0796314255037853E-2</v>
      </c>
      <c r="AA1333" s="3">
        <f t="shared" ca="1" si="654"/>
        <v>-0.12340243661213059</v>
      </c>
      <c r="AB1333" s="1">
        <f t="shared" si="648"/>
        <v>150</v>
      </c>
      <c r="AC1333" s="1">
        <f t="shared" si="652"/>
        <v>0</v>
      </c>
      <c r="AD1333" s="1">
        <f t="shared" ca="1" si="674"/>
        <v>0</v>
      </c>
      <c r="AE1333" s="1">
        <f t="shared" ca="1" si="675"/>
        <v>0</v>
      </c>
      <c r="AF1333" s="1">
        <f t="shared" si="676"/>
        <v>0</v>
      </c>
      <c r="AG1333" s="1">
        <f t="shared" si="677"/>
        <v>1.1853290965851748E+30</v>
      </c>
    </row>
    <row r="1334" spans="4:33" s="5" customFormat="1" x14ac:dyDescent="0.2">
      <c r="D1334" s="1">
        <f t="shared" si="649"/>
        <v>1332</v>
      </c>
      <c r="E1334" s="2">
        <f t="shared" si="650"/>
        <v>133.29999999999671</v>
      </c>
      <c r="F1334" s="3">
        <f t="shared" ca="1" si="651"/>
        <v>91.513529885041038</v>
      </c>
      <c r="G1334" s="3">
        <f t="shared" si="655"/>
        <v>-244.14384158764523</v>
      </c>
      <c r="H1334" s="3">
        <f t="shared" ca="1" si="656"/>
        <v>260.73155071297663</v>
      </c>
      <c r="I1334" s="3">
        <f t="shared" ca="1" si="657"/>
        <v>12189.602180687169</v>
      </c>
      <c r="J1334" s="3">
        <f t="shared" si="658"/>
        <v>53164.723877651617</v>
      </c>
      <c r="K1334" s="3">
        <f t="shared" ca="1" si="659"/>
        <v>61870.623744636854</v>
      </c>
      <c r="L1334" s="3">
        <f t="shared" si="660"/>
        <v>-9.6484072593565031</v>
      </c>
      <c r="M1334" s="3">
        <f t="shared" ca="1" si="661"/>
        <v>-1.2121707779229192</v>
      </c>
      <c r="N1334" s="3">
        <f t="shared" ca="1" si="662"/>
        <v>-69.452269624073054</v>
      </c>
      <c r="O1334" s="1">
        <f t="shared" ca="1" si="663"/>
        <v>5098570.615289513</v>
      </c>
      <c r="P1334" s="1">
        <f t="shared" si="664"/>
        <v>-76943236.170422673</v>
      </c>
      <c r="Q1334" s="1">
        <f t="shared" ca="1" si="665"/>
        <v>82041806.785712183</v>
      </c>
      <c r="R1334" s="1">
        <f t="shared" ca="1" si="666"/>
        <v>39109.732606946491</v>
      </c>
      <c r="S1334" s="3">
        <f t="shared" si="667"/>
        <v>7.0825373707165664E+29</v>
      </c>
      <c r="T1334" s="12" t="str">
        <f t="shared" si="668"/>
        <v/>
      </c>
      <c r="U1334" s="12" t="str">
        <f t="shared" si="669"/>
        <v/>
      </c>
      <c r="V1334" s="5">
        <f t="shared" si="670"/>
        <v>0.52627457195753469</v>
      </c>
      <c r="W1334" s="3" t="e">
        <f t="shared" ca="1" si="671"/>
        <v>#VALUE!</v>
      </c>
      <c r="X1334" s="3" t="e">
        <f t="shared" ca="1" si="672"/>
        <v>#VALUE!</v>
      </c>
      <c r="Y1334" s="3" t="e">
        <f t="shared" ca="1" si="673"/>
        <v>#VALUE!</v>
      </c>
      <c r="Z1334" s="3">
        <f t="shared" ca="1" si="653"/>
        <v>-1.0796314255037853E-2</v>
      </c>
      <c r="AA1334" s="3">
        <f t="shared" ca="1" si="654"/>
        <v>-0.12340243661213059</v>
      </c>
      <c r="AB1334" s="1">
        <f t="shared" si="648"/>
        <v>150</v>
      </c>
      <c r="AC1334" s="1">
        <f t="shared" si="652"/>
        <v>0</v>
      </c>
      <c r="AD1334" s="1">
        <f t="shared" ca="1" si="674"/>
        <v>0</v>
      </c>
      <c r="AE1334" s="1">
        <f t="shared" ca="1" si="675"/>
        <v>0</v>
      </c>
      <c r="AF1334" s="1">
        <f t="shared" si="676"/>
        <v>0</v>
      </c>
      <c r="AG1334" s="1">
        <f t="shared" si="677"/>
        <v>1.1804465035773302E+30</v>
      </c>
    </row>
    <row r="1335" spans="4:33" s="5" customFormat="1" x14ac:dyDescent="0.2">
      <c r="D1335" s="1">
        <f t="shared" si="649"/>
        <v>1333</v>
      </c>
      <c r="E1335" s="2">
        <f t="shared" si="650"/>
        <v>133.39999999999671</v>
      </c>
      <c r="F1335" s="3">
        <f t="shared" ca="1" si="651"/>
        <v>91.513529885041038</v>
      </c>
      <c r="G1335" s="3">
        <f t="shared" si="655"/>
        <v>-245.10868231358089</v>
      </c>
      <c r="H1335" s="3">
        <f t="shared" ca="1" si="656"/>
        <v>261.63522755454818</v>
      </c>
      <c r="I1335" s="3">
        <f t="shared" ca="1" si="657"/>
        <v>12198.753533675672</v>
      </c>
      <c r="J1335" s="3">
        <f t="shared" si="658"/>
        <v>53140.261251456555</v>
      </c>
      <c r="K1335" s="3">
        <f t="shared" ca="1" si="659"/>
        <v>61896.742078080613</v>
      </c>
      <c r="L1335" s="3">
        <f t="shared" si="660"/>
        <v>-9.6484811231084944</v>
      </c>
      <c r="M1335" s="3">
        <f t="shared" ca="1" si="661"/>
        <v>-1.2134651264956371</v>
      </c>
      <c r="N1335" s="3">
        <f t="shared" ca="1" si="662"/>
        <v>-69.526430334508575</v>
      </c>
      <c r="O1335" s="1">
        <f t="shared" ca="1" si="663"/>
        <v>5133974.4223140152</v>
      </c>
      <c r="P1335" s="1">
        <f t="shared" si="664"/>
        <v>-76908421.134259865</v>
      </c>
      <c r="Q1335" s="1">
        <f t="shared" ca="1" si="665"/>
        <v>82042395.556573883</v>
      </c>
      <c r="R1335" s="1">
        <f t="shared" ca="1" si="666"/>
        <v>39245.284133182227</v>
      </c>
      <c r="S1335" s="3">
        <f t="shared" si="667"/>
        <v>7.0532343484100914E+29</v>
      </c>
      <c r="T1335" s="12" t="str">
        <f t="shared" si="668"/>
        <v/>
      </c>
      <c r="U1335" s="12" t="str">
        <f t="shared" si="669"/>
        <v/>
      </c>
      <c r="V1335" s="5">
        <f t="shared" si="670"/>
        <v>0.52627457195753469</v>
      </c>
      <c r="W1335" s="3" t="e">
        <f t="shared" ca="1" si="671"/>
        <v>#VALUE!</v>
      </c>
      <c r="X1335" s="3" t="e">
        <f t="shared" ca="1" si="672"/>
        <v>#VALUE!</v>
      </c>
      <c r="Y1335" s="3" t="e">
        <f t="shared" ca="1" si="673"/>
        <v>#VALUE!</v>
      </c>
      <c r="Z1335" s="3">
        <f t="shared" ca="1" si="653"/>
        <v>-1.0796314255037853E-2</v>
      </c>
      <c r="AA1335" s="3">
        <f t="shared" ca="1" si="654"/>
        <v>-0.12340243661213059</v>
      </c>
      <c r="AB1335" s="1">
        <f t="shared" si="648"/>
        <v>150</v>
      </c>
      <c r="AC1335" s="1">
        <f t="shared" si="652"/>
        <v>0</v>
      </c>
      <c r="AD1335" s="1">
        <f t="shared" ca="1" si="674"/>
        <v>0</v>
      </c>
      <c r="AE1335" s="1">
        <f t="shared" ca="1" si="675"/>
        <v>0</v>
      </c>
      <c r="AF1335" s="1">
        <f t="shared" si="676"/>
        <v>0</v>
      </c>
      <c r="AG1335" s="1">
        <f t="shared" si="677"/>
        <v>1.17556256884951E+30</v>
      </c>
    </row>
    <row r="1336" spans="4:33" s="5" customFormat="1" x14ac:dyDescent="0.2">
      <c r="D1336" s="1">
        <f t="shared" si="649"/>
        <v>1334</v>
      </c>
      <c r="E1336" s="2">
        <f t="shared" si="650"/>
        <v>133.4999999999967</v>
      </c>
      <c r="F1336" s="3">
        <f t="shared" ca="1" si="651"/>
        <v>91.513529885041038</v>
      </c>
      <c r="G1336" s="3">
        <f t="shared" si="655"/>
        <v>-246.07353042589173</v>
      </c>
      <c r="H1336" s="3">
        <f t="shared" ca="1" si="656"/>
        <v>262.53934662881022</v>
      </c>
      <c r="I1336" s="3">
        <f t="shared" ca="1" si="657"/>
        <v>12207.904886664175</v>
      </c>
      <c r="J1336" s="3">
        <f t="shared" si="658"/>
        <v>53115.70214081958</v>
      </c>
      <c r="K1336" s="3">
        <f t="shared" ca="1" si="659"/>
        <v>61922.950801376479</v>
      </c>
      <c r="L1336" s="3">
        <f t="shared" si="660"/>
        <v>-9.6485552789443929</v>
      </c>
      <c r="M1336" s="3">
        <f t="shared" ca="1" si="661"/>
        <v>-1.2147505722664957</v>
      </c>
      <c r="N1336" s="3">
        <f t="shared" ca="1" si="662"/>
        <v>-69.600080951971719</v>
      </c>
      <c r="O1336" s="1">
        <f t="shared" ca="1" si="663"/>
        <v>5169518.1396211926</v>
      </c>
      <c r="P1336" s="1">
        <f t="shared" si="664"/>
        <v>-76873468.242846414</v>
      </c>
      <c r="Q1336" s="1">
        <f t="shared" ca="1" si="665"/>
        <v>82042986.382467613</v>
      </c>
      <c r="R1336" s="1">
        <f t="shared" ca="1" si="666"/>
        <v>39380.901994321532</v>
      </c>
      <c r="S1336" s="3">
        <f t="shared" si="667"/>
        <v>7.0239242046134085E+29</v>
      </c>
      <c r="T1336" s="12" t="str">
        <f t="shared" si="668"/>
        <v/>
      </c>
      <c r="U1336" s="12" t="str">
        <f t="shared" si="669"/>
        <v/>
      </c>
      <c r="V1336" s="5">
        <f t="shared" si="670"/>
        <v>0.52627457195753469</v>
      </c>
      <c r="W1336" s="3" t="e">
        <f t="shared" ca="1" si="671"/>
        <v>#VALUE!</v>
      </c>
      <c r="X1336" s="3" t="e">
        <f t="shared" ca="1" si="672"/>
        <v>#VALUE!</v>
      </c>
      <c r="Y1336" s="3" t="e">
        <f t="shared" ca="1" si="673"/>
        <v>#VALUE!</v>
      </c>
      <c r="Z1336" s="3">
        <f t="shared" ca="1" si="653"/>
        <v>-1.0796314255037853E-2</v>
      </c>
      <c r="AA1336" s="3">
        <f t="shared" ca="1" si="654"/>
        <v>-0.12340243661213059</v>
      </c>
      <c r="AB1336" s="1">
        <f t="shared" si="648"/>
        <v>150</v>
      </c>
      <c r="AC1336" s="1">
        <f t="shared" si="652"/>
        <v>0</v>
      </c>
      <c r="AD1336" s="1">
        <f t="shared" ca="1" si="674"/>
        <v>0</v>
      </c>
      <c r="AE1336" s="1">
        <f t="shared" ca="1" si="675"/>
        <v>0</v>
      </c>
      <c r="AF1336" s="1">
        <f t="shared" si="676"/>
        <v>0</v>
      </c>
      <c r="AG1336" s="1">
        <f t="shared" si="677"/>
        <v>1.1706774471829168E+30</v>
      </c>
    </row>
    <row r="1337" spans="4:33" s="5" customFormat="1" x14ac:dyDescent="0.2">
      <c r="D1337" s="1">
        <f t="shared" si="649"/>
        <v>1335</v>
      </c>
      <c r="E1337" s="2">
        <f t="shared" si="650"/>
        <v>133.5999999999967</v>
      </c>
      <c r="F1337" s="3">
        <f t="shared" ca="1" si="651"/>
        <v>91.513529885041038</v>
      </c>
      <c r="G1337" s="3">
        <f t="shared" si="655"/>
        <v>-247.03838595378616</v>
      </c>
      <c r="H1337" s="3">
        <f t="shared" ca="1" si="656"/>
        <v>263.44390349118368</v>
      </c>
      <c r="I1337" s="3">
        <f t="shared" ca="1" si="657"/>
        <v>12217.056239652678</v>
      </c>
      <c r="J1337" s="3">
        <f t="shared" si="658"/>
        <v>53091.046545000601</v>
      </c>
      <c r="K1337" s="3">
        <f t="shared" ca="1" si="659"/>
        <v>61949.249958524742</v>
      </c>
      <c r="L1337" s="3">
        <f t="shared" si="660"/>
        <v>-9.6486297268753329</v>
      </c>
      <c r="M1337" s="3">
        <f t="shared" ca="1" si="661"/>
        <v>-1.2160272026075314</v>
      </c>
      <c r="N1337" s="3">
        <f t="shared" ca="1" si="662"/>
        <v>-69.67322648251141</v>
      </c>
      <c r="O1337" s="1">
        <f t="shared" ca="1" si="663"/>
        <v>5205201.7715004068</v>
      </c>
      <c r="P1337" s="1">
        <f t="shared" si="664"/>
        <v>-76838377.488752216</v>
      </c>
      <c r="Q1337" s="1">
        <f t="shared" ca="1" si="665"/>
        <v>82043579.260252625</v>
      </c>
      <c r="R1337" s="1">
        <f t="shared" ca="1" si="666"/>
        <v>39516.585523677553</v>
      </c>
      <c r="S1337" s="3">
        <f t="shared" si="667"/>
        <v>6.9946078657435478E+29</v>
      </c>
      <c r="T1337" s="12" t="str">
        <f t="shared" si="668"/>
        <v/>
      </c>
      <c r="U1337" s="12" t="str">
        <f t="shared" si="669"/>
        <v/>
      </c>
      <c r="V1337" s="5">
        <f t="shared" si="670"/>
        <v>0.52627457195753469</v>
      </c>
      <c r="W1337" s="3" t="e">
        <f t="shared" ca="1" si="671"/>
        <v>#VALUE!</v>
      </c>
      <c r="X1337" s="3" t="e">
        <f t="shared" ca="1" si="672"/>
        <v>#VALUE!</v>
      </c>
      <c r="Y1337" s="3" t="e">
        <f t="shared" ca="1" si="673"/>
        <v>#VALUE!</v>
      </c>
      <c r="Z1337" s="3">
        <f t="shared" ca="1" si="653"/>
        <v>-1.0796314255037853E-2</v>
      </c>
      <c r="AA1337" s="3">
        <f t="shared" ca="1" si="654"/>
        <v>-0.12340243661213059</v>
      </c>
      <c r="AB1337" s="1">
        <f t="shared" si="648"/>
        <v>150</v>
      </c>
      <c r="AC1337" s="1">
        <f t="shared" si="652"/>
        <v>0</v>
      </c>
      <c r="AD1337" s="1">
        <f t="shared" ca="1" si="674"/>
        <v>0</v>
      </c>
      <c r="AE1337" s="1">
        <f t="shared" ca="1" si="675"/>
        <v>0</v>
      </c>
      <c r="AF1337" s="1">
        <f t="shared" si="676"/>
        <v>0</v>
      </c>
      <c r="AG1337" s="1">
        <f t="shared" si="677"/>
        <v>1.1657912929834772E+30</v>
      </c>
    </row>
    <row r="1338" spans="4:33" s="5" customFormat="1" x14ac:dyDescent="0.2">
      <c r="D1338" s="1">
        <f t="shared" si="649"/>
        <v>1336</v>
      </c>
      <c r="E1338" s="2">
        <f t="shared" si="650"/>
        <v>133.69999999999669</v>
      </c>
      <c r="F1338" s="3">
        <f t="shared" ca="1" si="651"/>
        <v>91.513529885041038</v>
      </c>
      <c r="G1338" s="3">
        <f t="shared" si="655"/>
        <v>-248.0032489264737</v>
      </c>
      <c r="H1338" s="3">
        <f t="shared" ca="1" si="656"/>
        <v>264.34889375616228</v>
      </c>
      <c r="I1338" s="3">
        <f t="shared" ca="1" si="657"/>
        <v>12226.207592641182</v>
      </c>
      <c r="J1338" s="3">
        <f t="shared" si="658"/>
        <v>53066.294463256585</v>
      </c>
      <c r="K1338" s="3">
        <f t="shared" ca="1" si="659"/>
        <v>61975.639593084219</v>
      </c>
      <c r="L1338" s="3">
        <f t="shared" si="660"/>
        <v>-9.6487044669124913</v>
      </c>
      <c r="M1338" s="3">
        <f t="shared" ca="1" si="661"/>
        <v>-1.2172951038109225</v>
      </c>
      <c r="N1338" s="3">
        <f t="shared" ca="1" si="662"/>
        <v>-69.74587187030528</v>
      </c>
      <c r="O1338" s="1">
        <f t="shared" ca="1" si="663"/>
        <v>5241025.3222580086</v>
      </c>
      <c r="P1338" s="1">
        <f t="shared" si="664"/>
        <v>-76803148.864517614</v>
      </c>
      <c r="Q1338" s="1">
        <f t="shared" ca="1" si="665"/>
        <v>82044174.186775625</v>
      </c>
      <c r="R1338" s="1">
        <f t="shared" ca="1" si="666"/>
        <v>39652.334063424343</v>
      </c>
      <c r="S1338" s="3">
        <f t="shared" si="667"/>
        <v>6.9652862559206979E+29</v>
      </c>
      <c r="T1338" s="12" t="str">
        <f t="shared" si="668"/>
        <v/>
      </c>
      <c r="U1338" s="12" t="str">
        <f t="shared" si="669"/>
        <v/>
      </c>
      <c r="V1338" s="5">
        <f t="shared" si="670"/>
        <v>0.52627457195753469</v>
      </c>
      <c r="W1338" s="3" t="e">
        <f t="shared" ca="1" si="671"/>
        <v>#VALUE!</v>
      </c>
      <c r="X1338" s="3" t="e">
        <f t="shared" ca="1" si="672"/>
        <v>#VALUE!</v>
      </c>
      <c r="Y1338" s="3" t="e">
        <f t="shared" ca="1" si="673"/>
        <v>#VALUE!</v>
      </c>
      <c r="Z1338" s="3">
        <f t="shared" ca="1" si="653"/>
        <v>-1.0796314255037853E-2</v>
      </c>
      <c r="AA1338" s="3">
        <f t="shared" ca="1" si="654"/>
        <v>-0.12340243661213059</v>
      </c>
      <c r="AB1338" s="1">
        <f t="shared" si="648"/>
        <v>150</v>
      </c>
      <c r="AC1338" s="1">
        <f t="shared" si="652"/>
        <v>0</v>
      </c>
      <c r="AD1338" s="1">
        <f t="shared" ca="1" si="674"/>
        <v>0</v>
      </c>
      <c r="AE1338" s="1">
        <f t="shared" ca="1" si="675"/>
        <v>0</v>
      </c>
      <c r="AF1338" s="1">
        <f t="shared" si="676"/>
        <v>0</v>
      </c>
      <c r="AG1338" s="1">
        <f t="shared" si="677"/>
        <v>1.1609042602743028E+30</v>
      </c>
    </row>
    <row r="1339" spans="4:33" s="5" customFormat="1" x14ac:dyDescent="0.2">
      <c r="D1339" s="1">
        <f t="shared" si="649"/>
        <v>1337</v>
      </c>
      <c r="E1339" s="2">
        <f t="shared" si="650"/>
        <v>133.79999999999669</v>
      </c>
      <c r="F1339" s="3">
        <f t="shared" ca="1" si="651"/>
        <v>91.513529885041038</v>
      </c>
      <c r="G1339" s="3">
        <f t="shared" si="655"/>
        <v>-248.96811937316494</v>
      </c>
      <c r="H1339" s="3">
        <f t="shared" ca="1" si="656"/>
        <v>265.25431309637702</v>
      </c>
      <c r="I1339" s="3">
        <f t="shared" ca="1" si="657"/>
        <v>12235.358945629685</v>
      </c>
      <c r="J1339" s="3">
        <f t="shared" si="658"/>
        <v>53041.445894841607</v>
      </c>
      <c r="K1339" s="3">
        <f t="shared" ca="1" si="659"/>
        <v>62002.119748178062</v>
      </c>
      <c r="L1339" s="3">
        <f t="shared" si="660"/>
        <v>-9.6487794990670892</v>
      </c>
      <c r="M1339" s="3">
        <f t="shared" ca="1" si="661"/>
        <v>-1.2185543611045491</v>
      </c>
      <c r="N1339" s="3">
        <f t="shared" ca="1" si="662"/>
        <v>-69.818021998551146</v>
      </c>
      <c r="O1339" s="1">
        <f t="shared" ca="1" si="663"/>
        <v>5276988.7962173102</v>
      </c>
      <c r="P1339" s="1">
        <f t="shared" si="664"/>
        <v>-76767782.362653583</v>
      </c>
      <c r="Q1339" s="1">
        <f t="shared" ca="1" si="665"/>
        <v>82044771.158870891</v>
      </c>
      <c r="R1339" s="1">
        <f t="shared" ca="1" si="666"/>
        <v>39788.146964456551</v>
      </c>
      <c r="S1339" s="3">
        <f t="shared" si="667"/>
        <v>6.9359602969232826E+29</v>
      </c>
      <c r="T1339" s="12" t="str">
        <f t="shared" si="668"/>
        <v/>
      </c>
      <c r="U1339" s="12" t="str">
        <f t="shared" si="669"/>
        <v/>
      </c>
      <c r="V1339" s="5">
        <f t="shared" si="670"/>
        <v>0.52627457195753469</v>
      </c>
      <c r="W1339" s="3" t="e">
        <f t="shared" ca="1" si="671"/>
        <v>#VALUE!</v>
      </c>
      <c r="X1339" s="3" t="e">
        <f t="shared" ca="1" si="672"/>
        <v>#VALUE!</v>
      </c>
      <c r="Y1339" s="3" t="e">
        <f t="shared" ca="1" si="673"/>
        <v>#VALUE!</v>
      </c>
      <c r="Z1339" s="3">
        <f t="shared" ca="1" si="653"/>
        <v>-1.0796314255037853E-2</v>
      </c>
      <c r="AA1339" s="3">
        <f t="shared" ca="1" si="654"/>
        <v>-0.12340243661213059</v>
      </c>
      <c r="AB1339" s="1">
        <f t="shared" si="648"/>
        <v>150</v>
      </c>
      <c r="AC1339" s="1">
        <f t="shared" si="652"/>
        <v>0</v>
      </c>
      <c r="AD1339" s="1">
        <f t="shared" ca="1" si="674"/>
        <v>0</v>
      </c>
      <c r="AE1339" s="1">
        <f t="shared" ca="1" si="675"/>
        <v>0</v>
      </c>
      <c r="AF1339" s="1">
        <f t="shared" si="676"/>
        <v>0</v>
      </c>
      <c r="AG1339" s="1">
        <f t="shared" si="677"/>
        <v>1.1560165026882036E+30</v>
      </c>
    </row>
    <row r="1340" spans="4:33" s="5" customFormat="1" x14ac:dyDescent="0.2">
      <c r="D1340" s="1">
        <f t="shared" si="649"/>
        <v>1338</v>
      </c>
      <c r="E1340" s="2">
        <f t="shared" si="650"/>
        <v>133.89999999999668</v>
      </c>
      <c r="F1340" s="3">
        <f t="shared" ca="1" si="651"/>
        <v>91.513529885041038</v>
      </c>
      <c r="G1340" s="3">
        <f t="shared" si="655"/>
        <v>-249.93299732307165</v>
      </c>
      <c r="H1340" s="3">
        <f t="shared" ca="1" si="656"/>
        <v>266.16015724167818</v>
      </c>
      <c r="I1340" s="3">
        <f t="shared" ca="1" si="657"/>
        <v>12244.510298618188</v>
      </c>
      <c r="J1340" s="3">
        <f t="shared" si="658"/>
        <v>53016.500839006796</v>
      </c>
      <c r="K1340" s="3">
        <f t="shared" ca="1" si="659"/>
        <v>62028.690466499589</v>
      </c>
      <c r="L1340" s="3">
        <f t="shared" si="660"/>
        <v>-9.6488548233503977</v>
      </c>
      <c r="M1340" s="3">
        <f t="shared" ca="1" si="661"/>
        <v>-1.2198050586673055</v>
      </c>
      <c r="N1340" s="3">
        <f t="shared" ca="1" si="662"/>
        <v>-69.889681690344389</v>
      </c>
      <c r="O1340" s="1">
        <f t="shared" ca="1" si="663"/>
        <v>5313092.1977186147</v>
      </c>
      <c r="P1340" s="1">
        <f t="shared" si="664"/>
        <v>-76732277.975641668</v>
      </c>
      <c r="Q1340" s="1">
        <f t="shared" ca="1" si="665"/>
        <v>82045370.173360288</v>
      </c>
      <c r="R1340" s="1">
        <f t="shared" ca="1" si="666"/>
        <v>39924.023586251729</v>
      </c>
      <c r="S1340" s="3">
        <f t="shared" si="667"/>
        <v>6.9066309081431852E+29</v>
      </c>
      <c r="T1340" s="12" t="str">
        <f t="shared" si="668"/>
        <v/>
      </c>
      <c r="U1340" s="12" t="str">
        <f t="shared" si="669"/>
        <v/>
      </c>
      <c r="V1340" s="5">
        <f t="shared" si="670"/>
        <v>0.52627457195753469</v>
      </c>
      <c r="W1340" s="3" t="e">
        <f t="shared" ca="1" si="671"/>
        <v>#VALUE!</v>
      </c>
      <c r="X1340" s="3" t="e">
        <f t="shared" ca="1" si="672"/>
        <v>#VALUE!</v>
      </c>
      <c r="Y1340" s="3" t="e">
        <f t="shared" ca="1" si="673"/>
        <v>#VALUE!</v>
      </c>
      <c r="Z1340" s="3">
        <f t="shared" ca="1" si="653"/>
        <v>-1.0796314255037853E-2</v>
      </c>
      <c r="AA1340" s="3">
        <f t="shared" ca="1" si="654"/>
        <v>-0.12340243661213059</v>
      </c>
      <c r="AB1340" s="1">
        <f t="shared" si="648"/>
        <v>150</v>
      </c>
      <c r="AC1340" s="1">
        <f t="shared" si="652"/>
        <v>0</v>
      </c>
      <c r="AD1340" s="1">
        <f t="shared" ca="1" si="674"/>
        <v>0</v>
      </c>
      <c r="AE1340" s="1">
        <f t="shared" ca="1" si="675"/>
        <v>0</v>
      </c>
      <c r="AF1340" s="1">
        <f t="shared" si="676"/>
        <v>0</v>
      </c>
      <c r="AG1340" s="1">
        <f t="shared" si="677"/>
        <v>1.1511281734602247E+30</v>
      </c>
    </row>
    <row r="1341" spans="4:33" s="5" customFormat="1" x14ac:dyDescent="0.2">
      <c r="D1341" s="1">
        <f t="shared" si="649"/>
        <v>1339</v>
      </c>
      <c r="E1341" s="2">
        <f t="shared" si="650"/>
        <v>133.99999999999667</v>
      </c>
      <c r="F1341" s="3">
        <f t="shared" ca="1" si="651"/>
        <v>91.513529885041038</v>
      </c>
      <c r="G1341" s="3">
        <f t="shared" si="655"/>
        <v>-250.89788280540668</v>
      </c>
      <c r="H1341" s="3">
        <f t="shared" ca="1" si="656"/>
        <v>267.06642197823351</v>
      </c>
      <c r="I1341" s="3">
        <f t="shared" ca="1" si="657"/>
        <v>12253.661651606692</v>
      </c>
      <c r="J1341" s="3">
        <f t="shared" si="658"/>
        <v>52991.459295000372</v>
      </c>
      <c r="K1341" s="3">
        <f t="shared" ca="1" si="659"/>
        <v>62055.351790317916</v>
      </c>
      <c r="L1341" s="3">
        <f t="shared" si="660"/>
        <v>-9.648930439773725</v>
      </c>
      <c r="M1341" s="3">
        <f t="shared" ca="1" si="661"/>
        <v>-1.2210472796441731</v>
      </c>
      <c r="N1341" s="3">
        <f t="shared" ca="1" si="662"/>
        <v>-69.960855709541519</v>
      </c>
      <c r="O1341" s="1">
        <f t="shared" ca="1" si="663"/>
        <v>5349335.5311191911</v>
      </c>
      <c r="P1341" s="1">
        <f t="shared" si="664"/>
        <v>-76696635.695933908</v>
      </c>
      <c r="Q1341" s="1">
        <f t="shared" ca="1" si="665"/>
        <v>82045971.227053106</v>
      </c>
      <c r="R1341" s="1">
        <f t="shared" ca="1" si="666"/>
        <v>40059.963296735026</v>
      </c>
      <c r="S1341" s="3">
        <f t="shared" si="667"/>
        <v>6.8772990065412515E+29</v>
      </c>
      <c r="T1341" s="12" t="str">
        <f t="shared" si="668"/>
        <v/>
      </c>
      <c r="U1341" s="12" t="str">
        <f t="shared" si="669"/>
        <v/>
      </c>
      <c r="V1341" s="5">
        <f t="shared" si="670"/>
        <v>0.52627457195753469</v>
      </c>
      <c r="W1341" s="3" t="e">
        <f t="shared" ca="1" si="671"/>
        <v>#VALUE!</v>
      </c>
      <c r="X1341" s="3" t="e">
        <f t="shared" ca="1" si="672"/>
        <v>#VALUE!</v>
      </c>
      <c r="Y1341" s="3" t="e">
        <f t="shared" ca="1" si="673"/>
        <v>#VALUE!</v>
      </c>
      <c r="Z1341" s="3">
        <f t="shared" ca="1" si="653"/>
        <v>-1.0796314255037853E-2</v>
      </c>
      <c r="AA1341" s="3">
        <f t="shared" ca="1" si="654"/>
        <v>-0.12340243661213059</v>
      </c>
      <c r="AB1341" s="1">
        <f t="shared" si="648"/>
        <v>150</v>
      </c>
      <c r="AC1341" s="1">
        <f t="shared" si="652"/>
        <v>0</v>
      </c>
      <c r="AD1341" s="1">
        <f t="shared" ca="1" si="674"/>
        <v>0</v>
      </c>
      <c r="AE1341" s="1">
        <f t="shared" ca="1" si="675"/>
        <v>0</v>
      </c>
      <c r="AF1341" s="1">
        <f t="shared" si="676"/>
        <v>0</v>
      </c>
      <c r="AG1341" s="1">
        <f t="shared" si="677"/>
        <v>1.1462394254202305E+30</v>
      </c>
    </row>
    <row r="1342" spans="4:33" s="5" customFormat="1" x14ac:dyDescent="0.2">
      <c r="D1342" s="1">
        <f t="shared" si="649"/>
        <v>1340</v>
      </c>
      <c r="E1342" s="2">
        <f t="shared" si="650"/>
        <v>134.09999999999667</v>
      </c>
      <c r="F1342" s="3">
        <f t="shared" ca="1" si="651"/>
        <v>91.513529885041038</v>
      </c>
      <c r="G1342" s="3">
        <f t="shared" si="655"/>
        <v>-251.86277584938406</v>
      </c>
      <c r="H1342" s="3">
        <f t="shared" ca="1" si="656"/>
        <v>267.97310314764314</v>
      </c>
      <c r="I1342" s="3">
        <f t="shared" ca="1" si="657"/>
        <v>12262.813004595195</v>
      </c>
      <c r="J1342" s="3">
        <f t="shared" si="658"/>
        <v>52966.321262067628</v>
      </c>
      <c r="K1342" s="3">
        <f t="shared" ca="1" si="659"/>
        <v>62082.103761483566</v>
      </c>
      <c r="L1342" s="3">
        <f t="shared" si="660"/>
        <v>-9.6490063483484256</v>
      </c>
      <c r="M1342" s="3">
        <f t="shared" ca="1" si="661"/>
        <v>-1.222281106161057</v>
      </c>
      <c r="N1342" s="3">
        <f t="shared" ca="1" si="662"/>
        <v>-70.031548761610296</v>
      </c>
      <c r="O1342" s="1">
        <f t="shared" ca="1" si="663"/>
        <v>5385718.800793305</v>
      </c>
      <c r="P1342" s="1">
        <f t="shared" si="664"/>
        <v>-76660855.515952915</v>
      </c>
      <c r="Q1342" s="1">
        <f t="shared" ca="1" si="665"/>
        <v>82046574.31674622</v>
      </c>
      <c r="R1342" s="1">
        <f t="shared" ca="1" si="666"/>
        <v>40195.965472146469</v>
      </c>
      <c r="S1342" s="3">
        <f t="shared" si="667"/>
        <v>6.8479655066030506E+29</v>
      </c>
      <c r="T1342" s="12" t="str">
        <f t="shared" si="668"/>
        <v/>
      </c>
      <c r="U1342" s="12" t="str">
        <f t="shared" si="669"/>
        <v/>
      </c>
      <c r="V1342" s="5">
        <f t="shared" si="670"/>
        <v>0.52627457195753469</v>
      </c>
      <c r="W1342" s="3" t="e">
        <f t="shared" ca="1" si="671"/>
        <v>#VALUE!</v>
      </c>
      <c r="X1342" s="3" t="e">
        <f t="shared" ca="1" si="672"/>
        <v>#VALUE!</v>
      </c>
      <c r="Y1342" s="3" t="e">
        <f t="shared" ca="1" si="673"/>
        <v>#VALUE!</v>
      </c>
      <c r="Z1342" s="3">
        <f t="shared" ca="1" si="653"/>
        <v>-1.0796314255037853E-2</v>
      </c>
      <c r="AA1342" s="3">
        <f t="shared" ca="1" si="654"/>
        <v>-0.12340243661213059</v>
      </c>
      <c r="AB1342" s="1">
        <f t="shared" si="648"/>
        <v>150</v>
      </c>
      <c r="AC1342" s="1">
        <f t="shared" si="652"/>
        <v>0</v>
      </c>
      <c r="AD1342" s="1">
        <f t="shared" ca="1" si="674"/>
        <v>0</v>
      </c>
      <c r="AE1342" s="1">
        <f t="shared" ca="1" si="675"/>
        <v>0</v>
      </c>
      <c r="AF1342" s="1">
        <f t="shared" si="676"/>
        <v>0</v>
      </c>
      <c r="AG1342" s="1">
        <f t="shared" si="677"/>
        <v>1.1413504109855304E+30</v>
      </c>
    </row>
    <row r="1343" spans="4:33" s="5" customFormat="1" x14ac:dyDescent="0.2">
      <c r="D1343" s="1">
        <f t="shared" si="649"/>
        <v>1341</v>
      </c>
      <c r="E1343" s="2">
        <f t="shared" si="650"/>
        <v>134.19999999999666</v>
      </c>
      <c r="F1343" s="3">
        <f t="shared" ca="1" si="651"/>
        <v>91.513529885041038</v>
      </c>
      <c r="G1343" s="3">
        <f t="shared" si="655"/>
        <v>-252.8276764842189</v>
      </c>
      <c r="H1343" s="3">
        <f t="shared" ca="1" si="656"/>
        <v>268.88019664606981</v>
      </c>
      <c r="I1343" s="3">
        <f t="shared" ca="1" si="657"/>
        <v>12271.964357583698</v>
      </c>
      <c r="J1343" s="3">
        <f t="shared" si="658"/>
        <v>52941.086739450948</v>
      </c>
      <c r="K1343" s="3">
        <f t="shared" ca="1" si="659"/>
        <v>62108.946421433946</v>
      </c>
      <c r="L1343" s="3">
        <f t="shared" si="660"/>
        <v>-9.6490825490858949</v>
      </c>
      <c r="M1343" s="3">
        <f t="shared" ca="1" si="661"/>
        <v>-1.223506619339388</v>
      </c>
      <c r="N1343" s="3">
        <f t="shared" ca="1" si="662"/>
        <v>-70.101765494466321</v>
      </c>
      <c r="O1343" s="1">
        <f t="shared" ca="1" si="663"/>
        <v>5422242.0111321881</v>
      </c>
      <c r="P1343" s="1">
        <f t="shared" si="664"/>
        <v>-76624937.428091824</v>
      </c>
      <c r="Q1343" s="1">
        <f t="shared" ca="1" si="665"/>
        <v>82047179.439224005</v>
      </c>
      <c r="R1343" s="1">
        <f t="shared" ca="1" si="666"/>
        <v>40332.029496910473</v>
      </c>
      <c r="S1343" s="3">
        <f t="shared" si="667"/>
        <v>6.8186313202948392E+29</v>
      </c>
      <c r="T1343" s="12" t="str">
        <f t="shared" si="668"/>
        <v/>
      </c>
      <c r="U1343" s="12" t="str">
        <f t="shared" si="669"/>
        <v/>
      </c>
      <c r="V1343" s="5">
        <f t="shared" si="670"/>
        <v>0.52627457195753469</v>
      </c>
      <c r="W1343" s="3" t="e">
        <f t="shared" ca="1" si="671"/>
        <v>#VALUE!</v>
      </c>
      <c r="X1343" s="3" t="e">
        <f t="shared" ca="1" si="672"/>
        <v>#VALUE!</v>
      </c>
      <c r="Y1343" s="3" t="e">
        <f t="shared" ca="1" si="673"/>
        <v>#VALUE!</v>
      </c>
      <c r="Z1343" s="3">
        <f t="shared" ca="1" si="653"/>
        <v>-1.0796314255037853E-2</v>
      </c>
      <c r="AA1343" s="3">
        <f t="shared" ca="1" si="654"/>
        <v>-0.12340243661213059</v>
      </c>
      <c r="AB1343" s="1">
        <f t="shared" si="648"/>
        <v>150</v>
      </c>
      <c r="AC1343" s="1">
        <f t="shared" si="652"/>
        <v>0</v>
      </c>
      <c r="AD1343" s="1">
        <f t="shared" ca="1" si="674"/>
        <v>0</v>
      </c>
      <c r="AE1343" s="1">
        <f t="shared" ca="1" si="675"/>
        <v>0</v>
      </c>
      <c r="AF1343" s="1">
        <f t="shared" si="676"/>
        <v>0</v>
      </c>
      <c r="AG1343" s="1">
        <f t="shared" si="677"/>
        <v>1.1364612821535409E+30</v>
      </c>
    </row>
    <row r="1344" spans="4:33" s="5" customFormat="1" x14ac:dyDescent="0.2">
      <c r="D1344" s="1">
        <f t="shared" si="649"/>
        <v>1342</v>
      </c>
      <c r="E1344" s="2">
        <f t="shared" si="650"/>
        <v>134.29999999999666</v>
      </c>
      <c r="F1344" s="3">
        <f t="shared" ca="1" si="651"/>
        <v>91.513529885041038</v>
      </c>
      <c r="G1344" s="3">
        <f t="shared" si="655"/>
        <v>-253.79258473912748</v>
      </c>
      <c r="H1344" s="3">
        <f t="shared" ca="1" si="656"/>
        <v>269.78769842338528</v>
      </c>
      <c r="I1344" s="3">
        <f t="shared" ca="1" si="657"/>
        <v>12281.115710572201</v>
      </c>
      <c r="J1344" s="3">
        <f t="shared" si="658"/>
        <v>52915.755726389776</v>
      </c>
      <c r="K1344" s="3">
        <f t="shared" ca="1" si="659"/>
        <v>62135.8798111988</v>
      </c>
      <c r="L1344" s="3">
        <f t="shared" si="660"/>
        <v>-9.6491590419975797</v>
      </c>
      <c r="M1344" s="3">
        <f t="shared" ca="1" si="661"/>
        <v>-1.2247238993104954</v>
      </c>
      <c r="N1344" s="3">
        <f t="shared" ca="1" si="662"/>
        <v>-70.171510499296588</v>
      </c>
      <c r="O1344" s="1">
        <f t="shared" ca="1" si="663"/>
        <v>5458905.1665440612</v>
      </c>
      <c r="P1344" s="1">
        <f t="shared" si="664"/>
        <v>-76588881.424714372</v>
      </c>
      <c r="Q1344" s="1">
        <f t="shared" ca="1" si="665"/>
        <v>82047786.591258436</v>
      </c>
      <c r="R1344" s="1">
        <f t="shared" ca="1" si="666"/>
        <v>40468.154763507795</v>
      </c>
      <c r="S1344" s="3">
        <f t="shared" si="667"/>
        <v>6.7892973570197447E+29</v>
      </c>
      <c r="T1344" s="12" t="str">
        <f t="shared" si="668"/>
        <v/>
      </c>
      <c r="U1344" s="12" t="str">
        <f t="shared" si="669"/>
        <v/>
      </c>
      <c r="V1344" s="5">
        <f t="shared" si="670"/>
        <v>0.52627457195753469</v>
      </c>
      <c r="W1344" s="3" t="e">
        <f t="shared" ca="1" si="671"/>
        <v>#VALUE!</v>
      </c>
      <c r="X1344" s="3" t="e">
        <f t="shared" ca="1" si="672"/>
        <v>#VALUE!</v>
      </c>
      <c r="Y1344" s="3" t="e">
        <f t="shared" ca="1" si="673"/>
        <v>#VALUE!</v>
      </c>
      <c r="Z1344" s="3">
        <f t="shared" ca="1" si="653"/>
        <v>-1.0796314255037853E-2</v>
      </c>
      <c r="AA1344" s="3">
        <f t="shared" ca="1" si="654"/>
        <v>-0.12340243661213059</v>
      </c>
      <c r="AB1344" s="1">
        <f t="shared" si="648"/>
        <v>150</v>
      </c>
      <c r="AC1344" s="1">
        <f t="shared" si="652"/>
        <v>0</v>
      </c>
      <c r="AD1344" s="1">
        <f t="shared" ca="1" si="674"/>
        <v>0</v>
      </c>
      <c r="AE1344" s="1">
        <f t="shared" ca="1" si="675"/>
        <v>0</v>
      </c>
      <c r="AF1344" s="1">
        <f t="shared" si="676"/>
        <v>0</v>
      </c>
      <c r="AG1344" s="1">
        <f t="shared" si="677"/>
        <v>1.1315721904944809E+30</v>
      </c>
    </row>
    <row r="1345" spans="4:33" s="5" customFormat="1" x14ac:dyDescent="0.2">
      <c r="D1345" s="1">
        <f t="shared" si="649"/>
        <v>1343</v>
      </c>
      <c r="E1345" s="2">
        <f t="shared" si="650"/>
        <v>134.39999999999665</v>
      </c>
      <c r="F1345" s="3">
        <f t="shared" ca="1" si="651"/>
        <v>91.513529885041038</v>
      </c>
      <c r="G1345" s="3">
        <f t="shared" si="655"/>
        <v>-254.75750064332723</v>
      </c>
      <c r="H1345" s="3">
        <f t="shared" ca="1" si="656"/>
        <v>270.6956044823321</v>
      </c>
      <c r="I1345" s="3">
        <f t="shared" ca="1" si="657"/>
        <v>12290.267063560705</v>
      </c>
      <c r="J1345" s="3">
        <f t="shared" si="658"/>
        <v>52890.328222120654</v>
      </c>
      <c r="K1345" s="3">
        <f t="shared" ca="1" si="659"/>
        <v>62162.903971405482</v>
      </c>
      <c r="L1345" s="3">
        <f t="shared" si="660"/>
        <v>-9.6492358270949623</v>
      </c>
      <c r="M1345" s="3">
        <f t="shared" ca="1" si="661"/>
        <v>-1.2259330252297556</v>
      </c>
      <c r="N1345" s="3">
        <f t="shared" ca="1" si="662"/>
        <v>-70.240788311370068</v>
      </c>
      <c r="O1345" s="1">
        <f t="shared" ca="1" si="663"/>
        <v>5495708.2714541387</v>
      </c>
      <c r="P1345" s="1">
        <f t="shared" si="664"/>
        <v>-76552687.498154759</v>
      </c>
      <c r="Q1345" s="1">
        <f t="shared" ca="1" si="665"/>
        <v>82048395.7696089</v>
      </c>
      <c r="R1345" s="1">
        <f t="shared" ca="1" si="666"/>
        <v>40604.340672349812</v>
      </c>
      <c r="S1345" s="3">
        <f t="shared" si="667"/>
        <v>6.7599645235742769E+29</v>
      </c>
      <c r="T1345" s="12" t="str">
        <f t="shared" si="668"/>
        <v/>
      </c>
      <c r="U1345" s="12" t="str">
        <f t="shared" si="669"/>
        <v/>
      </c>
      <c r="V1345" s="5">
        <f t="shared" si="670"/>
        <v>0.52627457195753469</v>
      </c>
      <c r="W1345" s="3" t="e">
        <f t="shared" ca="1" si="671"/>
        <v>#VALUE!</v>
      </c>
      <c r="X1345" s="3" t="e">
        <f t="shared" ca="1" si="672"/>
        <v>#VALUE!</v>
      </c>
      <c r="Y1345" s="3" t="e">
        <f t="shared" ca="1" si="673"/>
        <v>#VALUE!</v>
      </c>
      <c r="Z1345" s="3">
        <f t="shared" ca="1" si="653"/>
        <v>-1.0796314255037853E-2</v>
      </c>
      <c r="AA1345" s="3">
        <f t="shared" ca="1" si="654"/>
        <v>-0.12340243661213059</v>
      </c>
      <c r="AB1345" s="1">
        <f t="shared" si="648"/>
        <v>150</v>
      </c>
      <c r="AC1345" s="1">
        <f t="shared" si="652"/>
        <v>0</v>
      </c>
      <c r="AD1345" s="1">
        <f t="shared" ca="1" si="674"/>
        <v>0</v>
      </c>
      <c r="AE1345" s="1">
        <f t="shared" ca="1" si="675"/>
        <v>0</v>
      </c>
      <c r="AF1345" s="1">
        <f t="shared" si="676"/>
        <v>0</v>
      </c>
      <c r="AG1345" s="1">
        <f t="shared" si="677"/>
        <v>1.1266832871441247E+30</v>
      </c>
    </row>
    <row r="1346" spans="4:33" s="5" customFormat="1" x14ac:dyDescent="0.2">
      <c r="D1346" s="1">
        <f t="shared" si="649"/>
        <v>1344</v>
      </c>
      <c r="E1346" s="2">
        <f t="shared" si="650"/>
        <v>134.49999999999665</v>
      </c>
      <c r="F1346" s="3">
        <f t="shared" ca="1" si="651"/>
        <v>91.513529885041038</v>
      </c>
      <c r="G1346" s="3">
        <f t="shared" si="655"/>
        <v>-255.72242422603674</v>
      </c>
      <c r="H1346" s="3">
        <f t="shared" ca="1" si="656"/>
        <v>271.6039108776996</v>
      </c>
      <c r="I1346" s="3">
        <f t="shared" ca="1" si="657"/>
        <v>12299.418416549208</v>
      </c>
      <c r="J1346" s="3">
        <f t="shared" si="658"/>
        <v>52864.804225877189</v>
      </c>
      <c r="K1346" s="3">
        <f t="shared" ca="1" si="659"/>
        <v>62190.018942284252</v>
      </c>
      <c r="L1346" s="3">
        <f t="shared" si="660"/>
        <v>-9.6493129043895731</v>
      </c>
      <c r="M1346" s="3">
        <f t="shared" ca="1" si="661"/>
        <v>-1.2271340752905155</v>
      </c>
      <c r="N1346" s="3">
        <f t="shared" ca="1" si="662"/>
        <v>-70.309603410835535</v>
      </c>
      <c r="O1346" s="1">
        <f t="shared" ca="1" si="663"/>
        <v>5532651.330304605</v>
      </c>
      <c r="P1346" s="1">
        <f t="shared" si="664"/>
        <v>-76516355.640717775</v>
      </c>
      <c r="Q1346" s="1">
        <f t="shared" ca="1" si="665"/>
        <v>82049006.971022382</v>
      </c>
      <c r="R1346" s="1">
        <f t="shared" ca="1" si="666"/>
        <v>40740.586631654944</v>
      </c>
      <c r="S1346" s="3">
        <f t="shared" si="667"/>
        <v>6.7306337241050182E+29</v>
      </c>
      <c r="T1346" s="12" t="str">
        <f t="shared" si="668"/>
        <v/>
      </c>
      <c r="U1346" s="12" t="str">
        <f t="shared" si="669"/>
        <v/>
      </c>
      <c r="V1346" s="5">
        <f t="shared" si="670"/>
        <v>0.52627457195753469</v>
      </c>
      <c r="W1346" s="3" t="e">
        <f t="shared" ca="1" si="671"/>
        <v>#VALUE!</v>
      </c>
      <c r="X1346" s="3" t="e">
        <f t="shared" ca="1" si="672"/>
        <v>#VALUE!</v>
      </c>
      <c r="Y1346" s="3" t="e">
        <f t="shared" ca="1" si="673"/>
        <v>#VALUE!</v>
      </c>
      <c r="Z1346" s="3">
        <f t="shared" ca="1" si="653"/>
        <v>-1.0796314255037853E-2</v>
      </c>
      <c r="AA1346" s="3">
        <f t="shared" ca="1" si="654"/>
        <v>-0.12340243661213059</v>
      </c>
      <c r="AB1346" s="1">
        <f t="shared" si="648"/>
        <v>150</v>
      </c>
      <c r="AC1346" s="1">
        <f t="shared" si="652"/>
        <v>0</v>
      </c>
      <c r="AD1346" s="1">
        <f t="shared" ca="1" si="674"/>
        <v>0</v>
      </c>
      <c r="AE1346" s="1">
        <f t="shared" ca="1" si="675"/>
        <v>0</v>
      </c>
      <c r="AF1346" s="1">
        <f t="shared" si="676"/>
        <v>0</v>
      </c>
      <c r="AG1346" s="1">
        <f t="shared" si="677"/>
        <v>1.1217947227965834E+30</v>
      </c>
    </row>
    <row r="1347" spans="4:33" s="5" customFormat="1" x14ac:dyDescent="0.2">
      <c r="D1347" s="1">
        <f t="shared" si="649"/>
        <v>1345</v>
      </c>
      <c r="E1347" s="2">
        <f t="shared" si="650"/>
        <v>134.59999999999664</v>
      </c>
      <c r="F1347" s="3">
        <f t="shared" ca="1" si="651"/>
        <v>91.513529885041038</v>
      </c>
      <c r="G1347" s="3">
        <f t="shared" si="655"/>
        <v>-256.68735551647569</v>
      </c>
      <c r="H1347" s="3">
        <f t="shared" ca="1" si="656"/>
        <v>272.51261371551573</v>
      </c>
      <c r="I1347" s="3">
        <f t="shared" ca="1" si="657"/>
        <v>12308.569769537711</v>
      </c>
      <c r="J1347" s="3">
        <f t="shared" si="658"/>
        <v>52839.18373689006</v>
      </c>
      <c r="K1347" s="3">
        <f t="shared" ca="1" si="659"/>
        <v>62217.224763673432</v>
      </c>
      <c r="L1347" s="3">
        <f t="shared" si="660"/>
        <v>-9.6493902738929886</v>
      </c>
      <c r="M1347" s="3">
        <f t="shared" ca="1" si="661"/>
        <v>-1.2283271267378002</v>
      </c>
      <c r="N1347" s="3">
        <f t="shared" ca="1" si="662"/>
        <v>-70.377960223506932</v>
      </c>
      <c r="O1347" s="1">
        <f t="shared" ca="1" si="663"/>
        <v>5569734.3475546418</v>
      </c>
      <c r="P1347" s="1">
        <f t="shared" si="664"/>
        <v>-76479885.84467873</v>
      </c>
      <c r="Q1347" s="1">
        <f t="shared" ca="1" si="665"/>
        <v>82049620.192233369</v>
      </c>
      <c r="R1347" s="1">
        <f t="shared" ca="1" si="666"/>
        <v>40876.892057327357</v>
      </c>
      <c r="S1347" s="3">
        <f t="shared" si="667"/>
        <v>6.7013058600655739E+29</v>
      </c>
      <c r="T1347" s="12" t="str">
        <f t="shared" si="668"/>
        <v/>
      </c>
      <c r="U1347" s="12" t="str">
        <f t="shared" si="669"/>
        <v/>
      </c>
      <c r="V1347" s="5">
        <f t="shared" si="670"/>
        <v>0.52627457195753469</v>
      </c>
      <c r="W1347" s="3" t="e">
        <f t="shared" ca="1" si="671"/>
        <v>#VALUE!</v>
      </c>
      <c r="X1347" s="3" t="e">
        <f t="shared" ca="1" si="672"/>
        <v>#VALUE!</v>
      </c>
      <c r="Y1347" s="3" t="e">
        <f t="shared" ca="1" si="673"/>
        <v>#VALUE!</v>
      </c>
      <c r="Z1347" s="3">
        <f t="shared" ca="1" si="653"/>
        <v>-1.0796314255037853E-2</v>
      </c>
      <c r="AA1347" s="3">
        <f t="shared" ca="1" si="654"/>
        <v>-0.12340243661213059</v>
      </c>
      <c r="AB1347" s="1">
        <f t="shared" ref="AB1347:AB1410" si="678">IF(AB1346 &gt;( $B$8 + $B$18*$B$2), AB1346 -( $B$18*$B$2), $B$8)</f>
        <v>150</v>
      </c>
      <c r="AC1347" s="1">
        <f t="shared" si="652"/>
        <v>0</v>
      </c>
      <c r="AD1347" s="1">
        <f t="shared" ca="1" si="674"/>
        <v>0</v>
      </c>
      <c r="AE1347" s="1">
        <f t="shared" ca="1" si="675"/>
        <v>0</v>
      </c>
      <c r="AF1347" s="1">
        <f t="shared" si="676"/>
        <v>0</v>
      </c>
      <c r="AG1347" s="1">
        <f t="shared" si="677"/>
        <v>1.1169066476971292E+30</v>
      </c>
    </row>
    <row r="1348" spans="4:33" s="5" customFormat="1" x14ac:dyDescent="0.2">
      <c r="D1348" s="1">
        <f t="shared" ref="D1348:D1411" si="679">D1347 + 1</f>
        <v>1346</v>
      </c>
      <c r="E1348" s="2">
        <f t="shared" ref="E1348:E1411" si="680" xml:space="preserve"> E1347 + $B$2</f>
        <v>134.69999999999663</v>
      </c>
      <c r="F1348" s="3">
        <f t="shared" ref="F1348:F1411" ca="1" si="681">INDIRECT(ADDRESS(ROW()-1,COLUMN()))</f>
        <v>91.513529885041038</v>
      </c>
      <c r="G1348" s="3">
        <f t="shared" si="655"/>
        <v>-257.65229454386497</v>
      </c>
      <c r="H1348" s="3">
        <f t="shared" ca="1" si="656"/>
        <v>273.42170915225228</v>
      </c>
      <c r="I1348" s="3">
        <f t="shared" ca="1" si="657"/>
        <v>12317.721122526214</v>
      </c>
      <c r="J1348" s="3">
        <f t="shared" si="658"/>
        <v>52813.466754387046</v>
      </c>
      <c r="K1348" s="3">
        <f t="shared" ca="1" si="659"/>
        <v>62244.521475024441</v>
      </c>
      <c r="L1348" s="3">
        <f t="shared" si="660"/>
        <v>-9.6494679356168227</v>
      </c>
      <c r="M1348" s="3">
        <f t="shared" ca="1" si="661"/>
        <v>-1.2295122558818037</v>
      </c>
      <c r="N1348" s="3">
        <f t="shared" ca="1" si="662"/>
        <v>-70.445863121636279</v>
      </c>
      <c r="O1348" s="1">
        <f t="shared" ca="1" si="663"/>
        <v>5606957.3276804127</v>
      </c>
      <c r="P1348" s="1">
        <f t="shared" si="664"/>
        <v>-76443278.102283433</v>
      </c>
      <c r="Q1348" s="1">
        <f t="shared" ca="1" si="665"/>
        <v>82050235.429963842</v>
      </c>
      <c r="R1348" s="1">
        <f t="shared" ca="1" si="666"/>
        <v>41013.256372837845</v>
      </c>
      <c r="S1348" s="3">
        <f t="shared" si="667"/>
        <v>6.6719818301738281E+29</v>
      </c>
      <c r="T1348" s="12" t="str">
        <f t="shared" si="668"/>
        <v/>
      </c>
      <c r="U1348" s="12" t="str">
        <f t="shared" si="669"/>
        <v/>
      </c>
      <c r="V1348" s="5">
        <f t="shared" si="670"/>
        <v>0.52627457195753469</v>
      </c>
      <c r="W1348" s="3" t="e">
        <f t="shared" ca="1" si="671"/>
        <v>#VALUE!</v>
      </c>
      <c r="X1348" s="3" t="e">
        <f t="shared" ca="1" si="672"/>
        <v>#VALUE!</v>
      </c>
      <c r="Y1348" s="3" t="e">
        <f t="shared" ca="1" si="673"/>
        <v>#VALUE!</v>
      </c>
      <c r="Z1348" s="3">
        <f t="shared" ca="1" si="653"/>
        <v>-1.0796314255037853E-2</v>
      </c>
      <c r="AA1348" s="3">
        <f t="shared" ca="1" si="654"/>
        <v>-0.12340243661213059</v>
      </c>
      <c r="AB1348" s="1">
        <f t="shared" si="678"/>
        <v>150</v>
      </c>
      <c r="AC1348" s="1">
        <f t="shared" ref="AC1348:AC1411" si="682">IF(AB1347&gt;$B$8, IF(J1348&gt;($B$21), $B$19*$B$13*$B$18, 0), 0)</f>
        <v>0</v>
      </c>
      <c r="AD1348" s="1">
        <f t="shared" ca="1" si="674"/>
        <v>0</v>
      </c>
      <c r="AE1348" s="1">
        <f t="shared" ca="1" si="675"/>
        <v>0</v>
      </c>
      <c r="AF1348" s="1">
        <f t="shared" si="676"/>
        <v>0</v>
      </c>
      <c r="AG1348" s="1">
        <f t="shared" si="677"/>
        <v>1.112019211635072E+30</v>
      </c>
    </row>
    <row r="1349" spans="4:33" s="5" customFormat="1" x14ac:dyDescent="0.2">
      <c r="D1349" s="1">
        <f t="shared" si="679"/>
        <v>1347</v>
      </c>
      <c r="E1349" s="2">
        <f t="shared" si="680"/>
        <v>134.79999999999663</v>
      </c>
      <c r="F1349" s="3">
        <f t="shared" ca="1" si="681"/>
        <v>91.513529885041038</v>
      </c>
      <c r="G1349" s="3">
        <f t="shared" si="655"/>
        <v>-258.61724133742666</v>
      </c>
      <c r="H1349" s="3">
        <f t="shared" ca="1" si="656"/>
        <v>274.33119339404533</v>
      </c>
      <c r="I1349" s="3">
        <f t="shared" ca="1" si="657"/>
        <v>12326.872475514718</v>
      </c>
      <c r="J1349" s="3">
        <f t="shared" si="658"/>
        <v>52787.653277592981</v>
      </c>
      <c r="K1349" s="3">
        <f t="shared" ca="1" si="659"/>
        <v>62271.909115406881</v>
      </c>
      <c r="L1349" s="3">
        <f t="shared" si="660"/>
        <v>-9.6495458895727388</v>
      </c>
      <c r="M1349" s="3">
        <f t="shared" ca="1" si="661"/>
        <v>-1.2306895381111682</v>
      </c>
      <c r="N1349" s="3">
        <f t="shared" ca="1" si="662"/>
        <v>-70.513316424674613</v>
      </c>
      <c r="O1349" s="1">
        <f t="shared" ca="1" si="663"/>
        <v>5644320.2751750825</v>
      </c>
      <c r="P1349" s="1">
        <f t="shared" si="664"/>
        <v>-76406532.405748233</v>
      </c>
      <c r="Q1349" s="1">
        <f t="shared" ca="1" si="665"/>
        <v>82050852.680923313</v>
      </c>
      <c r="R1349" s="1">
        <f t="shared" ca="1" si="666"/>
        <v>41149.679009106796</v>
      </c>
      <c r="S1349" s="3">
        <f t="shared" si="667"/>
        <v>6.6426625303693591E+29</v>
      </c>
      <c r="T1349" s="12" t="str">
        <f t="shared" si="668"/>
        <v/>
      </c>
      <c r="U1349" s="12" t="str">
        <f t="shared" si="669"/>
        <v/>
      </c>
      <c r="V1349" s="5">
        <f t="shared" si="670"/>
        <v>0.52627457195753469</v>
      </c>
      <c r="W1349" s="3" t="e">
        <f t="shared" ca="1" si="671"/>
        <v>#VALUE!</v>
      </c>
      <c r="X1349" s="3" t="e">
        <f t="shared" ca="1" si="672"/>
        <v>#VALUE!</v>
      </c>
      <c r="Y1349" s="3" t="e">
        <f t="shared" ca="1" si="673"/>
        <v>#VALUE!</v>
      </c>
      <c r="Z1349" s="3">
        <f t="shared" ca="1" si="653"/>
        <v>-1.0796314255037853E-2</v>
      </c>
      <c r="AA1349" s="3">
        <f t="shared" ca="1" si="654"/>
        <v>-0.12340243661213059</v>
      </c>
      <c r="AB1349" s="1">
        <f t="shared" si="678"/>
        <v>150</v>
      </c>
      <c r="AC1349" s="1">
        <f t="shared" si="682"/>
        <v>0</v>
      </c>
      <c r="AD1349" s="1">
        <f t="shared" ca="1" si="674"/>
        <v>0</v>
      </c>
      <c r="AE1349" s="1">
        <f t="shared" ca="1" si="675"/>
        <v>0</v>
      </c>
      <c r="AF1349" s="1">
        <f t="shared" si="676"/>
        <v>0</v>
      </c>
      <c r="AG1349" s="1">
        <f t="shared" si="677"/>
        <v>1.1071325639366611E+30</v>
      </c>
    </row>
    <row r="1350" spans="4:33" s="5" customFormat="1" x14ac:dyDescent="0.2">
      <c r="D1350" s="1">
        <f t="shared" si="679"/>
        <v>1348</v>
      </c>
      <c r="E1350" s="2">
        <f t="shared" si="680"/>
        <v>134.89999999999662</v>
      </c>
      <c r="F1350" s="3">
        <f t="shared" ca="1" si="681"/>
        <v>91.513529885041038</v>
      </c>
      <c r="G1350" s="3">
        <f t="shared" si="655"/>
        <v>-259.58219592638392</v>
      </c>
      <c r="H1350" s="3">
        <f t="shared" ca="1" si="656"/>
        <v>275.24106269592818</v>
      </c>
      <c r="I1350" s="3">
        <f t="shared" ca="1" si="657"/>
        <v>12336.023828503221</v>
      </c>
      <c r="J1350" s="3">
        <f t="shared" si="658"/>
        <v>52761.743305729789</v>
      </c>
      <c r="K1350" s="3">
        <f t="shared" ca="1" si="659"/>
        <v>62299.387723513399</v>
      </c>
      <c r="L1350" s="3">
        <f t="shared" si="660"/>
        <v>-9.6496241357724415</v>
      </c>
      <c r="M1350" s="3">
        <f t="shared" ca="1" si="661"/>
        <v>-1.2318590479060552</v>
      </c>
      <c r="N1350" s="3">
        <f t="shared" ca="1" si="662"/>
        <v>-70.580324400020857</v>
      </c>
      <c r="O1350" s="1">
        <f t="shared" ca="1" si="663"/>
        <v>5681823.1945487903</v>
      </c>
      <c r="P1350" s="1">
        <f t="shared" si="664"/>
        <v>-76369648.747260034</v>
      </c>
      <c r="Q1350" s="1">
        <f t="shared" ca="1" si="665"/>
        <v>82051471.94180882</v>
      </c>
      <c r="R1350" s="1">
        <f t="shared" ca="1" si="666"/>
        <v>41286.159404389226</v>
      </c>
      <c r="S1350" s="3">
        <f t="shared" si="667"/>
        <v>6.6133488537712208E+29</v>
      </c>
      <c r="T1350" s="12" t="str">
        <f t="shared" si="668"/>
        <v/>
      </c>
      <c r="U1350" s="12" t="str">
        <f t="shared" si="669"/>
        <v/>
      </c>
      <c r="V1350" s="5">
        <f t="shared" si="670"/>
        <v>0.52627457195753469</v>
      </c>
      <c r="W1350" s="3" t="e">
        <f t="shared" ca="1" si="671"/>
        <v>#VALUE!</v>
      </c>
      <c r="X1350" s="3" t="e">
        <f t="shared" ca="1" si="672"/>
        <v>#VALUE!</v>
      </c>
      <c r="Y1350" s="3" t="e">
        <f t="shared" ca="1" si="673"/>
        <v>#VALUE!</v>
      </c>
      <c r="Z1350" s="3">
        <f t="shared" ref="Z1350:Z1413" ca="1" si="683" xml:space="preserve"> (X1350+AD1350)/(AB1350)</f>
        <v>-1.0796314255037853E-2</v>
      </c>
      <c r="AA1350" s="3">
        <f t="shared" ref="AA1350:AA1413" ca="1" si="684" xml:space="preserve"> (Y1350+AE1350)/(AB1350)</f>
        <v>-0.12340243661213059</v>
      </c>
      <c r="AB1350" s="1">
        <f t="shared" si="678"/>
        <v>150</v>
      </c>
      <c r="AC1350" s="1">
        <f t="shared" si="682"/>
        <v>0</v>
      </c>
      <c r="AD1350" s="1">
        <f t="shared" ca="1" si="674"/>
        <v>0</v>
      </c>
      <c r="AE1350" s="1">
        <f t="shared" ca="1" si="675"/>
        <v>0</v>
      </c>
      <c r="AF1350" s="1">
        <f t="shared" si="676"/>
        <v>0</v>
      </c>
      <c r="AG1350" s="1">
        <f t="shared" si="677"/>
        <v>1.1022468534580494E+30</v>
      </c>
    </row>
    <row r="1351" spans="4:33" s="5" customFormat="1" x14ac:dyDescent="0.2">
      <c r="D1351" s="1">
        <f t="shared" si="679"/>
        <v>1349</v>
      </c>
      <c r="E1351" s="2">
        <f t="shared" si="680"/>
        <v>134.99999999999662</v>
      </c>
      <c r="F1351" s="3">
        <f t="shared" ca="1" si="681"/>
        <v>91.513529885041038</v>
      </c>
      <c r="G1351" s="3">
        <f t="shared" si="655"/>
        <v>-260.54715833996119</v>
      </c>
      <c r="H1351" s="3">
        <f t="shared" ca="1" si="656"/>
        <v>276.15131336107947</v>
      </c>
      <c r="I1351" s="3">
        <f t="shared" ca="1" si="657"/>
        <v>12345.175181491724</v>
      </c>
      <c r="J1351" s="3">
        <f t="shared" si="658"/>
        <v>52735.73683801647</v>
      </c>
      <c r="K1351" s="3">
        <f t="shared" ca="1" si="659"/>
        <v>62326.957337664564</v>
      </c>
      <c r="L1351" s="3">
        <f t="shared" si="660"/>
        <v>-9.6497026742276812</v>
      </c>
      <c r="M1351" s="3">
        <f t="shared" ca="1" si="661"/>
        <v>-1.2330208588510123</v>
      </c>
      <c r="N1351" s="3">
        <f t="shared" ca="1" si="662"/>
        <v>-70.646891263759002</v>
      </c>
      <c r="O1351" s="1">
        <f t="shared" ca="1" si="663"/>
        <v>5719466.0903286841</v>
      </c>
      <c r="P1351" s="1">
        <f t="shared" si="664"/>
        <v>-76332627.11897622</v>
      </c>
      <c r="Q1351" s="1">
        <f t="shared" ca="1" si="665"/>
        <v>82052093.209304899</v>
      </c>
      <c r="R1351" s="1">
        <f t="shared" ca="1" si="666"/>
        <v>41422.697004161921</v>
      </c>
      <c r="S1351" s="3">
        <f t="shared" si="667"/>
        <v>6.5840416906359301E+29</v>
      </c>
      <c r="T1351" s="12" t="str">
        <f t="shared" si="668"/>
        <v/>
      </c>
      <c r="U1351" s="12" t="str">
        <f t="shared" si="669"/>
        <v/>
      </c>
      <c r="V1351" s="5">
        <f t="shared" si="670"/>
        <v>0.52627457195753469</v>
      </c>
      <c r="W1351" s="3" t="e">
        <f t="shared" ca="1" si="671"/>
        <v>#VALUE!</v>
      </c>
      <c r="X1351" s="3" t="e">
        <f t="shared" ca="1" si="672"/>
        <v>#VALUE!</v>
      </c>
      <c r="Y1351" s="3" t="e">
        <f t="shared" ca="1" si="673"/>
        <v>#VALUE!</v>
      </c>
      <c r="Z1351" s="3">
        <f t="shared" ca="1" si="683"/>
        <v>-1.0796314255037853E-2</v>
      </c>
      <c r="AA1351" s="3">
        <f t="shared" ca="1" si="684"/>
        <v>-0.12340243661213059</v>
      </c>
      <c r="AB1351" s="1">
        <f t="shared" si="678"/>
        <v>150</v>
      </c>
      <c r="AC1351" s="1">
        <f t="shared" si="682"/>
        <v>0</v>
      </c>
      <c r="AD1351" s="1">
        <f t="shared" ca="1" si="674"/>
        <v>0</v>
      </c>
      <c r="AE1351" s="1">
        <f t="shared" ca="1" si="675"/>
        <v>0</v>
      </c>
      <c r="AF1351" s="1">
        <f t="shared" si="676"/>
        <v>0</v>
      </c>
      <c r="AG1351" s="1">
        <f t="shared" si="677"/>
        <v>1.0973622285782905E+30</v>
      </c>
    </row>
    <row r="1352" spans="4:33" s="5" customFormat="1" x14ac:dyDescent="0.2">
      <c r="D1352" s="1">
        <f t="shared" si="679"/>
        <v>1350</v>
      </c>
      <c r="E1352" s="2">
        <f t="shared" si="680"/>
        <v>135.09999999999661</v>
      </c>
      <c r="F1352" s="3">
        <f t="shared" ca="1" si="681"/>
        <v>91.513529885041038</v>
      </c>
      <c r="G1352" s="3">
        <f t="shared" si="655"/>
        <v>-261.51212860738394</v>
      </c>
      <c r="H1352" s="3">
        <f t="shared" ca="1" si="656"/>
        <v>277.06194174008311</v>
      </c>
      <c r="I1352" s="3">
        <f t="shared" ca="1" si="657"/>
        <v>12354.326534480228</v>
      </c>
      <c r="J1352" s="3">
        <f t="shared" si="658"/>
        <v>52709.633873669103</v>
      </c>
      <c r="K1352" s="3">
        <f t="shared" ca="1" si="659"/>
        <v>62354.617995813642</v>
      </c>
      <c r="L1352" s="3">
        <f t="shared" si="660"/>
        <v>-9.6497815049502496</v>
      </c>
      <c r="M1352" s="3">
        <f t="shared" ca="1" si="661"/>
        <v>-1.2341750436476366</v>
      </c>
      <c r="N1352" s="3">
        <f t="shared" ca="1" si="662"/>
        <v>-70.713021181383738</v>
      </c>
      <c r="O1352" s="1">
        <f t="shared" ca="1" si="663"/>
        <v>5757248.9670588905</v>
      </c>
      <c r="P1352" s="1">
        <f t="shared" si="664"/>
        <v>-76295467.513024703</v>
      </c>
      <c r="Q1352" s="1">
        <f t="shared" ca="1" si="665"/>
        <v>82052716.4800836</v>
      </c>
      <c r="R1352" s="1">
        <f t="shared" ca="1" si="666"/>
        <v>41559.291261012469</v>
      </c>
      <c r="S1352" s="3">
        <f t="shared" si="667"/>
        <v>6.5547419283156958E+29</v>
      </c>
      <c r="T1352" s="12" t="str">
        <f t="shared" si="668"/>
        <v/>
      </c>
      <c r="U1352" s="12" t="str">
        <f t="shared" si="669"/>
        <v/>
      </c>
      <c r="V1352" s="5">
        <f t="shared" si="670"/>
        <v>0.52627457195753469</v>
      </c>
      <c r="W1352" s="3" t="e">
        <f t="shared" ca="1" si="671"/>
        <v>#VALUE!</v>
      </c>
      <c r="X1352" s="3" t="e">
        <f t="shared" ca="1" si="672"/>
        <v>#VALUE!</v>
      </c>
      <c r="Y1352" s="3" t="e">
        <f t="shared" ca="1" si="673"/>
        <v>#VALUE!</v>
      </c>
      <c r="Z1352" s="3">
        <f t="shared" ca="1" si="683"/>
        <v>-1.0796314255037853E-2</v>
      </c>
      <c r="AA1352" s="3">
        <f t="shared" ca="1" si="684"/>
        <v>-0.12340243661213059</v>
      </c>
      <c r="AB1352" s="1">
        <f t="shared" si="678"/>
        <v>150</v>
      </c>
      <c r="AC1352" s="1">
        <f t="shared" si="682"/>
        <v>0</v>
      </c>
      <c r="AD1352" s="1">
        <f t="shared" ca="1" si="674"/>
        <v>0</v>
      </c>
      <c r="AE1352" s="1">
        <f t="shared" ca="1" si="675"/>
        <v>0</v>
      </c>
      <c r="AF1352" s="1">
        <f t="shared" si="676"/>
        <v>0</v>
      </c>
      <c r="AG1352" s="1">
        <f t="shared" si="677"/>
        <v>1.0924788371923771E+30</v>
      </c>
    </row>
    <row r="1353" spans="4:33" s="5" customFormat="1" x14ac:dyDescent="0.2">
      <c r="D1353" s="1">
        <f t="shared" si="679"/>
        <v>1351</v>
      </c>
      <c r="E1353" s="2">
        <f t="shared" si="680"/>
        <v>135.19999999999661</v>
      </c>
      <c r="F1353" s="3">
        <f t="shared" ca="1" si="681"/>
        <v>91.513529885041038</v>
      </c>
      <c r="G1353" s="3">
        <f t="shared" si="655"/>
        <v>-262.47710675787897</v>
      </c>
      <c r="H1353" s="3">
        <f t="shared" ca="1" si="656"/>
        <v>277.97294423020253</v>
      </c>
      <c r="I1353" s="3">
        <f t="shared" ca="1" si="657"/>
        <v>12363.477887468731</v>
      </c>
      <c r="J1353" s="3">
        <f t="shared" si="658"/>
        <v>52683.434411900846</v>
      </c>
      <c r="K1353" s="3">
        <f t="shared" ca="1" si="659"/>
        <v>62382.3697355513</v>
      </c>
      <c r="L1353" s="3">
        <f t="shared" si="660"/>
        <v>-9.6498606279519858</v>
      </c>
      <c r="M1353" s="3">
        <f t="shared" ca="1" si="661"/>
        <v>-1.2353216741270419</v>
      </c>
      <c r="N1353" s="3">
        <f t="shared" ca="1" si="662"/>
        <v>-70.778718268514723</v>
      </c>
      <c r="O1353" s="1">
        <f t="shared" ca="1" si="663"/>
        <v>5795171.8293005461</v>
      </c>
      <c r="P1353" s="1">
        <f t="shared" si="664"/>
        <v>-76258169.921503916</v>
      </c>
      <c r="Q1353" s="1">
        <f t="shared" ca="1" si="665"/>
        <v>82053341.750804469</v>
      </c>
      <c r="R1353" s="1">
        <f t="shared" ca="1" si="666"/>
        <v>41695.941634530376</v>
      </c>
      <c r="S1353" s="3">
        <f t="shared" si="667"/>
        <v>6.525450451216991E+29</v>
      </c>
      <c r="T1353" s="12" t="str">
        <f t="shared" si="668"/>
        <v/>
      </c>
      <c r="U1353" s="12" t="str">
        <f t="shared" si="669"/>
        <v/>
      </c>
      <c r="V1353" s="5">
        <f t="shared" si="670"/>
        <v>0.52627457195753469</v>
      </c>
      <c r="W1353" s="3" t="e">
        <f t="shared" ca="1" si="671"/>
        <v>#VALUE!</v>
      </c>
      <c r="X1353" s="3" t="e">
        <f t="shared" ca="1" si="672"/>
        <v>#VALUE!</v>
      </c>
      <c r="Y1353" s="3" t="e">
        <f t="shared" ca="1" si="673"/>
        <v>#VALUE!</v>
      </c>
      <c r="Z1353" s="3">
        <f t="shared" ca="1" si="683"/>
        <v>-1.0796314255037853E-2</v>
      </c>
      <c r="AA1353" s="3">
        <f t="shared" ca="1" si="684"/>
        <v>-0.12340243661213059</v>
      </c>
      <c r="AB1353" s="1">
        <f t="shared" si="678"/>
        <v>150</v>
      </c>
      <c r="AC1353" s="1">
        <f t="shared" si="682"/>
        <v>0</v>
      </c>
      <c r="AD1353" s="1">
        <f t="shared" ca="1" si="674"/>
        <v>0</v>
      </c>
      <c r="AE1353" s="1">
        <f t="shared" ca="1" si="675"/>
        <v>0</v>
      </c>
      <c r="AF1353" s="1">
        <f t="shared" si="676"/>
        <v>0</v>
      </c>
      <c r="AG1353" s="1">
        <f t="shared" si="677"/>
        <v>1.0875968267043359E+30</v>
      </c>
    </row>
    <row r="1354" spans="4:33" s="5" customFormat="1" x14ac:dyDescent="0.2">
      <c r="D1354" s="1">
        <f t="shared" si="679"/>
        <v>1352</v>
      </c>
      <c r="E1354" s="2">
        <f t="shared" si="680"/>
        <v>135.2999999999966</v>
      </c>
      <c r="F1354" s="3">
        <f t="shared" ca="1" si="681"/>
        <v>91.513529885041038</v>
      </c>
      <c r="G1354" s="3">
        <f t="shared" si="655"/>
        <v>-263.44209282067419</v>
      </c>
      <c r="H1354" s="3">
        <f t="shared" ca="1" si="656"/>
        <v>278.88431727466684</v>
      </c>
      <c r="I1354" s="3">
        <f t="shared" ca="1" si="657"/>
        <v>12372.629240457234</v>
      </c>
      <c r="J1354" s="3">
        <f t="shared" si="658"/>
        <v>52657.138451921921</v>
      </c>
      <c r="K1354" s="3">
        <f t="shared" ca="1" si="659"/>
        <v>62410.212594110242</v>
      </c>
      <c r="L1354" s="3">
        <f t="shared" si="660"/>
        <v>-9.6499400432447686</v>
      </c>
      <c r="M1354" s="3">
        <f t="shared" ca="1" si="661"/>
        <v>-1.2364608212621291</v>
      </c>
      <c r="N1354" s="3">
        <f t="shared" ca="1" si="662"/>
        <v>-70.843986591599645</v>
      </c>
      <c r="O1354" s="1">
        <f t="shared" ca="1" si="663"/>
        <v>5833234.6816317774</v>
      </c>
      <c r="P1354" s="1">
        <f t="shared" si="664"/>
        <v>-76220734.336482778</v>
      </c>
      <c r="Q1354" s="1">
        <f t="shared" ca="1" si="665"/>
        <v>82053969.018114552</v>
      </c>
      <c r="R1354" s="1">
        <f t="shared" ca="1" si="666"/>
        <v>41832.647591200024</v>
      </c>
      <c r="S1354" s="3">
        <f t="shared" si="667"/>
        <v>6.4961681407592837E+29</v>
      </c>
      <c r="T1354" s="12" t="str">
        <f t="shared" si="668"/>
        <v/>
      </c>
      <c r="U1354" s="12" t="str">
        <f t="shared" si="669"/>
        <v/>
      </c>
      <c r="V1354" s="5">
        <f t="shared" si="670"/>
        <v>0.52627457195753469</v>
      </c>
      <c r="W1354" s="3" t="e">
        <f t="shared" ca="1" si="671"/>
        <v>#VALUE!</v>
      </c>
      <c r="X1354" s="3" t="e">
        <f t="shared" ca="1" si="672"/>
        <v>#VALUE!</v>
      </c>
      <c r="Y1354" s="3" t="e">
        <f t="shared" ca="1" si="673"/>
        <v>#VALUE!</v>
      </c>
      <c r="Z1354" s="3">
        <f t="shared" ca="1" si="683"/>
        <v>-1.0796314255037853E-2</v>
      </c>
      <c r="AA1354" s="3">
        <f t="shared" ca="1" si="684"/>
        <v>-0.12340243661213059</v>
      </c>
      <c r="AB1354" s="1">
        <f t="shared" si="678"/>
        <v>150</v>
      </c>
      <c r="AC1354" s="1">
        <f t="shared" si="682"/>
        <v>0</v>
      </c>
      <c r="AD1354" s="1">
        <f t="shared" ca="1" si="674"/>
        <v>0</v>
      </c>
      <c r="AE1354" s="1">
        <f t="shared" ca="1" si="675"/>
        <v>0</v>
      </c>
      <c r="AF1354" s="1">
        <f t="shared" si="676"/>
        <v>0</v>
      </c>
      <c r="AG1354" s="1">
        <f t="shared" si="677"/>
        <v>1.0827163440203499E+30</v>
      </c>
    </row>
    <row r="1355" spans="4:33" s="5" customFormat="1" x14ac:dyDescent="0.2">
      <c r="D1355" s="1">
        <f t="shared" si="679"/>
        <v>1353</v>
      </c>
      <c r="E1355" s="2">
        <f t="shared" si="680"/>
        <v>135.3999999999966</v>
      </c>
      <c r="F1355" s="3">
        <f t="shared" ca="1" si="681"/>
        <v>91.513529885041038</v>
      </c>
      <c r="G1355" s="3">
        <f t="shared" si="655"/>
        <v>-264.40708682499866</v>
      </c>
      <c r="H1355" s="3">
        <f t="shared" ca="1" si="656"/>
        <v>279.79605736196976</v>
      </c>
      <c r="I1355" s="3">
        <f t="shared" ca="1" si="657"/>
        <v>12381.780593445737</v>
      </c>
      <c r="J1355" s="3">
        <f t="shared" si="658"/>
        <v>52630.745992939635</v>
      </c>
      <c r="K1355" s="3">
        <f t="shared" ca="1" si="659"/>
        <v>62438.146608369774</v>
      </c>
      <c r="L1355" s="3">
        <f t="shared" si="660"/>
        <v>-9.6500197508405243</v>
      </c>
      <c r="M1355" s="3">
        <f t="shared" ca="1" si="661"/>
        <v>-1.2375925551796649</v>
      </c>
      <c r="N1355" s="3">
        <f t="shared" ca="1" si="662"/>
        <v>-70.908830168606244</v>
      </c>
      <c r="O1355" s="1">
        <f t="shared" ca="1" si="663"/>
        <v>5871437.5286477003</v>
      </c>
      <c r="P1355" s="1">
        <f t="shared" si="664"/>
        <v>-76183160.750000745</v>
      </c>
      <c r="Q1355" s="1">
        <f t="shared" ca="1" si="665"/>
        <v>82054598.278648451</v>
      </c>
      <c r="R1355" s="1">
        <f t="shared" ca="1" si="666"/>
        <v>41969.408604295466</v>
      </c>
      <c r="S1355" s="3">
        <f t="shared" si="667"/>
        <v>6.4668958753341588E+29</v>
      </c>
      <c r="T1355" s="12" t="str">
        <f t="shared" si="668"/>
        <v/>
      </c>
      <c r="U1355" s="12" t="str">
        <f t="shared" si="669"/>
        <v/>
      </c>
      <c r="V1355" s="5">
        <f t="shared" si="670"/>
        <v>0.52627457195753469</v>
      </c>
      <c r="W1355" s="3" t="e">
        <f t="shared" ca="1" si="671"/>
        <v>#VALUE!</v>
      </c>
      <c r="X1355" s="3" t="e">
        <f t="shared" ca="1" si="672"/>
        <v>#VALUE!</v>
      </c>
      <c r="Y1355" s="3" t="e">
        <f t="shared" ca="1" si="673"/>
        <v>#VALUE!</v>
      </c>
      <c r="Z1355" s="3">
        <f t="shared" ca="1" si="683"/>
        <v>-1.0796314255037853E-2</v>
      </c>
      <c r="AA1355" s="3">
        <f t="shared" ca="1" si="684"/>
        <v>-0.12340243661213059</v>
      </c>
      <c r="AB1355" s="1">
        <f t="shared" si="678"/>
        <v>150</v>
      </c>
      <c r="AC1355" s="1">
        <f t="shared" si="682"/>
        <v>0</v>
      </c>
      <c r="AD1355" s="1">
        <f t="shared" ca="1" si="674"/>
        <v>0</v>
      </c>
      <c r="AE1355" s="1">
        <f t="shared" ca="1" si="675"/>
        <v>0</v>
      </c>
      <c r="AF1355" s="1">
        <f t="shared" si="676"/>
        <v>0</v>
      </c>
      <c r="AG1355" s="1">
        <f t="shared" si="677"/>
        <v>1.0778375355419443E+30</v>
      </c>
    </row>
    <row r="1356" spans="4:33" s="5" customFormat="1" x14ac:dyDescent="0.2">
      <c r="D1356" s="1">
        <f t="shared" si="679"/>
        <v>1354</v>
      </c>
      <c r="E1356" s="2">
        <f t="shared" si="680"/>
        <v>135.49999999999659</v>
      </c>
      <c r="F1356" s="3">
        <f t="shared" ca="1" si="681"/>
        <v>91.513529885041038</v>
      </c>
      <c r="G1356" s="3">
        <f t="shared" si="655"/>
        <v>-265.37208880008274</v>
      </c>
      <c r="H1356" s="3">
        <f t="shared" ca="1" si="656"/>
        <v>280.7081610251816</v>
      </c>
      <c r="I1356" s="3">
        <f t="shared" ca="1" si="657"/>
        <v>12390.931946434241</v>
      </c>
      <c r="J1356" s="3">
        <f t="shared" si="658"/>
        <v>52604.257034158378</v>
      </c>
      <c r="K1356" s="3">
        <f t="shared" ca="1" si="659"/>
        <v>62466.171814860274</v>
      </c>
      <c r="L1356" s="3">
        <f t="shared" si="660"/>
        <v>-9.6500997507512221</v>
      </c>
      <c r="M1356" s="3">
        <f t="shared" ca="1" si="661"/>
        <v>-1.2387169451721725</v>
      </c>
      <c r="N1356" s="3">
        <f t="shared" ca="1" si="662"/>
        <v>-70.97325296970368</v>
      </c>
      <c r="O1356" s="1">
        <f t="shared" ca="1" si="663"/>
        <v>5909780.3749604458</v>
      </c>
      <c r="P1356" s="1">
        <f t="shared" si="664"/>
        <v>-76145449.154067755</v>
      </c>
      <c r="Q1356" s="1">
        <f t="shared" ca="1" si="665"/>
        <v>82055229.529028207</v>
      </c>
      <c r="R1356" s="1">
        <f t="shared" ca="1" si="666"/>
        <v>42106.224153777242</v>
      </c>
      <c r="S1356" s="3">
        <f t="shared" si="667"/>
        <v>6.4376345302646488E+29</v>
      </c>
      <c r="T1356" s="12" t="str">
        <f t="shared" si="668"/>
        <v/>
      </c>
      <c r="U1356" s="12" t="str">
        <f t="shared" si="669"/>
        <v/>
      </c>
      <c r="V1356" s="5">
        <f t="shared" si="670"/>
        <v>0.52627457195753469</v>
      </c>
      <c r="W1356" s="3" t="e">
        <f t="shared" ca="1" si="671"/>
        <v>#VALUE!</v>
      </c>
      <c r="X1356" s="3" t="e">
        <f t="shared" ca="1" si="672"/>
        <v>#VALUE!</v>
      </c>
      <c r="Y1356" s="3" t="e">
        <f t="shared" ca="1" si="673"/>
        <v>#VALUE!</v>
      </c>
      <c r="Z1356" s="3">
        <f t="shared" ca="1" si="683"/>
        <v>-1.0796314255037853E-2</v>
      </c>
      <c r="AA1356" s="3">
        <f t="shared" ca="1" si="684"/>
        <v>-0.12340243661213059</v>
      </c>
      <c r="AB1356" s="1">
        <f t="shared" si="678"/>
        <v>150</v>
      </c>
      <c r="AC1356" s="1">
        <f t="shared" si="682"/>
        <v>0</v>
      </c>
      <c r="AD1356" s="1">
        <f t="shared" ca="1" si="674"/>
        <v>0</v>
      </c>
      <c r="AE1356" s="1">
        <f t="shared" ca="1" si="675"/>
        <v>0</v>
      </c>
      <c r="AF1356" s="1">
        <f t="shared" si="676"/>
        <v>0</v>
      </c>
      <c r="AG1356" s="1">
        <f t="shared" si="677"/>
        <v>1.0729605471592091E+30</v>
      </c>
    </row>
    <row r="1357" spans="4:33" s="5" customFormat="1" x14ac:dyDescent="0.2">
      <c r="D1357" s="1">
        <f t="shared" si="679"/>
        <v>1355</v>
      </c>
      <c r="E1357" s="2">
        <f t="shared" si="680"/>
        <v>135.59999999999658</v>
      </c>
      <c r="F1357" s="3">
        <f t="shared" ca="1" si="681"/>
        <v>91.513529885041038</v>
      </c>
      <c r="G1357" s="3">
        <f t="shared" si="655"/>
        <v>-266.33709877515787</v>
      </c>
      <c r="H1357" s="3">
        <f t="shared" ca="1" si="656"/>
        <v>281.62062484127205</v>
      </c>
      <c r="I1357" s="3">
        <f t="shared" ca="1" si="657"/>
        <v>12400.083299422744</v>
      </c>
      <c r="J1357" s="3">
        <f t="shared" si="658"/>
        <v>52577.671574779619</v>
      </c>
      <c r="K1357" s="3">
        <f t="shared" ca="1" si="659"/>
        <v>62494.288249767633</v>
      </c>
      <c r="L1357" s="3">
        <f t="shared" si="660"/>
        <v>-9.6501800429888736</v>
      </c>
      <c r="M1357" s="3">
        <f t="shared" ca="1" si="661"/>
        <v>-1.2398340597096351</v>
      </c>
      <c r="N1357" s="3">
        <f t="shared" ca="1" si="662"/>
        <v>-71.037258917933002</v>
      </c>
      <c r="O1357" s="1">
        <f t="shared" ca="1" si="663"/>
        <v>5948263.2251991369</v>
      </c>
      <c r="P1357" s="1">
        <f t="shared" si="664"/>
        <v>-76107599.540664256</v>
      </c>
      <c r="Q1357" s="1">
        <f t="shared" ca="1" si="665"/>
        <v>82055862.765863389</v>
      </c>
      <c r="R1357" s="1">
        <f t="shared" ca="1" si="666"/>
        <v>42243.093726190804</v>
      </c>
      <c r="S1357" s="3">
        <f t="shared" si="667"/>
        <v>6.4083849777648369E+29</v>
      </c>
      <c r="T1357" s="12" t="str">
        <f t="shared" si="668"/>
        <v/>
      </c>
      <c r="U1357" s="12" t="str">
        <f t="shared" si="669"/>
        <v/>
      </c>
      <c r="V1357" s="5">
        <f t="shared" si="670"/>
        <v>0.52627457195753469</v>
      </c>
      <c r="W1357" s="3" t="e">
        <f t="shared" ca="1" si="671"/>
        <v>#VALUE!</v>
      </c>
      <c r="X1357" s="3" t="e">
        <f t="shared" ca="1" si="672"/>
        <v>#VALUE!</v>
      </c>
      <c r="Y1357" s="3" t="e">
        <f t="shared" ca="1" si="673"/>
        <v>#VALUE!</v>
      </c>
      <c r="Z1357" s="3">
        <f t="shared" ca="1" si="683"/>
        <v>-1.0796314255037853E-2</v>
      </c>
      <c r="AA1357" s="3">
        <f t="shared" ca="1" si="684"/>
        <v>-0.12340243661213059</v>
      </c>
      <c r="AB1357" s="1">
        <f t="shared" si="678"/>
        <v>150</v>
      </c>
      <c r="AC1357" s="1">
        <f t="shared" si="682"/>
        <v>0</v>
      </c>
      <c r="AD1357" s="1">
        <f t="shared" ca="1" si="674"/>
        <v>0</v>
      </c>
      <c r="AE1357" s="1">
        <f t="shared" ca="1" si="675"/>
        <v>0</v>
      </c>
      <c r="AF1357" s="1">
        <f t="shared" si="676"/>
        <v>0</v>
      </c>
      <c r="AG1357" s="1">
        <f t="shared" si="677"/>
        <v>1.0680855242440653E+30</v>
      </c>
    </row>
    <row r="1358" spans="4:33" s="5" customFormat="1" x14ac:dyDescent="0.2">
      <c r="D1358" s="1">
        <f t="shared" si="679"/>
        <v>1356</v>
      </c>
      <c r="E1358" s="2">
        <f t="shared" si="680"/>
        <v>135.69999999999658</v>
      </c>
      <c r="F1358" s="3">
        <f t="shared" ca="1" si="681"/>
        <v>91.513529885041038</v>
      </c>
      <c r="G1358" s="3">
        <f t="shared" si="655"/>
        <v>-267.30211677945675</v>
      </c>
      <c r="H1358" s="3">
        <f t="shared" ca="1" si="656"/>
        <v>282.53344543044568</v>
      </c>
      <c r="I1358" s="3">
        <f t="shared" ca="1" si="657"/>
        <v>12409.234652411247</v>
      </c>
      <c r="J1358" s="3">
        <f t="shared" si="658"/>
        <v>52550.989614001883</v>
      </c>
      <c r="K1358" s="3">
        <f t="shared" ca="1" si="659"/>
        <v>62522.495948937627</v>
      </c>
      <c r="L1358" s="3">
        <f t="shared" si="660"/>
        <v>-9.6502606275655349</v>
      </c>
      <c r="M1358" s="3">
        <f t="shared" ca="1" si="661"/>
        <v>-1.240943966451018</v>
      </c>
      <c r="N1358" s="3">
        <f t="shared" ca="1" si="662"/>
        <v>-71.100851889867357</v>
      </c>
      <c r="O1358" s="1">
        <f t="shared" ca="1" si="663"/>
        <v>5986886.084009897</v>
      </c>
      <c r="P1358" s="1">
        <f t="shared" si="664"/>
        <v>-76069611.901741162</v>
      </c>
      <c r="Q1358" s="1">
        <f t="shared" ca="1" si="665"/>
        <v>82056497.985751063</v>
      </c>
      <c r="R1358" s="1">
        <f t="shared" ca="1" si="666"/>
        <v>42380.01681456685</v>
      </c>
      <c r="S1358" s="3">
        <f t="shared" si="667"/>
        <v>6.3791480868997645E+29</v>
      </c>
      <c r="T1358" s="12" t="str">
        <f t="shared" si="668"/>
        <v/>
      </c>
      <c r="U1358" s="12" t="str">
        <f t="shared" si="669"/>
        <v/>
      </c>
      <c r="V1358" s="5">
        <f t="shared" si="670"/>
        <v>0.52627457195753469</v>
      </c>
      <c r="W1358" s="3" t="e">
        <f t="shared" ca="1" si="671"/>
        <v>#VALUE!</v>
      </c>
      <c r="X1358" s="3" t="e">
        <f t="shared" ca="1" si="672"/>
        <v>#VALUE!</v>
      </c>
      <c r="Y1358" s="3" t="e">
        <f t="shared" ca="1" si="673"/>
        <v>#VALUE!</v>
      </c>
      <c r="Z1358" s="3">
        <f t="shared" ca="1" si="683"/>
        <v>-1.0796314255037853E-2</v>
      </c>
      <c r="AA1358" s="3">
        <f t="shared" ca="1" si="684"/>
        <v>-0.12340243661213059</v>
      </c>
      <c r="AB1358" s="1">
        <f t="shared" si="678"/>
        <v>150</v>
      </c>
      <c r="AC1358" s="1">
        <f t="shared" si="682"/>
        <v>0</v>
      </c>
      <c r="AD1358" s="1">
        <f t="shared" ca="1" si="674"/>
        <v>0</v>
      </c>
      <c r="AE1358" s="1">
        <f t="shared" ca="1" si="675"/>
        <v>0</v>
      </c>
      <c r="AF1358" s="1">
        <f t="shared" si="676"/>
        <v>0</v>
      </c>
      <c r="AG1358" s="1">
        <f t="shared" si="677"/>
        <v>1.0632126116435838E+30</v>
      </c>
    </row>
    <row r="1359" spans="4:33" s="5" customFormat="1" x14ac:dyDescent="0.2">
      <c r="D1359" s="1">
        <f t="shared" si="679"/>
        <v>1357</v>
      </c>
      <c r="E1359" s="2">
        <f t="shared" si="680"/>
        <v>135.79999999999657</v>
      </c>
      <c r="F1359" s="3">
        <f t="shared" ca="1" si="681"/>
        <v>91.513529885041038</v>
      </c>
      <c r="G1359" s="3">
        <f t="shared" si="655"/>
        <v>-268.26714284221333</v>
      </c>
      <c r="H1359" s="3">
        <f t="shared" ca="1" si="656"/>
        <v>283.44661945548899</v>
      </c>
      <c r="I1359" s="3">
        <f t="shared" ca="1" si="657"/>
        <v>12418.386005399751</v>
      </c>
      <c r="J1359" s="3">
        <f t="shared" si="658"/>
        <v>52524.211151020798</v>
      </c>
      <c r="K1359" s="3">
        <f t="shared" ca="1" si="659"/>
        <v>62550.79494788016</v>
      </c>
      <c r="L1359" s="3">
        <f t="shared" si="660"/>
        <v>-9.6503415044933103</v>
      </c>
      <c r="M1359" s="3">
        <f t="shared" ca="1" si="661"/>
        <v>-1.2420467322556097</v>
      </c>
      <c r="N1359" s="3">
        <f t="shared" ca="1" si="662"/>
        <v>-71.164035716261807</v>
      </c>
      <c r="O1359" s="1">
        <f t="shared" ca="1" si="663"/>
        <v>6025648.9560558591</v>
      </c>
      <c r="P1359" s="1">
        <f t="shared" si="664"/>
        <v>-76031486.229219943</v>
      </c>
      <c r="Q1359" s="1">
        <f t="shared" ca="1" si="665"/>
        <v>82057135.185275808</v>
      </c>
      <c r="R1359" s="1">
        <f t="shared" ca="1" si="666"/>
        <v>42516.992918323347</v>
      </c>
      <c r="S1359" s="3">
        <f t="shared" si="667"/>
        <v>6.3499247235456134E+29</v>
      </c>
      <c r="T1359" s="12" t="str">
        <f t="shared" si="668"/>
        <v/>
      </c>
      <c r="U1359" s="12" t="str">
        <f t="shared" si="669"/>
        <v/>
      </c>
      <c r="V1359" s="5">
        <f t="shared" si="670"/>
        <v>0.52627457195753469</v>
      </c>
      <c r="W1359" s="3" t="e">
        <f t="shared" ca="1" si="671"/>
        <v>#VALUE!</v>
      </c>
      <c r="X1359" s="3" t="e">
        <f t="shared" ca="1" si="672"/>
        <v>#VALUE!</v>
      </c>
      <c r="Y1359" s="3" t="e">
        <f t="shared" ca="1" si="673"/>
        <v>#VALUE!</v>
      </c>
      <c r="Z1359" s="3">
        <f t="shared" ca="1" si="683"/>
        <v>-1.0796314255037853E-2</v>
      </c>
      <c r="AA1359" s="3">
        <f t="shared" ca="1" si="684"/>
        <v>-0.12340243661213059</v>
      </c>
      <c r="AB1359" s="1">
        <f t="shared" si="678"/>
        <v>150</v>
      </c>
      <c r="AC1359" s="1">
        <f t="shared" si="682"/>
        <v>0</v>
      </c>
      <c r="AD1359" s="1">
        <f t="shared" ca="1" si="674"/>
        <v>0</v>
      </c>
      <c r="AE1359" s="1">
        <f t="shared" ca="1" si="675"/>
        <v>0</v>
      </c>
      <c r="AF1359" s="1">
        <f t="shared" si="676"/>
        <v>0</v>
      </c>
      <c r="AG1359" s="1">
        <f t="shared" si="677"/>
        <v>1.0583419536733474E+30</v>
      </c>
    </row>
    <row r="1360" spans="4:33" s="5" customFormat="1" x14ac:dyDescent="0.2">
      <c r="D1360" s="1">
        <f t="shared" si="679"/>
        <v>1358</v>
      </c>
      <c r="E1360" s="2">
        <f t="shared" si="680"/>
        <v>135.89999999999657</v>
      </c>
      <c r="F1360" s="3">
        <f t="shared" ca="1" si="681"/>
        <v>91.513529885041038</v>
      </c>
      <c r="G1360" s="3">
        <f t="shared" si="655"/>
        <v>-269.23217699266269</v>
      </c>
      <c r="H1360" s="3">
        <f t="shared" ca="1" si="656"/>
        <v>284.36014362112837</v>
      </c>
      <c r="I1360" s="3">
        <f t="shared" ca="1" si="657"/>
        <v>12427.537358388254</v>
      </c>
      <c r="J1360" s="3">
        <f t="shared" si="658"/>
        <v>52497.336185029053</v>
      </c>
      <c r="K1360" s="3">
        <f t="shared" ca="1" si="659"/>
        <v>62579.185281773542</v>
      </c>
      <c r="L1360" s="3">
        <f t="shared" si="660"/>
        <v>-9.6504226737843393</v>
      </c>
      <c r="M1360" s="3">
        <f t="shared" ca="1" si="661"/>
        <v>-1.243142423194187</v>
      </c>
      <c r="N1360" s="3">
        <f t="shared" ca="1" si="662"/>
        <v>-71.226814182693019</v>
      </c>
      <c r="O1360" s="1">
        <f t="shared" ca="1" si="663"/>
        <v>6064551.8460171567</v>
      </c>
      <c r="P1360" s="1">
        <f t="shared" si="664"/>
        <v>-75993222.514992505</v>
      </c>
      <c r="Q1360" s="1">
        <f t="shared" ca="1" si="665"/>
        <v>82057774.361009657</v>
      </c>
      <c r="R1360" s="1">
        <f t="shared" ca="1" si="666"/>
        <v>42654.021543169256</v>
      </c>
      <c r="S1360" s="3">
        <f t="shared" si="667"/>
        <v>6.3207157503501662E+29</v>
      </c>
      <c r="T1360" s="12" t="str">
        <f t="shared" si="668"/>
        <v/>
      </c>
      <c r="U1360" s="12" t="str">
        <f t="shared" si="669"/>
        <v/>
      </c>
      <c r="V1360" s="5">
        <f t="shared" si="670"/>
        <v>0.52627457195753469</v>
      </c>
      <c r="W1360" s="3" t="e">
        <f t="shared" ca="1" si="671"/>
        <v>#VALUE!</v>
      </c>
      <c r="X1360" s="3" t="e">
        <f t="shared" ca="1" si="672"/>
        <v>#VALUE!</v>
      </c>
      <c r="Y1360" s="3" t="e">
        <f t="shared" ca="1" si="673"/>
        <v>#VALUE!</v>
      </c>
      <c r="Z1360" s="3">
        <f t="shared" ca="1" si="683"/>
        <v>-1.0796314255037853E-2</v>
      </c>
      <c r="AA1360" s="3">
        <f t="shared" ca="1" si="684"/>
        <v>-0.12340243661213059</v>
      </c>
      <c r="AB1360" s="1">
        <f t="shared" si="678"/>
        <v>150</v>
      </c>
      <c r="AC1360" s="1">
        <f t="shared" si="682"/>
        <v>0</v>
      </c>
      <c r="AD1360" s="1">
        <f t="shared" ca="1" si="674"/>
        <v>0</v>
      </c>
      <c r="AE1360" s="1">
        <f t="shared" ca="1" si="675"/>
        <v>0</v>
      </c>
      <c r="AF1360" s="1">
        <f t="shared" si="676"/>
        <v>0</v>
      </c>
      <c r="AG1360" s="1">
        <f t="shared" si="677"/>
        <v>1.0534736941108622E+30</v>
      </c>
    </row>
    <row r="1361" spans="4:33" s="5" customFormat="1" x14ac:dyDescent="0.2">
      <c r="D1361" s="1">
        <f t="shared" si="679"/>
        <v>1359</v>
      </c>
      <c r="E1361" s="2">
        <f t="shared" si="680"/>
        <v>135.99999999999656</v>
      </c>
      <c r="F1361" s="3">
        <f t="shared" ca="1" si="681"/>
        <v>91.513529885041038</v>
      </c>
      <c r="G1361" s="3">
        <f t="shared" si="655"/>
        <v>-270.19721926004109</v>
      </c>
      <c r="H1361" s="3">
        <f t="shared" ca="1" si="656"/>
        <v>285.27401467339962</v>
      </c>
      <c r="I1361" s="3">
        <f t="shared" ca="1" si="657"/>
        <v>12436.688711376757</v>
      </c>
      <c r="J1361" s="3">
        <f t="shared" si="658"/>
        <v>52470.364715216419</v>
      </c>
      <c r="K1361" s="3">
        <f t="shared" ca="1" si="659"/>
        <v>62607.666985468619</v>
      </c>
      <c r="L1361" s="3">
        <f t="shared" si="660"/>
        <v>-9.6505041354508112</v>
      </c>
      <c r="M1361" s="3">
        <f t="shared" ca="1" si="661"/>
        <v>-1.2442311045600056</v>
      </c>
      <c r="N1361" s="3">
        <f t="shared" ca="1" si="662"/>
        <v>-71.28919103018896</v>
      </c>
      <c r="O1361" s="1">
        <f t="shared" ca="1" si="663"/>
        <v>6103594.7585909273</v>
      </c>
      <c r="P1361" s="1">
        <f t="shared" si="664"/>
        <v>-75954820.750921264</v>
      </c>
      <c r="Q1361" s="1">
        <f t="shared" ca="1" si="665"/>
        <v>82058415.509512186</v>
      </c>
      <c r="R1361" s="1">
        <f t="shared" ca="1" si="666"/>
        <v>42791.10220100994</v>
      </c>
      <c r="S1361" s="3">
        <f t="shared" si="667"/>
        <v>6.2915220266935604E+29</v>
      </c>
      <c r="T1361" s="12" t="str">
        <f t="shared" si="668"/>
        <v/>
      </c>
      <c r="U1361" s="12" t="str">
        <f t="shared" si="669"/>
        <v/>
      </c>
      <c r="V1361" s="5">
        <f t="shared" si="670"/>
        <v>0.52627457195753469</v>
      </c>
      <c r="W1361" s="3" t="e">
        <f t="shared" ca="1" si="671"/>
        <v>#VALUE!</v>
      </c>
      <c r="X1361" s="3" t="e">
        <f t="shared" ca="1" si="672"/>
        <v>#VALUE!</v>
      </c>
      <c r="Y1361" s="3" t="e">
        <f t="shared" ca="1" si="673"/>
        <v>#VALUE!</v>
      </c>
      <c r="Z1361" s="3">
        <f t="shared" ca="1" si="683"/>
        <v>-1.0796314255037853E-2</v>
      </c>
      <c r="AA1361" s="3">
        <f t="shared" ca="1" si="684"/>
        <v>-0.12340243661213059</v>
      </c>
      <c r="AB1361" s="1">
        <f t="shared" si="678"/>
        <v>150</v>
      </c>
      <c r="AC1361" s="1">
        <f t="shared" si="682"/>
        <v>0</v>
      </c>
      <c r="AD1361" s="1">
        <f t="shared" ca="1" si="674"/>
        <v>0</v>
      </c>
      <c r="AE1361" s="1">
        <f t="shared" ca="1" si="675"/>
        <v>0</v>
      </c>
      <c r="AF1361" s="1">
        <f t="shared" si="676"/>
        <v>0</v>
      </c>
      <c r="AG1361" s="1">
        <f t="shared" si="677"/>
        <v>1.0486079761890158E+30</v>
      </c>
    </row>
    <row r="1362" spans="4:33" s="5" customFormat="1" x14ac:dyDescent="0.2">
      <c r="D1362" s="1">
        <f t="shared" si="679"/>
        <v>1360</v>
      </c>
      <c r="E1362" s="2">
        <f t="shared" si="680"/>
        <v>136.09999999999656</v>
      </c>
      <c r="F1362" s="3">
        <f t="shared" ca="1" si="681"/>
        <v>91.513529885041038</v>
      </c>
      <c r="G1362" s="3">
        <f t="shared" si="655"/>
        <v>-271.1622696735862</v>
      </c>
      <c r="H1362" s="3">
        <f t="shared" ca="1" si="656"/>
        <v>286.18822939902856</v>
      </c>
      <c r="I1362" s="3">
        <f t="shared" ca="1" si="657"/>
        <v>12445.84006436526</v>
      </c>
      <c r="J1362" s="3">
        <f t="shared" si="658"/>
        <v>52443.296740769743</v>
      </c>
      <c r="K1362" s="3">
        <f t="shared" ca="1" si="659"/>
        <v>62636.240093492881</v>
      </c>
      <c r="L1362" s="3">
        <f t="shared" si="660"/>
        <v>-9.6505858895049617</v>
      </c>
      <c r="M1362" s="3">
        <f t="shared" ca="1" si="661"/>
        <v>-1.2453128408796199</v>
      </c>
      <c r="N1362" s="3">
        <f t="shared" ca="1" si="662"/>
        <v>-71.351169955848874</v>
      </c>
      <c r="O1362" s="1">
        <f t="shared" ca="1" si="663"/>
        <v>6142777.6984913247</v>
      </c>
      <c r="P1362" s="1">
        <f t="shared" si="664"/>
        <v>-75916280.928839102</v>
      </c>
      <c r="Q1362" s="1">
        <f t="shared" ca="1" si="665"/>
        <v>82059058.627330422</v>
      </c>
      <c r="R1362" s="1">
        <f t="shared" ca="1" si="666"/>
        <v>42928.234409854282</v>
      </c>
      <c r="S1362" s="3">
        <f t="shared" si="667"/>
        <v>6.262344408649317E+29</v>
      </c>
      <c r="T1362" s="12" t="str">
        <f t="shared" si="668"/>
        <v/>
      </c>
      <c r="U1362" s="12" t="str">
        <f t="shared" si="669"/>
        <v/>
      </c>
      <c r="V1362" s="5">
        <f t="shared" si="670"/>
        <v>0.52627457195753469</v>
      </c>
      <c r="W1362" s="3" t="e">
        <f t="shared" ca="1" si="671"/>
        <v>#VALUE!</v>
      </c>
      <c r="X1362" s="3" t="e">
        <f t="shared" ca="1" si="672"/>
        <v>#VALUE!</v>
      </c>
      <c r="Y1362" s="3" t="e">
        <f t="shared" ca="1" si="673"/>
        <v>#VALUE!</v>
      </c>
      <c r="Z1362" s="3">
        <f t="shared" ca="1" si="683"/>
        <v>-1.0796314255037853E-2</v>
      </c>
      <c r="AA1362" s="3">
        <f t="shared" ca="1" si="684"/>
        <v>-0.12340243661213059</v>
      </c>
      <c r="AB1362" s="1">
        <f t="shared" si="678"/>
        <v>150</v>
      </c>
      <c r="AC1362" s="1">
        <f t="shared" si="682"/>
        <v>0</v>
      </c>
      <c r="AD1362" s="1">
        <f t="shared" ca="1" si="674"/>
        <v>0</v>
      </c>
      <c r="AE1362" s="1">
        <f t="shared" ca="1" si="675"/>
        <v>0</v>
      </c>
      <c r="AF1362" s="1">
        <f t="shared" si="676"/>
        <v>0</v>
      </c>
      <c r="AG1362" s="1">
        <f t="shared" si="677"/>
        <v>1.0437449425895817E+30</v>
      </c>
    </row>
    <row r="1363" spans="4:33" s="5" customFormat="1" x14ac:dyDescent="0.2">
      <c r="D1363" s="1">
        <f t="shared" si="679"/>
        <v>1361</v>
      </c>
      <c r="E1363" s="2">
        <f t="shared" si="680"/>
        <v>136.19999999999655</v>
      </c>
      <c r="F1363" s="3">
        <f t="shared" ca="1" si="681"/>
        <v>91.513529885041038</v>
      </c>
      <c r="G1363" s="3">
        <f t="shared" si="655"/>
        <v>-272.12732826253671</v>
      </c>
      <c r="H1363" s="3">
        <f t="shared" ca="1" si="656"/>
        <v>287.10278462482165</v>
      </c>
      <c r="I1363" s="3">
        <f t="shared" ca="1" si="657"/>
        <v>12454.991417353764</v>
      </c>
      <c r="J1363" s="3">
        <f t="shared" si="658"/>
        <v>52416.132260872939</v>
      </c>
      <c r="K1363" s="3">
        <f t="shared" ca="1" si="659"/>
        <v>62664.904640054512</v>
      </c>
      <c r="L1363" s="3">
        <f t="shared" si="660"/>
        <v>-9.6506679359590635</v>
      </c>
      <c r="M1363" s="3">
        <f t="shared" ca="1" si="661"/>
        <v>-1.2463876959235345</v>
      </c>
      <c r="N1363" s="3">
        <f t="shared" ca="1" si="662"/>
        <v>-71.412754613453529</v>
      </c>
      <c r="O1363" s="1">
        <f t="shared" ca="1" si="663"/>
        <v>6182100.6704495046</v>
      </c>
      <c r="P1363" s="1">
        <f t="shared" si="664"/>
        <v>-75877603.040549383</v>
      </c>
      <c r="Q1363" s="1">
        <f t="shared" ca="1" si="665"/>
        <v>82059703.710998893</v>
      </c>
      <c r="R1363" s="1">
        <f t="shared" ca="1" si="666"/>
        <v>43065.417693723248</v>
      </c>
      <c r="S1363" s="3">
        <f t="shared" si="667"/>
        <v>6.2331837489456864E+29</v>
      </c>
      <c r="T1363" s="12" t="str">
        <f t="shared" si="668"/>
        <v/>
      </c>
      <c r="U1363" s="12" t="str">
        <f t="shared" si="669"/>
        <v/>
      </c>
      <c r="V1363" s="5">
        <f t="shared" si="670"/>
        <v>0.52627457195753469</v>
      </c>
      <c r="W1363" s="3" t="e">
        <f t="shared" ca="1" si="671"/>
        <v>#VALUE!</v>
      </c>
      <c r="X1363" s="3" t="e">
        <f t="shared" ca="1" si="672"/>
        <v>#VALUE!</v>
      </c>
      <c r="Y1363" s="3" t="e">
        <f t="shared" ca="1" si="673"/>
        <v>#VALUE!</v>
      </c>
      <c r="Z1363" s="3">
        <f t="shared" ca="1" si="683"/>
        <v>-1.0796314255037853E-2</v>
      </c>
      <c r="AA1363" s="3">
        <f t="shared" ca="1" si="684"/>
        <v>-0.12340243661213059</v>
      </c>
      <c r="AB1363" s="1">
        <f t="shared" si="678"/>
        <v>150</v>
      </c>
      <c r="AC1363" s="1">
        <f t="shared" si="682"/>
        <v>0</v>
      </c>
      <c r="AD1363" s="1">
        <f t="shared" ca="1" si="674"/>
        <v>0</v>
      </c>
      <c r="AE1363" s="1">
        <f t="shared" ca="1" si="675"/>
        <v>0</v>
      </c>
      <c r="AF1363" s="1">
        <f t="shared" si="676"/>
        <v>0</v>
      </c>
      <c r="AG1363" s="1">
        <f t="shared" si="677"/>
        <v>1.0388847354367777E+30</v>
      </c>
    </row>
    <row r="1364" spans="4:33" s="5" customFormat="1" x14ac:dyDescent="0.2">
      <c r="D1364" s="1">
        <f t="shared" si="679"/>
        <v>1362</v>
      </c>
      <c r="E1364" s="2">
        <f t="shared" si="680"/>
        <v>136.29999999999654</v>
      </c>
      <c r="F1364" s="3">
        <f t="shared" ca="1" si="681"/>
        <v>91.513529885041038</v>
      </c>
      <c r="G1364" s="3">
        <f t="shared" si="655"/>
        <v>-273.0923950561326</v>
      </c>
      <c r="H1364" s="3">
        <f t="shared" ca="1" si="656"/>
        <v>288.0176772170679</v>
      </c>
      <c r="I1364" s="3">
        <f t="shared" ca="1" si="657"/>
        <v>12464.142770342267</v>
      </c>
      <c r="J1364" s="3">
        <f t="shared" si="658"/>
        <v>52388.871274707009</v>
      </c>
      <c r="K1364" s="3">
        <f t="shared" ca="1" si="659"/>
        <v>62693.660659046356</v>
      </c>
      <c r="L1364" s="3">
        <f t="shared" si="660"/>
        <v>-9.650750274825441</v>
      </c>
      <c r="M1364" s="3">
        <f t="shared" ca="1" si="661"/>
        <v>-1.2474557327166895</v>
      </c>
      <c r="N1364" s="3">
        <f t="shared" ca="1" si="662"/>
        <v>-71.473948614066003</v>
      </c>
      <c r="O1364" s="1">
        <f t="shared" ca="1" si="663"/>
        <v>6221563.6792136338</v>
      </c>
      <c r="P1364" s="1">
        <f t="shared" si="664"/>
        <v>-75838787.077825993</v>
      </c>
      <c r="Q1364" s="1">
        <f t="shared" ca="1" si="665"/>
        <v>82060350.757039621</v>
      </c>
      <c r="R1364" s="1">
        <f t="shared" ca="1" si="666"/>
        <v>43202.651582560182</v>
      </c>
      <c r="S1364" s="3">
        <f t="shared" si="667"/>
        <v>6.2040408969272782E+29</v>
      </c>
      <c r="T1364" s="12" t="str">
        <f t="shared" si="668"/>
        <v/>
      </c>
      <c r="U1364" s="12" t="str">
        <f t="shared" si="669"/>
        <v/>
      </c>
      <c r="V1364" s="5">
        <f t="shared" si="670"/>
        <v>0.52627457195753469</v>
      </c>
      <c r="W1364" s="3" t="e">
        <f t="shared" ca="1" si="671"/>
        <v>#VALUE!</v>
      </c>
      <c r="X1364" s="3" t="e">
        <f t="shared" ca="1" si="672"/>
        <v>#VALUE!</v>
      </c>
      <c r="Y1364" s="3" t="e">
        <f t="shared" ca="1" si="673"/>
        <v>#VALUE!</v>
      </c>
      <c r="Z1364" s="3">
        <f t="shared" ca="1" si="683"/>
        <v>-1.0796314255037853E-2</v>
      </c>
      <c r="AA1364" s="3">
        <f t="shared" ca="1" si="684"/>
        <v>-0.12340243661213059</v>
      </c>
      <c r="AB1364" s="1">
        <f t="shared" si="678"/>
        <v>150</v>
      </c>
      <c r="AC1364" s="1">
        <f t="shared" si="682"/>
        <v>0</v>
      </c>
      <c r="AD1364" s="1">
        <f t="shared" ca="1" si="674"/>
        <v>0</v>
      </c>
      <c r="AE1364" s="1">
        <f t="shared" ca="1" si="675"/>
        <v>0</v>
      </c>
      <c r="AF1364" s="1">
        <f t="shared" si="676"/>
        <v>0</v>
      </c>
      <c r="AG1364" s="1">
        <f t="shared" si="677"/>
        <v>1.0340274962908696E+30</v>
      </c>
    </row>
    <row r="1365" spans="4:33" s="5" customFormat="1" x14ac:dyDescent="0.2">
      <c r="D1365" s="1">
        <f t="shared" si="679"/>
        <v>1363</v>
      </c>
      <c r="E1365" s="2">
        <f t="shared" si="680"/>
        <v>136.39999999999654</v>
      </c>
      <c r="F1365" s="3">
        <f t="shared" ca="1" si="681"/>
        <v>91.513529885041038</v>
      </c>
      <c r="G1365" s="3">
        <f t="shared" si="655"/>
        <v>-274.05747008361516</v>
      </c>
      <c r="H1365" s="3">
        <f t="shared" ca="1" si="656"/>
        <v>288.93290408095078</v>
      </c>
      <c r="I1365" s="3">
        <f t="shared" ca="1" si="657"/>
        <v>12473.29412333077</v>
      </c>
      <c r="J1365" s="3">
        <f t="shared" si="658"/>
        <v>52361.513781450019</v>
      </c>
      <c r="K1365" s="3">
        <f t="shared" ca="1" si="659"/>
        <v>62722.508184049839</v>
      </c>
      <c r="L1365" s="3">
        <f t="shared" si="660"/>
        <v>-9.6508329061164524</v>
      </c>
      <c r="M1365" s="3">
        <f t="shared" ca="1" si="661"/>
        <v>-1.2485170135487842</v>
      </c>
      <c r="N1365" s="3">
        <f t="shared" ca="1" si="662"/>
        <v>-71.534755526623158</v>
      </c>
      <c r="O1365" s="1">
        <f t="shared" ca="1" si="663"/>
        <v>6261166.7295488929</v>
      </c>
      <c r="P1365" s="1">
        <f t="shared" si="664"/>
        <v>-75799833.0324132</v>
      </c>
      <c r="Q1365" s="1">
        <f t="shared" ca="1" si="665"/>
        <v>82060999.761962086</v>
      </c>
      <c r="R1365" s="1">
        <f t="shared" ca="1" si="666"/>
        <v>43339.935612142617</v>
      </c>
      <c r="S1365" s="3">
        <f t="shared" si="667"/>
        <v>6.1749166985169607E+29</v>
      </c>
      <c r="T1365" s="12" t="str">
        <f t="shared" si="668"/>
        <v/>
      </c>
      <c r="U1365" s="12" t="str">
        <f t="shared" si="669"/>
        <v/>
      </c>
      <c r="V1365" s="5">
        <f t="shared" si="670"/>
        <v>0.52627457195753469</v>
      </c>
      <c r="W1365" s="3" t="e">
        <f t="shared" ca="1" si="671"/>
        <v>#VALUE!</v>
      </c>
      <c r="X1365" s="3" t="e">
        <f t="shared" ca="1" si="672"/>
        <v>#VALUE!</v>
      </c>
      <c r="Y1365" s="3" t="e">
        <f t="shared" ca="1" si="673"/>
        <v>#VALUE!</v>
      </c>
      <c r="Z1365" s="3">
        <f t="shared" ca="1" si="683"/>
        <v>-1.0796314255037853E-2</v>
      </c>
      <c r="AA1365" s="3">
        <f t="shared" ca="1" si="684"/>
        <v>-0.12340243661213059</v>
      </c>
      <c r="AB1365" s="1">
        <f t="shared" si="678"/>
        <v>150</v>
      </c>
      <c r="AC1365" s="1">
        <f t="shared" si="682"/>
        <v>0</v>
      </c>
      <c r="AD1365" s="1">
        <f t="shared" ca="1" si="674"/>
        <v>0</v>
      </c>
      <c r="AE1365" s="1">
        <f t="shared" ca="1" si="675"/>
        <v>0</v>
      </c>
      <c r="AF1365" s="1">
        <f t="shared" si="676"/>
        <v>0</v>
      </c>
      <c r="AG1365" s="1">
        <f t="shared" si="677"/>
        <v>1.0291733661418219E+30</v>
      </c>
    </row>
    <row r="1366" spans="4:33" s="5" customFormat="1" x14ac:dyDescent="0.2">
      <c r="D1366" s="1">
        <f t="shared" si="679"/>
        <v>1364</v>
      </c>
      <c r="E1366" s="2">
        <f t="shared" si="680"/>
        <v>136.49999999999653</v>
      </c>
      <c r="F1366" s="3">
        <f t="shared" ca="1" si="681"/>
        <v>91.513529885041038</v>
      </c>
      <c r="G1366" s="3">
        <f t="shared" si="655"/>
        <v>-275.02255337422679</v>
      </c>
      <c r="H1366" s="3">
        <f t="shared" ca="1" si="656"/>
        <v>289.84846215997027</v>
      </c>
      <c r="I1366" s="3">
        <f t="shared" ca="1" si="657"/>
        <v>12482.445476319273</v>
      </c>
      <c r="J1366" s="3">
        <f t="shared" si="658"/>
        <v>52334.059780277123</v>
      </c>
      <c r="K1366" s="3">
        <f t="shared" ca="1" si="659"/>
        <v>62751.447248338816</v>
      </c>
      <c r="L1366" s="3">
        <f t="shared" si="660"/>
        <v>-9.6509158298445108</v>
      </c>
      <c r="M1366" s="3">
        <f t="shared" ca="1" si="661"/>
        <v>-1.2495715999844386</v>
      </c>
      <c r="N1366" s="3">
        <f t="shared" ca="1" si="662"/>
        <v>-71.595178878517899</v>
      </c>
      <c r="O1366" s="1">
        <f t="shared" ca="1" si="663"/>
        <v>6300909.8262374783</v>
      </c>
      <c r="P1366" s="1">
        <f t="shared" si="664"/>
        <v>-75760740.896025807</v>
      </c>
      <c r="Q1366" s="1">
        <f t="shared" ca="1" si="665"/>
        <v>82061650.722263291</v>
      </c>
      <c r="R1366" s="1">
        <f t="shared" ca="1" si="666"/>
        <v>43477.269323995541</v>
      </c>
      <c r="S1366" s="3">
        <f t="shared" si="667"/>
        <v>6.1458119961781126E+29</v>
      </c>
      <c r="T1366" s="12" t="str">
        <f t="shared" si="668"/>
        <v/>
      </c>
      <c r="U1366" s="12" t="str">
        <f t="shared" si="669"/>
        <v/>
      </c>
      <c r="V1366" s="5">
        <f t="shared" si="670"/>
        <v>0.52627457195753469</v>
      </c>
      <c r="W1366" s="3" t="e">
        <f t="shared" ca="1" si="671"/>
        <v>#VALUE!</v>
      </c>
      <c r="X1366" s="3" t="e">
        <f t="shared" ca="1" si="672"/>
        <v>#VALUE!</v>
      </c>
      <c r="Y1366" s="3" t="e">
        <f t="shared" ca="1" si="673"/>
        <v>#VALUE!</v>
      </c>
      <c r="Z1366" s="3">
        <f t="shared" ca="1" si="683"/>
        <v>-1.0796314255037853E-2</v>
      </c>
      <c r="AA1366" s="3">
        <f t="shared" ca="1" si="684"/>
        <v>-0.12340243661213059</v>
      </c>
      <c r="AB1366" s="1">
        <f t="shared" si="678"/>
        <v>150</v>
      </c>
      <c r="AC1366" s="1">
        <f t="shared" si="682"/>
        <v>0</v>
      </c>
      <c r="AD1366" s="1">
        <f t="shared" ca="1" si="674"/>
        <v>0</v>
      </c>
      <c r="AE1366" s="1">
        <f t="shared" ca="1" si="675"/>
        <v>0</v>
      </c>
      <c r="AF1366" s="1">
        <f t="shared" si="676"/>
        <v>0</v>
      </c>
      <c r="AG1366" s="1">
        <f t="shared" si="677"/>
        <v>1.024322485403006E+30</v>
      </c>
    </row>
    <row r="1367" spans="4:33" s="5" customFormat="1" x14ac:dyDescent="0.2">
      <c r="D1367" s="1">
        <f t="shared" si="679"/>
        <v>1365</v>
      </c>
      <c r="E1367" s="2">
        <f t="shared" si="680"/>
        <v>136.59999999999653</v>
      </c>
      <c r="F1367" s="3">
        <f t="shared" ca="1" si="681"/>
        <v>91.513529885041038</v>
      </c>
      <c r="G1367" s="3">
        <f t="shared" ref="G1367:G1430" si="685">G1366 + L1366*$B$2</f>
        <v>-275.98764495721122</v>
      </c>
      <c r="H1367" s="3">
        <f t="shared" ref="H1367:H1430" ca="1" si="686">SQRT(F1367^2 + G1367^2)</f>
        <v>290.7643484353747</v>
      </c>
      <c r="I1367" s="3">
        <f t="shared" ref="I1367:I1430" ca="1" si="687">I1366 + F1366*($B$2)</f>
        <v>12491.596829307777</v>
      </c>
      <c r="J1367" s="3">
        <f t="shared" ref="J1367:J1430" si="688" xml:space="preserve"> J1366 + G1366*($B$2) + (0.5)*(L1366)*($B$2)^2</f>
        <v>52306.509270360548</v>
      </c>
      <c r="K1367" s="3">
        <f t="shared" ref="K1367:K1430" ca="1" si="689">K1366+ SQRT( (I1367-I1366)^2 + (J1367-J1366)^2 )</f>
        <v>62780.477884883396</v>
      </c>
      <c r="L1367" s="3">
        <f t="shared" ref="L1367:L1430" si="690">IF(J1367&lt;10^6, (-(9.780327*(1+0.0053024*((SIN($B$7))^2) - (5.8*10^(-6))*(SIN(2*($B$7))^2)) - ((3.086*10^(-6))*J1367)+((6.26*10^(-13))*(J1367)^2))), (6.674*10^(-11))*(5.972*10^(24))*(1)^(-2))</f>
        <v>-9.6509990460220649</v>
      </c>
      <c r="M1367" s="3">
        <f t="shared" ref="M1367:M1430" ca="1" si="691">ATAN(G1367/F1367)</f>
        <v>-1.2506195528732003</v>
      </c>
      <c r="N1367" s="3">
        <f t="shared" ref="N1367:N1430" ca="1" si="692">M1367*(180/PI())</f>
        <v>-71.655222156172485</v>
      </c>
      <c r="O1367" s="1">
        <f t="shared" ref="O1367:O1430" ca="1" si="693">(0.5)*($B$8)*(H1367^2)</f>
        <v>6340792.9740785984</v>
      </c>
      <c r="P1367" s="1">
        <f t="shared" ref="P1367:P1430" si="694">($B$8)*L1367*J1367</f>
        <v>-75721510.660349086</v>
      </c>
      <c r="Q1367" s="1">
        <f t="shared" ref="Q1367:Q1430" ca="1" si="695" xml:space="preserve"> ABS(O1367) + ABS(P1367)</f>
        <v>82062303.634427682</v>
      </c>
      <c r="R1367" s="1">
        <f t="shared" ref="R1367:R1430" ca="1" si="696" xml:space="preserve"> ($B$8)*H1367</f>
        <v>43614.652265306206</v>
      </c>
      <c r="S1367" s="3">
        <f t="shared" ref="S1367:S1430" si="697">IF(J1367&lt;100000, IF(J1367&gt;10000, (343.2)+(-4.313943*J1367)+(-0.291943*J1367^2)+(0.053721*J1367^3)+((-3.039687*10^(-3))*J1367^4)+((9.262166*10^(-5))*J1367^5)+((-1.647967*10^(-6))*J1367^6)+((1.694814*10^(-8))*J1367^7)+((-9.299892*10^(-11))*J1367^8)+((2.104694*10^(-13))*J1367^9), ((-0.00406576*J1367)+340.3)), "")</f>
        <v>6.1167276288771212E+29</v>
      </c>
      <c r="T1367" s="12" t="str">
        <f t="shared" ref="T1367:T1430" si="698" xml:space="preserve"> IF(J1367&lt;30000, H1367/S1367, "")</f>
        <v/>
      </c>
      <c r="U1367" s="12" t="str">
        <f t="shared" ref="U1367:U1430" si="699" xml:space="preserve"> IF(J1367&lt;30000, (( 359.01*(1 - (2.25577*10^(-5))*(J1367))^(5.25588) ) / (298.15 - 0.0074545*J1367)), "")</f>
        <v/>
      </c>
      <c r="V1367" s="5">
        <f t="shared" ref="V1367:V1430" si="700">IF(T1367&lt;0.92, -1.73136*10^(-3)*($B$2) + 1.79641*10^(-1), IF(T1367&gt;1.05,1.007468*10^(-7)*($B$2)^6 - 7.447604*10^(-6)*($B$2)^5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367" s="3" t="e">
        <f t="shared" ref="W1367:W1430" ca="1" si="701">(0.5)*(U1367)*(H1367)*(V1367)*($B$17)</f>
        <v>#VALUE!</v>
      </c>
      <c r="X1367" s="3" t="e">
        <f t="shared" ref="X1367:X1430" ca="1" si="702" xml:space="preserve"> - W1367*COS(M1367)</f>
        <v>#VALUE!</v>
      </c>
      <c r="Y1367" s="3" t="e">
        <f t="shared" ref="Y1367:Y1430" ca="1" si="703" xml:space="preserve"> - W1367*SIN(M1367)</f>
        <v>#VALUE!</v>
      </c>
      <c r="Z1367" s="3">
        <f t="shared" ca="1" si="683"/>
        <v>-1.0796314255037853E-2</v>
      </c>
      <c r="AA1367" s="3">
        <f t="shared" ca="1" si="684"/>
        <v>-0.12340243661213059</v>
      </c>
      <c r="AB1367" s="1">
        <f t="shared" si="678"/>
        <v>150</v>
      </c>
      <c r="AC1367" s="1">
        <f t="shared" si="682"/>
        <v>0</v>
      </c>
      <c r="AD1367" s="1">
        <f t="shared" ref="AD1367:AD1430" ca="1" si="704" xml:space="preserve"> AC1367*COS(M1367)</f>
        <v>0</v>
      </c>
      <c r="AE1367" s="1">
        <f t="shared" ref="AE1367:AE1430" ca="1" si="705" xml:space="preserve"> AC1367*SIN(M1367)</f>
        <v>0</v>
      </c>
      <c r="AF1367" s="1">
        <f t="shared" ref="AF1367:AF1430" si="706">IF(J1367&gt;38000,0,(101325*(1-(2.25577*10^(-5))*J1367)^5.25588))</f>
        <v>0</v>
      </c>
      <c r="AG1367" s="1">
        <f t="shared" ref="AG1367:AG1430" si="707">1.6667*S1367-273.15</f>
        <v>1.0194749939049498E+30</v>
      </c>
    </row>
    <row r="1368" spans="4:33" s="5" customFormat="1" x14ac:dyDescent="0.2">
      <c r="D1368" s="1">
        <f t="shared" si="679"/>
        <v>1366</v>
      </c>
      <c r="E1368" s="2">
        <f t="shared" si="680"/>
        <v>136.69999999999652</v>
      </c>
      <c r="F1368" s="3">
        <f t="shared" ca="1" si="681"/>
        <v>91.513529885041038</v>
      </c>
      <c r="G1368" s="3">
        <f t="shared" si="685"/>
        <v>-276.95274486181341</v>
      </c>
      <c r="H1368" s="3">
        <f t="shared" ca="1" si="686"/>
        <v>291.68055992560255</v>
      </c>
      <c r="I1368" s="3">
        <f t="shared" ca="1" si="687"/>
        <v>12500.74818229628</v>
      </c>
      <c r="J1368" s="3">
        <f t="shared" si="688"/>
        <v>52278.862250869599</v>
      </c>
      <c r="K1368" s="3">
        <f t="shared" ca="1" si="689"/>
        <v>62809.600126353675</v>
      </c>
      <c r="L1368" s="3">
        <f t="shared" si="690"/>
        <v>-9.6510825546616115</v>
      </c>
      <c r="M1368" s="3">
        <f t="shared" ca="1" si="691"/>
        <v>-1.2516609323593935</v>
      </c>
      <c r="N1368" s="3">
        <f t="shared" ca="1" si="692"/>
        <v>-71.714888805602854</v>
      </c>
      <c r="O1368" s="1">
        <f t="shared" ca="1" si="693"/>
        <v>6380816.1778884772</v>
      </c>
      <c r="P1368" s="1">
        <f t="shared" si="694"/>
        <v>-75682142.31703876</v>
      </c>
      <c r="Q1368" s="1">
        <f t="shared" ca="1" si="695"/>
        <v>82062958.494927242</v>
      </c>
      <c r="R1368" s="1">
        <f t="shared" ca="1" si="696"/>
        <v>43752.083988840386</v>
      </c>
      <c r="S1368" s="3">
        <f t="shared" si="697"/>
        <v>6.0876644320462155E+29</v>
      </c>
      <c r="T1368" s="12" t="str">
        <f t="shared" si="698"/>
        <v/>
      </c>
      <c r="U1368" s="12" t="str">
        <f t="shared" si="699"/>
        <v/>
      </c>
      <c r="V1368" s="5">
        <f t="shared" si="700"/>
        <v>0.52627457195753469</v>
      </c>
      <c r="W1368" s="3" t="e">
        <f t="shared" ca="1" si="701"/>
        <v>#VALUE!</v>
      </c>
      <c r="X1368" s="3" t="e">
        <f t="shared" ca="1" si="702"/>
        <v>#VALUE!</v>
      </c>
      <c r="Y1368" s="3" t="e">
        <f t="shared" ca="1" si="703"/>
        <v>#VALUE!</v>
      </c>
      <c r="Z1368" s="3">
        <f t="shared" ca="1" si="683"/>
        <v>-1.0796314255037853E-2</v>
      </c>
      <c r="AA1368" s="3">
        <f t="shared" ca="1" si="684"/>
        <v>-0.12340243661213059</v>
      </c>
      <c r="AB1368" s="1">
        <f t="shared" si="678"/>
        <v>150</v>
      </c>
      <c r="AC1368" s="1">
        <f t="shared" si="682"/>
        <v>0</v>
      </c>
      <c r="AD1368" s="1">
        <f t="shared" ca="1" si="704"/>
        <v>0</v>
      </c>
      <c r="AE1368" s="1">
        <f t="shared" ca="1" si="705"/>
        <v>0</v>
      </c>
      <c r="AF1368" s="1">
        <f t="shared" si="706"/>
        <v>0</v>
      </c>
      <c r="AG1368" s="1">
        <f t="shared" si="707"/>
        <v>1.0146310308891427E+30</v>
      </c>
    </row>
    <row r="1369" spans="4:33" s="5" customFormat="1" x14ac:dyDescent="0.2">
      <c r="D1369" s="1">
        <f t="shared" si="679"/>
        <v>1367</v>
      </c>
      <c r="E1369" s="2">
        <f t="shared" si="680"/>
        <v>136.79999999999652</v>
      </c>
      <c r="F1369" s="3">
        <f t="shared" ca="1" si="681"/>
        <v>91.513529885041038</v>
      </c>
      <c r="G1369" s="3">
        <f t="shared" si="685"/>
        <v>-277.91785311727955</v>
      </c>
      <c r="H1369" s="3">
        <f t="shared" ca="1" si="686"/>
        <v>292.5970936857338</v>
      </c>
      <c r="I1369" s="3">
        <f t="shared" ca="1" si="687"/>
        <v>12509.899535284783</v>
      </c>
      <c r="J1369" s="3">
        <f t="shared" si="688"/>
        <v>52251.11872097064</v>
      </c>
      <c r="K1369" s="3">
        <f t="shared" ca="1" si="689"/>
        <v>62838.814005123444</v>
      </c>
      <c r="L1369" s="3">
        <f t="shared" si="690"/>
        <v>-9.6511663557756933</v>
      </c>
      <c r="M1369" s="3">
        <f t="shared" ca="1" si="691"/>
        <v>-1.2526957978918174</v>
      </c>
      <c r="N1369" s="3">
        <f t="shared" ca="1" si="692"/>
        <v>-71.774182232974312</v>
      </c>
      <c r="O1369" s="1">
        <f t="shared" ca="1" si="693"/>
        <v>6420979.4425003557</v>
      </c>
      <c r="P1369" s="1">
        <f t="shared" si="694"/>
        <v>-75642635.857721001</v>
      </c>
      <c r="Q1369" s="1">
        <f t="shared" ca="1" si="695"/>
        <v>82063615.300221354</v>
      </c>
      <c r="R1369" s="1">
        <f t="shared" ca="1" si="696"/>
        <v>43889.564052860071</v>
      </c>
      <c r="S1369" s="3">
        <f t="shared" si="697"/>
        <v>6.0586232375465726E+29</v>
      </c>
      <c r="T1369" s="12" t="str">
        <f t="shared" si="698"/>
        <v/>
      </c>
      <c r="U1369" s="12" t="str">
        <f t="shared" si="699"/>
        <v/>
      </c>
      <c r="V1369" s="5">
        <f t="shared" si="700"/>
        <v>0.52627457195753469</v>
      </c>
      <c r="W1369" s="3" t="e">
        <f t="shared" ca="1" si="701"/>
        <v>#VALUE!</v>
      </c>
      <c r="X1369" s="3" t="e">
        <f t="shared" ca="1" si="702"/>
        <v>#VALUE!</v>
      </c>
      <c r="Y1369" s="3" t="e">
        <f t="shared" ca="1" si="703"/>
        <v>#VALUE!</v>
      </c>
      <c r="Z1369" s="3">
        <f t="shared" ca="1" si="683"/>
        <v>-1.0796314255037853E-2</v>
      </c>
      <c r="AA1369" s="3">
        <f t="shared" ca="1" si="684"/>
        <v>-0.12340243661213059</v>
      </c>
      <c r="AB1369" s="1">
        <f t="shared" si="678"/>
        <v>150</v>
      </c>
      <c r="AC1369" s="1">
        <f t="shared" si="682"/>
        <v>0</v>
      </c>
      <c r="AD1369" s="1">
        <f t="shared" ca="1" si="704"/>
        <v>0</v>
      </c>
      <c r="AE1369" s="1">
        <f t="shared" ca="1" si="705"/>
        <v>0</v>
      </c>
      <c r="AF1369" s="1">
        <f t="shared" si="706"/>
        <v>0</v>
      </c>
      <c r="AG1369" s="1">
        <f t="shared" si="707"/>
        <v>1.0097907350018874E+30</v>
      </c>
    </row>
    <row r="1370" spans="4:33" s="5" customFormat="1" x14ac:dyDescent="0.2">
      <c r="D1370" s="1">
        <f t="shared" si="679"/>
        <v>1368</v>
      </c>
      <c r="E1370" s="2">
        <f t="shared" si="680"/>
        <v>136.89999999999651</v>
      </c>
      <c r="F1370" s="3">
        <f t="shared" ca="1" si="681"/>
        <v>91.513529885041038</v>
      </c>
      <c r="G1370" s="3">
        <f t="shared" si="685"/>
        <v>-278.88296975285709</v>
      </c>
      <c r="H1370" s="3">
        <f t="shared" ca="1" si="686"/>
        <v>293.5139468069504</v>
      </c>
      <c r="I1370" s="3">
        <f t="shared" ca="1" si="687"/>
        <v>12519.050888273287</v>
      </c>
      <c r="J1370" s="3">
        <f t="shared" si="688"/>
        <v>52223.278679827134</v>
      </c>
      <c r="K1370" s="3">
        <f t="shared" ca="1" si="689"/>
        <v>62868.119553273791</v>
      </c>
      <c r="L1370" s="3">
        <f t="shared" si="690"/>
        <v>-9.6512504493768887</v>
      </c>
      <c r="M1370" s="3">
        <f t="shared" ca="1" si="691"/>
        <v>-1.253724208233294</v>
      </c>
      <c r="N1370" s="3">
        <f t="shared" ca="1" si="692"/>
        <v>-71.83310580514852</v>
      </c>
      <c r="O1370" s="1">
        <f t="shared" ca="1" si="693"/>
        <v>6461282.7727644974</v>
      </c>
      <c r="P1370" s="1">
        <f t="shared" si="694"/>
        <v>-75602991.273992419</v>
      </c>
      <c r="Q1370" s="1">
        <f t="shared" ca="1" si="695"/>
        <v>82064274.046756923</v>
      </c>
      <c r="R1370" s="1">
        <f t="shared" ca="1" si="696"/>
        <v>44027.092021042561</v>
      </c>
      <c r="S1370" s="3">
        <f t="shared" si="697"/>
        <v>6.0296048736317988E+29</v>
      </c>
      <c r="T1370" s="12" t="str">
        <f t="shared" si="698"/>
        <v/>
      </c>
      <c r="U1370" s="12" t="str">
        <f t="shared" si="699"/>
        <v/>
      </c>
      <c r="V1370" s="5">
        <f t="shared" si="700"/>
        <v>0.52627457195753469</v>
      </c>
      <c r="W1370" s="3" t="e">
        <f t="shared" ca="1" si="701"/>
        <v>#VALUE!</v>
      </c>
      <c r="X1370" s="3" t="e">
        <f t="shared" ca="1" si="702"/>
        <v>#VALUE!</v>
      </c>
      <c r="Y1370" s="3" t="e">
        <f t="shared" ca="1" si="703"/>
        <v>#VALUE!</v>
      </c>
      <c r="Z1370" s="3">
        <f t="shared" ca="1" si="683"/>
        <v>-1.0796314255037853E-2</v>
      </c>
      <c r="AA1370" s="3">
        <f t="shared" ca="1" si="684"/>
        <v>-0.12340243661213059</v>
      </c>
      <c r="AB1370" s="1">
        <f t="shared" si="678"/>
        <v>150</v>
      </c>
      <c r="AC1370" s="1">
        <f t="shared" si="682"/>
        <v>0</v>
      </c>
      <c r="AD1370" s="1">
        <f t="shared" ca="1" si="704"/>
        <v>0</v>
      </c>
      <c r="AE1370" s="1">
        <f t="shared" ca="1" si="705"/>
        <v>0</v>
      </c>
      <c r="AF1370" s="1">
        <f t="shared" si="706"/>
        <v>0</v>
      </c>
      <c r="AG1370" s="1">
        <f t="shared" si="707"/>
        <v>1.004954244288212E+30</v>
      </c>
    </row>
    <row r="1371" spans="4:33" s="5" customFormat="1" x14ac:dyDescent="0.2">
      <c r="D1371" s="1">
        <f t="shared" si="679"/>
        <v>1369</v>
      </c>
      <c r="E1371" s="2">
        <f t="shared" si="680"/>
        <v>136.9999999999965</v>
      </c>
      <c r="F1371" s="3">
        <f t="shared" ca="1" si="681"/>
        <v>91.513529885041038</v>
      </c>
      <c r="G1371" s="3">
        <f t="shared" si="685"/>
        <v>-279.84809479779477</v>
      </c>
      <c r="H1371" s="3">
        <f t="shared" ca="1" si="686"/>
        <v>294.43111641600626</v>
      </c>
      <c r="I1371" s="3">
        <f t="shared" ca="1" si="687"/>
        <v>12528.20224126179</v>
      </c>
      <c r="J1371" s="3">
        <f t="shared" si="688"/>
        <v>52195.3421265996</v>
      </c>
      <c r="K1371" s="3">
        <f t="shared" ca="1" si="689"/>
        <v>62897.516802596729</v>
      </c>
      <c r="L1371" s="3">
        <f t="shared" si="690"/>
        <v>-9.6513348354778277</v>
      </c>
      <c r="M1371" s="3">
        <f t="shared" ca="1" si="691"/>
        <v>-1.2547462214700689</v>
      </c>
      <c r="N1371" s="3">
        <f t="shared" ca="1" si="692"/>
        <v>-71.891662850222232</v>
      </c>
      <c r="O1371" s="1">
        <f t="shared" ca="1" si="693"/>
        <v>6501726.1735481871</v>
      </c>
      <c r="P1371" s="1">
        <f t="shared" si="694"/>
        <v>-75563208.55742012</v>
      </c>
      <c r="Q1371" s="1">
        <f t="shared" ca="1" si="695"/>
        <v>82064934.730968311</v>
      </c>
      <c r="R1371" s="1">
        <f t="shared" ca="1" si="696"/>
        <v>44164.667462400939</v>
      </c>
      <c r="S1371" s="3">
        <f t="shared" si="697"/>
        <v>6.0006101649116363E+29</v>
      </c>
      <c r="T1371" s="12" t="str">
        <f t="shared" si="698"/>
        <v/>
      </c>
      <c r="U1371" s="12" t="str">
        <f t="shared" si="699"/>
        <v/>
      </c>
      <c r="V1371" s="5">
        <f t="shared" si="700"/>
        <v>0.52627457195753469</v>
      </c>
      <c r="W1371" s="3" t="e">
        <f t="shared" ca="1" si="701"/>
        <v>#VALUE!</v>
      </c>
      <c r="X1371" s="3" t="e">
        <f t="shared" ca="1" si="702"/>
        <v>#VALUE!</v>
      </c>
      <c r="Y1371" s="3" t="e">
        <f t="shared" ca="1" si="703"/>
        <v>#VALUE!</v>
      </c>
      <c r="Z1371" s="3">
        <f t="shared" ca="1" si="683"/>
        <v>-1.0796314255037853E-2</v>
      </c>
      <c r="AA1371" s="3">
        <f t="shared" ca="1" si="684"/>
        <v>-0.12340243661213059</v>
      </c>
      <c r="AB1371" s="1">
        <f t="shared" si="678"/>
        <v>150</v>
      </c>
      <c r="AC1371" s="1">
        <f t="shared" si="682"/>
        <v>0</v>
      </c>
      <c r="AD1371" s="1">
        <f t="shared" ca="1" si="704"/>
        <v>0</v>
      </c>
      <c r="AE1371" s="1">
        <f t="shared" ca="1" si="705"/>
        <v>0</v>
      </c>
      <c r="AF1371" s="1">
        <f t="shared" si="706"/>
        <v>0</v>
      </c>
      <c r="AG1371" s="1">
        <f t="shared" si="707"/>
        <v>1.0001216961858225E+30</v>
      </c>
    </row>
    <row r="1372" spans="4:33" s="5" customFormat="1" x14ac:dyDescent="0.2">
      <c r="D1372" s="1">
        <f t="shared" si="679"/>
        <v>1370</v>
      </c>
      <c r="E1372" s="2">
        <f t="shared" si="680"/>
        <v>137.0999999999965</v>
      </c>
      <c r="F1372" s="3">
        <f t="shared" ca="1" si="681"/>
        <v>91.513529885041038</v>
      </c>
      <c r="G1372" s="3">
        <f t="shared" si="685"/>
        <v>-280.81322828134256</v>
      </c>
      <c r="H1372" s="3">
        <f t="shared" ca="1" si="686"/>
        <v>295.34859967470595</v>
      </c>
      <c r="I1372" s="3">
        <f t="shared" ca="1" si="687"/>
        <v>12537.353594250293</v>
      </c>
      <c r="J1372" s="3">
        <f t="shared" si="688"/>
        <v>52167.309060445645</v>
      </c>
      <c r="K1372" s="3">
        <f t="shared" ca="1" si="689"/>
        <v>62927.005784598696</v>
      </c>
      <c r="L1372" s="3">
        <f t="shared" si="690"/>
        <v>-9.6514195140911827</v>
      </c>
      <c r="M1372" s="3">
        <f t="shared" ca="1" si="691"/>
        <v>-1.2557618950210661</v>
      </c>
      <c r="N1372" s="3">
        <f t="shared" ca="1" si="692"/>
        <v>-71.949856658057428</v>
      </c>
      <c r="O1372" s="1">
        <f t="shared" ca="1" si="693"/>
        <v>6542309.6497357283</v>
      </c>
      <c r="P1372" s="1">
        <f t="shared" si="694"/>
        <v>-75523287.699541628</v>
      </c>
      <c r="Q1372" s="1">
        <f t="shared" ca="1" si="695"/>
        <v>82065597.349277362</v>
      </c>
      <c r="R1372" s="1">
        <f t="shared" ca="1" si="696"/>
        <v>44302.289951205894</v>
      </c>
      <c r="S1372" s="3">
        <f t="shared" si="697"/>
        <v>5.9716399323160336E+29</v>
      </c>
      <c r="T1372" s="12" t="str">
        <f t="shared" si="698"/>
        <v/>
      </c>
      <c r="U1372" s="12" t="str">
        <f t="shared" si="699"/>
        <v/>
      </c>
      <c r="V1372" s="5">
        <f t="shared" si="700"/>
        <v>0.52627457195753469</v>
      </c>
      <c r="W1372" s="3" t="e">
        <f t="shared" ca="1" si="701"/>
        <v>#VALUE!</v>
      </c>
      <c r="X1372" s="3" t="e">
        <f t="shared" ca="1" si="702"/>
        <v>#VALUE!</v>
      </c>
      <c r="Y1372" s="3" t="e">
        <f t="shared" ca="1" si="703"/>
        <v>#VALUE!</v>
      </c>
      <c r="Z1372" s="3">
        <f t="shared" ca="1" si="683"/>
        <v>-1.0796314255037853E-2</v>
      </c>
      <c r="AA1372" s="3">
        <f t="shared" ca="1" si="684"/>
        <v>-0.12340243661213059</v>
      </c>
      <c r="AB1372" s="1">
        <f t="shared" si="678"/>
        <v>150</v>
      </c>
      <c r="AC1372" s="1">
        <f t="shared" si="682"/>
        <v>0</v>
      </c>
      <c r="AD1372" s="1">
        <f t="shared" ca="1" si="704"/>
        <v>0</v>
      </c>
      <c r="AE1372" s="1">
        <f t="shared" ca="1" si="705"/>
        <v>0</v>
      </c>
      <c r="AF1372" s="1">
        <f t="shared" si="706"/>
        <v>0</v>
      </c>
      <c r="AG1372" s="1">
        <f t="shared" si="707"/>
        <v>9.9529322751911331E+29</v>
      </c>
    </row>
    <row r="1373" spans="4:33" s="5" customFormat="1" x14ac:dyDescent="0.2">
      <c r="D1373" s="1">
        <f t="shared" si="679"/>
        <v>1371</v>
      </c>
      <c r="E1373" s="2">
        <f t="shared" si="680"/>
        <v>137.19999999999649</v>
      </c>
      <c r="F1373" s="3">
        <f t="shared" ca="1" si="681"/>
        <v>91.513529885041038</v>
      </c>
      <c r="G1373" s="3">
        <f t="shared" si="685"/>
        <v>-281.77837023275168</v>
      </c>
      <c r="H1373" s="3">
        <f t="shared" ca="1" si="686"/>
        <v>296.26639377939239</v>
      </c>
      <c r="I1373" s="3">
        <f t="shared" ca="1" si="687"/>
        <v>12546.504947238796</v>
      </c>
      <c r="J1373" s="3">
        <f t="shared" si="688"/>
        <v>52139.179480519939</v>
      </c>
      <c r="K1373" s="3">
        <f t="shared" ca="1" si="689"/>
        <v>62956.586530504042</v>
      </c>
      <c r="L1373" s="3">
        <f t="shared" si="690"/>
        <v>-9.6515044852296707</v>
      </c>
      <c r="M1373" s="3">
        <f t="shared" ca="1" si="691"/>
        <v>-1.2567712856470019</v>
      </c>
      <c r="N1373" s="3">
        <f t="shared" ca="1" si="692"/>
        <v>-72.007690480803618</v>
      </c>
      <c r="O1373" s="1">
        <f t="shared" ca="1" si="693"/>
        <v>6583033.206228449</v>
      </c>
      <c r="P1373" s="1">
        <f t="shared" si="694"/>
        <v>-75483228.691864952</v>
      </c>
      <c r="Q1373" s="1">
        <f t="shared" ca="1" si="695"/>
        <v>82066261.898093402</v>
      </c>
      <c r="R1373" s="1">
        <f t="shared" ca="1" si="696"/>
        <v>44439.959066908857</v>
      </c>
      <c r="S1373" s="3">
        <f t="shared" si="697"/>
        <v>5.9426949930595152E+29</v>
      </c>
      <c r="T1373" s="12" t="str">
        <f t="shared" si="698"/>
        <v/>
      </c>
      <c r="U1373" s="12" t="str">
        <f t="shared" si="699"/>
        <v/>
      </c>
      <c r="V1373" s="5">
        <f t="shared" si="700"/>
        <v>0.52627457195753469</v>
      </c>
      <c r="W1373" s="3" t="e">
        <f t="shared" ca="1" si="701"/>
        <v>#VALUE!</v>
      </c>
      <c r="X1373" s="3" t="e">
        <f t="shared" ca="1" si="702"/>
        <v>#VALUE!</v>
      </c>
      <c r="Y1373" s="3" t="e">
        <f t="shared" ca="1" si="703"/>
        <v>#VALUE!</v>
      </c>
      <c r="Z1373" s="3">
        <f t="shared" ca="1" si="683"/>
        <v>-1.0796314255037853E-2</v>
      </c>
      <c r="AA1373" s="3">
        <f t="shared" ca="1" si="684"/>
        <v>-0.12340243661213059</v>
      </c>
      <c r="AB1373" s="1">
        <f t="shared" si="678"/>
        <v>150</v>
      </c>
      <c r="AC1373" s="1">
        <f t="shared" si="682"/>
        <v>0</v>
      </c>
      <c r="AD1373" s="1">
        <f t="shared" ca="1" si="704"/>
        <v>0</v>
      </c>
      <c r="AE1373" s="1">
        <f t="shared" ca="1" si="705"/>
        <v>0</v>
      </c>
      <c r="AF1373" s="1">
        <f t="shared" si="706"/>
        <v>0</v>
      </c>
      <c r="AG1373" s="1">
        <f t="shared" si="707"/>
        <v>9.9046897449322939E+29</v>
      </c>
    </row>
    <row r="1374" spans="4:33" s="5" customFormat="1" x14ac:dyDescent="0.2">
      <c r="D1374" s="1">
        <f t="shared" si="679"/>
        <v>1372</v>
      </c>
      <c r="E1374" s="2">
        <f t="shared" si="680"/>
        <v>137.29999999999649</v>
      </c>
      <c r="F1374" s="3">
        <f t="shared" ca="1" si="681"/>
        <v>91.513529885041038</v>
      </c>
      <c r="G1374" s="3">
        <f t="shared" si="685"/>
        <v>-282.74352068127467</v>
      </c>
      <c r="H1374" s="3">
        <f t="shared" ca="1" si="686"/>
        <v>297.18449596044326</v>
      </c>
      <c r="I1374" s="3">
        <f t="shared" ca="1" si="687"/>
        <v>12555.6563002273</v>
      </c>
      <c r="J1374" s="3">
        <f t="shared" si="688"/>
        <v>52110.953385974237</v>
      </c>
      <c r="K1374" s="3">
        <f t="shared" ca="1" si="689"/>
        <v>62986.259071258472</v>
      </c>
      <c r="L1374" s="3">
        <f t="shared" si="690"/>
        <v>-9.6515897489060478</v>
      </c>
      <c r="M1374" s="3">
        <f t="shared" ca="1" si="691"/>
        <v>-1.2577744494593572</v>
      </c>
      <c r="N1374" s="3">
        <f t="shared" ca="1" si="692"/>
        <v>-72.065167533411838</v>
      </c>
      <c r="O1374" s="1">
        <f t="shared" ca="1" si="693"/>
        <v>6623896.8479447039</v>
      </c>
      <c r="P1374" s="1">
        <f t="shared" si="694"/>
        <v>-75443031.525868475</v>
      </c>
      <c r="Q1374" s="1">
        <f t="shared" ca="1" si="695"/>
        <v>82066928.373813182</v>
      </c>
      <c r="R1374" s="1">
        <f t="shared" ca="1" si="696"/>
        <v>44577.674394066489</v>
      </c>
      <c r="S1374" s="3">
        <f t="shared" si="697"/>
        <v>5.9137761606058728E+29</v>
      </c>
      <c r="T1374" s="12" t="str">
        <f t="shared" si="698"/>
        <v/>
      </c>
      <c r="U1374" s="12" t="str">
        <f t="shared" si="699"/>
        <v/>
      </c>
      <c r="V1374" s="5">
        <f t="shared" si="700"/>
        <v>0.52627457195753469</v>
      </c>
      <c r="W1374" s="3" t="e">
        <f t="shared" ca="1" si="701"/>
        <v>#VALUE!</v>
      </c>
      <c r="X1374" s="3" t="e">
        <f t="shared" ca="1" si="702"/>
        <v>#VALUE!</v>
      </c>
      <c r="Y1374" s="3" t="e">
        <f t="shared" ca="1" si="703"/>
        <v>#VALUE!</v>
      </c>
      <c r="Z1374" s="3">
        <f t="shared" ca="1" si="683"/>
        <v>-1.0796314255037853E-2</v>
      </c>
      <c r="AA1374" s="3">
        <f t="shared" ca="1" si="684"/>
        <v>-0.12340243661213059</v>
      </c>
      <c r="AB1374" s="1">
        <f t="shared" si="678"/>
        <v>150</v>
      </c>
      <c r="AC1374" s="1">
        <f t="shared" si="682"/>
        <v>0</v>
      </c>
      <c r="AD1374" s="1">
        <f t="shared" ca="1" si="704"/>
        <v>0</v>
      </c>
      <c r="AE1374" s="1">
        <f t="shared" ca="1" si="705"/>
        <v>0</v>
      </c>
      <c r="AF1374" s="1">
        <f t="shared" si="706"/>
        <v>0</v>
      </c>
      <c r="AG1374" s="1">
        <f t="shared" si="707"/>
        <v>9.856490726881809E+29</v>
      </c>
    </row>
    <row r="1375" spans="4:33" s="5" customFormat="1" x14ac:dyDescent="0.2">
      <c r="D1375" s="1">
        <f t="shared" si="679"/>
        <v>1373</v>
      </c>
      <c r="E1375" s="2">
        <f t="shared" si="680"/>
        <v>137.39999999999648</v>
      </c>
      <c r="F1375" s="3">
        <f t="shared" ca="1" si="681"/>
        <v>91.513529885041038</v>
      </c>
      <c r="G1375" s="3">
        <f t="shared" si="685"/>
        <v>-283.70867965616526</v>
      </c>
      <c r="H1375" s="3">
        <f t="shared" ca="1" si="686"/>
        <v>298.10290348177574</v>
      </c>
      <c r="I1375" s="3">
        <f t="shared" ca="1" si="687"/>
        <v>12564.807653215803</v>
      </c>
      <c r="J1375" s="3">
        <f t="shared" si="688"/>
        <v>52082.630775957368</v>
      </c>
      <c r="K1375" s="3">
        <f t="shared" ca="1" si="689"/>
        <v>63016.023437532385</v>
      </c>
      <c r="L1375" s="3">
        <f t="shared" si="690"/>
        <v>-9.6516753051331179</v>
      </c>
      <c r="M1375" s="3">
        <f t="shared" ca="1" si="691"/>
        <v>-1.258771441929212</v>
      </c>
      <c r="N1375" s="3">
        <f t="shared" ca="1" si="692"/>
        <v>-72.12229099414084</v>
      </c>
      <c r="O1375" s="1">
        <f t="shared" ca="1" si="693"/>
        <v>6664900.5798198674</v>
      </c>
      <c r="P1375" s="1">
        <f t="shared" si="694"/>
        <v>-75402696.193001077</v>
      </c>
      <c r="Q1375" s="1">
        <f t="shared" ca="1" si="695"/>
        <v>82067596.77282095</v>
      </c>
      <c r="R1375" s="1">
        <f t="shared" ca="1" si="696"/>
        <v>44715.435522266358</v>
      </c>
      <c r="S1375" s="3">
        <f t="shared" si="697"/>
        <v>5.8848842446331626E+29</v>
      </c>
      <c r="T1375" s="12" t="str">
        <f t="shared" si="698"/>
        <v/>
      </c>
      <c r="U1375" s="12" t="str">
        <f t="shared" si="699"/>
        <v/>
      </c>
      <c r="V1375" s="5">
        <f t="shared" si="700"/>
        <v>0.52627457195753469</v>
      </c>
      <c r="W1375" s="3" t="e">
        <f t="shared" ca="1" si="701"/>
        <v>#VALUE!</v>
      </c>
      <c r="X1375" s="3" t="e">
        <f t="shared" ca="1" si="702"/>
        <v>#VALUE!</v>
      </c>
      <c r="Y1375" s="3" t="e">
        <f t="shared" ca="1" si="703"/>
        <v>#VALUE!</v>
      </c>
      <c r="Z1375" s="3">
        <f t="shared" ca="1" si="683"/>
        <v>-1.0796314255037853E-2</v>
      </c>
      <c r="AA1375" s="3">
        <f t="shared" ca="1" si="684"/>
        <v>-0.12340243661213059</v>
      </c>
      <c r="AB1375" s="1">
        <f t="shared" si="678"/>
        <v>150</v>
      </c>
      <c r="AC1375" s="1">
        <f t="shared" si="682"/>
        <v>0</v>
      </c>
      <c r="AD1375" s="1">
        <f t="shared" ca="1" si="704"/>
        <v>0</v>
      </c>
      <c r="AE1375" s="1">
        <f t="shared" ca="1" si="705"/>
        <v>0</v>
      </c>
      <c r="AF1375" s="1">
        <f t="shared" si="706"/>
        <v>0</v>
      </c>
      <c r="AG1375" s="1">
        <f t="shared" si="707"/>
        <v>9.8083365705300928E+29</v>
      </c>
    </row>
    <row r="1376" spans="4:33" s="5" customFormat="1" x14ac:dyDescent="0.2">
      <c r="D1376" s="1">
        <f t="shared" si="679"/>
        <v>1374</v>
      </c>
      <c r="E1376" s="2">
        <f t="shared" si="680"/>
        <v>137.49999999999648</v>
      </c>
      <c r="F1376" s="3">
        <f t="shared" ca="1" si="681"/>
        <v>91.513529885041038</v>
      </c>
      <c r="G1376" s="3">
        <f t="shared" si="685"/>
        <v>-284.67384718667859</v>
      </c>
      <c r="H1376" s="3">
        <f t="shared" ca="1" si="686"/>
        <v>299.02161364035999</v>
      </c>
      <c r="I1376" s="3">
        <f t="shared" ca="1" si="687"/>
        <v>12573.959006204306</v>
      </c>
      <c r="J1376" s="3">
        <f t="shared" si="688"/>
        <v>52054.211649615223</v>
      </c>
      <c r="K1376" s="3">
        <f t="shared" ca="1" si="689"/>
        <v>63045.879659724269</v>
      </c>
      <c r="L1376" s="3">
        <f t="shared" si="690"/>
        <v>-9.6517611539237311</v>
      </c>
      <c r="M1376" s="3">
        <f t="shared" ca="1" si="691"/>
        <v>-1.2597623178959443</v>
      </c>
      <c r="N1376" s="3">
        <f t="shared" ca="1" si="692"/>
        <v>-72.179064005055551</v>
      </c>
      <c r="O1376" s="1">
        <f t="shared" ca="1" si="693"/>
        <v>6706044.4068063544</v>
      </c>
      <c r="P1376" s="1">
        <f t="shared" si="694"/>
        <v>-75362222.684682041</v>
      </c>
      <c r="Q1376" s="1">
        <f t="shared" ca="1" si="695"/>
        <v>82068267.091488391</v>
      </c>
      <c r="R1376" s="1">
        <f t="shared" ca="1" si="696"/>
        <v>44853.242046054002</v>
      </c>
      <c r="S1376" s="3">
        <f t="shared" si="697"/>
        <v>5.8560200509990248E+29</v>
      </c>
      <c r="T1376" s="12" t="str">
        <f t="shared" si="698"/>
        <v/>
      </c>
      <c r="U1376" s="12" t="str">
        <f t="shared" si="699"/>
        <v/>
      </c>
      <c r="V1376" s="5">
        <f t="shared" si="700"/>
        <v>0.52627457195753469</v>
      </c>
      <c r="W1376" s="3" t="e">
        <f t="shared" ca="1" si="701"/>
        <v>#VALUE!</v>
      </c>
      <c r="X1376" s="3" t="e">
        <f t="shared" ca="1" si="702"/>
        <v>#VALUE!</v>
      </c>
      <c r="Y1376" s="3" t="e">
        <f t="shared" ca="1" si="703"/>
        <v>#VALUE!</v>
      </c>
      <c r="Z1376" s="3">
        <f t="shared" ca="1" si="683"/>
        <v>-1.0796314255037853E-2</v>
      </c>
      <c r="AA1376" s="3">
        <f t="shared" ca="1" si="684"/>
        <v>-0.12340243661213059</v>
      </c>
      <c r="AB1376" s="1">
        <f t="shared" si="678"/>
        <v>150</v>
      </c>
      <c r="AC1376" s="1">
        <f t="shared" si="682"/>
        <v>0</v>
      </c>
      <c r="AD1376" s="1">
        <f t="shared" ca="1" si="704"/>
        <v>0</v>
      </c>
      <c r="AE1376" s="1">
        <f t="shared" ca="1" si="705"/>
        <v>0</v>
      </c>
      <c r="AF1376" s="1">
        <f t="shared" si="706"/>
        <v>0</v>
      </c>
      <c r="AG1376" s="1">
        <f t="shared" si="707"/>
        <v>9.7602286190000752E+29</v>
      </c>
    </row>
    <row r="1377" spans="4:33" s="5" customFormat="1" x14ac:dyDescent="0.2">
      <c r="D1377" s="1">
        <f t="shared" si="679"/>
        <v>1375</v>
      </c>
      <c r="E1377" s="2">
        <f t="shared" si="680"/>
        <v>137.59999999999647</v>
      </c>
      <c r="F1377" s="3">
        <f t="shared" ca="1" si="681"/>
        <v>91.513529885041038</v>
      </c>
      <c r="G1377" s="3">
        <f t="shared" si="685"/>
        <v>-285.63902330207094</v>
      </c>
      <c r="H1377" s="3">
        <f t="shared" ca="1" si="686"/>
        <v>299.94062376574021</v>
      </c>
      <c r="I1377" s="3">
        <f t="shared" ca="1" si="687"/>
        <v>12583.110359192809</v>
      </c>
      <c r="J1377" s="3">
        <f t="shared" si="688"/>
        <v>52025.69600609078</v>
      </c>
      <c r="K1377" s="3">
        <f t="shared" ca="1" si="689"/>
        <v>63075.827767963907</v>
      </c>
      <c r="L1377" s="3">
        <f t="shared" si="690"/>
        <v>-9.6518472952907768</v>
      </c>
      <c r="M1377" s="3">
        <f t="shared" ca="1" si="691"/>
        <v>-1.2607471315757963</v>
      </c>
      <c r="N1377" s="3">
        <f t="shared" ca="1" si="692"/>
        <v>-72.235489672517815</v>
      </c>
      <c r="O1377" s="1">
        <f t="shared" ca="1" si="693"/>
        <v>6747328.3338735988</v>
      </c>
      <c r="P1377" s="1">
        <f t="shared" si="694"/>
        <v>-75321610.992301121</v>
      </c>
      <c r="Q1377" s="1">
        <f t="shared" ca="1" si="695"/>
        <v>82068939.326174721</v>
      </c>
      <c r="R1377" s="1">
        <f t="shared" ca="1" si="696"/>
        <v>44991.093564861032</v>
      </c>
      <c r="S1377" s="3">
        <f t="shared" si="697"/>
        <v>5.8271843817063369E+29</v>
      </c>
      <c r="T1377" s="12" t="str">
        <f t="shared" si="698"/>
        <v/>
      </c>
      <c r="U1377" s="12" t="str">
        <f t="shared" si="699"/>
        <v/>
      </c>
      <c r="V1377" s="5">
        <f t="shared" si="700"/>
        <v>0.52627457195753469</v>
      </c>
      <c r="W1377" s="3" t="e">
        <f t="shared" ca="1" si="701"/>
        <v>#VALUE!</v>
      </c>
      <c r="X1377" s="3" t="e">
        <f t="shared" ca="1" si="702"/>
        <v>#VALUE!</v>
      </c>
      <c r="Y1377" s="3" t="e">
        <f t="shared" ca="1" si="703"/>
        <v>#VALUE!</v>
      </c>
      <c r="Z1377" s="3">
        <f t="shared" ca="1" si="683"/>
        <v>-1.0796314255037853E-2</v>
      </c>
      <c r="AA1377" s="3">
        <f t="shared" ca="1" si="684"/>
        <v>-0.12340243661213059</v>
      </c>
      <c r="AB1377" s="1">
        <f t="shared" si="678"/>
        <v>150</v>
      </c>
      <c r="AC1377" s="1">
        <f t="shared" si="682"/>
        <v>0</v>
      </c>
      <c r="AD1377" s="1">
        <f t="shared" ca="1" si="704"/>
        <v>0</v>
      </c>
      <c r="AE1377" s="1">
        <f t="shared" ca="1" si="705"/>
        <v>0</v>
      </c>
      <c r="AF1377" s="1">
        <f t="shared" si="706"/>
        <v>0</v>
      </c>
      <c r="AG1377" s="1">
        <f t="shared" si="707"/>
        <v>9.7121682089899521E+29</v>
      </c>
    </row>
    <row r="1378" spans="4:33" s="5" customFormat="1" x14ac:dyDescent="0.2">
      <c r="D1378" s="1">
        <f t="shared" si="679"/>
        <v>1376</v>
      </c>
      <c r="E1378" s="2">
        <f t="shared" si="680"/>
        <v>137.69999999999646</v>
      </c>
      <c r="F1378" s="3">
        <f t="shared" ca="1" si="681"/>
        <v>91.513529885041038</v>
      </c>
      <c r="G1378" s="3">
        <f t="shared" si="685"/>
        <v>-286.60420803160002</v>
      </c>
      <c r="H1378" s="3">
        <f t="shared" ca="1" si="686"/>
        <v>300.85993121956432</v>
      </c>
      <c r="I1378" s="3">
        <f t="shared" ca="1" si="687"/>
        <v>12592.261712181313</v>
      </c>
      <c r="J1378" s="3">
        <f t="shared" si="688"/>
        <v>51997.083844524095</v>
      </c>
      <c r="K1378" s="3">
        <f t="shared" ca="1" si="689"/>
        <v>63105.867792115663</v>
      </c>
      <c r="L1378" s="3">
        <f t="shared" si="690"/>
        <v>-9.6519337292471903</v>
      </c>
      <c r="M1378" s="3">
        <f t="shared" ca="1" si="691"/>
        <v>-1.2617259365703077</v>
      </c>
      <c r="N1378" s="3">
        <f t="shared" ca="1" si="692"/>
        <v>-72.291571067669651</v>
      </c>
      <c r="O1378" s="1">
        <f t="shared" ca="1" si="693"/>
        <v>6788752.3660080731</v>
      </c>
      <c r="P1378" s="1">
        <f t="shared" si="694"/>
        <v>-75280861.107218444</v>
      </c>
      <c r="Q1378" s="1">
        <f t="shared" ca="1" si="695"/>
        <v>82069613.473226517</v>
      </c>
      <c r="R1378" s="1">
        <f t="shared" ca="1" si="696"/>
        <v>45128.989682934647</v>
      </c>
      <c r="S1378" s="3">
        <f t="shared" si="697"/>
        <v>5.7983780348692029E+29</v>
      </c>
      <c r="T1378" s="12" t="str">
        <f t="shared" si="698"/>
        <v/>
      </c>
      <c r="U1378" s="12" t="str">
        <f t="shared" si="699"/>
        <v/>
      </c>
      <c r="V1378" s="5">
        <f t="shared" si="700"/>
        <v>0.52627457195753469</v>
      </c>
      <c r="W1378" s="3" t="e">
        <f t="shared" ca="1" si="701"/>
        <v>#VALUE!</v>
      </c>
      <c r="X1378" s="3" t="e">
        <f t="shared" ca="1" si="702"/>
        <v>#VALUE!</v>
      </c>
      <c r="Y1378" s="3" t="e">
        <f t="shared" ca="1" si="703"/>
        <v>#VALUE!</v>
      </c>
      <c r="Z1378" s="3">
        <f t="shared" ca="1" si="683"/>
        <v>-1.0796314255037853E-2</v>
      </c>
      <c r="AA1378" s="3">
        <f t="shared" ca="1" si="684"/>
        <v>-0.12340243661213059</v>
      </c>
      <c r="AB1378" s="1">
        <f t="shared" si="678"/>
        <v>150</v>
      </c>
      <c r="AC1378" s="1">
        <f t="shared" si="682"/>
        <v>0</v>
      </c>
      <c r="AD1378" s="1">
        <f t="shared" ca="1" si="704"/>
        <v>0</v>
      </c>
      <c r="AE1378" s="1">
        <f t="shared" ca="1" si="705"/>
        <v>0</v>
      </c>
      <c r="AF1378" s="1">
        <f t="shared" si="706"/>
        <v>0</v>
      </c>
      <c r="AG1378" s="1">
        <f t="shared" si="707"/>
        <v>9.6641566707165006E+29</v>
      </c>
    </row>
    <row r="1379" spans="4:33" s="5" customFormat="1" x14ac:dyDescent="0.2">
      <c r="D1379" s="1">
        <f t="shared" si="679"/>
        <v>1377</v>
      </c>
      <c r="E1379" s="2">
        <f t="shared" si="680"/>
        <v>137.79999999999646</v>
      </c>
      <c r="F1379" s="3">
        <f t="shared" ca="1" si="681"/>
        <v>91.513529885041038</v>
      </c>
      <c r="G1379" s="3">
        <f t="shared" si="685"/>
        <v>-287.56940140452474</v>
      </c>
      <c r="H1379" s="3">
        <f t="shared" ca="1" si="686"/>
        <v>301.77953339512106</v>
      </c>
      <c r="I1379" s="3">
        <f t="shared" ca="1" si="687"/>
        <v>12601.413065169816</v>
      </c>
      <c r="J1379" s="3">
        <f t="shared" si="688"/>
        <v>51968.37516405229</v>
      </c>
      <c r="K1379" s="3">
        <f t="shared" ca="1" si="689"/>
        <v>63135.999761781655</v>
      </c>
      <c r="L1379" s="3">
        <f t="shared" si="690"/>
        <v>-9.6520204558059515</v>
      </c>
      <c r="M1379" s="3">
        <f t="shared" ca="1" si="691"/>
        <v>-1.2626987858746226</v>
      </c>
      <c r="N1379" s="3">
        <f t="shared" ca="1" si="692"/>
        <v>-72.347311226909127</v>
      </c>
      <c r="O1379" s="1">
        <f t="shared" ca="1" si="693"/>
        <v>6830316.5082132742</v>
      </c>
      <c r="P1379" s="1">
        <f t="shared" si="694"/>
        <v>-75239973.020764604</v>
      </c>
      <c r="Q1379" s="1">
        <f t="shared" ca="1" si="695"/>
        <v>82070289.528977871</v>
      </c>
      <c r="R1379" s="1">
        <f t="shared" ca="1" si="696"/>
        <v>45266.930009268159</v>
      </c>
      <c r="S1379" s="3">
        <f t="shared" si="697"/>
        <v>5.7696018046791923E+29</v>
      </c>
      <c r="T1379" s="12" t="str">
        <f t="shared" si="698"/>
        <v/>
      </c>
      <c r="U1379" s="12" t="str">
        <f t="shared" si="699"/>
        <v/>
      </c>
      <c r="V1379" s="5">
        <f t="shared" si="700"/>
        <v>0.52627457195753469</v>
      </c>
      <c r="W1379" s="3" t="e">
        <f t="shared" ca="1" si="701"/>
        <v>#VALUE!</v>
      </c>
      <c r="X1379" s="3" t="e">
        <f t="shared" ca="1" si="702"/>
        <v>#VALUE!</v>
      </c>
      <c r="Y1379" s="3" t="e">
        <f t="shared" ca="1" si="703"/>
        <v>#VALUE!</v>
      </c>
      <c r="Z1379" s="3">
        <f t="shared" ca="1" si="683"/>
        <v>-1.0796314255037853E-2</v>
      </c>
      <c r="AA1379" s="3">
        <f t="shared" ca="1" si="684"/>
        <v>-0.12340243661213059</v>
      </c>
      <c r="AB1379" s="1">
        <f t="shared" si="678"/>
        <v>150</v>
      </c>
      <c r="AC1379" s="1">
        <f t="shared" si="682"/>
        <v>0</v>
      </c>
      <c r="AD1379" s="1">
        <f t="shared" ca="1" si="704"/>
        <v>0</v>
      </c>
      <c r="AE1379" s="1">
        <f t="shared" ca="1" si="705"/>
        <v>0</v>
      </c>
      <c r="AF1379" s="1">
        <f t="shared" si="706"/>
        <v>0</v>
      </c>
      <c r="AG1379" s="1">
        <f t="shared" si="707"/>
        <v>9.6161953278588108E+29</v>
      </c>
    </row>
    <row r="1380" spans="4:33" s="5" customFormat="1" x14ac:dyDescent="0.2">
      <c r="D1380" s="1">
        <f t="shared" si="679"/>
        <v>1378</v>
      </c>
      <c r="E1380" s="2">
        <f t="shared" si="680"/>
        <v>137.89999999999645</v>
      </c>
      <c r="F1380" s="3">
        <f t="shared" ca="1" si="681"/>
        <v>91.513529885041038</v>
      </c>
      <c r="G1380" s="3">
        <f t="shared" si="685"/>
        <v>-288.53460345010535</v>
      </c>
      <c r="H1380" s="3">
        <f t="shared" ca="1" si="686"/>
        <v>302.69942771688528</v>
      </c>
      <c r="I1380" s="3">
        <f t="shared" ca="1" si="687"/>
        <v>12610.564418158319</v>
      </c>
      <c r="J1380" s="3">
        <f t="shared" si="688"/>
        <v>51939.569963809554</v>
      </c>
      <c r="K1380" s="3">
        <f t="shared" ca="1" si="689"/>
        <v>63166.223706304903</v>
      </c>
      <c r="L1380" s="3">
        <f t="shared" si="690"/>
        <v>-9.652107474980081</v>
      </c>
      <c r="M1380" s="3">
        <f t="shared" ca="1" si="691"/>
        <v>-1.2636657318856654</v>
      </c>
      <c r="N1380" s="3">
        <f t="shared" ca="1" si="692"/>
        <v>-72.402713152358885</v>
      </c>
      <c r="O1380" s="1">
        <f t="shared" ca="1" si="693"/>
        <v>6872020.7655097395</v>
      </c>
      <c r="P1380" s="1">
        <f t="shared" si="694"/>
        <v>-75198946.724240571</v>
      </c>
      <c r="Q1380" s="1">
        <f t="shared" ca="1" si="695"/>
        <v>82070967.489750311</v>
      </c>
      <c r="R1380" s="1">
        <f t="shared" ca="1" si="696"/>
        <v>45404.914157532796</v>
      </c>
      <c r="S1380" s="3">
        <f t="shared" si="697"/>
        <v>5.7408564813720162E+29</v>
      </c>
      <c r="T1380" s="12" t="str">
        <f t="shared" si="698"/>
        <v/>
      </c>
      <c r="U1380" s="12" t="str">
        <f t="shared" si="699"/>
        <v/>
      </c>
      <c r="V1380" s="5">
        <f t="shared" si="700"/>
        <v>0.52627457195753469</v>
      </c>
      <c r="W1380" s="3" t="e">
        <f t="shared" ca="1" si="701"/>
        <v>#VALUE!</v>
      </c>
      <c r="X1380" s="3" t="e">
        <f t="shared" ca="1" si="702"/>
        <v>#VALUE!</v>
      </c>
      <c r="Y1380" s="3" t="e">
        <f t="shared" ca="1" si="703"/>
        <v>#VALUE!</v>
      </c>
      <c r="Z1380" s="3">
        <f t="shared" ca="1" si="683"/>
        <v>-1.0796314255037853E-2</v>
      </c>
      <c r="AA1380" s="3">
        <f t="shared" ca="1" si="684"/>
        <v>-0.12340243661213059</v>
      </c>
      <c r="AB1380" s="1">
        <f t="shared" si="678"/>
        <v>150</v>
      </c>
      <c r="AC1380" s="1">
        <f t="shared" si="682"/>
        <v>0</v>
      </c>
      <c r="AD1380" s="1">
        <f t="shared" ca="1" si="704"/>
        <v>0</v>
      </c>
      <c r="AE1380" s="1">
        <f t="shared" ca="1" si="705"/>
        <v>0</v>
      </c>
      <c r="AF1380" s="1">
        <f t="shared" si="706"/>
        <v>0</v>
      </c>
      <c r="AG1380" s="1">
        <f t="shared" si="707"/>
        <v>9.5682854975027398E+29</v>
      </c>
    </row>
    <row r="1381" spans="4:33" s="5" customFormat="1" x14ac:dyDescent="0.2">
      <c r="D1381" s="1">
        <f t="shared" si="679"/>
        <v>1379</v>
      </c>
      <c r="E1381" s="2">
        <f t="shared" si="680"/>
        <v>137.99999999999645</v>
      </c>
      <c r="F1381" s="3">
        <f t="shared" ca="1" si="681"/>
        <v>91.513529885041038</v>
      </c>
      <c r="G1381" s="3">
        <f t="shared" si="685"/>
        <v>-289.49981419760337</v>
      </c>
      <c r="H1381" s="3">
        <f t="shared" ca="1" si="686"/>
        <v>303.61961164007039</v>
      </c>
      <c r="I1381" s="3">
        <f t="shared" ca="1" si="687"/>
        <v>12619.715771146823</v>
      </c>
      <c r="J1381" s="3">
        <f t="shared" si="688"/>
        <v>51910.668242927168</v>
      </c>
      <c r="K1381" s="3">
        <f t="shared" ca="1" si="689"/>
        <v>63196.539654772394</v>
      </c>
      <c r="L1381" s="3">
        <f t="shared" si="690"/>
        <v>-9.6521947867826494</v>
      </c>
      <c r="M1381" s="3">
        <f t="shared" ca="1" si="691"/>
        <v>-1.2646268264101967</v>
      </c>
      <c r="N1381" s="3">
        <f t="shared" ca="1" si="692"/>
        <v>-72.457779812327672</v>
      </c>
      <c r="O1381" s="1">
        <f t="shared" ca="1" si="693"/>
        <v>6913865.1429350376</v>
      </c>
      <c r="P1381" s="1">
        <f t="shared" si="694"/>
        <v>-75157782.208917782</v>
      </c>
      <c r="Q1381" s="1">
        <f t="shared" ca="1" si="695"/>
        <v>82071647.351852819</v>
      </c>
      <c r="R1381" s="1">
        <f t="shared" ca="1" si="696"/>
        <v>45542.941746010561</v>
      </c>
      <c r="S1381" s="3">
        <f t="shared" si="697"/>
        <v>5.7121428511944558E+29</v>
      </c>
      <c r="T1381" s="12" t="str">
        <f t="shared" si="698"/>
        <v/>
      </c>
      <c r="U1381" s="12" t="str">
        <f t="shared" si="699"/>
        <v/>
      </c>
      <c r="V1381" s="5">
        <f t="shared" si="700"/>
        <v>0.52627457195753469</v>
      </c>
      <c r="W1381" s="3" t="e">
        <f t="shared" ca="1" si="701"/>
        <v>#VALUE!</v>
      </c>
      <c r="X1381" s="3" t="e">
        <f t="shared" ca="1" si="702"/>
        <v>#VALUE!</v>
      </c>
      <c r="Y1381" s="3" t="e">
        <f t="shared" ca="1" si="703"/>
        <v>#VALUE!</v>
      </c>
      <c r="Z1381" s="3">
        <f t="shared" ca="1" si="683"/>
        <v>-1.0796314255037853E-2</v>
      </c>
      <c r="AA1381" s="3">
        <f t="shared" ca="1" si="684"/>
        <v>-0.12340243661213059</v>
      </c>
      <c r="AB1381" s="1">
        <f t="shared" si="678"/>
        <v>150</v>
      </c>
      <c r="AC1381" s="1">
        <f t="shared" si="682"/>
        <v>0</v>
      </c>
      <c r="AD1381" s="1">
        <f t="shared" ca="1" si="704"/>
        <v>0</v>
      </c>
      <c r="AE1381" s="1">
        <f t="shared" ca="1" si="705"/>
        <v>0</v>
      </c>
      <c r="AF1381" s="1">
        <f t="shared" si="706"/>
        <v>0</v>
      </c>
      <c r="AG1381" s="1">
        <f t="shared" si="707"/>
        <v>9.5204284900857997E+29</v>
      </c>
    </row>
    <row r="1382" spans="4:33" s="5" customFormat="1" x14ac:dyDescent="0.2">
      <c r="D1382" s="1">
        <f t="shared" si="679"/>
        <v>1380</v>
      </c>
      <c r="E1382" s="2">
        <f t="shared" si="680"/>
        <v>138.09999999999644</v>
      </c>
      <c r="F1382" s="3">
        <f t="shared" ca="1" si="681"/>
        <v>91.513529885041038</v>
      </c>
      <c r="G1382" s="3">
        <f t="shared" si="685"/>
        <v>-290.46503367628162</v>
      </c>
      <c r="H1382" s="3">
        <f t="shared" ca="1" si="686"/>
        <v>304.54008265018859</v>
      </c>
      <c r="I1382" s="3">
        <f t="shared" ca="1" si="687"/>
        <v>12628.867124135326</v>
      </c>
      <c r="J1382" s="3">
        <f t="shared" si="688"/>
        <v>51881.670000533471</v>
      </c>
      <c r="K1382" s="3">
        <f t="shared" ca="1" si="689"/>
        <v>63226.947636018172</v>
      </c>
      <c r="L1382" s="3">
        <f t="shared" si="690"/>
        <v>-9.6522823912267661</v>
      </c>
      <c r="M1382" s="3">
        <f t="shared" ca="1" si="691"/>
        <v>-1.2655821206727418</v>
      </c>
      <c r="N1382" s="3">
        <f t="shared" ca="1" si="692"/>
        <v>-72.512514141764555</v>
      </c>
      <c r="O1382" s="1">
        <f t="shared" ca="1" si="693"/>
        <v>6955849.6455437774</v>
      </c>
      <c r="P1382" s="1">
        <f t="shared" si="694"/>
        <v>-75116479.466038078</v>
      </c>
      <c r="Q1382" s="1">
        <f t="shared" ca="1" si="695"/>
        <v>82072329.111581862</v>
      </c>
      <c r="R1382" s="1">
        <f t="shared" ca="1" si="696"/>
        <v>45681.012397528291</v>
      </c>
      <c r="S1382" s="3">
        <f t="shared" si="697"/>
        <v>5.6834616963716373E+29</v>
      </c>
      <c r="T1382" s="12" t="str">
        <f t="shared" si="698"/>
        <v/>
      </c>
      <c r="U1382" s="12" t="str">
        <f t="shared" si="699"/>
        <v/>
      </c>
      <c r="V1382" s="5">
        <f t="shared" si="700"/>
        <v>0.52627457195753469</v>
      </c>
      <c r="W1382" s="3" t="e">
        <f t="shared" ca="1" si="701"/>
        <v>#VALUE!</v>
      </c>
      <c r="X1382" s="3" t="e">
        <f t="shared" ca="1" si="702"/>
        <v>#VALUE!</v>
      </c>
      <c r="Y1382" s="3" t="e">
        <f t="shared" ca="1" si="703"/>
        <v>#VALUE!</v>
      </c>
      <c r="Z1382" s="3">
        <f t="shared" ca="1" si="683"/>
        <v>-1.0796314255037853E-2</v>
      </c>
      <c r="AA1382" s="3">
        <f t="shared" ca="1" si="684"/>
        <v>-0.12340243661213059</v>
      </c>
      <c r="AB1382" s="1">
        <f t="shared" si="678"/>
        <v>150</v>
      </c>
      <c r="AC1382" s="1">
        <f t="shared" si="682"/>
        <v>0</v>
      </c>
      <c r="AD1382" s="1">
        <f t="shared" ca="1" si="704"/>
        <v>0</v>
      </c>
      <c r="AE1382" s="1">
        <f t="shared" ca="1" si="705"/>
        <v>0</v>
      </c>
      <c r="AF1382" s="1">
        <f t="shared" si="706"/>
        <v>0</v>
      </c>
      <c r="AG1382" s="1">
        <f t="shared" si="707"/>
        <v>9.4726256093426084E+29</v>
      </c>
    </row>
    <row r="1383" spans="4:33" s="5" customFormat="1" x14ac:dyDescent="0.2">
      <c r="D1383" s="1">
        <f t="shared" si="679"/>
        <v>1381</v>
      </c>
      <c r="E1383" s="2">
        <f t="shared" si="680"/>
        <v>138.19999999999644</v>
      </c>
      <c r="F1383" s="3">
        <f t="shared" ca="1" si="681"/>
        <v>91.513529885041038</v>
      </c>
      <c r="G1383" s="3">
        <f t="shared" si="685"/>
        <v>-291.43026191540429</v>
      </c>
      <c r="H1383" s="3">
        <f t="shared" ca="1" si="686"/>
        <v>305.46083826261827</v>
      </c>
      <c r="I1383" s="3">
        <f t="shared" ca="1" si="687"/>
        <v>12638.018477123829</v>
      </c>
      <c r="J1383" s="3">
        <f t="shared" si="688"/>
        <v>51852.575235753888</v>
      </c>
      <c r="K1383" s="3">
        <f t="shared" ca="1" si="689"/>
        <v>63257.447678626333</v>
      </c>
      <c r="L1383" s="3">
        <f t="shared" si="690"/>
        <v>-9.6523702883255886</v>
      </c>
      <c r="M1383" s="3">
        <f t="shared" ca="1" si="691"/>
        <v>-1.266531665323402</v>
      </c>
      <c r="N1383" s="3">
        <f t="shared" ca="1" si="692"/>
        <v>-72.566919042706616</v>
      </c>
      <c r="O1383" s="1">
        <f t="shared" ca="1" si="693"/>
        <v>6997974.2784076082</v>
      </c>
      <c r="P1383" s="1">
        <f t="shared" si="694"/>
        <v>-75075038.486813709</v>
      </c>
      <c r="Q1383" s="1">
        <f t="shared" ca="1" si="695"/>
        <v>82073012.765221313</v>
      </c>
      <c r="R1383" s="1">
        <f t="shared" ca="1" si="696"/>
        <v>45819.125739392737</v>
      </c>
      <c r="S1383" s="3">
        <f t="shared" si="697"/>
        <v>5.654813795074672E+29</v>
      </c>
      <c r="T1383" s="12" t="str">
        <f t="shared" si="698"/>
        <v/>
      </c>
      <c r="U1383" s="12" t="str">
        <f t="shared" si="699"/>
        <v/>
      </c>
      <c r="V1383" s="5">
        <f t="shared" si="700"/>
        <v>0.52627457195753469</v>
      </c>
      <c r="W1383" s="3" t="e">
        <f t="shared" ca="1" si="701"/>
        <v>#VALUE!</v>
      </c>
      <c r="X1383" s="3" t="e">
        <f t="shared" ca="1" si="702"/>
        <v>#VALUE!</v>
      </c>
      <c r="Y1383" s="3" t="e">
        <f t="shared" ca="1" si="703"/>
        <v>#VALUE!</v>
      </c>
      <c r="Z1383" s="3">
        <f t="shared" ca="1" si="683"/>
        <v>-1.0796314255037853E-2</v>
      </c>
      <c r="AA1383" s="3">
        <f t="shared" ca="1" si="684"/>
        <v>-0.12340243661213059</v>
      </c>
      <c r="AB1383" s="1">
        <f t="shared" si="678"/>
        <v>150</v>
      </c>
      <c r="AC1383" s="1">
        <f t="shared" si="682"/>
        <v>0</v>
      </c>
      <c r="AD1383" s="1">
        <f t="shared" ca="1" si="704"/>
        <v>0</v>
      </c>
      <c r="AE1383" s="1">
        <f t="shared" ca="1" si="705"/>
        <v>0</v>
      </c>
      <c r="AF1383" s="1">
        <f t="shared" si="706"/>
        <v>0</v>
      </c>
      <c r="AG1383" s="1">
        <f t="shared" si="707"/>
        <v>9.4248781522509556E+29</v>
      </c>
    </row>
    <row r="1384" spans="4:33" s="5" customFormat="1" x14ac:dyDescent="0.2">
      <c r="D1384" s="1">
        <f t="shared" si="679"/>
        <v>1382</v>
      </c>
      <c r="E1384" s="2">
        <f t="shared" si="680"/>
        <v>138.29999999999643</v>
      </c>
      <c r="F1384" s="3">
        <f t="shared" ca="1" si="681"/>
        <v>91.513529885041038</v>
      </c>
      <c r="G1384" s="3">
        <f t="shared" si="685"/>
        <v>-292.39549894423686</v>
      </c>
      <c r="H1384" s="3">
        <f t="shared" ca="1" si="686"/>
        <v>306.38187602217846</v>
      </c>
      <c r="I1384" s="3">
        <f t="shared" ca="1" si="687"/>
        <v>12647.169830112332</v>
      </c>
      <c r="J1384" s="3">
        <f t="shared" si="688"/>
        <v>51823.383947710907</v>
      </c>
      <c r="K1384" s="3">
        <f t="shared" ca="1" si="689"/>
        <v>63288.03981093398</v>
      </c>
      <c r="L1384" s="3">
        <f t="shared" si="690"/>
        <v>-9.6524584780923117</v>
      </c>
      <c r="M1384" s="3">
        <f t="shared" ca="1" si="691"/>
        <v>-1.2674755104455446</v>
      </c>
      <c r="N1384" s="3">
        <f t="shared" ca="1" si="692"/>
        <v>-72.620997384719402</v>
      </c>
      <c r="O1384" s="1">
        <f t="shared" ca="1" si="693"/>
        <v>7040239.0466152141</v>
      </c>
      <c r="P1384" s="1">
        <f t="shared" si="694"/>
        <v>-75033459.262427285</v>
      </c>
      <c r="Q1384" s="1">
        <f t="shared" ca="1" si="695"/>
        <v>82073698.309042498</v>
      </c>
      <c r="R1384" s="1">
        <f t="shared" ca="1" si="696"/>
        <v>45957.281403326771</v>
      </c>
      <c r="S1384" s="3">
        <f t="shared" si="697"/>
        <v>5.6261999213885769E+29</v>
      </c>
      <c r="T1384" s="12" t="str">
        <f t="shared" si="698"/>
        <v/>
      </c>
      <c r="U1384" s="12" t="str">
        <f t="shared" si="699"/>
        <v/>
      </c>
      <c r="V1384" s="5">
        <f t="shared" si="700"/>
        <v>0.52627457195753469</v>
      </c>
      <c r="W1384" s="3" t="e">
        <f t="shared" ca="1" si="701"/>
        <v>#VALUE!</v>
      </c>
      <c r="X1384" s="3" t="e">
        <f t="shared" ca="1" si="702"/>
        <v>#VALUE!</v>
      </c>
      <c r="Y1384" s="3" t="e">
        <f t="shared" ca="1" si="703"/>
        <v>#VALUE!</v>
      </c>
      <c r="Z1384" s="3">
        <f t="shared" ca="1" si="683"/>
        <v>-1.0796314255037853E-2</v>
      </c>
      <c r="AA1384" s="3">
        <f t="shared" ca="1" si="684"/>
        <v>-0.12340243661213059</v>
      </c>
      <c r="AB1384" s="1">
        <f t="shared" si="678"/>
        <v>150</v>
      </c>
      <c r="AC1384" s="1">
        <f t="shared" si="682"/>
        <v>0</v>
      </c>
      <c r="AD1384" s="1">
        <f t="shared" ca="1" si="704"/>
        <v>0</v>
      </c>
      <c r="AE1384" s="1">
        <f t="shared" ca="1" si="705"/>
        <v>0</v>
      </c>
      <c r="AF1384" s="1">
        <f t="shared" si="706"/>
        <v>0</v>
      </c>
      <c r="AG1384" s="1">
        <f t="shared" si="707"/>
        <v>9.3771874089783412E+29</v>
      </c>
    </row>
    <row r="1385" spans="4:33" s="5" customFormat="1" x14ac:dyDescent="0.2">
      <c r="D1385" s="1">
        <f t="shared" si="679"/>
        <v>1383</v>
      </c>
      <c r="E1385" s="2">
        <f t="shared" si="680"/>
        <v>138.39999999999642</v>
      </c>
      <c r="F1385" s="3">
        <f t="shared" ca="1" si="681"/>
        <v>91.513529885041038</v>
      </c>
      <c r="G1385" s="3">
        <f t="shared" si="685"/>
        <v>-293.36074479204609</v>
      </c>
      <c r="H1385" s="3">
        <f t="shared" ca="1" si="686"/>
        <v>307.30319350271049</v>
      </c>
      <c r="I1385" s="3">
        <f t="shared" ca="1" si="687"/>
        <v>12656.321183100836</v>
      </c>
      <c r="J1385" s="3">
        <f t="shared" si="688"/>
        <v>51794.096135524094</v>
      </c>
      <c r="K1385" s="3">
        <f t="shared" ca="1" si="689"/>
        <v>63318.724061034154</v>
      </c>
      <c r="L1385" s="3">
        <f t="shared" si="690"/>
        <v>-9.6525469605401817</v>
      </c>
      <c r="M1385" s="3">
        <f t="shared" ca="1" si="691"/>
        <v>-1.268413705563378</v>
      </c>
      <c r="N1385" s="3">
        <f t="shared" ca="1" si="692"/>
        <v>-72.67475200533103</v>
      </c>
      <c r="O1385" s="1">
        <f t="shared" ca="1" si="693"/>
        <v>7082643.9552723244</v>
      </c>
      <c r="P1385" s="1">
        <f t="shared" si="694"/>
        <v>-74991741.784031868</v>
      </c>
      <c r="Q1385" s="1">
        <f t="shared" ca="1" si="695"/>
        <v>82074385.739304185</v>
      </c>
      <c r="R1385" s="1">
        <f t="shared" ca="1" si="696"/>
        <v>46095.479025406574</v>
      </c>
      <c r="S1385" s="3">
        <f t="shared" si="697"/>
        <v>5.5976208452805887E+29</v>
      </c>
      <c r="T1385" s="12" t="str">
        <f t="shared" si="698"/>
        <v/>
      </c>
      <c r="U1385" s="12" t="str">
        <f t="shared" si="699"/>
        <v/>
      </c>
      <c r="V1385" s="5">
        <f t="shared" si="700"/>
        <v>0.52627457195753469</v>
      </c>
      <c r="W1385" s="3" t="e">
        <f t="shared" ca="1" si="701"/>
        <v>#VALUE!</v>
      </c>
      <c r="X1385" s="3" t="e">
        <f t="shared" ca="1" si="702"/>
        <v>#VALUE!</v>
      </c>
      <c r="Y1385" s="3" t="e">
        <f t="shared" ca="1" si="703"/>
        <v>#VALUE!</v>
      </c>
      <c r="Z1385" s="3">
        <f t="shared" ca="1" si="683"/>
        <v>-1.0796314255037853E-2</v>
      </c>
      <c r="AA1385" s="3">
        <f t="shared" ca="1" si="684"/>
        <v>-0.12340243661213059</v>
      </c>
      <c r="AB1385" s="1">
        <f t="shared" si="678"/>
        <v>150</v>
      </c>
      <c r="AC1385" s="1">
        <f t="shared" si="682"/>
        <v>0</v>
      </c>
      <c r="AD1385" s="1">
        <f t="shared" ca="1" si="704"/>
        <v>0</v>
      </c>
      <c r="AE1385" s="1">
        <f t="shared" ca="1" si="705"/>
        <v>0</v>
      </c>
      <c r="AF1385" s="1">
        <f t="shared" si="706"/>
        <v>0</v>
      </c>
      <c r="AG1385" s="1">
        <f t="shared" si="707"/>
        <v>9.329554662829158E+29</v>
      </c>
    </row>
    <row r="1386" spans="4:33" s="5" customFormat="1" x14ac:dyDescent="0.2">
      <c r="D1386" s="1">
        <f t="shared" si="679"/>
        <v>1384</v>
      </c>
      <c r="E1386" s="2">
        <f t="shared" si="680"/>
        <v>138.49999999999642</v>
      </c>
      <c r="F1386" s="3">
        <f t="shared" ca="1" si="681"/>
        <v>91.513529885041038</v>
      </c>
      <c r="G1386" s="3">
        <f t="shared" si="685"/>
        <v>-294.32599948810014</v>
      </c>
      <c r="H1386" s="3">
        <f t="shared" ca="1" si="686"/>
        <v>308.2247883066666</v>
      </c>
      <c r="I1386" s="3">
        <f t="shared" ca="1" si="687"/>
        <v>12665.472536089339</v>
      </c>
      <c r="J1386" s="3">
        <f t="shared" si="688"/>
        <v>51764.711798310083</v>
      </c>
      <c r="K1386" s="3">
        <f t="shared" ca="1" si="689"/>
        <v>63349.500456778733</v>
      </c>
      <c r="L1386" s="3">
        <f t="shared" si="690"/>
        <v>-9.6526357356824839</v>
      </c>
      <c r="M1386" s="3">
        <f t="shared" ca="1" si="691"/>
        <v>-1.2693462996494094</v>
      </c>
      <c r="N1386" s="3">
        <f t="shared" ca="1" si="692"/>
        <v>-72.728185710459485</v>
      </c>
      <c r="O1386" s="1">
        <f t="shared" ca="1" si="693"/>
        <v>7125189.0095017087</v>
      </c>
      <c r="P1386" s="1">
        <f t="shared" si="694"/>
        <v>-74949886.042750895</v>
      </c>
      <c r="Q1386" s="1">
        <f t="shared" ca="1" si="695"/>
        <v>82075075.052252606</v>
      </c>
      <c r="R1386" s="1">
        <f t="shared" ca="1" si="696"/>
        <v>46233.718245999989</v>
      </c>
      <c r="S1386" s="3">
        <f t="shared" si="697"/>
        <v>5.5690773325687614E+29</v>
      </c>
      <c r="T1386" s="12" t="str">
        <f t="shared" si="698"/>
        <v/>
      </c>
      <c r="U1386" s="12" t="str">
        <f t="shared" si="699"/>
        <v/>
      </c>
      <c r="V1386" s="5">
        <f t="shared" si="700"/>
        <v>0.52627457195753469</v>
      </c>
      <c r="W1386" s="3" t="e">
        <f t="shared" ca="1" si="701"/>
        <v>#VALUE!</v>
      </c>
      <c r="X1386" s="3" t="e">
        <f t="shared" ca="1" si="702"/>
        <v>#VALUE!</v>
      </c>
      <c r="Y1386" s="3" t="e">
        <f t="shared" ca="1" si="703"/>
        <v>#VALUE!</v>
      </c>
      <c r="Z1386" s="3">
        <f t="shared" ca="1" si="683"/>
        <v>-1.0796314255037853E-2</v>
      </c>
      <c r="AA1386" s="3">
        <f t="shared" ca="1" si="684"/>
        <v>-0.12340243661213059</v>
      </c>
      <c r="AB1386" s="1">
        <f t="shared" si="678"/>
        <v>150</v>
      </c>
      <c r="AC1386" s="1">
        <f t="shared" si="682"/>
        <v>0</v>
      </c>
      <c r="AD1386" s="1">
        <f t="shared" ca="1" si="704"/>
        <v>0</v>
      </c>
      <c r="AE1386" s="1">
        <f t="shared" ca="1" si="705"/>
        <v>0</v>
      </c>
      <c r="AF1386" s="1">
        <f t="shared" si="706"/>
        <v>0</v>
      </c>
      <c r="AG1386" s="1">
        <f t="shared" si="707"/>
        <v>9.2819811901923554E+29</v>
      </c>
    </row>
    <row r="1387" spans="4:33" s="5" customFormat="1" x14ac:dyDescent="0.2">
      <c r="D1387" s="1">
        <f t="shared" si="679"/>
        <v>1385</v>
      </c>
      <c r="E1387" s="2">
        <f t="shared" si="680"/>
        <v>138.59999999999641</v>
      </c>
      <c r="F1387" s="3">
        <f t="shared" ca="1" si="681"/>
        <v>91.513529885041038</v>
      </c>
      <c r="G1387" s="3">
        <f t="shared" si="685"/>
        <v>-295.29126306166836</v>
      </c>
      <c r="H1387" s="3">
        <f t="shared" ca="1" si="686"/>
        <v>309.14665806470515</v>
      </c>
      <c r="I1387" s="3">
        <f t="shared" ca="1" si="687"/>
        <v>12674.623889077842</v>
      </c>
      <c r="J1387" s="3">
        <f t="shared" si="688"/>
        <v>51735.230935182597</v>
      </c>
      <c r="K1387" s="3">
        <f t="shared" ca="1" si="689"/>
        <v>63380.369025781227</v>
      </c>
      <c r="L1387" s="3">
        <f t="shared" si="690"/>
        <v>-9.6527248035325481</v>
      </c>
      <c r="M1387" s="3">
        <f t="shared" ca="1" si="691"/>
        <v>-1.2702733411317926</v>
      </c>
      <c r="N1387" s="3">
        <f t="shared" ca="1" si="692"/>
        <v>-72.781301274833595</v>
      </c>
      <c r="O1387" s="1">
        <f t="shared" ca="1" si="693"/>
        <v>7167874.2144431798</v>
      </c>
      <c r="P1387" s="1">
        <f t="shared" si="694"/>
        <v>-74907892.029678211</v>
      </c>
      <c r="Q1387" s="1">
        <f t="shared" ca="1" si="695"/>
        <v>82075766.244121388</v>
      </c>
      <c r="R1387" s="1">
        <f t="shared" ca="1" si="696"/>
        <v>46371.998709705775</v>
      </c>
      <c r="S1387" s="3">
        <f t="shared" si="697"/>
        <v>5.5405701448909693E+29</v>
      </c>
      <c r="T1387" s="12" t="str">
        <f t="shared" si="698"/>
        <v/>
      </c>
      <c r="U1387" s="12" t="str">
        <f t="shared" si="699"/>
        <v/>
      </c>
      <c r="V1387" s="5">
        <f t="shared" si="700"/>
        <v>0.52627457195753469</v>
      </c>
      <c r="W1387" s="3" t="e">
        <f t="shared" ca="1" si="701"/>
        <v>#VALUE!</v>
      </c>
      <c r="X1387" s="3" t="e">
        <f t="shared" ca="1" si="702"/>
        <v>#VALUE!</v>
      </c>
      <c r="Y1387" s="3" t="e">
        <f t="shared" ca="1" si="703"/>
        <v>#VALUE!</v>
      </c>
      <c r="Z1387" s="3">
        <f t="shared" ca="1" si="683"/>
        <v>-1.0796314255037853E-2</v>
      </c>
      <c r="AA1387" s="3">
        <f t="shared" ca="1" si="684"/>
        <v>-0.12340243661213059</v>
      </c>
      <c r="AB1387" s="1">
        <f t="shared" si="678"/>
        <v>150</v>
      </c>
      <c r="AC1387" s="1">
        <f t="shared" si="682"/>
        <v>0</v>
      </c>
      <c r="AD1387" s="1">
        <f t="shared" ca="1" si="704"/>
        <v>0</v>
      </c>
      <c r="AE1387" s="1">
        <f t="shared" ca="1" si="705"/>
        <v>0</v>
      </c>
      <c r="AF1387" s="1">
        <f t="shared" si="706"/>
        <v>0</v>
      </c>
      <c r="AG1387" s="1">
        <f t="shared" si="707"/>
        <v>9.2344682604897789E+29</v>
      </c>
    </row>
    <row r="1388" spans="4:33" s="5" customFormat="1" x14ac:dyDescent="0.2">
      <c r="D1388" s="1">
        <f t="shared" si="679"/>
        <v>1386</v>
      </c>
      <c r="E1388" s="2">
        <f t="shared" si="680"/>
        <v>138.69999999999641</v>
      </c>
      <c r="F1388" s="3">
        <f t="shared" ca="1" si="681"/>
        <v>91.513529885041038</v>
      </c>
      <c r="G1388" s="3">
        <f t="shared" si="685"/>
        <v>-296.2565355420216</v>
      </c>
      <c r="H1388" s="3">
        <f t="shared" ca="1" si="686"/>
        <v>310.06880043529276</v>
      </c>
      <c r="I1388" s="3">
        <f t="shared" ca="1" si="687"/>
        <v>12683.775242066346</v>
      </c>
      <c r="J1388" s="3">
        <f t="shared" si="688"/>
        <v>51705.653545252411</v>
      </c>
      <c r="K1388" s="3">
        <f t="shared" ca="1" si="689"/>
        <v>63411.329795419631</v>
      </c>
      <c r="L1388" s="3">
        <f t="shared" si="690"/>
        <v>-9.6528141641037521</v>
      </c>
      <c r="M1388" s="3">
        <f t="shared" ca="1" si="691"/>
        <v>-1.2711948779015623</v>
      </c>
      <c r="N1388" s="3">
        <f t="shared" ca="1" si="692"/>
        <v>-72.834101442407515</v>
      </c>
      <c r="O1388" s="1">
        <f t="shared" ca="1" si="693"/>
        <v>7210699.5752536058</v>
      </c>
      <c r="P1388" s="1">
        <f t="shared" si="694"/>
        <v>-74865759.73587808</v>
      </c>
      <c r="Q1388" s="1">
        <f t="shared" ca="1" si="695"/>
        <v>82076459.311131686</v>
      </c>
      <c r="R1388" s="1">
        <f t="shared" ca="1" si="696"/>
        <v>46510.320065293912</v>
      </c>
      <c r="S1388" s="3">
        <f t="shared" si="697"/>
        <v>5.512100039674177E+29</v>
      </c>
      <c r="T1388" s="12" t="str">
        <f t="shared" si="698"/>
        <v/>
      </c>
      <c r="U1388" s="12" t="str">
        <f t="shared" si="699"/>
        <v/>
      </c>
      <c r="V1388" s="5">
        <f t="shared" si="700"/>
        <v>0.52627457195753469</v>
      </c>
      <c r="W1388" s="3" t="e">
        <f t="shared" ca="1" si="701"/>
        <v>#VALUE!</v>
      </c>
      <c r="X1388" s="3" t="e">
        <f t="shared" ca="1" si="702"/>
        <v>#VALUE!</v>
      </c>
      <c r="Y1388" s="3" t="e">
        <f t="shared" ca="1" si="703"/>
        <v>#VALUE!</v>
      </c>
      <c r="Z1388" s="3">
        <f t="shared" ca="1" si="683"/>
        <v>-1.0796314255037853E-2</v>
      </c>
      <c r="AA1388" s="3">
        <f t="shared" ca="1" si="684"/>
        <v>-0.12340243661213059</v>
      </c>
      <c r="AB1388" s="1">
        <f t="shared" si="678"/>
        <v>150</v>
      </c>
      <c r="AC1388" s="1">
        <f t="shared" si="682"/>
        <v>0</v>
      </c>
      <c r="AD1388" s="1">
        <f t="shared" ca="1" si="704"/>
        <v>0</v>
      </c>
      <c r="AE1388" s="1">
        <f t="shared" ca="1" si="705"/>
        <v>0</v>
      </c>
      <c r="AF1388" s="1">
        <f t="shared" si="706"/>
        <v>0</v>
      </c>
      <c r="AG1388" s="1">
        <f t="shared" si="707"/>
        <v>9.1870171361249518E+29</v>
      </c>
    </row>
    <row r="1389" spans="4:33" s="5" customFormat="1" x14ac:dyDescent="0.2">
      <c r="D1389" s="1">
        <f t="shared" si="679"/>
        <v>1387</v>
      </c>
      <c r="E1389" s="2">
        <f t="shared" si="680"/>
        <v>138.7999999999964</v>
      </c>
      <c r="F1389" s="3">
        <f t="shared" ca="1" si="681"/>
        <v>91.513529885041038</v>
      </c>
      <c r="G1389" s="3">
        <f t="shared" si="685"/>
        <v>-297.22181695843199</v>
      </c>
      <c r="H1389" s="3">
        <f t="shared" ca="1" si="686"/>
        <v>310.99121310431258</v>
      </c>
      <c r="I1389" s="3">
        <f t="shared" ca="1" si="687"/>
        <v>12692.926595054849</v>
      </c>
      <c r="J1389" s="3">
        <f t="shared" si="688"/>
        <v>51675.979627627385</v>
      </c>
      <c r="K1389" s="3">
        <f t="shared" ca="1" si="689"/>
        <v>63442.382792839155</v>
      </c>
      <c r="L1389" s="3">
        <f t="shared" si="690"/>
        <v>-9.6529038174095128</v>
      </c>
      <c r="M1389" s="3">
        <f t="shared" ca="1" si="691"/>
        <v>-1.2721109573197595</v>
      </c>
      <c r="N1389" s="3">
        <f t="shared" ca="1" si="692"/>
        <v>-72.886588926769022</v>
      </c>
      <c r="O1389" s="1">
        <f t="shared" ca="1" si="693"/>
        <v>7253665.0971068973</v>
      </c>
      <c r="P1389" s="1">
        <f t="shared" si="694"/>
        <v>-74823489.152385101</v>
      </c>
      <c r="Q1389" s="1">
        <f t="shared" ca="1" si="695"/>
        <v>82077154.249492005</v>
      </c>
      <c r="R1389" s="1">
        <f t="shared" ca="1" si="696"/>
        <v>46648.681965646887</v>
      </c>
      <c r="S1389" s="3">
        <f t="shared" si="697"/>
        <v>5.4836677701041009E+29</v>
      </c>
      <c r="T1389" s="12" t="str">
        <f t="shared" si="698"/>
        <v/>
      </c>
      <c r="U1389" s="12" t="str">
        <f t="shared" si="699"/>
        <v/>
      </c>
      <c r="V1389" s="5">
        <f t="shared" si="700"/>
        <v>0.52627457195753469</v>
      </c>
      <c r="W1389" s="3" t="e">
        <f t="shared" ca="1" si="701"/>
        <v>#VALUE!</v>
      </c>
      <c r="X1389" s="3" t="e">
        <f t="shared" ca="1" si="702"/>
        <v>#VALUE!</v>
      </c>
      <c r="Y1389" s="3" t="e">
        <f t="shared" ca="1" si="703"/>
        <v>#VALUE!</v>
      </c>
      <c r="Z1389" s="3">
        <f t="shared" ca="1" si="683"/>
        <v>-1.0796314255037853E-2</v>
      </c>
      <c r="AA1389" s="3">
        <f t="shared" ca="1" si="684"/>
        <v>-0.12340243661213059</v>
      </c>
      <c r="AB1389" s="1">
        <f t="shared" si="678"/>
        <v>150</v>
      </c>
      <c r="AC1389" s="1">
        <f t="shared" si="682"/>
        <v>0</v>
      </c>
      <c r="AD1389" s="1">
        <f t="shared" ca="1" si="704"/>
        <v>0</v>
      </c>
      <c r="AE1389" s="1">
        <f t="shared" ca="1" si="705"/>
        <v>0</v>
      </c>
      <c r="AF1389" s="1">
        <f t="shared" si="706"/>
        <v>0</v>
      </c>
      <c r="AG1389" s="1">
        <f t="shared" si="707"/>
        <v>9.1396290724325051E+29</v>
      </c>
    </row>
    <row r="1390" spans="4:33" s="5" customFormat="1" x14ac:dyDescent="0.2">
      <c r="D1390" s="1">
        <f t="shared" si="679"/>
        <v>1388</v>
      </c>
      <c r="E1390" s="2">
        <f t="shared" si="680"/>
        <v>138.8999999999964</v>
      </c>
      <c r="F1390" s="3">
        <f t="shared" ca="1" si="681"/>
        <v>91.513529885041038</v>
      </c>
      <c r="G1390" s="3">
        <f t="shared" si="685"/>
        <v>-298.18710734017293</v>
      </c>
      <c r="H1390" s="3">
        <f t="shared" ca="1" si="686"/>
        <v>311.91389378467915</v>
      </c>
      <c r="I1390" s="3">
        <f t="shared" ca="1" si="687"/>
        <v>12702.077948043352</v>
      </c>
      <c r="J1390" s="3">
        <f t="shared" si="688"/>
        <v>51646.209181412458</v>
      </c>
      <c r="K1390" s="3">
        <f t="shared" ca="1" si="689"/>
        <v>63473.528044954946</v>
      </c>
      <c r="L1390" s="3">
        <f t="shared" si="690"/>
        <v>-9.6529937634632947</v>
      </c>
      <c r="M1390" s="3">
        <f t="shared" ca="1" si="691"/>
        <v>-1.2730216262244505</v>
      </c>
      <c r="N1390" s="3">
        <f t="shared" ca="1" si="692"/>
        <v>-72.938766411541607</v>
      </c>
      <c r="O1390" s="1">
        <f t="shared" ca="1" si="693"/>
        <v>7296770.7851940077</v>
      </c>
      <c r="P1390" s="1">
        <f t="shared" si="694"/>
        <v>-74781080.270204276</v>
      </c>
      <c r="Q1390" s="1">
        <f t="shared" ca="1" si="695"/>
        <v>82077851.055398285</v>
      </c>
      <c r="R1390" s="1">
        <f t="shared" ca="1" si="696"/>
        <v>46787.084067701871</v>
      </c>
      <c r="S1390" s="3">
        <f t="shared" si="697"/>
        <v>5.4552740850952296E+29</v>
      </c>
      <c r="T1390" s="12" t="str">
        <f t="shared" si="698"/>
        <v/>
      </c>
      <c r="U1390" s="12" t="str">
        <f t="shared" si="699"/>
        <v/>
      </c>
      <c r="V1390" s="5">
        <f t="shared" si="700"/>
        <v>0.52627457195753469</v>
      </c>
      <c r="W1390" s="3" t="e">
        <f t="shared" ca="1" si="701"/>
        <v>#VALUE!</v>
      </c>
      <c r="X1390" s="3" t="e">
        <f t="shared" ca="1" si="702"/>
        <v>#VALUE!</v>
      </c>
      <c r="Y1390" s="3" t="e">
        <f t="shared" ca="1" si="703"/>
        <v>#VALUE!</v>
      </c>
      <c r="Z1390" s="3">
        <f t="shared" ca="1" si="683"/>
        <v>-1.0796314255037853E-2</v>
      </c>
      <c r="AA1390" s="3">
        <f t="shared" ca="1" si="684"/>
        <v>-0.12340243661213059</v>
      </c>
      <c r="AB1390" s="1">
        <f t="shared" si="678"/>
        <v>150</v>
      </c>
      <c r="AC1390" s="1">
        <f t="shared" si="682"/>
        <v>0</v>
      </c>
      <c r="AD1390" s="1">
        <f t="shared" ca="1" si="704"/>
        <v>0</v>
      </c>
      <c r="AE1390" s="1">
        <f t="shared" ca="1" si="705"/>
        <v>0</v>
      </c>
      <c r="AF1390" s="1">
        <f t="shared" si="706"/>
        <v>0</v>
      </c>
      <c r="AG1390" s="1">
        <f t="shared" si="707"/>
        <v>9.0923053176282198E+29</v>
      </c>
    </row>
    <row r="1391" spans="4:33" s="5" customFormat="1" x14ac:dyDescent="0.2">
      <c r="D1391" s="1">
        <f t="shared" si="679"/>
        <v>1389</v>
      </c>
      <c r="E1391" s="2">
        <f t="shared" si="680"/>
        <v>138.99999999999639</v>
      </c>
      <c r="F1391" s="3">
        <f t="shared" ca="1" si="681"/>
        <v>91.513529885041038</v>
      </c>
      <c r="G1391" s="3">
        <f t="shared" si="685"/>
        <v>-299.15240671651924</v>
      </c>
      <c r="H1391" s="3">
        <f t="shared" ca="1" si="686"/>
        <v>312.83684021595991</v>
      </c>
      <c r="I1391" s="3">
        <f t="shared" ca="1" si="687"/>
        <v>12711.229301031855</v>
      </c>
      <c r="J1391" s="3">
        <f t="shared" si="688"/>
        <v>51616.342205709618</v>
      </c>
      <c r="K1391" s="3">
        <f t="shared" ca="1" si="689"/>
        <v>63504.765578454797</v>
      </c>
      <c r="L1391" s="3">
        <f t="shared" si="690"/>
        <v>-9.653084002278602</v>
      </c>
      <c r="M1391" s="3">
        <f t="shared" ca="1" si="691"/>
        <v>-1.2739269309376375</v>
      </c>
      <c r="N1391" s="3">
        <f t="shared" ca="1" si="692"/>
        <v>-72.990636550780536</v>
      </c>
      <c r="O1391" s="1">
        <f t="shared" ca="1" si="693"/>
        <v>7340016.6447229525</v>
      </c>
      <c r="P1391" s="1">
        <f t="shared" si="694"/>
        <v>-74738533.080311</v>
      </c>
      <c r="Q1391" s="1">
        <f t="shared" ca="1" si="695"/>
        <v>82078549.725033954</v>
      </c>
      <c r="R1391" s="1">
        <f t="shared" ca="1" si="696"/>
        <v>46925.526032393987</v>
      </c>
      <c r="S1391" s="3">
        <f t="shared" si="697"/>
        <v>5.4269197292611081E+29</v>
      </c>
      <c r="T1391" s="12" t="str">
        <f t="shared" si="698"/>
        <v/>
      </c>
      <c r="U1391" s="12" t="str">
        <f t="shared" si="699"/>
        <v/>
      </c>
      <c r="V1391" s="5">
        <f t="shared" si="700"/>
        <v>0.52627457195753469</v>
      </c>
      <c r="W1391" s="3" t="e">
        <f t="shared" ca="1" si="701"/>
        <v>#VALUE!</v>
      </c>
      <c r="X1391" s="3" t="e">
        <f t="shared" ca="1" si="702"/>
        <v>#VALUE!</v>
      </c>
      <c r="Y1391" s="3" t="e">
        <f t="shared" ca="1" si="703"/>
        <v>#VALUE!</v>
      </c>
      <c r="Z1391" s="3">
        <f t="shared" ca="1" si="683"/>
        <v>-1.0796314255037853E-2</v>
      </c>
      <c r="AA1391" s="3">
        <f t="shared" ca="1" si="684"/>
        <v>-0.12340243661213059</v>
      </c>
      <c r="AB1391" s="1">
        <f t="shared" si="678"/>
        <v>150</v>
      </c>
      <c r="AC1391" s="1">
        <f t="shared" si="682"/>
        <v>0</v>
      </c>
      <c r="AD1391" s="1">
        <f t="shared" ca="1" si="704"/>
        <v>0</v>
      </c>
      <c r="AE1391" s="1">
        <f t="shared" ca="1" si="705"/>
        <v>0</v>
      </c>
      <c r="AF1391" s="1">
        <f t="shared" si="706"/>
        <v>0</v>
      </c>
      <c r="AG1391" s="1">
        <f t="shared" si="707"/>
        <v>9.0450471127594894E+29</v>
      </c>
    </row>
    <row r="1392" spans="4:33" s="5" customFormat="1" x14ac:dyDescent="0.2">
      <c r="D1392" s="1">
        <f t="shared" si="679"/>
        <v>1390</v>
      </c>
      <c r="E1392" s="2">
        <f t="shared" si="680"/>
        <v>139.09999999999638</v>
      </c>
      <c r="F1392" s="3">
        <f t="shared" ca="1" si="681"/>
        <v>91.513529885041038</v>
      </c>
      <c r="G1392" s="3">
        <f t="shared" si="685"/>
        <v>-300.11771511674709</v>
      </c>
      <c r="H1392" s="3">
        <f t="shared" ca="1" si="686"/>
        <v>313.76005016400234</v>
      </c>
      <c r="I1392" s="3">
        <f t="shared" ca="1" si="687"/>
        <v>12720.380654020359</v>
      </c>
      <c r="J1392" s="3">
        <f t="shared" si="688"/>
        <v>51586.378699617955</v>
      </c>
      <c r="K1392" s="3">
        <f t="shared" ca="1" si="689"/>
        <v>63536.09541980175</v>
      </c>
      <c r="L1392" s="3">
        <f t="shared" si="690"/>
        <v>-9.653174533868988</v>
      </c>
      <c r="M1392" s="3">
        <f t="shared" ca="1" si="691"/>
        <v>-1.274826917272069</v>
      </c>
      <c r="N1392" s="3">
        <f t="shared" ca="1" si="692"/>
        <v>-73.042201969362907</v>
      </c>
      <c r="O1392" s="1">
        <f t="shared" ca="1" si="693"/>
        <v>7383402.6809187951</v>
      </c>
      <c r="P1392" s="1">
        <f t="shared" si="694"/>
        <v>-74695847.573651046</v>
      </c>
      <c r="Q1392" s="1">
        <f t="shared" ca="1" si="695"/>
        <v>82079250.254569843</v>
      </c>
      <c r="R1392" s="1">
        <f t="shared" ca="1" si="696"/>
        <v>47064.007524600347</v>
      </c>
      <c r="S1392" s="3">
        <f t="shared" si="697"/>
        <v>5.3986054428851039E+29</v>
      </c>
      <c r="T1392" s="12" t="str">
        <f t="shared" si="698"/>
        <v/>
      </c>
      <c r="U1392" s="12" t="str">
        <f t="shared" si="699"/>
        <v/>
      </c>
      <c r="V1392" s="5">
        <f t="shared" si="700"/>
        <v>0.52627457195753469</v>
      </c>
      <c r="W1392" s="3" t="e">
        <f t="shared" ca="1" si="701"/>
        <v>#VALUE!</v>
      </c>
      <c r="X1392" s="3" t="e">
        <f t="shared" ca="1" si="702"/>
        <v>#VALUE!</v>
      </c>
      <c r="Y1392" s="3" t="e">
        <f t="shared" ca="1" si="703"/>
        <v>#VALUE!</v>
      </c>
      <c r="Z1392" s="3">
        <f t="shared" ca="1" si="683"/>
        <v>-1.0796314255037853E-2</v>
      </c>
      <c r="AA1392" s="3">
        <f t="shared" ca="1" si="684"/>
        <v>-0.12340243661213059</v>
      </c>
      <c r="AB1392" s="1">
        <f t="shared" si="678"/>
        <v>150</v>
      </c>
      <c r="AC1392" s="1">
        <f t="shared" si="682"/>
        <v>0</v>
      </c>
      <c r="AD1392" s="1">
        <f t="shared" ca="1" si="704"/>
        <v>0</v>
      </c>
      <c r="AE1392" s="1">
        <f t="shared" ca="1" si="705"/>
        <v>0</v>
      </c>
      <c r="AF1392" s="1">
        <f t="shared" si="706"/>
        <v>0</v>
      </c>
      <c r="AG1392" s="1">
        <f t="shared" si="707"/>
        <v>8.9978556916566028E+29</v>
      </c>
    </row>
    <row r="1393" spans="4:33" s="5" customFormat="1" x14ac:dyDescent="0.2">
      <c r="D1393" s="1">
        <f t="shared" si="679"/>
        <v>1391</v>
      </c>
      <c r="E1393" s="2">
        <f t="shared" si="680"/>
        <v>139.19999999999638</v>
      </c>
      <c r="F1393" s="3">
        <f t="shared" ca="1" si="681"/>
        <v>91.513529885041038</v>
      </c>
      <c r="G1393" s="3">
        <f t="shared" si="685"/>
        <v>-301.08303257013398</v>
      </c>
      <c r="H1393" s="3">
        <f t="shared" ca="1" si="686"/>
        <v>314.68352142056733</v>
      </c>
      <c r="I1393" s="3">
        <f t="shared" ca="1" si="687"/>
        <v>12729.532007008862</v>
      </c>
      <c r="J1393" s="3">
        <f t="shared" si="688"/>
        <v>51556.318662233614</v>
      </c>
      <c r="K1393" s="3">
        <f t="shared" ca="1" si="689"/>
        <v>63567.517595236757</v>
      </c>
      <c r="L1393" s="3">
        <f t="shared" si="690"/>
        <v>-9.6532653582480474</v>
      </c>
      <c r="M1393" s="3">
        <f t="shared" ca="1" si="691"/>
        <v>-1.2757216305379444</v>
      </c>
      <c r="N1393" s="3">
        <f t="shared" ca="1" si="692"/>
        <v>-73.093465263371925</v>
      </c>
      <c r="O1393" s="1">
        <f t="shared" ca="1" si="693"/>
        <v>7426928.8990236493</v>
      </c>
      <c r="P1393" s="1">
        <f t="shared" si="694"/>
        <v>-74653023.741140559</v>
      </c>
      <c r="Q1393" s="1">
        <f t="shared" ca="1" si="695"/>
        <v>82079952.640164211</v>
      </c>
      <c r="R1393" s="1">
        <f t="shared" ca="1" si="696"/>
        <v>47202.528213085097</v>
      </c>
      <c r="S1393" s="3">
        <f t="shared" si="697"/>
        <v>5.3703319618913825E+29</v>
      </c>
      <c r="T1393" s="12" t="str">
        <f t="shared" si="698"/>
        <v/>
      </c>
      <c r="U1393" s="12" t="str">
        <f t="shared" si="699"/>
        <v/>
      </c>
      <c r="V1393" s="5">
        <f t="shared" si="700"/>
        <v>0.52627457195753469</v>
      </c>
      <c r="W1393" s="3" t="e">
        <f t="shared" ca="1" si="701"/>
        <v>#VALUE!</v>
      </c>
      <c r="X1393" s="3" t="e">
        <f t="shared" ca="1" si="702"/>
        <v>#VALUE!</v>
      </c>
      <c r="Y1393" s="3" t="e">
        <f t="shared" ca="1" si="703"/>
        <v>#VALUE!</v>
      </c>
      <c r="Z1393" s="3">
        <f t="shared" ca="1" si="683"/>
        <v>-1.0796314255037853E-2</v>
      </c>
      <c r="AA1393" s="3">
        <f t="shared" ca="1" si="684"/>
        <v>-0.12340243661213059</v>
      </c>
      <c r="AB1393" s="1">
        <f t="shared" si="678"/>
        <v>150</v>
      </c>
      <c r="AC1393" s="1">
        <f t="shared" si="682"/>
        <v>0</v>
      </c>
      <c r="AD1393" s="1">
        <f t="shared" ca="1" si="704"/>
        <v>0</v>
      </c>
      <c r="AE1393" s="1">
        <f t="shared" ca="1" si="705"/>
        <v>0</v>
      </c>
      <c r="AF1393" s="1">
        <f t="shared" si="706"/>
        <v>0</v>
      </c>
      <c r="AG1393" s="1">
        <f t="shared" si="707"/>
        <v>8.9507322808843675E+29</v>
      </c>
    </row>
    <row r="1394" spans="4:33" s="5" customFormat="1" x14ac:dyDescent="0.2">
      <c r="D1394" s="1">
        <f t="shared" si="679"/>
        <v>1392</v>
      </c>
      <c r="E1394" s="2">
        <f t="shared" si="680"/>
        <v>139.29999999999637</v>
      </c>
      <c r="F1394" s="3">
        <f t="shared" ca="1" si="681"/>
        <v>91.513529885041038</v>
      </c>
      <c r="G1394" s="3">
        <f t="shared" si="685"/>
        <v>-302.04835910595881</v>
      </c>
      <c r="H1394" s="3">
        <f t="shared" ca="1" si="686"/>
        <v>315.60725180296879</v>
      </c>
      <c r="I1394" s="3">
        <f t="shared" ca="1" si="687"/>
        <v>12738.683359997365</v>
      </c>
      <c r="J1394" s="3">
        <f t="shared" si="688"/>
        <v>51526.162092649807</v>
      </c>
      <c r="K1394" s="3">
        <f t="shared" ca="1" si="689"/>
        <v>63599.032130781219</v>
      </c>
      <c r="L1394" s="3">
        <f t="shared" si="690"/>
        <v>-9.6533564754294154</v>
      </c>
      <c r="M1394" s="3">
        <f t="shared" ca="1" si="691"/>
        <v>-1.2766111155495194</v>
      </c>
      <c r="N1394" s="3">
        <f t="shared" ca="1" si="692"/>
        <v>-73.144429000475327</v>
      </c>
      <c r="O1394" s="1">
        <f t="shared" ca="1" si="693"/>
        <v>7470595.304296691</v>
      </c>
      <c r="P1394" s="1">
        <f t="shared" si="694"/>
        <v>-74610061.573666006</v>
      </c>
      <c r="Q1394" s="1">
        <f t="shared" ca="1" si="695"/>
        <v>82080656.877962694</v>
      </c>
      <c r="R1394" s="1">
        <f t="shared" ca="1" si="696"/>
        <v>47341.087770445316</v>
      </c>
      <c r="S1394" s="3">
        <f t="shared" si="697"/>
        <v>5.3421000178163172E+29</v>
      </c>
      <c r="T1394" s="12" t="str">
        <f t="shared" si="698"/>
        <v/>
      </c>
      <c r="U1394" s="12" t="str">
        <f t="shared" si="699"/>
        <v/>
      </c>
      <c r="V1394" s="5">
        <f t="shared" si="700"/>
        <v>0.52627457195753469</v>
      </c>
      <c r="W1394" s="3" t="e">
        <f t="shared" ca="1" si="701"/>
        <v>#VALUE!</v>
      </c>
      <c r="X1394" s="3" t="e">
        <f t="shared" ca="1" si="702"/>
        <v>#VALUE!</v>
      </c>
      <c r="Y1394" s="3" t="e">
        <f t="shared" ca="1" si="703"/>
        <v>#VALUE!</v>
      </c>
      <c r="Z1394" s="3">
        <f t="shared" ca="1" si="683"/>
        <v>-1.0796314255037853E-2</v>
      </c>
      <c r="AA1394" s="3">
        <f t="shared" ca="1" si="684"/>
        <v>-0.12340243661213059</v>
      </c>
      <c r="AB1394" s="1">
        <f t="shared" si="678"/>
        <v>150</v>
      </c>
      <c r="AC1394" s="1">
        <f t="shared" si="682"/>
        <v>0</v>
      </c>
      <c r="AD1394" s="1">
        <f t="shared" ca="1" si="704"/>
        <v>0</v>
      </c>
      <c r="AE1394" s="1">
        <f t="shared" ca="1" si="705"/>
        <v>0</v>
      </c>
      <c r="AF1394" s="1">
        <f t="shared" si="706"/>
        <v>0</v>
      </c>
      <c r="AG1394" s="1">
        <f t="shared" si="707"/>
        <v>8.9036780996944563E+29</v>
      </c>
    </row>
    <row r="1395" spans="4:33" s="5" customFormat="1" x14ac:dyDescent="0.2">
      <c r="D1395" s="1">
        <f t="shared" si="679"/>
        <v>1393</v>
      </c>
      <c r="E1395" s="2">
        <f t="shared" si="680"/>
        <v>139.39999999999637</v>
      </c>
      <c r="F1395" s="3">
        <f t="shared" ca="1" si="681"/>
        <v>91.513529885041038</v>
      </c>
      <c r="G1395" s="3">
        <f t="shared" si="685"/>
        <v>-303.01369475350174</v>
      </c>
      <c r="H1395" s="3">
        <f t="shared" ca="1" si="686"/>
        <v>316.53123915371867</v>
      </c>
      <c r="I1395" s="3">
        <f t="shared" ca="1" si="687"/>
        <v>12747.834712985868</v>
      </c>
      <c r="J1395" s="3">
        <f t="shared" si="688"/>
        <v>51495.908989956835</v>
      </c>
      <c r="K1395" s="3">
        <f t="shared" ca="1" si="689"/>
        <v>63630.63905223953</v>
      </c>
      <c r="L1395" s="3">
        <f t="shared" si="690"/>
        <v>-9.6534478854267789</v>
      </c>
      <c r="M1395" s="3">
        <f t="shared" ca="1" si="691"/>
        <v>-1.2774954166316124</v>
      </c>
      <c r="N1395" s="3">
        <f t="shared" ca="1" si="692"/>
        <v>-73.195095720298099</v>
      </c>
      <c r="O1395" s="1">
        <f t="shared" ca="1" si="693"/>
        <v>7514401.9020141484</v>
      </c>
      <c r="P1395" s="1">
        <f t="shared" si="694"/>
        <v>-74566961.062084302</v>
      </c>
      <c r="Q1395" s="1">
        <f t="shared" ca="1" si="695"/>
        <v>82081362.964098454</v>
      </c>
      <c r="R1395" s="1">
        <f t="shared" ca="1" si="696"/>
        <v>47479.685873057802</v>
      </c>
      <c r="S1395" s="3">
        <f t="shared" si="697"/>
        <v>5.3139103377802579E+29</v>
      </c>
      <c r="T1395" s="12" t="str">
        <f t="shared" si="698"/>
        <v/>
      </c>
      <c r="U1395" s="12" t="str">
        <f t="shared" si="699"/>
        <v/>
      </c>
      <c r="V1395" s="5">
        <f t="shared" si="700"/>
        <v>0.52627457195753469</v>
      </c>
      <c r="W1395" s="3" t="e">
        <f t="shared" ca="1" si="701"/>
        <v>#VALUE!</v>
      </c>
      <c r="X1395" s="3" t="e">
        <f t="shared" ca="1" si="702"/>
        <v>#VALUE!</v>
      </c>
      <c r="Y1395" s="3" t="e">
        <f t="shared" ca="1" si="703"/>
        <v>#VALUE!</v>
      </c>
      <c r="Z1395" s="3">
        <f t="shared" ca="1" si="683"/>
        <v>-1.0796314255037853E-2</v>
      </c>
      <c r="AA1395" s="3">
        <f t="shared" ca="1" si="684"/>
        <v>-0.12340243661213059</v>
      </c>
      <c r="AB1395" s="1">
        <f t="shared" si="678"/>
        <v>150</v>
      </c>
      <c r="AC1395" s="1">
        <f t="shared" si="682"/>
        <v>0</v>
      </c>
      <c r="AD1395" s="1">
        <f t="shared" ca="1" si="704"/>
        <v>0</v>
      </c>
      <c r="AE1395" s="1">
        <f t="shared" ca="1" si="705"/>
        <v>0</v>
      </c>
      <c r="AF1395" s="1">
        <f t="shared" si="706"/>
        <v>0</v>
      </c>
      <c r="AG1395" s="1">
        <f t="shared" si="707"/>
        <v>8.8566943599783565E+29</v>
      </c>
    </row>
    <row r="1396" spans="4:33" s="5" customFormat="1" x14ac:dyDescent="0.2">
      <c r="D1396" s="1">
        <f t="shared" si="679"/>
        <v>1394</v>
      </c>
      <c r="E1396" s="2">
        <f t="shared" si="680"/>
        <v>139.49999999999636</v>
      </c>
      <c r="F1396" s="3">
        <f t="shared" ca="1" si="681"/>
        <v>91.513529885041038</v>
      </c>
      <c r="G1396" s="3">
        <f t="shared" si="685"/>
        <v>-303.9790395420444</v>
      </c>
      <c r="H1396" s="3">
        <f t="shared" ca="1" si="686"/>
        <v>317.45548134017798</v>
      </c>
      <c r="I1396" s="3">
        <f t="shared" ca="1" si="687"/>
        <v>12756.986065974372</v>
      </c>
      <c r="J1396" s="3">
        <f t="shared" si="688"/>
        <v>51465.559353242053</v>
      </c>
      <c r="K1396" s="3">
        <f t="shared" ca="1" si="689"/>
        <v>63662.33838520159</v>
      </c>
      <c r="L1396" s="3">
        <f t="shared" si="690"/>
        <v>-9.6535395882538619</v>
      </c>
      <c r="M1396" s="3">
        <f t="shared" ca="1" si="691"/>
        <v>-1.2783745776260134</v>
      </c>
      <c r="N1396" s="3">
        <f t="shared" ca="1" si="692"/>
        <v>-73.245467934789801</v>
      </c>
      <c r="O1396" s="1">
        <f t="shared" ca="1" si="693"/>
        <v>7558348.6974693071</v>
      </c>
      <c r="P1396" s="1">
        <f t="shared" si="694"/>
        <v>-74523722.19722265</v>
      </c>
      <c r="Q1396" s="1">
        <f t="shared" ca="1" si="695"/>
        <v>82082070.894691959</v>
      </c>
      <c r="R1396" s="1">
        <f t="shared" ca="1" si="696"/>
        <v>47618.322201026698</v>
      </c>
      <c r="S1396" s="3">
        <f t="shared" si="697"/>
        <v>5.2857636444595899E+29</v>
      </c>
      <c r="T1396" s="12" t="str">
        <f t="shared" si="698"/>
        <v/>
      </c>
      <c r="U1396" s="12" t="str">
        <f t="shared" si="699"/>
        <v/>
      </c>
      <c r="V1396" s="5">
        <f t="shared" si="700"/>
        <v>0.52627457195753469</v>
      </c>
      <c r="W1396" s="3" t="e">
        <f t="shared" ca="1" si="701"/>
        <v>#VALUE!</v>
      </c>
      <c r="X1396" s="3" t="e">
        <f t="shared" ca="1" si="702"/>
        <v>#VALUE!</v>
      </c>
      <c r="Y1396" s="3" t="e">
        <f t="shared" ca="1" si="703"/>
        <v>#VALUE!</v>
      </c>
      <c r="Z1396" s="3">
        <f t="shared" ca="1" si="683"/>
        <v>-1.0796314255037853E-2</v>
      </c>
      <c r="AA1396" s="3">
        <f t="shared" ca="1" si="684"/>
        <v>-0.12340243661213059</v>
      </c>
      <c r="AB1396" s="1">
        <f t="shared" si="678"/>
        <v>150</v>
      </c>
      <c r="AC1396" s="1">
        <f t="shared" si="682"/>
        <v>0</v>
      </c>
      <c r="AD1396" s="1">
        <f t="shared" ca="1" si="704"/>
        <v>0</v>
      </c>
      <c r="AE1396" s="1">
        <f t="shared" ca="1" si="705"/>
        <v>0</v>
      </c>
      <c r="AF1396" s="1">
        <f t="shared" si="706"/>
        <v>0</v>
      </c>
      <c r="AG1396" s="1">
        <f t="shared" si="707"/>
        <v>8.8097822662207993E+29</v>
      </c>
    </row>
    <row r="1397" spans="4:33" s="5" customFormat="1" x14ac:dyDescent="0.2">
      <c r="D1397" s="1">
        <f t="shared" si="679"/>
        <v>1395</v>
      </c>
      <c r="E1397" s="2">
        <f t="shared" si="680"/>
        <v>139.59999999999636</v>
      </c>
      <c r="F1397" s="3">
        <f t="shared" ca="1" si="681"/>
        <v>91.513529885041038</v>
      </c>
      <c r="G1397" s="3">
        <f t="shared" si="685"/>
        <v>-304.94439350086981</v>
      </c>
      <c r="H1397" s="3">
        <f t="shared" ca="1" si="686"/>
        <v>318.3799762542136</v>
      </c>
      <c r="I1397" s="3">
        <f t="shared" ca="1" si="687"/>
        <v>12766.137418962875</v>
      </c>
      <c r="J1397" s="3">
        <f t="shared" si="688"/>
        <v>51435.113181589906</v>
      </c>
      <c r="K1397" s="3">
        <f t="shared" ca="1" si="689"/>
        <v>63694.130155045248</v>
      </c>
      <c r="L1397" s="3">
        <f t="shared" si="690"/>
        <v>-9.6536315839244384</v>
      </c>
      <c r="M1397" s="3">
        <f t="shared" ca="1" si="691"/>
        <v>-1.2792486418977971</v>
      </c>
      <c r="N1397" s="3">
        <f t="shared" ca="1" si="692"/>
        <v>-73.295548128586191</v>
      </c>
      <c r="O1397" s="1">
        <f t="shared" ca="1" si="693"/>
        <v>7602435.6959725209</v>
      </c>
      <c r="P1397" s="1">
        <f t="shared" si="694"/>
        <v>-74480344.969878688</v>
      </c>
      <c r="Q1397" s="1">
        <f t="shared" ca="1" si="695"/>
        <v>82082780.665851206</v>
      </c>
      <c r="R1397" s="1">
        <f t="shared" ca="1" si="696"/>
        <v>47756.996438132039</v>
      </c>
      <c r="S1397" s="3">
        <f t="shared" si="697"/>
        <v>5.2576606560592209E+29</v>
      </c>
      <c r="T1397" s="12" t="str">
        <f t="shared" si="698"/>
        <v/>
      </c>
      <c r="U1397" s="12" t="str">
        <f t="shared" si="699"/>
        <v/>
      </c>
      <c r="V1397" s="5">
        <f t="shared" si="700"/>
        <v>0.52627457195753469</v>
      </c>
      <c r="W1397" s="3" t="e">
        <f t="shared" ca="1" si="701"/>
        <v>#VALUE!</v>
      </c>
      <c r="X1397" s="3" t="e">
        <f t="shared" ca="1" si="702"/>
        <v>#VALUE!</v>
      </c>
      <c r="Y1397" s="3" t="e">
        <f t="shared" ca="1" si="703"/>
        <v>#VALUE!</v>
      </c>
      <c r="Z1397" s="3">
        <f t="shared" ca="1" si="683"/>
        <v>-1.0796314255037853E-2</v>
      </c>
      <c r="AA1397" s="3">
        <f t="shared" ca="1" si="684"/>
        <v>-0.12340243661213059</v>
      </c>
      <c r="AB1397" s="1">
        <f t="shared" si="678"/>
        <v>150</v>
      </c>
      <c r="AC1397" s="1">
        <f t="shared" si="682"/>
        <v>0</v>
      </c>
      <c r="AD1397" s="1">
        <f t="shared" ca="1" si="704"/>
        <v>0</v>
      </c>
      <c r="AE1397" s="1">
        <f t="shared" ca="1" si="705"/>
        <v>0</v>
      </c>
      <c r="AF1397" s="1">
        <f t="shared" si="706"/>
        <v>0</v>
      </c>
      <c r="AG1397" s="1">
        <f t="shared" si="707"/>
        <v>8.7629430154539042E+29</v>
      </c>
    </row>
    <row r="1398" spans="4:33" s="5" customFormat="1" x14ac:dyDescent="0.2">
      <c r="D1398" s="1">
        <f t="shared" si="679"/>
        <v>1396</v>
      </c>
      <c r="E1398" s="2">
        <f t="shared" si="680"/>
        <v>139.69999999999635</v>
      </c>
      <c r="F1398" s="3">
        <f t="shared" ca="1" si="681"/>
        <v>91.513529885041038</v>
      </c>
      <c r="G1398" s="3">
        <f t="shared" si="685"/>
        <v>-305.90975665926226</v>
      </c>
      <c r="H1398" s="3">
        <f t="shared" ca="1" si="686"/>
        <v>319.30472181186008</v>
      </c>
      <c r="I1398" s="3">
        <f t="shared" ca="1" si="687"/>
        <v>12775.288771951378</v>
      </c>
      <c r="J1398" s="3">
        <f t="shared" si="688"/>
        <v>51404.570474081906</v>
      </c>
      <c r="K1398" s="3">
        <f t="shared" ca="1" si="689"/>
        <v>63726.014386938761</v>
      </c>
      <c r="L1398" s="3">
        <f t="shared" si="690"/>
        <v>-9.6537238724523196</v>
      </c>
      <c r="M1398" s="3">
        <f t="shared" ca="1" si="691"/>
        <v>-1.280117652341541</v>
      </c>
      <c r="N1398" s="3">
        <f t="shared" ca="1" si="692"/>
        <v>-73.345338759365504</v>
      </c>
      <c r="O1398" s="1">
        <f t="shared" ca="1" si="693"/>
        <v>7646662.9028512016</v>
      </c>
      <c r="P1398" s="1">
        <f t="shared" si="694"/>
        <v>-74436829.370820314</v>
      </c>
      <c r="Q1398" s="1">
        <f t="shared" ca="1" si="695"/>
        <v>82083492.273671508</v>
      </c>
      <c r="R1398" s="1">
        <f t="shared" ca="1" si="696"/>
        <v>47895.708271779011</v>
      </c>
      <c r="S1398" s="3">
        <f t="shared" si="697"/>
        <v>5.2296020862853745E+29</v>
      </c>
      <c r="T1398" s="12" t="str">
        <f t="shared" si="698"/>
        <v/>
      </c>
      <c r="U1398" s="12" t="str">
        <f t="shared" si="699"/>
        <v/>
      </c>
      <c r="V1398" s="5">
        <f t="shared" si="700"/>
        <v>0.52627457195753469</v>
      </c>
      <c r="W1398" s="3" t="e">
        <f t="shared" ca="1" si="701"/>
        <v>#VALUE!</v>
      </c>
      <c r="X1398" s="3" t="e">
        <f t="shared" ca="1" si="702"/>
        <v>#VALUE!</v>
      </c>
      <c r="Y1398" s="3" t="e">
        <f t="shared" ca="1" si="703"/>
        <v>#VALUE!</v>
      </c>
      <c r="Z1398" s="3">
        <f t="shared" ca="1" si="683"/>
        <v>-1.0796314255037853E-2</v>
      </c>
      <c r="AA1398" s="3">
        <f t="shared" ca="1" si="684"/>
        <v>-0.12340243661213059</v>
      </c>
      <c r="AB1398" s="1">
        <f t="shared" si="678"/>
        <v>150</v>
      </c>
      <c r="AC1398" s="1">
        <f t="shared" si="682"/>
        <v>0</v>
      </c>
      <c r="AD1398" s="1">
        <f t="shared" ca="1" si="704"/>
        <v>0</v>
      </c>
      <c r="AE1398" s="1">
        <f t="shared" ca="1" si="705"/>
        <v>0</v>
      </c>
      <c r="AF1398" s="1">
        <f t="shared" si="706"/>
        <v>0</v>
      </c>
      <c r="AG1398" s="1">
        <f t="shared" si="707"/>
        <v>8.7161777972118336E+29</v>
      </c>
    </row>
    <row r="1399" spans="4:33" s="5" customFormat="1" x14ac:dyDescent="0.2">
      <c r="D1399" s="1">
        <f t="shared" si="679"/>
        <v>1397</v>
      </c>
      <c r="E1399" s="2">
        <f t="shared" si="680"/>
        <v>139.79999999999634</v>
      </c>
      <c r="F1399" s="3">
        <f t="shared" ca="1" si="681"/>
        <v>91.513529885041038</v>
      </c>
      <c r="G1399" s="3">
        <f t="shared" si="685"/>
        <v>-306.87512904650748</v>
      </c>
      <c r="H1399" s="3">
        <f t="shared" ca="1" si="686"/>
        <v>320.22971595298731</v>
      </c>
      <c r="I1399" s="3">
        <f t="shared" ca="1" si="687"/>
        <v>12784.440124939882</v>
      </c>
      <c r="J1399" s="3">
        <f t="shared" si="688"/>
        <v>51373.931229796617</v>
      </c>
      <c r="K1399" s="3">
        <f t="shared" ca="1" si="689"/>
        <v>63757.991105843204</v>
      </c>
      <c r="L1399" s="3">
        <f t="shared" si="690"/>
        <v>-9.6538164538513644</v>
      </c>
      <c r="M1399" s="3">
        <f t="shared" ca="1" si="691"/>
        <v>-1.2809816513874526</v>
      </c>
      <c r="N1399" s="3">
        <f t="shared" ca="1" si="692"/>
        <v>-73.39484225819956</v>
      </c>
      <c r="O1399" s="1">
        <f t="shared" ca="1" si="693"/>
        <v>7691030.3234498203</v>
      </c>
      <c r="P1399" s="1">
        <f t="shared" si="694"/>
        <v>-74393175.390785858</v>
      </c>
      <c r="Q1399" s="1">
        <f t="shared" ca="1" si="695"/>
        <v>82084205.714235678</v>
      </c>
      <c r="R1399" s="1">
        <f t="shared" ca="1" si="696"/>
        <v>48034.457392948098</v>
      </c>
      <c r="S1399" s="3">
        <f t="shared" si="697"/>
        <v>5.201588644318739E+29</v>
      </c>
      <c r="T1399" s="12" t="str">
        <f t="shared" si="698"/>
        <v/>
      </c>
      <c r="U1399" s="12" t="str">
        <f t="shared" si="699"/>
        <v/>
      </c>
      <c r="V1399" s="5">
        <f t="shared" si="700"/>
        <v>0.52627457195753469</v>
      </c>
      <c r="W1399" s="3" t="e">
        <f t="shared" ca="1" si="701"/>
        <v>#VALUE!</v>
      </c>
      <c r="X1399" s="3" t="e">
        <f t="shared" ca="1" si="702"/>
        <v>#VALUE!</v>
      </c>
      <c r="Y1399" s="3" t="e">
        <f t="shared" ca="1" si="703"/>
        <v>#VALUE!</v>
      </c>
      <c r="Z1399" s="3">
        <f t="shared" ca="1" si="683"/>
        <v>-1.0796314255037853E-2</v>
      </c>
      <c r="AA1399" s="3">
        <f t="shared" ca="1" si="684"/>
        <v>-0.12340243661213059</v>
      </c>
      <c r="AB1399" s="1">
        <f t="shared" si="678"/>
        <v>150</v>
      </c>
      <c r="AC1399" s="1">
        <f t="shared" si="682"/>
        <v>0</v>
      </c>
      <c r="AD1399" s="1">
        <f t="shared" ca="1" si="704"/>
        <v>0</v>
      </c>
      <c r="AE1399" s="1">
        <f t="shared" ca="1" si="705"/>
        <v>0</v>
      </c>
      <c r="AF1399" s="1">
        <f t="shared" si="706"/>
        <v>0</v>
      </c>
      <c r="AG1399" s="1">
        <f t="shared" si="707"/>
        <v>8.6694877934860424E+29</v>
      </c>
    </row>
    <row r="1400" spans="4:33" s="5" customFormat="1" x14ac:dyDescent="0.2">
      <c r="D1400" s="1">
        <f t="shared" si="679"/>
        <v>1398</v>
      </c>
      <c r="E1400" s="2">
        <f t="shared" si="680"/>
        <v>139.89999999999634</v>
      </c>
      <c r="F1400" s="3">
        <f t="shared" ca="1" si="681"/>
        <v>91.513529885041038</v>
      </c>
      <c r="G1400" s="3">
        <f t="shared" si="685"/>
        <v>-307.84051069189263</v>
      </c>
      <c r="H1400" s="3">
        <f t="shared" ca="1" si="686"/>
        <v>321.15495664097347</v>
      </c>
      <c r="I1400" s="3">
        <f t="shared" ca="1" si="687"/>
        <v>12793.591477928385</v>
      </c>
      <c r="J1400" s="3">
        <f t="shared" si="688"/>
        <v>51343.195447809696</v>
      </c>
      <c r="K1400" s="3">
        <f t="shared" ca="1" si="689"/>
        <v>63790.060336514798</v>
      </c>
      <c r="L1400" s="3">
        <f t="shared" si="690"/>
        <v>-9.6539093281354766</v>
      </c>
      <c r="M1400" s="3">
        <f t="shared" ca="1" si="691"/>
        <v>-1.2818406810074037</v>
      </c>
      <c r="N1400" s="3">
        <f t="shared" ca="1" si="692"/>
        <v>-73.444061029899487</v>
      </c>
      <c r="O1400" s="1">
        <f t="shared" ca="1" si="693"/>
        <v>7735537.9631299162</v>
      </c>
      <c r="P1400" s="1">
        <f t="shared" si="694"/>
        <v>-74349383.020483941</v>
      </c>
      <c r="Q1400" s="1">
        <f t="shared" ca="1" si="695"/>
        <v>82084920.983613864</v>
      </c>
      <c r="R1400" s="1">
        <f t="shared" ca="1" si="696"/>
        <v>48173.243496146017</v>
      </c>
      <c r="S1400" s="3">
        <f t="shared" si="697"/>
        <v>5.1736210347880296E+29</v>
      </c>
      <c r="T1400" s="12" t="str">
        <f t="shared" si="698"/>
        <v/>
      </c>
      <c r="U1400" s="12" t="str">
        <f t="shared" si="699"/>
        <v/>
      </c>
      <c r="V1400" s="5">
        <f t="shared" si="700"/>
        <v>0.52627457195753469</v>
      </c>
      <c r="W1400" s="3" t="e">
        <f t="shared" ca="1" si="701"/>
        <v>#VALUE!</v>
      </c>
      <c r="X1400" s="3" t="e">
        <f t="shared" ca="1" si="702"/>
        <v>#VALUE!</v>
      </c>
      <c r="Y1400" s="3" t="e">
        <f t="shared" ca="1" si="703"/>
        <v>#VALUE!</v>
      </c>
      <c r="Z1400" s="3">
        <f t="shared" ca="1" si="683"/>
        <v>-1.0796314255037853E-2</v>
      </c>
      <c r="AA1400" s="3">
        <f t="shared" ca="1" si="684"/>
        <v>-0.12340243661213059</v>
      </c>
      <c r="AB1400" s="1">
        <f t="shared" si="678"/>
        <v>150</v>
      </c>
      <c r="AC1400" s="1">
        <f t="shared" si="682"/>
        <v>0</v>
      </c>
      <c r="AD1400" s="1">
        <f t="shared" ca="1" si="704"/>
        <v>0</v>
      </c>
      <c r="AE1400" s="1">
        <f t="shared" ca="1" si="705"/>
        <v>0</v>
      </c>
      <c r="AF1400" s="1">
        <f t="shared" si="706"/>
        <v>0</v>
      </c>
      <c r="AG1400" s="1">
        <f t="shared" si="707"/>
        <v>8.6228741786812087E+29</v>
      </c>
    </row>
    <row r="1401" spans="4:33" s="5" customFormat="1" x14ac:dyDescent="0.2">
      <c r="D1401" s="1">
        <f t="shared" si="679"/>
        <v>1399</v>
      </c>
      <c r="E1401" s="2">
        <f t="shared" si="680"/>
        <v>139.99999999999633</v>
      </c>
      <c r="F1401" s="3">
        <f t="shared" ca="1" si="681"/>
        <v>91.513529885041038</v>
      </c>
      <c r="G1401" s="3">
        <f t="shared" si="685"/>
        <v>-308.80590162470617</v>
      </c>
      <c r="H1401" s="3">
        <f t="shared" ca="1" si="686"/>
        <v>322.08044186238317</v>
      </c>
      <c r="I1401" s="3">
        <f t="shared" ca="1" si="687"/>
        <v>12802.742830916888</v>
      </c>
      <c r="J1401" s="3">
        <f t="shared" si="688"/>
        <v>51312.363127193865</v>
      </c>
      <c r="K1401" s="3">
        <f t="shared" ca="1" si="689"/>
        <v>63822.222103507265</v>
      </c>
      <c r="L1401" s="3">
        <f t="shared" si="690"/>
        <v>-9.6540024953186041</v>
      </c>
      <c r="M1401" s="3">
        <f t="shared" ca="1" si="691"/>
        <v>-1.2826947827208754</v>
      </c>
      <c r="N1401" s="3">
        <f t="shared" ca="1" si="692"/>
        <v>-73.492997453356324</v>
      </c>
      <c r="O1401" s="1">
        <f t="shared" ca="1" si="693"/>
        <v>7780185.827270099</v>
      </c>
      <c r="P1401" s="1">
        <f t="shared" si="694"/>
        <v>-74305452.250593588</v>
      </c>
      <c r="Q1401" s="1">
        <f t="shared" ca="1" si="695"/>
        <v>82085638.077863693</v>
      </c>
      <c r="R1401" s="1">
        <f t="shared" ca="1" si="696"/>
        <v>48312.066279357474</v>
      </c>
      <c r="S1401" s="3">
        <f t="shared" si="697"/>
        <v>5.1456999577438639E+29</v>
      </c>
      <c r="T1401" s="12" t="str">
        <f t="shared" si="698"/>
        <v/>
      </c>
      <c r="U1401" s="12" t="str">
        <f t="shared" si="699"/>
        <v/>
      </c>
      <c r="V1401" s="5">
        <f t="shared" si="700"/>
        <v>0.52627457195753469</v>
      </c>
      <c r="W1401" s="3" t="e">
        <f t="shared" ca="1" si="701"/>
        <v>#VALUE!</v>
      </c>
      <c r="X1401" s="3" t="e">
        <f t="shared" ca="1" si="702"/>
        <v>#VALUE!</v>
      </c>
      <c r="Y1401" s="3" t="e">
        <f t="shared" ca="1" si="703"/>
        <v>#VALUE!</v>
      </c>
      <c r="Z1401" s="3">
        <f t="shared" ca="1" si="683"/>
        <v>-1.0796314255037853E-2</v>
      </c>
      <c r="AA1401" s="3">
        <f t="shared" ca="1" si="684"/>
        <v>-0.12340243661213059</v>
      </c>
      <c r="AB1401" s="1">
        <f t="shared" si="678"/>
        <v>150</v>
      </c>
      <c r="AC1401" s="1">
        <f t="shared" si="682"/>
        <v>0</v>
      </c>
      <c r="AD1401" s="1">
        <f t="shared" ca="1" si="704"/>
        <v>0</v>
      </c>
      <c r="AE1401" s="1">
        <f t="shared" ca="1" si="705"/>
        <v>0</v>
      </c>
      <c r="AF1401" s="1">
        <f t="shared" si="706"/>
        <v>0</v>
      </c>
      <c r="AG1401" s="1">
        <f t="shared" si="707"/>
        <v>8.5763381195716987E+29</v>
      </c>
    </row>
    <row r="1402" spans="4:33" s="5" customFormat="1" x14ac:dyDescent="0.2">
      <c r="D1402" s="1">
        <f t="shared" si="679"/>
        <v>1400</v>
      </c>
      <c r="E1402" s="2">
        <f t="shared" si="680"/>
        <v>140.09999999999633</v>
      </c>
      <c r="F1402" s="3">
        <f t="shared" ca="1" si="681"/>
        <v>91.513529885041038</v>
      </c>
      <c r="G1402" s="3">
        <f t="shared" si="685"/>
        <v>-309.77130187423802</v>
      </c>
      <c r="H1402" s="3">
        <f t="shared" ca="1" si="686"/>
        <v>323.0061696266506</v>
      </c>
      <c r="I1402" s="3">
        <f t="shared" ca="1" si="687"/>
        <v>12811.894183905391</v>
      </c>
      <c r="J1402" s="3">
        <f t="shared" si="688"/>
        <v>51281.434267018914</v>
      </c>
      <c r="K1402" s="3">
        <f t="shared" ca="1" si="689"/>
        <v>63854.476431174138</v>
      </c>
      <c r="L1402" s="3">
        <f t="shared" si="690"/>
        <v>-9.6540959554147356</v>
      </c>
      <c r="M1402" s="3">
        <f t="shared" ca="1" si="691"/>
        <v>-1.2835439976008161</v>
      </c>
      <c r="N1402" s="3">
        <f t="shared" ca="1" si="692"/>
        <v>-73.541653881876627</v>
      </c>
      <c r="O1402" s="1">
        <f t="shared" ca="1" si="693"/>
        <v>7824973.9212660436</v>
      </c>
      <c r="P1402" s="1">
        <f t="shared" si="694"/>
        <v>-74261383.071764082</v>
      </c>
      <c r="Q1402" s="1">
        <f t="shared" ca="1" si="695"/>
        <v>82086356.993030131</v>
      </c>
      <c r="R1402" s="1">
        <f t="shared" ca="1" si="696"/>
        <v>48450.925443997592</v>
      </c>
      <c r="S1402" s="3">
        <f t="shared" si="697"/>
        <v>5.1178261086330197E+29</v>
      </c>
      <c r="T1402" s="12" t="str">
        <f t="shared" si="698"/>
        <v/>
      </c>
      <c r="U1402" s="12" t="str">
        <f t="shared" si="699"/>
        <v/>
      </c>
      <c r="V1402" s="5">
        <f t="shared" si="700"/>
        <v>0.52627457195753469</v>
      </c>
      <c r="W1402" s="3" t="e">
        <f t="shared" ca="1" si="701"/>
        <v>#VALUE!</v>
      </c>
      <c r="X1402" s="3" t="e">
        <f t="shared" ca="1" si="702"/>
        <v>#VALUE!</v>
      </c>
      <c r="Y1402" s="3" t="e">
        <f t="shared" ca="1" si="703"/>
        <v>#VALUE!</v>
      </c>
      <c r="Z1402" s="3">
        <f t="shared" ca="1" si="683"/>
        <v>-1.0796314255037853E-2</v>
      </c>
      <c r="AA1402" s="3">
        <f t="shared" ca="1" si="684"/>
        <v>-0.12340243661213059</v>
      </c>
      <c r="AB1402" s="1">
        <f t="shared" si="678"/>
        <v>150</v>
      </c>
      <c r="AC1402" s="1">
        <f t="shared" si="682"/>
        <v>0</v>
      </c>
      <c r="AD1402" s="1">
        <f t="shared" ca="1" si="704"/>
        <v>0</v>
      </c>
      <c r="AE1402" s="1">
        <f t="shared" ca="1" si="705"/>
        <v>0</v>
      </c>
      <c r="AF1402" s="1">
        <f t="shared" si="706"/>
        <v>0</v>
      </c>
      <c r="AG1402" s="1">
        <f t="shared" si="707"/>
        <v>8.529880775258655E+29</v>
      </c>
    </row>
    <row r="1403" spans="4:33" s="5" customFormat="1" x14ac:dyDescent="0.2">
      <c r="D1403" s="1">
        <f t="shared" si="679"/>
        <v>1401</v>
      </c>
      <c r="E1403" s="2">
        <f t="shared" si="680"/>
        <v>140.19999999999632</v>
      </c>
      <c r="F1403" s="3">
        <f t="shared" ca="1" si="681"/>
        <v>91.513529885041038</v>
      </c>
      <c r="G1403" s="3">
        <f t="shared" si="685"/>
        <v>-310.73671146977949</v>
      </c>
      <c r="H1403" s="3">
        <f t="shared" ca="1" si="686"/>
        <v>323.93213796576788</v>
      </c>
      <c r="I1403" s="3">
        <f t="shared" ca="1" si="687"/>
        <v>12821.045536893895</v>
      </c>
      <c r="J1403" s="3">
        <f t="shared" si="688"/>
        <v>51250.408866351718</v>
      </c>
      <c r="K1403" s="3">
        <f t="shared" ca="1" si="689"/>
        <v>63886.823343671007</v>
      </c>
      <c r="L1403" s="3">
        <f t="shared" si="690"/>
        <v>-9.654189708437908</v>
      </c>
      <c r="M1403" s="3">
        <f t="shared" ca="1" si="691"/>
        <v>-1.2843883662794098</v>
      </c>
      <c r="N1403" s="3">
        <f t="shared" ca="1" si="692"/>
        <v>-73.590032643513084</v>
      </c>
      <c r="O1403" s="1">
        <f t="shared" ca="1" si="693"/>
        <v>7869902.2505304962</v>
      </c>
      <c r="P1403" s="1">
        <f t="shared" si="694"/>
        <v>-74217175.474615157</v>
      </c>
      <c r="Q1403" s="1">
        <f t="shared" ca="1" si="695"/>
        <v>82087077.725145653</v>
      </c>
      <c r="R1403" s="1">
        <f t="shared" ca="1" si="696"/>
        <v>48589.820694865179</v>
      </c>
      <c r="S1403" s="3">
        <f t="shared" si="697"/>
        <v>5.0900001782730309E+29</v>
      </c>
      <c r="T1403" s="12" t="str">
        <f t="shared" si="698"/>
        <v/>
      </c>
      <c r="U1403" s="12" t="str">
        <f t="shared" si="699"/>
        <v/>
      </c>
      <c r="V1403" s="5">
        <f t="shared" si="700"/>
        <v>0.52627457195753469</v>
      </c>
      <c r="W1403" s="3" t="e">
        <f t="shared" ca="1" si="701"/>
        <v>#VALUE!</v>
      </c>
      <c r="X1403" s="3" t="e">
        <f t="shared" ca="1" si="702"/>
        <v>#VALUE!</v>
      </c>
      <c r="Y1403" s="3" t="e">
        <f t="shared" ca="1" si="703"/>
        <v>#VALUE!</v>
      </c>
      <c r="Z1403" s="3">
        <f t="shared" ca="1" si="683"/>
        <v>-1.0796314255037853E-2</v>
      </c>
      <c r="AA1403" s="3">
        <f t="shared" ca="1" si="684"/>
        <v>-0.12340243661213059</v>
      </c>
      <c r="AB1403" s="1">
        <f t="shared" si="678"/>
        <v>150</v>
      </c>
      <c r="AC1403" s="1">
        <f t="shared" si="682"/>
        <v>0</v>
      </c>
      <c r="AD1403" s="1">
        <f t="shared" ca="1" si="704"/>
        <v>0</v>
      </c>
      <c r="AE1403" s="1">
        <f t="shared" ca="1" si="705"/>
        <v>0</v>
      </c>
      <c r="AF1403" s="1">
        <f t="shared" si="706"/>
        <v>0</v>
      </c>
      <c r="AG1403" s="1">
        <f t="shared" si="707"/>
        <v>8.4835032971276605E+29</v>
      </c>
    </row>
    <row r="1404" spans="4:33" s="5" customFormat="1" x14ac:dyDescent="0.2">
      <c r="D1404" s="1">
        <f t="shared" si="679"/>
        <v>1402</v>
      </c>
      <c r="E1404" s="2">
        <f t="shared" si="680"/>
        <v>140.29999999999632</v>
      </c>
      <c r="F1404" s="3">
        <f t="shared" ca="1" si="681"/>
        <v>91.513529885041038</v>
      </c>
      <c r="G1404" s="3">
        <f t="shared" si="685"/>
        <v>-311.70213044062331</v>
      </c>
      <c r="H1404" s="3">
        <f t="shared" ca="1" si="686"/>
        <v>324.85834493397834</v>
      </c>
      <c r="I1404" s="3">
        <f t="shared" ca="1" si="687"/>
        <v>12830.196889882398</v>
      </c>
      <c r="J1404" s="3">
        <f t="shared" si="688"/>
        <v>51219.286924256194</v>
      </c>
      <c r="K1404" s="3">
        <f t="shared" ca="1" si="689"/>
        <v>63919.262864957818</v>
      </c>
      <c r="L1404" s="3">
        <f t="shared" si="690"/>
        <v>-9.6542837544021953</v>
      </c>
      <c r="M1404" s="3">
        <f t="shared" ca="1" si="691"/>
        <v>-1.2852279289537634</v>
      </c>
      <c r="N1404" s="3">
        <f t="shared" ca="1" si="692"/>
        <v>-73.638136041390254</v>
      </c>
      <c r="O1404" s="1">
        <f t="shared" ca="1" si="693"/>
        <v>7914970.8204932744</v>
      </c>
      <c r="P1404" s="1">
        <f t="shared" si="694"/>
        <v>-74172829.449736699</v>
      </c>
      <c r="Q1404" s="1">
        <f t="shared" ca="1" si="695"/>
        <v>82087800.27022998</v>
      </c>
      <c r="R1404" s="1">
        <f t="shared" ca="1" si="696"/>
        <v>48728.751740096748</v>
      </c>
      <c r="S1404" s="3">
        <f t="shared" si="697"/>
        <v>5.0622228528271716E+29</v>
      </c>
      <c r="T1404" s="12" t="str">
        <f t="shared" si="698"/>
        <v/>
      </c>
      <c r="U1404" s="12" t="str">
        <f t="shared" si="699"/>
        <v/>
      </c>
      <c r="V1404" s="5">
        <f t="shared" si="700"/>
        <v>0.52627457195753469</v>
      </c>
      <c r="W1404" s="3" t="e">
        <f t="shared" ca="1" si="701"/>
        <v>#VALUE!</v>
      </c>
      <c r="X1404" s="3" t="e">
        <f t="shared" ca="1" si="702"/>
        <v>#VALUE!</v>
      </c>
      <c r="Y1404" s="3" t="e">
        <f t="shared" ca="1" si="703"/>
        <v>#VALUE!</v>
      </c>
      <c r="Z1404" s="3">
        <f t="shared" ca="1" si="683"/>
        <v>-1.0796314255037853E-2</v>
      </c>
      <c r="AA1404" s="3">
        <f t="shared" ca="1" si="684"/>
        <v>-0.12340243661213059</v>
      </c>
      <c r="AB1404" s="1">
        <f t="shared" si="678"/>
        <v>150</v>
      </c>
      <c r="AC1404" s="1">
        <f t="shared" si="682"/>
        <v>0</v>
      </c>
      <c r="AD1404" s="1">
        <f t="shared" ca="1" si="704"/>
        <v>0</v>
      </c>
      <c r="AE1404" s="1">
        <f t="shared" ca="1" si="705"/>
        <v>0</v>
      </c>
      <c r="AF1404" s="1">
        <f t="shared" si="706"/>
        <v>0</v>
      </c>
      <c r="AG1404" s="1">
        <f t="shared" si="707"/>
        <v>8.4372068288070478E+29</v>
      </c>
    </row>
    <row r="1405" spans="4:33" s="5" customFormat="1" x14ac:dyDescent="0.2">
      <c r="D1405" s="1">
        <f t="shared" si="679"/>
        <v>1403</v>
      </c>
      <c r="E1405" s="2">
        <f t="shared" si="680"/>
        <v>140.39999999999631</v>
      </c>
      <c r="F1405" s="3">
        <f t="shared" ca="1" si="681"/>
        <v>91.513529885041038</v>
      </c>
      <c r="G1405" s="3">
        <f t="shared" si="685"/>
        <v>-312.66755881606355</v>
      </c>
      <c r="H1405" s="3">
        <f t="shared" ca="1" si="686"/>
        <v>325.78478860747452</v>
      </c>
      <c r="I1405" s="3">
        <f t="shared" ca="1" si="687"/>
        <v>12839.348242870901</v>
      </c>
      <c r="J1405" s="3">
        <f t="shared" si="688"/>
        <v>51188.068439793358</v>
      </c>
      <c r="K1405" s="3">
        <f t="shared" ca="1" si="689"/>
        <v>63951.795018801</v>
      </c>
      <c r="L1405" s="3">
        <f t="shared" si="690"/>
        <v>-9.6543780933217249</v>
      </c>
      <c r="M1405" s="3">
        <f t="shared" ca="1" si="691"/>
        <v>-1.2860627253915051</v>
      </c>
      <c r="N1405" s="3">
        <f t="shared" ca="1" si="692"/>
        <v>-73.68596635402541</v>
      </c>
      <c r="O1405" s="1">
        <f t="shared" ca="1" si="693"/>
        <v>7960179.6366012646</v>
      </c>
      <c r="P1405" s="1">
        <f t="shared" si="694"/>
        <v>-74128344.987689123</v>
      </c>
      <c r="Q1405" s="1">
        <f t="shared" ca="1" si="695"/>
        <v>82088524.624290392</v>
      </c>
      <c r="R1405" s="1">
        <f t="shared" ca="1" si="696"/>
        <v>48867.718291121178</v>
      </c>
      <c r="S1405" s="3">
        <f t="shared" si="697"/>
        <v>5.0344948137798166E+29</v>
      </c>
      <c r="T1405" s="12" t="str">
        <f t="shared" si="698"/>
        <v/>
      </c>
      <c r="U1405" s="12" t="str">
        <f t="shared" si="699"/>
        <v/>
      </c>
      <c r="V1405" s="5">
        <f t="shared" si="700"/>
        <v>0.52627457195753469</v>
      </c>
      <c r="W1405" s="3" t="e">
        <f t="shared" ca="1" si="701"/>
        <v>#VALUE!</v>
      </c>
      <c r="X1405" s="3" t="e">
        <f t="shared" ca="1" si="702"/>
        <v>#VALUE!</v>
      </c>
      <c r="Y1405" s="3" t="e">
        <f t="shared" ca="1" si="703"/>
        <v>#VALUE!</v>
      </c>
      <c r="Z1405" s="3">
        <f t="shared" ca="1" si="683"/>
        <v>-1.0796314255037853E-2</v>
      </c>
      <c r="AA1405" s="3">
        <f t="shared" ca="1" si="684"/>
        <v>-0.12340243661213059</v>
      </c>
      <c r="AB1405" s="1">
        <f t="shared" si="678"/>
        <v>150</v>
      </c>
      <c r="AC1405" s="1">
        <f t="shared" si="682"/>
        <v>0</v>
      </c>
      <c r="AD1405" s="1">
        <f t="shared" ca="1" si="704"/>
        <v>0</v>
      </c>
      <c r="AE1405" s="1">
        <f t="shared" ca="1" si="705"/>
        <v>0</v>
      </c>
      <c r="AF1405" s="1">
        <f t="shared" si="706"/>
        <v>0</v>
      </c>
      <c r="AG1405" s="1">
        <f t="shared" si="707"/>
        <v>8.3909925061268201E+29</v>
      </c>
    </row>
    <row r="1406" spans="4:33" s="5" customFormat="1" x14ac:dyDescent="0.2">
      <c r="D1406" s="1">
        <f t="shared" si="679"/>
        <v>1404</v>
      </c>
      <c r="E1406" s="2">
        <f t="shared" si="680"/>
        <v>140.49999999999631</v>
      </c>
      <c r="F1406" s="3">
        <f t="shared" ca="1" si="681"/>
        <v>91.513529885041038</v>
      </c>
      <c r="G1406" s="3">
        <f t="shared" si="685"/>
        <v>-313.63299662539572</v>
      </c>
      <c r="H1406" s="3">
        <f t="shared" ca="1" si="686"/>
        <v>326.71146708410129</v>
      </c>
      <c r="I1406" s="3">
        <f t="shared" ca="1" si="687"/>
        <v>12848.499595859405</v>
      </c>
      <c r="J1406" s="3">
        <f t="shared" si="688"/>
        <v>51156.753412021288</v>
      </c>
      <c r="K1406" s="3">
        <f t="shared" ca="1" si="689"/>
        <v>63984.41982877571</v>
      </c>
      <c r="L1406" s="3">
        <f t="shared" si="690"/>
        <v>-9.6544727252106632</v>
      </c>
      <c r="M1406" s="3">
        <f t="shared" ca="1" si="691"/>
        <v>-1.2868927949363049</v>
      </c>
      <c r="N1406" s="3">
        <f t="shared" ca="1" si="692"/>
        <v>-73.733525835644784</v>
      </c>
      <c r="O1406" s="1">
        <f t="shared" ca="1" si="693"/>
        <v>8005528.704318434</v>
      </c>
      <c r="P1406" s="1">
        <f t="shared" si="694"/>
        <v>-74083722.079003066</v>
      </c>
      <c r="Q1406" s="1">
        <f t="shared" ca="1" si="695"/>
        <v>82089250.7833215</v>
      </c>
      <c r="R1406" s="1">
        <f t="shared" ca="1" si="696"/>
        <v>49006.72006261519</v>
      </c>
      <c r="S1406" s="3">
        <f t="shared" si="697"/>
        <v>5.0068167379121471E+29</v>
      </c>
      <c r="T1406" s="12" t="str">
        <f t="shared" si="698"/>
        <v/>
      </c>
      <c r="U1406" s="12" t="str">
        <f t="shared" si="699"/>
        <v/>
      </c>
      <c r="V1406" s="5">
        <f t="shared" si="700"/>
        <v>0.52627457195753469</v>
      </c>
      <c r="W1406" s="3" t="e">
        <f t="shared" ca="1" si="701"/>
        <v>#VALUE!</v>
      </c>
      <c r="X1406" s="3" t="e">
        <f t="shared" ca="1" si="702"/>
        <v>#VALUE!</v>
      </c>
      <c r="Y1406" s="3" t="e">
        <f t="shared" ca="1" si="703"/>
        <v>#VALUE!</v>
      </c>
      <c r="Z1406" s="3">
        <f t="shared" ca="1" si="683"/>
        <v>-1.0796314255037853E-2</v>
      </c>
      <c r="AA1406" s="3">
        <f t="shared" ca="1" si="684"/>
        <v>-0.12340243661213059</v>
      </c>
      <c r="AB1406" s="1">
        <f t="shared" si="678"/>
        <v>150</v>
      </c>
      <c r="AC1406" s="1">
        <f t="shared" si="682"/>
        <v>0</v>
      </c>
      <c r="AD1406" s="1">
        <f t="shared" ca="1" si="704"/>
        <v>0</v>
      </c>
      <c r="AE1406" s="1">
        <f t="shared" ca="1" si="705"/>
        <v>0</v>
      </c>
      <c r="AF1406" s="1">
        <f t="shared" si="706"/>
        <v>0</v>
      </c>
      <c r="AG1406" s="1">
        <f t="shared" si="707"/>
        <v>8.344861457078176E+29</v>
      </c>
    </row>
    <row r="1407" spans="4:33" s="5" customFormat="1" x14ac:dyDescent="0.2">
      <c r="D1407" s="1">
        <f t="shared" si="679"/>
        <v>1405</v>
      </c>
      <c r="E1407" s="2">
        <f t="shared" si="680"/>
        <v>140.5999999999963</v>
      </c>
      <c r="F1407" s="3">
        <f t="shared" ca="1" si="681"/>
        <v>91.513529885041038</v>
      </c>
      <c r="G1407" s="3">
        <f t="shared" si="685"/>
        <v>-314.59844389791681</v>
      </c>
      <c r="H1407" s="3">
        <f t="shared" ca="1" si="686"/>
        <v>327.63837848306326</v>
      </c>
      <c r="I1407" s="3">
        <f t="shared" ca="1" si="687"/>
        <v>12857.650948847908</v>
      </c>
      <c r="J1407" s="3">
        <f t="shared" si="688"/>
        <v>51125.341839995126</v>
      </c>
      <c r="K1407" s="3">
        <f t="shared" ca="1" si="689"/>
        <v>64017.137318267953</v>
      </c>
      <c r="L1407" s="3">
        <f t="shared" si="690"/>
        <v>-9.6545676500832194</v>
      </c>
      <c r="M1407" s="3">
        <f t="shared" ca="1" si="691"/>
        <v>-1.2877181765133094</v>
      </c>
      <c r="N1407" s="3">
        <f t="shared" ca="1" si="692"/>
        <v>-73.780816716494996</v>
      </c>
      <c r="O1407" s="1">
        <f t="shared" ca="1" si="693"/>
        <v>8051018.0291258264</v>
      </c>
      <c r="P1407" s="1">
        <f t="shared" si="694"/>
        <v>-74038960.714179456</v>
      </c>
      <c r="Q1407" s="1">
        <f t="shared" ca="1" si="695"/>
        <v>82089978.743305281</v>
      </c>
      <c r="R1407" s="1">
        <f t="shared" ca="1" si="696"/>
        <v>49145.756772459492</v>
      </c>
      <c r="S1407" s="3">
        <f t="shared" si="697"/>
        <v>4.9791892972782169E+29</v>
      </c>
      <c r="T1407" s="12" t="str">
        <f t="shared" si="698"/>
        <v/>
      </c>
      <c r="U1407" s="12" t="str">
        <f t="shared" si="699"/>
        <v/>
      </c>
      <c r="V1407" s="5">
        <f t="shared" si="700"/>
        <v>0.52627457195753469</v>
      </c>
      <c r="W1407" s="3" t="e">
        <f t="shared" ca="1" si="701"/>
        <v>#VALUE!</v>
      </c>
      <c r="X1407" s="3" t="e">
        <f t="shared" ca="1" si="702"/>
        <v>#VALUE!</v>
      </c>
      <c r="Y1407" s="3" t="e">
        <f t="shared" ca="1" si="703"/>
        <v>#VALUE!</v>
      </c>
      <c r="Z1407" s="3">
        <f t="shared" ca="1" si="683"/>
        <v>-1.0796314255037853E-2</v>
      </c>
      <c r="AA1407" s="3">
        <f t="shared" ca="1" si="684"/>
        <v>-0.12340243661213059</v>
      </c>
      <c r="AB1407" s="1">
        <f t="shared" si="678"/>
        <v>150</v>
      </c>
      <c r="AC1407" s="1">
        <f t="shared" si="682"/>
        <v>0</v>
      </c>
      <c r="AD1407" s="1">
        <f t="shared" ca="1" si="704"/>
        <v>0</v>
      </c>
      <c r="AE1407" s="1">
        <f t="shared" ca="1" si="705"/>
        <v>0</v>
      </c>
      <c r="AF1407" s="1">
        <f t="shared" si="706"/>
        <v>0</v>
      </c>
      <c r="AG1407" s="1">
        <f t="shared" si="707"/>
        <v>8.2988148017736038E+29</v>
      </c>
    </row>
    <row r="1408" spans="4:33" s="5" customFormat="1" x14ac:dyDescent="0.2">
      <c r="D1408" s="1">
        <f t="shared" si="679"/>
        <v>1406</v>
      </c>
      <c r="E1408" s="2">
        <f t="shared" si="680"/>
        <v>140.69999999999629</v>
      </c>
      <c r="F1408" s="3">
        <f t="shared" ca="1" si="681"/>
        <v>91.513529885041038</v>
      </c>
      <c r="G1408" s="3">
        <f t="shared" si="685"/>
        <v>-315.56390066292511</v>
      </c>
      <c r="H1408" s="3">
        <f t="shared" ca="1" si="686"/>
        <v>328.56552094463711</v>
      </c>
      <c r="I1408" s="3">
        <f t="shared" ca="1" si="687"/>
        <v>12866.802301836411</v>
      </c>
      <c r="J1408" s="3">
        <f t="shared" si="688"/>
        <v>51093.833722767085</v>
      </c>
      <c r="K1408" s="3">
        <f t="shared" ca="1" si="689"/>
        <v>64049.947510476719</v>
      </c>
      <c r="L1408" s="3">
        <f t="shared" si="690"/>
        <v>-9.654662867953645</v>
      </c>
      <c r="M1408" s="3">
        <f t="shared" ca="1" si="691"/>
        <v>-1.2885389086345</v>
      </c>
      <c r="N1408" s="3">
        <f t="shared" ca="1" si="692"/>
        <v>-73.827841203150044</v>
      </c>
      <c r="O1408" s="1">
        <f t="shared" ca="1" si="693"/>
        <v>8096647.6165215578</v>
      </c>
      <c r="P1408" s="1">
        <f t="shared" si="694"/>
        <v>-73994060.883689567</v>
      </c>
      <c r="Q1408" s="1">
        <f t="shared" ca="1" si="695"/>
        <v>82090708.50021112</v>
      </c>
      <c r="R1408" s="1">
        <f t="shared" ca="1" si="696"/>
        <v>49284.828141695565</v>
      </c>
      <c r="S1408" s="3">
        <f t="shared" si="697"/>
        <v>4.951613159181403E+29</v>
      </c>
      <c r="T1408" s="12" t="str">
        <f t="shared" si="698"/>
        <v/>
      </c>
      <c r="U1408" s="12" t="str">
        <f t="shared" si="699"/>
        <v/>
      </c>
      <c r="V1408" s="5">
        <f t="shared" si="700"/>
        <v>0.52627457195753469</v>
      </c>
      <c r="W1408" s="3" t="e">
        <f t="shared" ca="1" si="701"/>
        <v>#VALUE!</v>
      </c>
      <c r="X1408" s="3" t="e">
        <f t="shared" ca="1" si="702"/>
        <v>#VALUE!</v>
      </c>
      <c r="Y1408" s="3" t="e">
        <f t="shared" ca="1" si="703"/>
        <v>#VALUE!</v>
      </c>
      <c r="Z1408" s="3">
        <f t="shared" ca="1" si="683"/>
        <v>-1.0796314255037853E-2</v>
      </c>
      <c r="AA1408" s="3">
        <f t="shared" ca="1" si="684"/>
        <v>-0.12340243661213059</v>
      </c>
      <c r="AB1408" s="1">
        <f t="shared" si="678"/>
        <v>150</v>
      </c>
      <c r="AC1408" s="1">
        <f t="shared" si="682"/>
        <v>0</v>
      </c>
      <c r="AD1408" s="1">
        <f t="shared" ca="1" si="704"/>
        <v>0</v>
      </c>
      <c r="AE1408" s="1">
        <f t="shared" ca="1" si="705"/>
        <v>0</v>
      </c>
      <c r="AF1408" s="1">
        <f t="shared" si="706"/>
        <v>0</v>
      </c>
      <c r="AG1408" s="1">
        <f t="shared" si="707"/>
        <v>8.252853652407645E+29</v>
      </c>
    </row>
    <row r="1409" spans="4:33" s="5" customFormat="1" x14ac:dyDescent="0.2">
      <c r="D1409" s="1">
        <f t="shared" si="679"/>
        <v>1407</v>
      </c>
      <c r="E1409" s="2">
        <f t="shared" si="680"/>
        <v>140.79999999999629</v>
      </c>
      <c r="F1409" s="3">
        <f t="shared" ca="1" si="681"/>
        <v>91.513529885041038</v>
      </c>
      <c r="G1409" s="3">
        <f t="shared" si="685"/>
        <v>-316.5293669497205</v>
      </c>
      <c r="H1409" s="3">
        <f t="shared" ca="1" si="686"/>
        <v>329.49289262988833</v>
      </c>
      <c r="I1409" s="3">
        <f t="shared" ca="1" si="687"/>
        <v>12875.953654824914</v>
      </c>
      <c r="J1409" s="3">
        <f t="shared" si="688"/>
        <v>51062.22905938646</v>
      </c>
      <c r="K1409" s="3">
        <f t="shared" ca="1" si="689"/>
        <v>64082.850428416059</v>
      </c>
      <c r="L1409" s="3">
        <f t="shared" si="690"/>
        <v>-9.6547583788362452</v>
      </c>
      <c r="M1409" s="3">
        <f t="shared" ca="1" si="691"/>
        <v>-1.2893550294039711</v>
      </c>
      <c r="N1409" s="3">
        <f t="shared" ca="1" si="692"/>
        <v>-73.874601478813702</v>
      </c>
      <c r="O1409" s="1">
        <f t="shared" ca="1" si="693"/>
        <v>8142417.4720208338</v>
      </c>
      <c r="P1409" s="1">
        <f t="shared" si="694"/>
        <v>-73949022.57797505</v>
      </c>
      <c r="Q1409" s="1">
        <f t="shared" ca="1" si="695"/>
        <v>82091440.049995884</v>
      </c>
      <c r="R1409" s="1">
        <f t="shared" ca="1" si="696"/>
        <v>49423.933894483249</v>
      </c>
      <c r="S1409" s="3">
        <f t="shared" si="697"/>
        <v>4.9240889861512553E+29</v>
      </c>
      <c r="T1409" s="12" t="str">
        <f t="shared" si="698"/>
        <v/>
      </c>
      <c r="U1409" s="12" t="str">
        <f t="shared" si="699"/>
        <v/>
      </c>
      <c r="V1409" s="5">
        <f t="shared" si="700"/>
        <v>0.52627457195753469</v>
      </c>
      <c r="W1409" s="3" t="e">
        <f t="shared" ca="1" si="701"/>
        <v>#VALUE!</v>
      </c>
      <c r="X1409" s="3" t="e">
        <f t="shared" ca="1" si="702"/>
        <v>#VALUE!</v>
      </c>
      <c r="Y1409" s="3" t="e">
        <f t="shared" ca="1" si="703"/>
        <v>#VALUE!</v>
      </c>
      <c r="Z1409" s="3">
        <f t="shared" ca="1" si="683"/>
        <v>-1.0796314255037853E-2</v>
      </c>
      <c r="AA1409" s="3">
        <f t="shared" ca="1" si="684"/>
        <v>-0.12340243661213059</v>
      </c>
      <c r="AB1409" s="1">
        <f t="shared" si="678"/>
        <v>150</v>
      </c>
      <c r="AC1409" s="1">
        <f t="shared" si="682"/>
        <v>0</v>
      </c>
      <c r="AD1409" s="1">
        <f t="shared" ca="1" si="704"/>
        <v>0</v>
      </c>
      <c r="AE1409" s="1">
        <f t="shared" ca="1" si="705"/>
        <v>0</v>
      </c>
      <c r="AF1409" s="1">
        <f t="shared" si="706"/>
        <v>0</v>
      </c>
      <c r="AG1409" s="1">
        <f t="shared" si="707"/>
        <v>8.2069791132182973E+29</v>
      </c>
    </row>
    <row r="1410" spans="4:33" s="5" customFormat="1" x14ac:dyDescent="0.2">
      <c r="D1410" s="1">
        <f t="shared" si="679"/>
        <v>1408</v>
      </c>
      <c r="E1410" s="2">
        <f t="shared" si="680"/>
        <v>140.89999999999628</v>
      </c>
      <c r="F1410" s="3">
        <f t="shared" ca="1" si="681"/>
        <v>91.513529885041038</v>
      </c>
      <c r="G1410" s="3">
        <f t="shared" si="685"/>
        <v>-317.49484278760411</v>
      </c>
      <c r="H1410" s="3">
        <f t="shared" ca="1" si="686"/>
        <v>330.42049172039219</v>
      </c>
      <c r="I1410" s="3">
        <f t="shared" ca="1" si="687"/>
        <v>12885.105007813418</v>
      </c>
      <c r="J1410" s="3">
        <f t="shared" si="688"/>
        <v>51030.527848899597</v>
      </c>
      <c r="K1410" s="3">
        <f t="shared" ca="1" si="689"/>
        <v>64115.846094917171</v>
      </c>
      <c r="L1410" s="3">
        <f t="shared" si="690"/>
        <v>-9.6548541827453587</v>
      </c>
      <c r="M1410" s="3">
        <f t="shared" ca="1" si="691"/>
        <v>-1.2901665765231305</v>
      </c>
      <c r="N1410" s="3">
        <f t="shared" ca="1" si="692"/>
        <v>-73.921099703617543</v>
      </c>
      <c r="O1410" s="1">
        <f t="shared" ca="1" si="693"/>
        <v>8188327.6011559321</v>
      </c>
      <c r="P1410" s="1">
        <f t="shared" si="694"/>
        <v>-73903845.787447765</v>
      </c>
      <c r="Q1410" s="1">
        <f t="shared" ca="1" si="695"/>
        <v>82092173.388603702</v>
      </c>
      <c r="R1410" s="1">
        <f t="shared" ca="1" si="696"/>
        <v>49563.073758058832</v>
      </c>
      <c r="S1410" s="3">
        <f t="shared" si="697"/>
        <v>4.8966174359206384E+29</v>
      </c>
      <c r="T1410" s="12" t="str">
        <f t="shared" si="698"/>
        <v/>
      </c>
      <c r="U1410" s="12" t="str">
        <f t="shared" si="699"/>
        <v/>
      </c>
      <c r="V1410" s="5">
        <f t="shared" si="700"/>
        <v>0.52627457195753469</v>
      </c>
      <c r="W1410" s="3" t="e">
        <f t="shared" ca="1" si="701"/>
        <v>#VALUE!</v>
      </c>
      <c r="X1410" s="3" t="e">
        <f t="shared" ca="1" si="702"/>
        <v>#VALUE!</v>
      </c>
      <c r="Y1410" s="3" t="e">
        <f t="shared" ca="1" si="703"/>
        <v>#VALUE!</v>
      </c>
      <c r="Z1410" s="3">
        <f t="shared" ca="1" si="683"/>
        <v>-1.0796314255037853E-2</v>
      </c>
      <c r="AA1410" s="3">
        <f t="shared" ca="1" si="684"/>
        <v>-0.12340243661213059</v>
      </c>
      <c r="AB1410" s="1">
        <f t="shared" si="678"/>
        <v>150</v>
      </c>
      <c r="AC1410" s="1">
        <f t="shared" si="682"/>
        <v>0</v>
      </c>
      <c r="AD1410" s="1">
        <f t="shared" ca="1" si="704"/>
        <v>0</v>
      </c>
      <c r="AE1410" s="1">
        <f t="shared" ca="1" si="705"/>
        <v>0</v>
      </c>
      <c r="AF1410" s="1">
        <f t="shared" si="706"/>
        <v>0</v>
      </c>
      <c r="AG1410" s="1">
        <f t="shared" si="707"/>
        <v>8.1611922804489279E+29</v>
      </c>
    </row>
    <row r="1411" spans="4:33" s="5" customFormat="1" x14ac:dyDescent="0.2">
      <c r="D1411" s="1">
        <f t="shared" si="679"/>
        <v>1409</v>
      </c>
      <c r="E1411" s="2">
        <f t="shared" si="680"/>
        <v>140.99999999999628</v>
      </c>
      <c r="F1411" s="3">
        <f t="shared" ca="1" si="681"/>
        <v>91.513529885041038</v>
      </c>
      <c r="G1411" s="3">
        <f t="shared" si="685"/>
        <v>-318.46032820587862</v>
      </c>
      <c r="H1411" s="3">
        <f t="shared" ca="1" si="686"/>
        <v>331.34831641795955</v>
      </c>
      <c r="I1411" s="3">
        <f t="shared" ca="1" si="687"/>
        <v>12894.256360801921</v>
      </c>
      <c r="J1411" s="3">
        <f t="shared" si="688"/>
        <v>50998.73009034992</v>
      </c>
      <c r="K1411" s="3">
        <f t="shared" ca="1" si="689"/>
        <v>64148.934532630425</v>
      </c>
      <c r="L1411" s="3">
        <f t="shared" si="690"/>
        <v>-9.6549502796953721</v>
      </c>
      <c r="M1411" s="3">
        <f t="shared" ca="1" si="691"/>
        <v>-1.2909735872958241</v>
      </c>
      <c r="N1411" s="3">
        <f t="shared" ca="1" si="692"/>
        <v>-73.967338014914475</v>
      </c>
      <c r="O1411" s="1">
        <f t="shared" ca="1" si="693"/>
        <v>8234378.0094762184</v>
      </c>
      <c r="P1411" s="1">
        <f t="shared" si="694"/>
        <v>-73858530.50248991</v>
      </c>
      <c r="Q1411" s="1">
        <f t="shared" ca="1" si="695"/>
        <v>82092908.511966124</v>
      </c>
      <c r="R1411" s="1">
        <f t="shared" ca="1" si="696"/>
        <v>49702.247462693929</v>
      </c>
      <c r="S1411" s="3">
        <f t="shared" si="697"/>
        <v>4.8691991614033318E+29</v>
      </c>
      <c r="T1411" s="12" t="str">
        <f t="shared" si="698"/>
        <v/>
      </c>
      <c r="U1411" s="12" t="str">
        <f t="shared" si="699"/>
        <v/>
      </c>
      <c r="V1411" s="5">
        <f t="shared" si="700"/>
        <v>0.52627457195753469</v>
      </c>
      <c r="W1411" s="3" t="e">
        <f t="shared" ca="1" si="701"/>
        <v>#VALUE!</v>
      </c>
      <c r="X1411" s="3" t="e">
        <f t="shared" ca="1" si="702"/>
        <v>#VALUE!</v>
      </c>
      <c r="Y1411" s="3" t="e">
        <f t="shared" ca="1" si="703"/>
        <v>#VALUE!</v>
      </c>
      <c r="Z1411" s="3">
        <f t="shared" ca="1" si="683"/>
        <v>-1.0796314255037853E-2</v>
      </c>
      <c r="AA1411" s="3">
        <f t="shared" ca="1" si="684"/>
        <v>-0.12340243661213059</v>
      </c>
      <c r="AB1411" s="1">
        <f t="shared" ref="AB1411:AB1474" si="708">IF(AB1410 &gt;( $B$8 + $B$18*$B$2), AB1410 -( $B$18*$B$2), $B$8)</f>
        <v>150</v>
      </c>
      <c r="AC1411" s="1">
        <f t="shared" si="682"/>
        <v>0</v>
      </c>
      <c r="AD1411" s="1">
        <f t="shared" ca="1" si="704"/>
        <v>0</v>
      </c>
      <c r="AE1411" s="1">
        <f t="shared" ca="1" si="705"/>
        <v>0</v>
      </c>
      <c r="AF1411" s="1">
        <f t="shared" si="706"/>
        <v>0</v>
      </c>
      <c r="AG1411" s="1">
        <f t="shared" si="707"/>
        <v>8.1154942423109334E+29</v>
      </c>
    </row>
    <row r="1412" spans="4:33" s="5" customFormat="1" x14ac:dyDescent="0.2">
      <c r="D1412" s="1">
        <f t="shared" ref="D1412:D1475" si="709">D1411 + 1</f>
        <v>1410</v>
      </c>
      <c r="E1412" s="2">
        <f t="shared" ref="E1412:E1475" si="710" xml:space="preserve"> E1411 + $B$2</f>
        <v>141.09999999999627</v>
      </c>
      <c r="F1412" s="3">
        <f t="shared" ref="F1412:F1475" ca="1" si="711">INDIRECT(ADDRESS(ROW()-1,COLUMN()))</f>
        <v>91.513529885041038</v>
      </c>
      <c r="G1412" s="3">
        <f t="shared" si="685"/>
        <v>-319.42582323384818</v>
      </c>
      <c r="H1412" s="3">
        <f t="shared" ca="1" si="686"/>
        <v>332.27636494436666</v>
      </c>
      <c r="I1412" s="3">
        <f t="shared" ca="1" si="687"/>
        <v>12903.407713790424</v>
      </c>
      <c r="J1412" s="3">
        <f t="shared" si="688"/>
        <v>50966.835782777933</v>
      </c>
      <c r="K1412" s="3">
        <f t="shared" ca="1" si="689"/>
        <v>64182.11576402736</v>
      </c>
      <c r="L1412" s="3">
        <f t="shared" si="690"/>
        <v>-9.6550466697007185</v>
      </c>
      <c r="M1412" s="3">
        <f t="shared" ca="1" si="691"/>
        <v>-1.2917760986333868</v>
      </c>
      <c r="N1412" s="3">
        <f t="shared" ca="1" si="692"/>
        <v>-74.013318527568217</v>
      </c>
      <c r="O1412" s="1">
        <f t="shared" ca="1" si="693"/>
        <v>8280568.7025481453</v>
      </c>
      <c r="P1412" s="1">
        <f t="shared" si="694"/>
        <v>-73813076.713454023</v>
      </c>
      <c r="Q1412" s="1">
        <f t="shared" ca="1" si="695"/>
        <v>82093645.416002169</v>
      </c>
      <c r="R1412" s="1">
        <f t="shared" ca="1" si="696"/>
        <v>49841.454741654998</v>
      </c>
      <c r="S1412" s="3">
        <f t="shared" si="697"/>
        <v>4.8418348106719555E+29</v>
      </c>
      <c r="T1412" s="12" t="str">
        <f t="shared" si="698"/>
        <v/>
      </c>
      <c r="U1412" s="12" t="str">
        <f t="shared" si="699"/>
        <v/>
      </c>
      <c r="V1412" s="5">
        <f t="shared" si="700"/>
        <v>0.52627457195753469</v>
      </c>
      <c r="W1412" s="3" t="e">
        <f t="shared" ca="1" si="701"/>
        <v>#VALUE!</v>
      </c>
      <c r="X1412" s="3" t="e">
        <f t="shared" ca="1" si="702"/>
        <v>#VALUE!</v>
      </c>
      <c r="Y1412" s="3" t="e">
        <f t="shared" ca="1" si="703"/>
        <v>#VALUE!</v>
      </c>
      <c r="Z1412" s="3">
        <f t="shared" ca="1" si="683"/>
        <v>-1.0796314255037853E-2</v>
      </c>
      <c r="AA1412" s="3">
        <f t="shared" ca="1" si="684"/>
        <v>-0.12340243661213059</v>
      </c>
      <c r="AB1412" s="1">
        <f t="shared" si="708"/>
        <v>150</v>
      </c>
      <c r="AC1412" s="1">
        <f t="shared" ref="AC1412:AC1475" si="712">IF(AB1411&gt;$B$8, IF(J1412&gt;($B$21), $B$19*$B$13*$B$18, 0), 0)</f>
        <v>0</v>
      </c>
      <c r="AD1412" s="1">
        <f t="shared" ca="1" si="704"/>
        <v>0</v>
      </c>
      <c r="AE1412" s="1">
        <f t="shared" ca="1" si="705"/>
        <v>0</v>
      </c>
      <c r="AF1412" s="1">
        <f t="shared" si="706"/>
        <v>0</v>
      </c>
      <c r="AG1412" s="1">
        <f t="shared" si="707"/>
        <v>8.069886078946949E+29</v>
      </c>
    </row>
    <row r="1413" spans="4:33" s="5" customFormat="1" x14ac:dyDescent="0.2">
      <c r="D1413" s="1">
        <f t="shared" si="709"/>
        <v>1411</v>
      </c>
      <c r="E1413" s="2">
        <f t="shared" si="710"/>
        <v>141.19999999999627</v>
      </c>
      <c r="F1413" s="3">
        <f t="shared" ca="1" si="711"/>
        <v>91.513529885041038</v>
      </c>
      <c r="G1413" s="3">
        <f t="shared" si="685"/>
        <v>-320.39132790081823</v>
      </c>
      <c r="H1413" s="3">
        <f t="shared" ca="1" si="686"/>
        <v>333.20463554108898</v>
      </c>
      <c r="I1413" s="3">
        <f t="shared" ca="1" si="687"/>
        <v>12912.559066778927</v>
      </c>
      <c r="J1413" s="3">
        <f t="shared" si="688"/>
        <v>50934.844925221201</v>
      </c>
      <c r="K1413" s="3">
        <f t="shared" ca="1" si="689"/>
        <v>64215.389811402682</v>
      </c>
      <c r="L1413" s="3">
        <f t="shared" si="690"/>
        <v>-9.6551433527758714</v>
      </c>
      <c r="M1413" s="3">
        <f t="shared" ca="1" si="691"/>
        <v>-1.2925741470596168</v>
      </c>
      <c r="N1413" s="3">
        <f t="shared" ca="1" si="692"/>
        <v>-74.059043334238254</v>
      </c>
      <c r="O1413" s="1">
        <f t="shared" ca="1" si="693"/>
        <v>8326899.685955245</v>
      </c>
      <c r="P1413" s="1">
        <f t="shared" si="694"/>
        <v>-73767484.410662904</v>
      </c>
      <c r="Q1413" s="1">
        <f t="shared" ca="1" si="695"/>
        <v>82094384.096618146</v>
      </c>
      <c r="R1413" s="1">
        <f t="shared" ca="1" si="696"/>
        <v>49980.695331163348</v>
      </c>
      <c r="S1413" s="3">
        <f t="shared" si="697"/>
        <v>4.8145250269362829E+29</v>
      </c>
      <c r="T1413" s="12" t="str">
        <f t="shared" si="698"/>
        <v/>
      </c>
      <c r="U1413" s="12" t="str">
        <f t="shared" si="699"/>
        <v/>
      </c>
      <c r="V1413" s="5">
        <f t="shared" si="700"/>
        <v>0.52627457195753469</v>
      </c>
      <c r="W1413" s="3" t="e">
        <f t="shared" ca="1" si="701"/>
        <v>#VALUE!</v>
      </c>
      <c r="X1413" s="3" t="e">
        <f t="shared" ca="1" si="702"/>
        <v>#VALUE!</v>
      </c>
      <c r="Y1413" s="3" t="e">
        <f t="shared" ca="1" si="703"/>
        <v>#VALUE!</v>
      </c>
      <c r="Z1413" s="3">
        <f t="shared" ca="1" si="683"/>
        <v>-1.0796314255037853E-2</v>
      </c>
      <c r="AA1413" s="3">
        <f t="shared" ca="1" si="684"/>
        <v>-0.12340243661213059</v>
      </c>
      <c r="AB1413" s="1">
        <f t="shared" si="708"/>
        <v>150</v>
      </c>
      <c r="AC1413" s="1">
        <f t="shared" si="712"/>
        <v>0</v>
      </c>
      <c r="AD1413" s="1">
        <f t="shared" ca="1" si="704"/>
        <v>0</v>
      </c>
      <c r="AE1413" s="1">
        <f t="shared" ca="1" si="705"/>
        <v>0</v>
      </c>
      <c r="AF1413" s="1">
        <f t="shared" si="706"/>
        <v>0</v>
      </c>
      <c r="AG1413" s="1">
        <f t="shared" si="707"/>
        <v>8.0243688623947027E+29</v>
      </c>
    </row>
    <row r="1414" spans="4:33" s="5" customFormat="1" x14ac:dyDescent="0.2">
      <c r="D1414" s="1">
        <f t="shared" si="709"/>
        <v>1412</v>
      </c>
      <c r="E1414" s="2">
        <f t="shared" si="710"/>
        <v>141.29999999999626</v>
      </c>
      <c r="F1414" s="3">
        <f t="shared" ca="1" si="711"/>
        <v>91.513529885041038</v>
      </c>
      <c r="G1414" s="3">
        <f t="shared" si="685"/>
        <v>-321.35684223609582</v>
      </c>
      <c r="H1414" s="3">
        <f t="shared" ca="1" si="686"/>
        <v>334.13312646903972</v>
      </c>
      <c r="I1414" s="3">
        <f t="shared" ca="1" si="687"/>
        <v>12921.710419767431</v>
      </c>
      <c r="J1414" s="3">
        <f t="shared" si="688"/>
        <v>50902.757516714359</v>
      </c>
      <c r="K1414" s="3">
        <f t="shared" ca="1" si="689"/>
        <v>64248.756696876233</v>
      </c>
      <c r="L1414" s="3">
        <f t="shared" si="690"/>
        <v>-9.655240328935351</v>
      </c>
      <c r="M1414" s="3">
        <f t="shared" ca="1" si="691"/>
        <v>-1.2933677687156808</v>
      </c>
      <c r="N1414" s="3">
        <f t="shared" ca="1" si="692"/>
        <v>-74.104514505660902</v>
      </c>
      <c r="O1414" s="1">
        <f t="shared" ca="1" si="693"/>
        <v>8373370.9652981469</v>
      </c>
      <c r="P1414" s="1">
        <f t="shared" si="694"/>
        <v>-73721753.584409639</v>
      </c>
      <c r="Q1414" s="1">
        <f t="shared" ca="1" si="695"/>
        <v>82095124.549707785</v>
      </c>
      <c r="R1414" s="1">
        <f t="shared" ca="1" si="696"/>
        <v>50119.968970355956</v>
      </c>
      <c r="S1414" s="3">
        <f t="shared" si="697"/>
        <v>4.7872704485219018E+29</v>
      </c>
      <c r="T1414" s="12" t="str">
        <f t="shared" si="698"/>
        <v/>
      </c>
      <c r="U1414" s="12" t="str">
        <f t="shared" si="699"/>
        <v/>
      </c>
      <c r="V1414" s="5">
        <f t="shared" si="700"/>
        <v>0.52627457195753469</v>
      </c>
      <c r="W1414" s="3" t="e">
        <f t="shared" ca="1" si="701"/>
        <v>#VALUE!</v>
      </c>
      <c r="X1414" s="3" t="e">
        <f t="shared" ca="1" si="702"/>
        <v>#VALUE!</v>
      </c>
      <c r="Y1414" s="3" t="e">
        <f t="shared" ca="1" si="703"/>
        <v>#VALUE!</v>
      </c>
      <c r="Z1414" s="3">
        <f t="shared" ref="Z1414:Z1477" ca="1" si="713" xml:space="preserve"> (X1414+AD1414)/(AB1414)</f>
        <v>-1.0796314255037853E-2</v>
      </c>
      <c r="AA1414" s="3">
        <f t="shared" ref="AA1414:AA1477" ca="1" si="714" xml:space="preserve"> (Y1414+AE1414)/(AB1414)</f>
        <v>-0.12340243661213059</v>
      </c>
      <c r="AB1414" s="1">
        <f t="shared" si="708"/>
        <v>150</v>
      </c>
      <c r="AC1414" s="1">
        <f t="shared" si="712"/>
        <v>0</v>
      </c>
      <c r="AD1414" s="1">
        <f t="shared" ca="1" si="704"/>
        <v>0</v>
      </c>
      <c r="AE1414" s="1">
        <f t="shared" ca="1" si="705"/>
        <v>0</v>
      </c>
      <c r="AF1414" s="1">
        <f t="shared" si="706"/>
        <v>0</v>
      </c>
      <c r="AG1414" s="1">
        <f t="shared" si="707"/>
        <v>7.9789436565514535E+29</v>
      </c>
    </row>
    <row r="1415" spans="4:33" s="5" customFormat="1" x14ac:dyDescent="0.2">
      <c r="D1415" s="1">
        <f t="shared" si="709"/>
        <v>1413</v>
      </c>
      <c r="E1415" s="2">
        <f t="shared" si="710"/>
        <v>141.39999999999625</v>
      </c>
      <c r="F1415" s="3">
        <f t="shared" ca="1" si="711"/>
        <v>91.513529885041038</v>
      </c>
      <c r="G1415" s="3">
        <f t="shared" si="685"/>
        <v>-322.32236626898936</v>
      </c>
      <c r="H1415" s="3">
        <f t="shared" ca="1" si="686"/>
        <v>335.06183600831179</v>
      </c>
      <c r="I1415" s="3">
        <f t="shared" ca="1" si="687"/>
        <v>12930.861772755934</v>
      </c>
      <c r="J1415" s="3">
        <f t="shared" si="688"/>
        <v>50870.573556289099</v>
      </c>
      <c r="K1415" s="3">
        <f t="shared" ca="1" si="689"/>
        <v>64282.216442394914</v>
      </c>
      <c r="L1415" s="3">
        <f t="shared" si="690"/>
        <v>-9.6553375981937162</v>
      </c>
      <c r="M1415" s="3">
        <f t="shared" ca="1" si="691"/>
        <v>-1.2941569993649458</v>
      </c>
      <c r="N1415" s="3">
        <f t="shared" ca="1" si="692"/>
        <v>-74.14973409092616</v>
      </c>
      <c r="O1415" s="1">
        <f t="shared" ca="1" si="693"/>
        <v>8419982.5461945627</v>
      </c>
      <c r="P1415" s="1">
        <f t="shared" si="694"/>
        <v>-73675884.22495757</v>
      </c>
      <c r="Q1415" s="1">
        <f t="shared" ca="1" si="695"/>
        <v>82095866.771152139</v>
      </c>
      <c r="R1415" s="1">
        <f t="shared" ca="1" si="696"/>
        <v>50259.27540124677</v>
      </c>
      <c r="S1415" s="3">
        <f t="shared" si="697"/>
        <v>4.7600717088493081E+29</v>
      </c>
      <c r="T1415" s="12" t="str">
        <f t="shared" si="698"/>
        <v/>
      </c>
      <c r="U1415" s="12" t="str">
        <f t="shared" si="699"/>
        <v/>
      </c>
      <c r="V1415" s="5">
        <f t="shared" si="700"/>
        <v>0.52627457195753469</v>
      </c>
      <c r="W1415" s="3" t="e">
        <f t="shared" ca="1" si="701"/>
        <v>#VALUE!</v>
      </c>
      <c r="X1415" s="3" t="e">
        <f t="shared" ca="1" si="702"/>
        <v>#VALUE!</v>
      </c>
      <c r="Y1415" s="3" t="e">
        <f t="shared" ca="1" si="703"/>
        <v>#VALUE!</v>
      </c>
      <c r="Z1415" s="3">
        <f t="shared" ca="1" si="713"/>
        <v>-1.0796314255037853E-2</v>
      </c>
      <c r="AA1415" s="3">
        <f t="shared" ca="1" si="714"/>
        <v>-0.12340243661213059</v>
      </c>
      <c r="AB1415" s="1">
        <f t="shared" si="708"/>
        <v>150</v>
      </c>
      <c r="AC1415" s="1">
        <f t="shared" si="712"/>
        <v>0</v>
      </c>
      <c r="AD1415" s="1">
        <f t="shared" ca="1" si="704"/>
        <v>0</v>
      </c>
      <c r="AE1415" s="1">
        <f t="shared" ca="1" si="705"/>
        <v>0</v>
      </c>
      <c r="AF1415" s="1">
        <f t="shared" si="706"/>
        <v>0</v>
      </c>
      <c r="AG1415" s="1">
        <f t="shared" si="707"/>
        <v>7.9336115171391421E+29</v>
      </c>
    </row>
    <row r="1416" spans="4:33" s="5" customFormat="1" x14ac:dyDescent="0.2">
      <c r="D1416" s="1">
        <f t="shared" si="709"/>
        <v>1414</v>
      </c>
      <c r="E1416" s="2">
        <f t="shared" si="710"/>
        <v>141.49999999999625</v>
      </c>
      <c r="F1416" s="3">
        <f t="shared" ca="1" si="711"/>
        <v>91.513529885041038</v>
      </c>
      <c r="G1416" s="3">
        <f t="shared" si="685"/>
        <v>-323.28790002880874</v>
      </c>
      <c r="H1416" s="3">
        <f t="shared" ca="1" si="686"/>
        <v>335.99076245792435</v>
      </c>
      <c r="I1416" s="3">
        <f t="shared" ca="1" si="687"/>
        <v>12940.013125744437</v>
      </c>
      <c r="J1416" s="3">
        <f t="shared" si="688"/>
        <v>50838.293042974205</v>
      </c>
      <c r="K1416" s="3">
        <f t="shared" ca="1" si="689"/>
        <v>64315.769069734561</v>
      </c>
      <c r="L1416" s="3">
        <f t="shared" si="690"/>
        <v>-9.6554351605655775</v>
      </c>
      <c r="M1416" s="3">
        <f t="shared" ca="1" si="691"/>
        <v>-1.2949418743977403</v>
      </c>
      <c r="N1416" s="3">
        <f t="shared" ca="1" si="692"/>
        <v>-74.194704117750476</v>
      </c>
      <c r="O1416" s="1">
        <f t="shared" ca="1" si="693"/>
        <v>8466734.4342793021</v>
      </c>
      <c r="P1416" s="1">
        <f t="shared" si="694"/>
        <v>-73629876.322540432</v>
      </c>
      <c r="Q1416" s="1">
        <f t="shared" ca="1" si="695"/>
        <v>82096610.75681974</v>
      </c>
      <c r="R1416" s="1">
        <f t="shared" ca="1" si="696"/>
        <v>50398.61436868865</v>
      </c>
      <c r="S1416" s="3">
        <f t="shared" si="697"/>
        <v>4.732929436413327E+29</v>
      </c>
      <c r="T1416" s="12" t="str">
        <f t="shared" si="698"/>
        <v/>
      </c>
      <c r="U1416" s="12" t="str">
        <f t="shared" si="699"/>
        <v/>
      </c>
      <c r="V1416" s="5">
        <f t="shared" si="700"/>
        <v>0.52627457195753469</v>
      </c>
      <c r="W1416" s="3" t="e">
        <f t="shared" ca="1" si="701"/>
        <v>#VALUE!</v>
      </c>
      <c r="X1416" s="3" t="e">
        <f t="shared" ca="1" si="702"/>
        <v>#VALUE!</v>
      </c>
      <c r="Y1416" s="3" t="e">
        <f t="shared" ca="1" si="703"/>
        <v>#VALUE!</v>
      </c>
      <c r="Z1416" s="3">
        <f t="shared" ca="1" si="713"/>
        <v>-1.0796314255037853E-2</v>
      </c>
      <c r="AA1416" s="3">
        <f t="shared" ca="1" si="714"/>
        <v>-0.12340243661213059</v>
      </c>
      <c r="AB1416" s="1">
        <f t="shared" si="708"/>
        <v>150</v>
      </c>
      <c r="AC1416" s="1">
        <f t="shared" si="712"/>
        <v>0</v>
      </c>
      <c r="AD1416" s="1">
        <f t="shared" ca="1" si="704"/>
        <v>0</v>
      </c>
      <c r="AE1416" s="1">
        <f t="shared" ca="1" si="705"/>
        <v>0</v>
      </c>
      <c r="AF1416" s="1">
        <f t="shared" si="706"/>
        <v>0</v>
      </c>
      <c r="AG1416" s="1">
        <f t="shared" si="707"/>
        <v>7.8883734916700919E+29</v>
      </c>
    </row>
    <row r="1417" spans="4:33" s="5" customFormat="1" x14ac:dyDescent="0.2">
      <c r="D1417" s="1">
        <f t="shared" si="709"/>
        <v>1415</v>
      </c>
      <c r="E1417" s="2">
        <f t="shared" si="710"/>
        <v>141.59999999999624</v>
      </c>
      <c r="F1417" s="3">
        <f t="shared" ca="1" si="711"/>
        <v>91.513529885041038</v>
      </c>
      <c r="G1417" s="3">
        <f t="shared" si="685"/>
        <v>-324.25344354486532</v>
      </c>
      <c r="H1417" s="3">
        <f t="shared" ca="1" si="686"/>
        <v>336.91990413557266</v>
      </c>
      <c r="I1417" s="3">
        <f t="shared" ca="1" si="687"/>
        <v>12949.164478732941</v>
      </c>
      <c r="J1417" s="3">
        <f t="shared" si="688"/>
        <v>50805.91597579552</v>
      </c>
      <c r="K1417" s="3">
        <f t="shared" ca="1" si="689"/>
        <v>64349.414600501856</v>
      </c>
      <c r="L1417" s="3">
        <f t="shared" si="690"/>
        <v>-9.6555330160655846</v>
      </c>
      <c r="M1417" s="3">
        <f t="shared" ca="1" si="691"/>
        <v>-1.2957224288360485</v>
      </c>
      <c r="N1417" s="3">
        <f t="shared" ca="1" si="692"/>
        <v>-74.23942659274573</v>
      </c>
      <c r="O1417" s="1">
        <f t="shared" ca="1" si="693"/>
        <v>8513626.6352042612</v>
      </c>
      <c r="P1417" s="1">
        <f t="shared" si="694"/>
        <v>-73583729.867362142</v>
      </c>
      <c r="Q1417" s="1">
        <f t="shared" ca="1" si="695"/>
        <v>82097356.502566397</v>
      </c>
      <c r="R1417" s="1">
        <f t="shared" ca="1" si="696"/>
        <v>50537.985620335901</v>
      </c>
      <c r="S1417" s="3">
        <f t="shared" si="697"/>
        <v>4.7058442547629382E+29</v>
      </c>
      <c r="T1417" s="12" t="str">
        <f t="shared" si="698"/>
        <v/>
      </c>
      <c r="U1417" s="12" t="str">
        <f t="shared" si="699"/>
        <v/>
      </c>
      <c r="V1417" s="5">
        <f t="shared" si="700"/>
        <v>0.52627457195753469</v>
      </c>
      <c r="W1417" s="3" t="e">
        <f t="shared" ca="1" si="701"/>
        <v>#VALUE!</v>
      </c>
      <c r="X1417" s="3" t="e">
        <f t="shared" ca="1" si="702"/>
        <v>#VALUE!</v>
      </c>
      <c r="Y1417" s="3" t="e">
        <f t="shared" ca="1" si="703"/>
        <v>#VALUE!</v>
      </c>
      <c r="Z1417" s="3">
        <f t="shared" ca="1" si="713"/>
        <v>-1.0796314255037853E-2</v>
      </c>
      <c r="AA1417" s="3">
        <f t="shared" ca="1" si="714"/>
        <v>-0.12340243661213059</v>
      </c>
      <c r="AB1417" s="1">
        <f t="shared" si="708"/>
        <v>150</v>
      </c>
      <c r="AC1417" s="1">
        <f t="shared" si="712"/>
        <v>0</v>
      </c>
      <c r="AD1417" s="1">
        <f t="shared" ca="1" si="704"/>
        <v>0</v>
      </c>
      <c r="AE1417" s="1">
        <f t="shared" ca="1" si="705"/>
        <v>0</v>
      </c>
      <c r="AF1417" s="1">
        <f t="shared" si="706"/>
        <v>0</v>
      </c>
      <c r="AG1417" s="1">
        <f t="shared" si="707"/>
        <v>7.8432306194133896E+29</v>
      </c>
    </row>
    <row r="1418" spans="4:33" s="5" customFormat="1" x14ac:dyDescent="0.2">
      <c r="D1418" s="1">
        <f t="shared" si="709"/>
        <v>1416</v>
      </c>
      <c r="E1418" s="2">
        <f t="shared" si="710"/>
        <v>141.69999999999624</v>
      </c>
      <c r="F1418" s="3">
        <f t="shared" ca="1" si="711"/>
        <v>91.513529885041038</v>
      </c>
      <c r="G1418" s="3">
        <f t="shared" si="685"/>
        <v>-325.2189968464719</v>
      </c>
      <c r="H1418" s="3">
        <f t="shared" ca="1" si="686"/>
        <v>337.8492593773824</v>
      </c>
      <c r="I1418" s="3">
        <f t="shared" ca="1" si="687"/>
        <v>12958.315831721444</v>
      </c>
      <c r="J1418" s="3">
        <f t="shared" si="688"/>
        <v>50773.44235377595</v>
      </c>
      <c r="K1418" s="3">
        <f t="shared" ca="1" si="689"/>
        <v>64383.153056136194</v>
      </c>
      <c r="L1418" s="3">
        <f t="shared" si="690"/>
        <v>-9.6556311647084332</v>
      </c>
      <c r="M1418" s="3">
        <f t="shared" ca="1" si="691"/>
        <v>-1.2964986973381347</v>
      </c>
      <c r="N1418" s="3">
        <f t="shared" ca="1" si="692"/>
        <v>-74.283903501684222</v>
      </c>
      <c r="O1418" s="1">
        <f t="shared" ca="1" si="693"/>
        <v>8560659.1546384357</v>
      </c>
      <c r="P1418" s="1">
        <f t="shared" si="694"/>
        <v>-73537444.849596918</v>
      </c>
      <c r="Q1418" s="1">
        <f t="shared" ca="1" si="695"/>
        <v>82098104.004235357</v>
      </c>
      <c r="R1418" s="1">
        <f t="shared" ca="1" si="696"/>
        <v>50677.388906607361</v>
      </c>
      <c r="S1418" s="3">
        <f t="shared" si="697"/>
        <v>4.6788167824814471E+29</v>
      </c>
      <c r="T1418" s="12" t="str">
        <f t="shared" si="698"/>
        <v/>
      </c>
      <c r="U1418" s="12" t="str">
        <f t="shared" si="699"/>
        <v/>
      </c>
      <c r="V1418" s="5">
        <f t="shared" si="700"/>
        <v>0.52627457195753469</v>
      </c>
      <c r="W1418" s="3" t="e">
        <f t="shared" ca="1" si="701"/>
        <v>#VALUE!</v>
      </c>
      <c r="X1418" s="3" t="e">
        <f t="shared" ca="1" si="702"/>
        <v>#VALUE!</v>
      </c>
      <c r="Y1418" s="3" t="e">
        <f t="shared" ca="1" si="703"/>
        <v>#VALUE!</v>
      </c>
      <c r="Z1418" s="3">
        <f t="shared" ca="1" si="713"/>
        <v>-1.0796314255037853E-2</v>
      </c>
      <c r="AA1418" s="3">
        <f t="shared" ca="1" si="714"/>
        <v>-0.12340243661213059</v>
      </c>
      <c r="AB1418" s="1">
        <f t="shared" si="708"/>
        <v>150</v>
      </c>
      <c r="AC1418" s="1">
        <f t="shared" si="712"/>
        <v>0</v>
      </c>
      <c r="AD1418" s="1">
        <f t="shared" ca="1" si="704"/>
        <v>0</v>
      </c>
      <c r="AE1418" s="1">
        <f t="shared" ca="1" si="705"/>
        <v>0</v>
      </c>
      <c r="AF1418" s="1">
        <f t="shared" si="706"/>
        <v>0</v>
      </c>
      <c r="AG1418" s="1">
        <f t="shared" si="707"/>
        <v>7.7981839313618286E+29</v>
      </c>
    </row>
    <row r="1419" spans="4:33" s="5" customFormat="1" x14ac:dyDescent="0.2">
      <c r="D1419" s="1">
        <f t="shared" si="709"/>
        <v>1417</v>
      </c>
      <c r="E1419" s="2">
        <f t="shared" si="710"/>
        <v>141.79999999999623</v>
      </c>
      <c r="F1419" s="3">
        <f t="shared" ca="1" si="711"/>
        <v>91.513529885041038</v>
      </c>
      <c r="G1419" s="3">
        <f t="shared" si="685"/>
        <v>-326.18455996294273</v>
      </c>
      <c r="H1419" s="3">
        <f t="shared" ca="1" si="686"/>
        <v>338.77882653766733</v>
      </c>
      <c r="I1419" s="3">
        <f t="shared" ca="1" si="687"/>
        <v>12967.467184709947</v>
      </c>
      <c r="J1419" s="3">
        <f t="shared" si="688"/>
        <v>50740.872175935481</v>
      </c>
      <c r="K1419" s="3">
        <f t="shared" ca="1" si="689"/>
        <v>64416.984457911465</v>
      </c>
      <c r="L1419" s="3">
        <f t="shared" si="690"/>
        <v>-9.65572960650886</v>
      </c>
      <c r="M1419" s="3">
        <f t="shared" ca="1" si="691"/>
        <v>-1.2972707142031015</v>
      </c>
      <c r="N1419" s="3">
        <f t="shared" ca="1" si="692"/>
        <v>-74.328136809759741</v>
      </c>
      <c r="O1419" s="1">
        <f t="shared" ca="1" si="693"/>
        <v>8607831.998267917</v>
      </c>
      <c r="P1419" s="1">
        <f t="shared" si="694"/>
        <v>-73491021.259389281</v>
      </c>
      <c r="Q1419" s="1">
        <f t="shared" ca="1" si="695"/>
        <v>82098853.2576572</v>
      </c>
      <c r="R1419" s="1">
        <f t="shared" ca="1" si="696"/>
        <v>50816.823980650101</v>
      </c>
      <c r="S1419" s="3">
        <f t="shared" si="697"/>
        <v>4.6518476331670856E+29</v>
      </c>
      <c r="T1419" s="12" t="str">
        <f t="shared" si="698"/>
        <v/>
      </c>
      <c r="U1419" s="12" t="str">
        <f t="shared" si="699"/>
        <v/>
      </c>
      <c r="V1419" s="5">
        <f t="shared" si="700"/>
        <v>0.52627457195753469</v>
      </c>
      <c r="W1419" s="3" t="e">
        <f t="shared" ca="1" si="701"/>
        <v>#VALUE!</v>
      </c>
      <c r="X1419" s="3" t="e">
        <f t="shared" ca="1" si="702"/>
        <v>#VALUE!</v>
      </c>
      <c r="Y1419" s="3" t="e">
        <f t="shared" ca="1" si="703"/>
        <v>#VALUE!</v>
      </c>
      <c r="Z1419" s="3">
        <f t="shared" ca="1" si="713"/>
        <v>-1.0796314255037853E-2</v>
      </c>
      <c r="AA1419" s="3">
        <f t="shared" ca="1" si="714"/>
        <v>-0.12340243661213059</v>
      </c>
      <c r="AB1419" s="1">
        <f t="shared" si="708"/>
        <v>150</v>
      </c>
      <c r="AC1419" s="1">
        <f t="shared" si="712"/>
        <v>0</v>
      </c>
      <c r="AD1419" s="1">
        <f t="shared" ca="1" si="704"/>
        <v>0</v>
      </c>
      <c r="AE1419" s="1">
        <f t="shared" ca="1" si="705"/>
        <v>0</v>
      </c>
      <c r="AF1419" s="1">
        <f t="shared" si="706"/>
        <v>0</v>
      </c>
      <c r="AG1419" s="1">
        <f t="shared" si="707"/>
        <v>7.7532344501995817E+29</v>
      </c>
    </row>
    <row r="1420" spans="4:33" s="5" customFormat="1" x14ac:dyDescent="0.2">
      <c r="D1420" s="1">
        <f t="shared" si="709"/>
        <v>1418</v>
      </c>
      <c r="E1420" s="2">
        <f t="shared" si="710"/>
        <v>141.89999999999623</v>
      </c>
      <c r="F1420" s="3">
        <f t="shared" ca="1" si="711"/>
        <v>91.513529885041038</v>
      </c>
      <c r="G1420" s="3">
        <f t="shared" si="685"/>
        <v>-327.15013292359362</v>
      </c>
      <c r="H1420" s="3">
        <f t="shared" ca="1" si="686"/>
        <v>339.70860398869098</v>
      </c>
      <c r="I1420" s="3">
        <f t="shared" ca="1" si="687"/>
        <v>12976.61853769845</v>
      </c>
      <c r="J1420" s="3">
        <f t="shared" si="688"/>
        <v>50708.205441291153</v>
      </c>
      <c r="K1420" s="3">
        <f t="shared" ca="1" si="689"/>
        <v>64450.908826937921</v>
      </c>
      <c r="L1420" s="3">
        <f t="shared" si="690"/>
        <v>-9.6558283414816515</v>
      </c>
      <c r="M1420" s="3">
        <f t="shared" ca="1" si="691"/>
        <v>-1.2980385133753818</v>
      </c>
      <c r="N1420" s="3">
        <f t="shared" ca="1" si="692"/>
        <v>-74.372128461845037</v>
      </c>
      <c r="O1420" s="1">
        <f t="shared" ca="1" si="693"/>
        <v>8655145.1717958953</v>
      </c>
      <c r="P1420" s="1">
        <f t="shared" si="694"/>
        <v>-73444459.086853981</v>
      </c>
      <c r="Q1420" s="1">
        <f t="shared" ca="1" si="695"/>
        <v>82099604.258649871</v>
      </c>
      <c r="R1420" s="1">
        <f t="shared" ca="1" si="696"/>
        <v>50956.290598303647</v>
      </c>
      <c r="S1420" s="3">
        <f t="shared" si="697"/>
        <v>4.6249374154139402E+29</v>
      </c>
      <c r="T1420" s="12" t="str">
        <f t="shared" si="698"/>
        <v/>
      </c>
      <c r="U1420" s="12" t="str">
        <f t="shared" si="699"/>
        <v/>
      </c>
      <c r="V1420" s="5">
        <f t="shared" si="700"/>
        <v>0.52627457195753469</v>
      </c>
      <c r="W1420" s="3" t="e">
        <f t="shared" ca="1" si="701"/>
        <v>#VALUE!</v>
      </c>
      <c r="X1420" s="3" t="e">
        <f t="shared" ca="1" si="702"/>
        <v>#VALUE!</v>
      </c>
      <c r="Y1420" s="3" t="e">
        <f t="shared" ca="1" si="703"/>
        <v>#VALUE!</v>
      </c>
      <c r="Z1420" s="3">
        <f t="shared" ca="1" si="713"/>
        <v>-1.0796314255037853E-2</v>
      </c>
      <c r="AA1420" s="3">
        <f t="shared" ca="1" si="714"/>
        <v>-0.12340243661213059</v>
      </c>
      <c r="AB1420" s="1">
        <f t="shared" si="708"/>
        <v>150</v>
      </c>
      <c r="AC1420" s="1">
        <f t="shared" si="712"/>
        <v>0</v>
      </c>
      <c r="AD1420" s="1">
        <f t="shared" ca="1" si="704"/>
        <v>0</v>
      </c>
      <c r="AE1420" s="1">
        <f t="shared" ca="1" si="705"/>
        <v>0</v>
      </c>
      <c r="AF1420" s="1">
        <f t="shared" si="706"/>
        <v>0</v>
      </c>
      <c r="AG1420" s="1">
        <f t="shared" si="707"/>
        <v>7.7083831902704142E+29</v>
      </c>
    </row>
    <row r="1421" spans="4:33" s="5" customFormat="1" x14ac:dyDescent="0.2">
      <c r="D1421" s="1">
        <f t="shared" si="709"/>
        <v>1419</v>
      </c>
      <c r="E1421" s="2">
        <f t="shared" si="710"/>
        <v>141.99999999999622</v>
      </c>
      <c r="F1421" s="3">
        <f t="shared" ca="1" si="711"/>
        <v>91.513529885041038</v>
      </c>
      <c r="G1421" s="3">
        <f t="shared" si="685"/>
        <v>-328.11571575774178</v>
      </c>
      <c r="H1421" s="3">
        <f t="shared" ca="1" si="686"/>
        <v>340.63859012043173</v>
      </c>
      <c r="I1421" s="3">
        <f t="shared" ca="1" si="687"/>
        <v>12985.769890686954</v>
      </c>
      <c r="J1421" s="3">
        <f t="shared" si="688"/>
        <v>50675.442148857088</v>
      </c>
      <c r="K1421" s="3">
        <f t="shared" ca="1" si="689"/>
        <v>64484.926184163909</v>
      </c>
      <c r="L1421" s="3">
        <f t="shared" si="690"/>
        <v>-9.6559273696416312</v>
      </c>
      <c r="M1421" s="3">
        <f t="shared" ca="1" si="691"/>
        <v>-1.2988021284491673</v>
      </c>
      <c r="N1421" s="3">
        <f t="shared" ca="1" si="692"/>
        <v>-74.415880382745513</v>
      </c>
      <c r="O1421" s="1">
        <f t="shared" ca="1" si="693"/>
        <v>8702598.6809426621</v>
      </c>
      <c r="P1421" s="1">
        <f t="shared" si="694"/>
        <v>-73397758.322076038</v>
      </c>
      <c r="Q1421" s="1">
        <f t="shared" ca="1" si="695"/>
        <v>82100357.003018707</v>
      </c>
      <c r="R1421" s="1">
        <f t="shared" ca="1" si="696"/>
        <v>51095.788518064757</v>
      </c>
      <c r="S1421" s="3">
        <f t="shared" si="697"/>
        <v>4.5980867327933117E+29</v>
      </c>
      <c r="T1421" s="12" t="str">
        <f t="shared" si="698"/>
        <v/>
      </c>
      <c r="U1421" s="12" t="str">
        <f t="shared" si="699"/>
        <v/>
      </c>
      <c r="V1421" s="5">
        <f t="shared" si="700"/>
        <v>0.52627457195753469</v>
      </c>
      <c r="W1421" s="3" t="e">
        <f t="shared" ca="1" si="701"/>
        <v>#VALUE!</v>
      </c>
      <c r="X1421" s="3" t="e">
        <f t="shared" ca="1" si="702"/>
        <v>#VALUE!</v>
      </c>
      <c r="Y1421" s="3" t="e">
        <f t="shared" ca="1" si="703"/>
        <v>#VALUE!</v>
      </c>
      <c r="Z1421" s="3">
        <f t="shared" ca="1" si="713"/>
        <v>-1.0796314255037853E-2</v>
      </c>
      <c r="AA1421" s="3">
        <f t="shared" ca="1" si="714"/>
        <v>-0.12340243661213059</v>
      </c>
      <c r="AB1421" s="1">
        <f t="shared" si="708"/>
        <v>150</v>
      </c>
      <c r="AC1421" s="1">
        <f t="shared" si="712"/>
        <v>0</v>
      </c>
      <c r="AD1421" s="1">
        <f t="shared" ca="1" si="704"/>
        <v>0</v>
      </c>
      <c r="AE1421" s="1">
        <f t="shared" ca="1" si="705"/>
        <v>0</v>
      </c>
      <c r="AF1421" s="1">
        <f t="shared" si="706"/>
        <v>0</v>
      </c>
      <c r="AG1421" s="1">
        <f t="shared" si="707"/>
        <v>7.6636311575466133E+29</v>
      </c>
    </row>
    <row r="1422" spans="4:33" s="5" customFormat="1" x14ac:dyDescent="0.2">
      <c r="D1422" s="1">
        <f t="shared" si="709"/>
        <v>1420</v>
      </c>
      <c r="E1422" s="2">
        <f t="shared" si="710"/>
        <v>142.09999999999621</v>
      </c>
      <c r="F1422" s="3">
        <f t="shared" ca="1" si="711"/>
        <v>91.513529885041038</v>
      </c>
      <c r="G1422" s="3">
        <f t="shared" si="685"/>
        <v>-329.08130849470592</v>
      </c>
      <c r="H1422" s="3">
        <f t="shared" ca="1" si="686"/>
        <v>341.56878334035167</v>
      </c>
      <c r="I1422" s="3">
        <f t="shared" ca="1" si="687"/>
        <v>12994.921243675457</v>
      </c>
      <c r="J1422" s="3">
        <f t="shared" si="688"/>
        <v>50642.582297644469</v>
      </c>
      <c r="K1422" s="3">
        <f t="shared" ca="1" si="689"/>
        <v>64519.036550377648</v>
      </c>
      <c r="L1422" s="3">
        <f t="shared" si="690"/>
        <v>-9.6560266910036727</v>
      </c>
      <c r="M1422" s="3">
        <f t="shared" ca="1" si="691"/>
        <v>-1.2995615926727719</v>
      </c>
      <c r="N1422" s="3">
        <f t="shared" ca="1" si="692"/>
        <v>-74.459394477449237</v>
      </c>
      <c r="O1422" s="1">
        <f t="shared" ca="1" si="693"/>
        <v>8750192.5314456075</v>
      </c>
      <c r="P1422" s="1">
        <f t="shared" si="694"/>
        <v>-73350918.955110773</v>
      </c>
      <c r="Q1422" s="1">
        <f t="shared" ca="1" si="695"/>
        <v>82101111.486556381</v>
      </c>
      <c r="R1422" s="1">
        <f t="shared" ca="1" si="696"/>
        <v>51235.317501052748</v>
      </c>
      <c r="S1422" s="3">
        <f t="shared" si="697"/>
        <v>4.5712961838353993E+29</v>
      </c>
      <c r="T1422" s="12" t="str">
        <f t="shared" si="698"/>
        <v/>
      </c>
      <c r="U1422" s="12" t="str">
        <f t="shared" si="699"/>
        <v/>
      </c>
      <c r="V1422" s="5">
        <f t="shared" si="700"/>
        <v>0.52627457195753469</v>
      </c>
      <c r="W1422" s="3" t="e">
        <f t="shared" ca="1" si="701"/>
        <v>#VALUE!</v>
      </c>
      <c r="X1422" s="3" t="e">
        <f t="shared" ca="1" si="702"/>
        <v>#VALUE!</v>
      </c>
      <c r="Y1422" s="3" t="e">
        <f t="shared" ca="1" si="703"/>
        <v>#VALUE!</v>
      </c>
      <c r="Z1422" s="3">
        <f t="shared" ca="1" si="713"/>
        <v>-1.0796314255037853E-2</v>
      </c>
      <c r="AA1422" s="3">
        <f t="shared" ca="1" si="714"/>
        <v>-0.12340243661213059</v>
      </c>
      <c r="AB1422" s="1">
        <f t="shared" si="708"/>
        <v>150</v>
      </c>
      <c r="AC1422" s="1">
        <f t="shared" si="712"/>
        <v>0</v>
      </c>
      <c r="AD1422" s="1">
        <f t="shared" ca="1" si="704"/>
        <v>0</v>
      </c>
      <c r="AE1422" s="1">
        <f t="shared" ca="1" si="705"/>
        <v>0</v>
      </c>
      <c r="AF1422" s="1">
        <f t="shared" si="706"/>
        <v>0</v>
      </c>
      <c r="AG1422" s="1">
        <f t="shared" si="707"/>
        <v>7.6189793495984606E+29</v>
      </c>
    </row>
    <row r="1423" spans="4:33" s="5" customFormat="1" x14ac:dyDescent="0.2">
      <c r="D1423" s="1">
        <f t="shared" si="709"/>
        <v>1421</v>
      </c>
      <c r="E1423" s="2">
        <f t="shared" si="710"/>
        <v>142.19999999999621</v>
      </c>
      <c r="F1423" s="3">
        <f t="shared" ca="1" si="711"/>
        <v>91.513529885041038</v>
      </c>
      <c r="G1423" s="3">
        <f t="shared" si="685"/>
        <v>-330.04691116380627</v>
      </c>
      <c r="H1423" s="3">
        <f t="shared" ca="1" si="686"/>
        <v>342.49918207316892</v>
      </c>
      <c r="I1423" s="3">
        <f t="shared" ca="1" si="687"/>
        <v>13004.07259666396</v>
      </c>
      <c r="J1423" s="3">
        <f t="shared" si="688"/>
        <v>50609.625886661539</v>
      </c>
      <c r="K1423" s="3">
        <f t="shared" ca="1" si="689"/>
        <v>64553.239946208996</v>
      </c>
      <c r="L1423" s="3">
        <f t="shared" si="690"/>
        <v>-9.656126305582692</v>
      </c>
      <c r="M1423" s="3">
        <f t="shared" ca="1" si="691"/>
        <v>-1.3003169389529328</v>
      </c>
      <c r="N1423" s="3">
        <f t="shared" ca="1" si="692"/>
        <v>-74.502672631373358</v>
      </c>
      <c r="O1423" s="1">
        <f t="shared" ca="1" si="693"/>
        <v>8797926.7290592287</v>
      </c>
      <c r="P1423" s="1">
        <f t="shared" si="694"/>
        <v>-73303940.975983679</v>
      </c>
      <c r="Q1423" s="1">
        <f t="shared" ca="1" si="695"/>
        <v>82101867.705042914</v>
      </c>
      <c r="R1423" s="1">
        <f t="shared" ca="1" si="696"/>
        <v>51374.877310975338</v>
      </c>
      <c r="S1423" s="3">
        <f t="shared" si="697"/>
        <v>4.5445663620114106E+29</v>
      </c>
      <c r="T1423" s="12" t="str">
        <f t="shared" si="698"/>
        <v/>
      </c>
      <c r="U1423" s="12" t="str">
        <f t="shared" si="699"/>
        <v/>
      </c>
      <c r="V1423" s="5">
        <f t="shared" si="700"/>
        <v>0.52627457195753469</v>
      </c>
      <c r="W1423" s="3" t="e">
        <f t="shared" ca="1" si="701"/>
        <v>#VALUE!</v>
      </c>
      <c r="X1423" s="3" t="e">
        <f t="shared" ca="1" si="702"/>
        <v>#VALUE!</v>
      </c>
      <c r="Y1423" s="3" t="e">
        <f t="shared" ca="1" si="703"/>
        <v>#VALUE!</v>
      </c>
      <c r="Z1423" s="3">
        <f t="shared" ca="1" si="713"/>
        <v>-1.0796314255037853E-2</v>
      </c>
      <c r="AA1423" s="3">
        <f t="shared" ca="1" si="714"/>
        <v>-0.12340243661213059</v>
      </c>
      <c r="AB1423" s="1">
        <f t="shared" si="708"/>
        <v>150</v>
      </c>
      <c r="AC1423" s="1">
        <f t="shared" si="712"/>
        <v>0</v>
      </c>
      <c r="AD1423" s="1">
        <f t="shared" ca="1" si="704"/>
        <v>0</v>
      </c>
      <c r="AE1423" s="1">
        <f t="shared" ca="1" si="705"/>
        <v>0</v>
      </c>
      <c r="AF1423" s="1">
        <f t="shared" si="706"/>
        <v>0</v>
      </c>
      <c r="AG1423" s="1">
        <f t="shared" si="707"/>
        <v>7.5744287555644184E+29</v>
      </c>
    </row>
    <row r="1424" spans="4:33" s="5" customFormat="1" x14ac:dyDescent="0.2">
      <c r="D1424" s="1">
        <f t="shared" si="709"/>
        <v>1422</v>
      </c>
      <c r="E1424" s="2">
        <f t="shared" si="710"/>
        <v>142.2999999999962</v>
      </c>
      <c r="F1424" s="3">
        <f t="shared" ca="1" si="711"/>
        <v>91.513529885041038</v>
      </c>
      <c r="G1424" s="3">
        <f t="shared" si="685"/>
        <v>-331.01252379436454</v>
      </c>
      <c r="H1424" s="3">
        <f t="shared" ca="1" si="686"/>
        <v>343.42978476063348</v>
      </c>
      <c r="I1424" s="3">
        <f t="shared" ca="1" si="687"/>
        <v>13013.223949652463</v>
      </c>
      <c r="J1424" s="3">
        <f t="shared" si="688"/>
        <v>50576.572914913631</v>
      </c>
      <c r="K1424" s="3">
        <f t="shared" ca="1" si="689"/>
        <v>64587.536392131107</v>
      </c>
      <c r="L1424" s="3">
        <f t="shared" si="690"/>
        <v>-9.6562262133936461</v>
      </c>
      <c r="M1424" s="3">
        <f t="shared" ca="1" si="691"/>
        <v>-1.3010681998590496</v>
      </c>
      <c r="N1424" s="3">
        <f t="shared" ca="1" si="692"/>
        <v>-74.545716710607039</v>
      </c>
      <c r="O1424" s="1">
        <f t="shared" ca="1" si="693"/>
        <v>8845801.2795551289</v>
      </c>
      <c r="P1424" s="1">
        <f t="shared" si="694"/>
        <v>-73256824.374690607</v>
      </c>
      <c r="Q1424" s="1">
        <f t="shared" ca="1" si="695"/>
        <v>82102625.654245734</v>
      </c>
      <c r="R1424" s="1">
        <f t="shared" ca="1" si="696"/>
        <v>51514.467714095023</v>
      </c>
      <c r="S1424" s="3">
        <f t="shared" si="697"/>
        <v>4.5178978557160591E+29</v>
      </c>
      <c r="T1424" s="12" t="str">
        <f t="shared" si="698"/>
        <v/>
      </c>
      <c r="U1424" s="12" t="str">
        <f t="shared" si="699"/>
        <v/>
      </c>
      <c r="V1424" s="5">
        <f t="shared" si="700"/>
        <v>0.52627457195753469</v>
      </c>
      <c r="W1424" s="3" t="e">
        <f t="shared" ca="1" si="701"/>
        <v>#VALUE!</v>
      </c>
      <c r="X1424" s="3" t="e">
        <f t="shared" ca="1" si="702"/>
        <v>#VALUE!</v>
      </c>
      <c r="Y1424" s="3" t="e">
        <f t="shared" ca="1" si="703"/>
        <v>#VALUE!</v>
      </c>
      <c r="Z1424" s="3">
        <f t="shared" ca="1" si="713"/>
        <v>-1.0796314255037853E-2</v>
      </c>
      <c r="AA1424" s="3">
        <f t="shared" ca="1" si="714"/>
        <v>-0.12340243661213059</v>
      </c>
      <c r="AB1424" s="1">
        <f t="shared" si="708"/>
        <v>150</v>
      </c>
      <c r="AC1424" s="1">
        <f t="shared" si="712"/>
        <v>0</v>
      </c>
      <c r="AD1424" s="1">
        <f t="shared" ca="1" si="704"/>
        <v>0</v>
      </c>
      <c r="AE1424" s="1">
        <f t="shared" ca="1" si="705"/>
        <v>0</v>
      </c>
      <c r="AF1424" s="1">
        <f t="shared" si="706"/>
        <v>0</v>
      </c>
      <c r="AG1424" s="1">
        <f t="shared" si="707"/>
        <v>7.5299803561219559E+29</v>
      </c>
    </row>
    <row r="1425" spans="4:33" s="5" customFormat="1" x14ac:dyDescent="0.2">
      <c r="D1425" s="1">
        <f t="shared" si="709"/>
        <v>1423</v>
      </c>
      <c r="E1425" s="2">
        <f t="shared" si="710"/>
        <v>142.3999999999962</v>
      </c>
      <c r="F1425" s="3">
        <f t="shared" ca="1" si="711"/>
        <v>91.513529885041038</v>
      </c>
      <c r="G1425" s="3">
        <f t="shared" si="685"/>
        <v>-331.97814641570392</v>
      </c>
      <c r="H1425" s="3">
        <f t="shared" ca="1" si="686"/>
        <v>344.36058986130638</v>
      </c>
      <c r="I1425" s="3">
        <f t="shared" ca="1" si="687"/>
        <v>13022.375302640967</v>
      </c>
      <c r="J1425" s="3">
        <f t="shared" si="688"/>
        <v>50543.423381403132</v>
      </c>
      <c r="K1425" s="3">
        <f t="shared" ca="1" si="689"/>
        <v>64621.925908462159</v>
      </c>
      <c r="L1425" s="3">
        <f t="shared" si="690"/>
        <v>-9.6563264144515362</v>
      </c>
      <c r="M1425" s="3">
        <f t="shared" ca="1" si="691"/>
        <v>-1.3018154076273645</v>
      </c>
      <c r="N1425" s="3">
        <f t="shared" ca="1" si="692"/>
        <v>-74.588528562150856</v>
      </c>
      <c r="O1425" s="1">
        <f t="shared" ca="1" si="693"/>
        <v>8893816.1887220144</v>
      </c>
      <c r="P1425" s="1">
        <f t="shared" si="694"/>
        <v>-73209569.141197562</v>
      </c>
      <c r="Q1425" s="1">
        <f t="shared" ca="1" si="695"/>
        <v>82103385.329919577</v>
      </c>
      <c r="R1425" s="1">
        <f t="shared" ca="1" si="696"/>
        <v>51654.088479195954</v>
      </c>
      <c r="S1425" s="3">
        <f t="shared" si="697"/>
        <v>4.4912912482503986E+29</v>
      </c>
      <c r="T1425" s="12" t="str">
        <f t="shared" si="698"/>
        <v/>
      </c>
      <c r="U1425" s="12" t="str">
        <f t="shared" si="699"/>
        <v/>
      </c>
      <c r="V1425" s="5">
        <f t="shared" si="700"/>
        <v>0.52627457195753469</v>
      </c>
      <c r="W1425" s="3" t="e">
        <f t="shared" ca="1" si="701"/>
        <v>#VALUE!</v>
      </c>
      <c r="X1425" s="3" t="e">
        <f t="shared" ca="1" si="702"/>
        <v>#VALUE!</v>
      </c>
      <c r="Y1425" s="3" t="e">
        <f t="shared" ca="1" si="703"/>
        <v>#VALUE!</v>
      </c>
      <c r="Z1425" s="3">
        <f t="shared" ca="1" si="713"/>
        <v>-1.0796314255037853E-2</v>
      </c>
      <c r="AA1425" s="3">
        <f t="shared" ca="1" si="714"/>
        <v>-0.12340243661213059</v>
      </c>
      <c r="AB1425" s="1">
        <f t="shared" si="708"/>
        <v>150</v>
      </c>
      <c r="AC1425" s="1">
        <f t="shared" si="712"/>
        <v>0</v>
      </c>
      <c r="AD1425" s="1">
        <f t="shared" ca="1" si="704"/>
        <v>0</v>
      </c>
      <c r="AE1425" s="1">
        <f t="shared" ca="1" si="705"/>
        <v>0</v>
      </c>
      <c r="AF1425" s="1">
        <f t="shared" si="706"/>
        <v>0</v>
      </c>
      <c r="AG1425" s="1">
        <f t="shared" si="707"/>
        <v>7.4856351234589392E+29</v>
      </c>
    </row>
    <row r="1426" spans="4:33" s="5" customFormat="1" x14ac:dyDescent="0.2">
      <c r="D1426" s="1">
        <f t="shared" si="709"/>
        <v>1424</v>
      </c>
      <c r="E1426" s="2">
        <f t="shared" si="710"/>
        <v>142.49999999999619</v>
      </c>
      <c r="F1426" s="3">
        <f t="shared" ca="1" si="711"/>
        <v>91.513529885041038</v>
      </c>
      <c r="G1426" s="3">
        <f t="shared" si="685"/>
        <v>-332.94377905714907</v>
      </c>
      <c r="H1426" s="3">
        <f t="shared" ca="1" si="686"/>
        <v>345.29159585034211</v>
      </c>
      <c r="I1426" s="3">
        <f t="shared" ca="1" si="687"/>
        <v>13031.52665562947</v>
      </c>
      <c r="J1426" s="3">
        <f t="shared" si="688"/>
        <v>50510.177285129488</v>
      </c>
      <c r="K1426" s="3">
        <f t="shared" ca="1" si="689"/>
        <v>64656.408515367038</v>
      </c>
      <c r="L1426" s="3">
        <f t="shared" si="690"/>
        <v>-9.6564269087714134</v>
      </c>
      <c r="M1426" s="3">
        <f t="shared" ca="1" si="691"/>
        <v>-1.3025585941650799</v>
      </c>
      <c r="N1426" s="3">
        <f t="shared" ca="1" si="692"/>
        <v>-74.631110014152895</v>
      </c>
      <c r="O1426" s="1">
        <f t="shared" ca="1" si="693"/>
        <v>8941971.4623656981</v>
      </c>
      <c r="P1426" s="1">
        <f t="shared" si="694"/>
        <v>-73162175.265440851</v>
      </c>
      <c r="Q1426" s="1">
        <f t="shared" ca="1" si="695"/>
        <v>82104146.727806553</v>
      </c>
      <c r="R1426" s="1">
        <f t="shared" ca="1" si="696"/>
        <v>51793.739377551319</v>
      </c>
      <c r="S1426" s="3">
        <f t="shared" si="697"/>
        <v>4.464747117805064E+29</v>
      </c>
      <c r="T1426" s="12" t="str">
        <f t="shared" si="698"/>
        <v/>
      </c>
      <c r="U1426" s="12" t="str">
        <f t="shared" si="699"/>
        <v/>
      </c>
      <c r="V1426" s="5">
        <f t="shared" si="700"/>
        <v>0.52627457195753469</v>
      </c>
      <c r="W1426" s="3" t="e">
        <f t="shared" ca="1" si="701"/>
        <v>#VALUE!</v>
      </c>
      <c r="X1426" s="3" t="e">
        <f t="shared" ca="1" si="702"/>
        <v>#VALUE!</v>
      </c>
      <c r="Y1426" s="3" t="e">
        <f t="shared" ca="1" si="703"/>
        <v>#VALUE!</v>
      </c>
      <c r="Z1426" s="3">
        <f t="shared" ca="1" si="713"/>
        <v>-1.0796314255037853E-2</v>
      </c>
      <c r="AA1426" s="3">
        <f t="shared" ca="1" si="714"/>
        <v>-0.12340243661213059</v>
      </c>
      <c r="AB1426" s="1">
        <f t="shared" si="708"/>
        <v>150</v>
      </c>
      <c r="AC1426" s="1">
        <f t="shared" si="712"/>
        <v>0</v>
      </c>
      <c r="AD1426" s="1">
        <f t="shared" ca="1" si="704"/>
        <v>0</v>
      </c>
      <c r="AE1426" s="1">
        <f t="shared" ca="1" si="705"/>
        <v>0</v>
      </c>
      <c r="AF1426" s="1">
        <f t="shared" si="706"/>
        <v>0</v>
      </c>
      <c r="AG1426" s="1">
        <f t="shared" si="707"/>
        <v>7.4413940212457003E+29</v>
      </c>
    </row>
    <row r="1427" spans="4:33" s="5" customFormat="1" x14ac:dyDescent="0.2">
      <c r="D1427" s="1">
        <f t="shared" si="709"/>
        <v>1425</v>
      </c>
      <c r="E1427" s="2">
        <f t="shared" si="710"/>
        <v>142.59999999999619</v>
      </c>
      <c r="F1427" s="3">
        <f t="shared" ca="1" si="711"/>
        <v>91.513529885041038</v>
      </c>
      <c r="G1427" s="3">
        <f t="shared" si="685"/>
        <v>-333.9094217480262</v>
      </c>
      <c r="H1427" s="3">
        <f t="shared" ca="1" si="686"/>
        <v>346.22280121927491</v>
      </c>
      <c r="I1427" s="3">
        <f t="shared" ca="1" si="687"/>
        <v>13040.678008617973</v>
      </c>
      <c r="J1427" s="3">
        <f t="shared" si="688"/>
        <v>50476.834625089228</v>
      </c>
      <c r="K1427" s="3">
        <f t="shared" ca="1" si="689"/>
        <v>64690.984232858951</v>
      </c>
      <c r="L1427" s="3">
        <f t="shared" si="690"/>
        <v>-9.6565276963683679</v>
      </c>
      <c r="M1427" s="3">
        <f t="shared" ca="1" si="691"/>
        <v>-1.3032977910544195</v>
      </c>
      <c r="N1427" s="3">
        <f t="shared" ca="1" si="692"/>
        <v>-74.673462876141258</v>
      </c>
      <c r="O1427" s="1">
        <f t="shared" ca="1" si="693"/>
        <v>8990267.1063091159</v>
      </c>
      <c r="P1427" s="1">
        <f t="shared" si="694"/>
        <v>-73114642.737326995</v>
      </c>
      <c r="Q1427" s="1">
        <f t="shared" ca="1" si="695"/>
        <v>82104909.84363611</v>
      </c>
      <c r="R1427" s="1">
        <f t="shared" ca="1" si="696"/>
        <v>51933.420182891234</v>
      </c>
      <c r="S1427" s="3">
        <f t="shared" si="697"/>
        <v>4.4382660374439331E+29</v>
      </c>
      <c r="T1427" s="12" t="str">
        <f t="shared" si="698"/>
        <v/>
      </c>
      <c r="U1427" s="12" t="str">
        <f t="shared" si="699"/>
        <v/>
      </c>
      <c r="V1427" s="5">
        <f t="shared" si="700"/>
        <v>0.52627457195753469</v>
      </c>
      <c r="W1427" s="3" t="e">
        <f t="shared" ca="1" si="701"/>
        <v>#VALUE!</v>
      </c>
      <c r="X1427" s="3" t="e">
        <f t="shared" ca="1" si="702"/>
        <v>#VALUE!</v>
      </c>
      <c r="Y1427" s="3" t="e">
        <f t="shared" ca="1" si="703"/>
        <v>#VALUE!</v>
      </c>
      <c r="Z1427" s="3">
        <f t="shared" ca="1" si="713"/>
        <v>-1.0796314255037853E-2</v>
      </c>
      <c r="AA1427" s="3">
        <f t="shared" ca="1" si="714"/>
        <v>-0.12340243661213059</v>
      </c>
      <c r="AB1427" s="1">
        <f t="shared" si="708"/>
        <v>150</v>
      </c>
      <c r="AC1427" s="1">
        <f t="shared" si="712"/>
        <v>0</v>
      </c>
      <c r="AD1427" s="1">
        <f t="shared" ca="1" si="704"/>
        <v>0</v>
      </c>
      <c r="AE1427" s="1">
        <f t="shared" ca="1" si="705"/>
        <v>0</v>
      </c>
      <c r="AF1427" s="1">
        <f t="shared" si="706"/>
        <v>0</v>
      </c>
      <c r="AG1427" s="1">
        <f t="shared" si="707"/>
        <v>7.3972580046078042E+29</v>
      </c>
    </row>
    <row r="1428" spans="4:33" s="5" customFormat="1" x14ac:dyDescent="0.2">
      <c r="D1428" s="1">
        <f t="shared" si="709"/>
        <v>1426</v>
      </c>
      <c r="E1428" s="2">
        <f t="shared" si="710"/>
        <v>142.69999999999618</v>
      </c>
      <c r="F1428" s="3">
        <f t="shared" ca="1" si="711"/>
        <v>91.513529885041038</v>
      </c>
      <c r="G1428" s="3">
        <f t="shared" si="685"/>
        <v>-334.87507451766305</v>
      </c>
      <c r="H1428" s="3">
        <f t="shared" ca="1" si="686"/>
        <v>347.15420447580738</v>
      </c>
      <c r="I1428" s="3">
        <f t="shared" ca="1" si="687"/>
        <v>13049.829361606477</v>
      </c>
      <c r="J1428" s="3">
        <f t="shared" si="688"/>
        <v>50443.395400275942</v>
      </c>
      <c r="K1428" s="3">
        <f t="shared" ca="1" si="689"/>
        <v>64725.653080801072</v>
      </c>
      <c r="L1428" s="3">
        <f t="shared" si="690"/>
        <v>-9.6566287772575361</v>
      </c>
      <c r="M1428" s="3">
        <f t="shared" ca="1" si="691"/>
        <v>-1.3040330295566307</v>
      </c>
      <c r="N1428" s="3">
        <f t="shared" ca="1" si="692"/>
        <v>-74.715588939253479</v>
      </c>
      <c r="O1428" s="1">
        <f t="shared" ca="1" si="693"/>
        <v>9038703.1263923012</v>
      </c>
      <c r="P1428" s="1">
        <f t="shared" si="694"/>
        <v>-73066971.546732768</v>
      </c>
      <c r="Q1428" s="1">
        <f t="shared" ca="1" si="695"/>
        <v>82105674.673125073</v>
      </c>
      <c r="R1428" s="1">
        <f t="shared" ca="1" si="696"/>
        <v>52073.130671371109</v>
      </c>
      <c r="S1428" s="3">
        <f t="shared" si="697"/>
        <v>4.41184857508811E+29</v>
      </c>
      <c r="T1428" s="12" t="str">
        <f t="shared" si="698"/>
        <v/>
      </c>
      <c r="U1428" s="12" t="str">
        <f t="shared" si="699"/>
        <v/>
      </c>
      <c r="V1428" s="5">
        <f t="shared" si="700"/>
        <v>0.52627457195753469</v>
      </c>
      <c r="W1428" s="3" t="e">
        <f t="shared" ca="1" si="701"/>
        <v>#VALUE!</v>
      </c>
      <c r="X1428" s="3" t="e">
        <f t="shared" ca="1" si="702"/>
        <v>#VALUE!</v>
      </c>
      <c r="Y1428" s="3" t="e">
        <f t="shared" ca="1" si="703"/>
        <v>#VALUE!</v>
      </c>
      <c r="Z1428" s="3">
        <f t="shared" ca="1" si="713"/>
        <v>-1.0796314255037853E-2</v>
      </c>
      <c r="AA1428" s="3">
        <f t="shared" ca="1" si="714"/>
        <v>-0.12340243661213059</v>
      </c>
      <c r="AB1428" s="1">
        <f t="shared" si="708"/>
        <v>150</v>
      </c>
      <c r="AC1428" s="1">
        <f t="shared" si="712"/>
        <v>0</v>
      </c>
      <c r="AD1428" s="1">
        <f t="shared" ca="1" si="704"/>
        <v>0</v>
      </c>
      <c r="AE1428" s="1">
        <f t="shared" ca="1" si="705"/>
        <v>0</v>
      </c>
      <c r="AF1428" s="1">
        <f t="shared" si="706"/>
        <v>0</v>
      </c>
      <c r="AG1428" s="1">
        <f t="shared" si="707"/>
        <v>7.3532280200993527E+29</v>
      </c>
    </row>
    <row r="1429" spans="4:33" s="5" customFormat="1" x14ac:dyDescent="0.2">
      <c r="D1429" s="1">
        <f t="shared" si="709"/>
        <v>1427</v>
      </c>
      <c r="E1429" s="2">
        <f t="shared" si="710"/>
        <v>142.79999999999617</v>
      </c>
      <c r="F1429" s="3">
        <f t="shared" ca="1" si="711"/>
        <v>91.513529885041038</v>
      </c>
      <c r="G1429" s="3">
        <f t="shared" si="685"/>
        <v>-335.84073739538883</v>
      </c>
      <c r="H1429" s="3">
        <f t="shared" ca="1" si="686"/>
        <v>348.08580414360313</v>
      </c>
      <c r="I1429" s="3">
        <f t="shared" ca="1" si="687"/>
        <v>13058.98071459498</v>
      </c>
      <c r="J1429" s="3">
        <f t="shared" si="688"/>
        <v>50409.859609680287</v>
      </c>
      <c r="K1429" s="3">
        <f t="shared" ca="1" si="689"/>
        <v>64760.41507890814</v>
      </c>
      <c r="L1429" s="3">
        <f t="shared" si="690"/>
        <v>-9.6567301514540951</v>
      </c>
      <c r="M1429" s="3">
        <f t="shared" ca="1" si="691"/>
        <v>-1.3047643406159293</v>
      </c>
      <c r="N1429" s="3">
        <f t="shared" ca="1" si="692"/>
        <v>-74.757489976462523</v>
      </c>
      <c r="O1429" s="1">
        <f t="shared" ca="1" si="693"/>
        <v>9087279.5284724124</v>
      </c>
      <c r="P1429" s="1">
        <f t="shared" si="694"/>
        <v>-73019161.683505148</v>
      </c>
      <c r="Q1429" s="1">
        <f t="shared" ca="1" si="695"/>
        <v>82106441.211977556</v>
      </c>
      <c r="R1429" s="1">
        <f t="shared" ca="1" si="696"/>
        <v>52212.870621540467</v>
      </c>
      <c r="S1429" s="3">
        <f t="shared" si="697"/>
        <v>4.3854952935003328E+29</v>
      </c>
      <c r="T1429" s="12" t="str">
        <f t="shared" si="698"/>
        <v/>
      </c>
      <c r="U1429" s="12" t="str">
        <f t="shared" si="699"/>
        <v/>
      </c>
      <c r="V1429" s="5">
        <f t="shared" si="700"/>
        <v>0.52627457195753469</v>
      </c>
      <c r="W1429" s="3" t="e">
        <f t="shared" ca="1" si="701"/>
        <v>#VALUE!</v>
      </c>
      <c r="X1429" s="3" t="e">
        <f t="shared" ca="1" si="702"/>
        <v>#VALUE!</v>
      </c>
      <c r="Y1429" s="3" t="e">
        <f t="shared" ca="1" si="703"/>
        <v>#VALUE!</v>
      </c>
      <c r="Z1429" s="3">
        <f t="shared" ca="1" si="713"/>
        <v>-1.0796314255037853E-2</v>
      </c>
      <c r="AA1429" s="3">
        <f t="shared" ca="1" si="714"/>
        <v>-0.12340243661213059</v>
      </c>
      <c r="AB1429" s="1">
        <f t="shared" si="708"/>
        <v>150</v>
      </c>
      <c r="AC1429" s="1">
        <f t="shared" si="712"/>
        <v>0</v>
      </c>
      <c r="AD1429" s="1">
        <f t="shared" ca="1" si="704"/>
        <v>0</v>
      </c>
      <c r="AE1429" s="1">
        <f t="shared" ca="1" si="705"/>
        <v>0</v>
      </c>
      <c r="AF1429" s="1">
        <f t="shared" si="706"/>
        <v>0</v>
      </c>
      <c r="AG1429" s="1">
        <f t="shared" si="707"/>
        <v>7.3093050056770053E+29</v>
      </c>
    </row>
    <row r="1430" spans="4:33" s="5" customFormat="1" x14ac:dyDescent="0.2">
      <c r="D1430" s="1">
        <f t="shared" si="709"/>
        <v>1428</v>
      </c>
      <c r="E1430" s="2">
        <f t="shared" si="710"/>
        <v>142.89999999999617</v>
      </c>
      <c r="F1430" s="3">
        <f t="shared" ca="1" si="711"/>
        <v>91.513529885041038</v>
      </c>
      <c r="G1430" s="3">
        <f t="shared" si="685"/>
        <v>-336.80641041053423</v>
      </c>
      <c r="H1430" s="3">
        <f t="shared" ca="1" si="686"/>
        <v>349.01759876208183</v>
      </c>
      <c r="I1430" s="3">
        <f t="shared" ca="1" si="687"/>
        <v>13068.132067583483</v>
      </c>
      <c r="J1430" s="3">
        <f t="shared" si="688"/>
        <v>50376.227252289988</v>
      </c>
      <c r="K1430" s="3">
        <f t="shared" ca="1" si="689"/>
        <v>64795.270246748063</v>
      </c>
      <c r="L1430" s="3">
        <f t="shared" si="690"/>
        <v>-9.6568318189732683</v>
      </c>
      <c r="M1430" s="3">
        <f t="shared" ca="1" si="691"/>
        <v>-1.3054917548633902</v>
      </c>
      <c r="N1430" s="3">
        <f t="shared" ca="1" si="692"/>
        <v>-74.799167742799725</v>
      </c>
      <c r="O1430" s="1">
        <f t="shared" ca="1" si="693"/>
        <v>9135996.3184237164</v>
      </c>
      <c r="P1430" s="1">
        <f t="shared" si="694"/>
        <v>-72971213.137461334</v>
      </c>
      <c r="Q1430" s="1">
        <f t="shared" ca="1" si="695"/>
        <v>82107209.455885053</v>
      </c>
      <c r="R1430" s="1">
        <f t="shared" ca="1" si="696"/>
        <v>52352.639814312271</v>
      </c>
      <c r="S1430" s="3">
        <f t="shared" si="697"/>
        <v>4.3592067502697697E+29</v>
      </c>
      <c r="T1430" s="12" t="str">
        <f t="shared" si="698"/>
        <v/>
      </c>
      <c r="U1430" s="12" t="str">
        <f t="shared" si="699"/>
        <v/>
      </c>
      <c r="V1430" s="5">
        <f t="shared" si="700"/>
        <v>0.52627457195753469</v>
      </c>
      <c r="W1430" s="3" t="e">
        <f t="shared" ca="1" si="701"/>
        <v>#VALUE!</v>
      </c>
      <c r="X1430" s="3" t="e">
        <f t="shared" ca="1" si="702"/>
        <v>#VALUE!</v>
      </c>
      <c r="Y1430" s="3" t="e">
        <f t="shared" ca="1" si="703"/>
        <v>#VALUE!</v>
      </c>
      <c r="Z1430" s="3">
        <f t="shared" ca="1" si="713"/>
        <v>-1.0796314255037853E-2</v>
      </c>
      <c r="AA1430" s="3">
        <f t="shared" ca="1" si="714"/>
        <v>-0.12340243661213059</v>
      </c>
      <c r="AB1430" s="1">
        <f t="shared" si="708"/>
        <v>150</v>
      </c>
      <c r="AC1430" s="1">
        <f t="shared" si="712"/>
        <v>0</v>
      </c>
      <c r="AD1430" s="1">
        <f t="shared" ca="1" si="704"/>
        <v>0</v>
      </c>
      <c r="AE1430" s="1">
        <f t="shared" ca="1" si="705"/>
        <v>0</v>
      </c>
      <c r="AF1430" s="1">
        <f t="shared" si="706"/>
        <v>0</v>
      </c>
      <c r="AG1430" s="1">
        <f t="shared" si="707"/>
        <v>7.265489890674626E+29</v>
      </c>
    </row>
    <row r="1431" spans="4:33" s="5" customFormat="1" x14ac:dyDescent="0.2">
      <c r="D1431" s="1">
        <f t="shared" si="709"/>
        <v>1429</v>
      </c>
      <c r="E1431" s="2">
        <f t="shared" si="710"/>
        <v>142.99999999999616</v>
      </c>
      <c r="F1431" s="3">
        <f t="shared" ca="1" si="711"/>
        <v>91.513529885041038</v>
      </c>
      <c r="G1431" s="3">
        <f t="shared" ref="G1431:G1494" si="715">G1430 + L1430*$B$2</f>
        <v>-337.77209359243153</v>
      </c>
      <c r="H1431" s="3">
        <f t="shared" ref="H1431:H1494" ca="1" si="716">SQRT(F1431^2 + G1431^2)</f>
        <v>349.94958688621796</v>
      </c>
      <c r="I1431" s="3">
        <f t="shared" ref="I1431:I1494" ca="1" si="717">I1430 + F1430*($B$2)</f>
        <v>13077.283420571986</v>
      </c>
      <c r="J1431" s="3">
        <f t="shared" ref="J1431:J1494" si="718" xml:space="preserve"> J1430 + G1430*($B$2) + (0.5)*(L1430)*($B$2)^2</f>
        <v>50342.498327089845</v>
      </c>
      <c r="K1431" s="3">
        <f t="shared" ref="K1431:K1494" ca="1" si="719">K1430+ SQRT( (I1431-I1430)^2 + (J1431-J1430)^2 )</f>
        <v>64830.218603743451</v>
      </c>
      <c r="L1431" s="3">
        <f t="shared" ref="L1431:L1494" si="720">IF(J1431&lt;10^6, (-(9.780327*(1+0.0053024*((SIN($B$7))^2) - (5.8*10^(-6))*(SIN(2*($B$7))^2)) - ((3.086*10^(-6))*J1431)+((6.26*10^(-13))*(J1431)^2))), (6.674*10^(-11))*(5.972*10^(24))*(1)^(-2))</f>
        <v>-9.6569337798303252</v>
      </c>
      <c r="M1431" s="3">
        <f t="shared" ref="M1431:M1494" ca="1" si="721">ATAN(G1431/F1431)</f>
        <v>-1.3062153026207808</v>
      </c>
      <c r="N1431" s="3">
        <f t="shared" ref="N1431:N1494" ca="1" si="722">M1431*(180/PI())</f>
        <v>-74.84062397557436</v>
      </c>
      <c r="O1431" s="1">
        <f t="shared" ref="O1431:O1494" ca="1" si="723">(0.5)*($B$8)*(H1431^2)</f>
        <v>9184853.5021375958</v>
      </c>
      <c r="P1431" s="1">
        <f t="shared" ref="P1431:P1494" si="724">($B$8)*L1431*J1431</f>
        <v>-72923125.898388833</v>
      </c>
      <c r="Q1431" s="1">
        <f t="shared" ref="Q1431:Q1494" ca="1" si="725" xml:space="preserve"> ABS(O1431) + ABS(P1431)</f>
        <v>82107979.400526434</v>
      </c>
      <c r="R1431" s="1">
        <f t="shared" ref="R1431:R1494" ca="1" si="726" xml:space="preserve"> ($B$8)*H1431</f>
        <v>52492.438032932696</v>
      </c>
      <c r="S1431" s="3">
        <f t="shared" ref="S1431:S1494" si="727">IF(J1431&lt;100000, IF(J1431&gt;10000, (343.2)+(-4.313943*J1431)+(-0.291943*J1431^2)+(0.053721*J1431^3)+((-3.039687*10^(-3))*J1431^4)+((9.262166*10^(-5))*J1431^5)+((-1.647967*10^(-6))*J1431^6)+((1.694814*10^(-8))*J1431^7)+((-9.299892*10^(-11))*J1431^8)+((2.104694*10^(-13))*J1431^9), ((-0.00406576*J1431)+340.3)), "")</f>
        <v>4.3329834977971641E+29</v>
      </c>
      <c r="T1431" s="12" t="str">
        <f t="shared" ref="T1431:T1494" si="728" xml:space="preserve"> IF(J1431&lt;30000, H1431/S1431, "")</f>
        <v/>
      </c>
      <c r="U1431" s="12" t="str">
        <f t="shared" ref="U1431:U1494" si="729" xml:space="preserve"> IF(J1431&lt;30000, (( 359.01*(1 - (2.25577*10^(-5))*(J1431))^(5.25588) ) / (298.15 - 0.0074545*J1431)), "")</f>
        <v/>
      </c>
      <c r="V1431" s="5">
        <f t="shared" ref="V1431:V1494" si="730">IF(T1431&lt;0.92, -1.73136*10^(-3)*($B$2) + 1.79641*10^(-1), IF(T1431&gt;1.05,1.007468*10^(-7)*($B$2)^6 - 7.447604*10^(-6)*($B$2)^5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431" s="3" t="e">
        <f t="shared" ref="W1431:W1494" ca="1" si="731">(0.5)*(U1431)*(H1431)*(V1431)*($B$17)</f>
        <v>#VALUE!</v>
      </c>
      <c r="X1431" s="3" t="e">
        <f t="shared" ref="X1431:X1494" ca="1" si="732" xml:space="preserve"> - W1431*COS(M1431)</f>
        <v>#VALUE!</v>
      </c>
      <c r="Y1431" s="3" t="e">
        <f t="shared" ref="Y1431:Y1494" ca="1" si="733" xml:space="preserve"> - W1431*SIN(M1431)</f>
        <v>#VALUE!</v>
      </c>
      <c r="Z1431" s="3">
        <f t="shared" ca="1" si="713"/>
        <v>-1.0796314255037853E-2</v>
      </c>
      <c r="AA1431" s="3">
        <f t="shared" ca="1" si="714"/>
        <v>-0.12340243661213059</v>
      </c>
      <c r="AB1431" s="1">
        <f t="shared" si="708"/>
        <v>150</v>
      </c>
      <c r="AC1431" s="1">
        <f t="shared" si="712"/>
        <v>0</v>
      </c>
      <c r="AD1431" s="1">
        <f t="shared" ref="AD1431:AD1494" ca="1" si="734" xml:space="preserve"> AC1431*COS(M1431)</f>
        <v>0</v>
      </c>
      <c r="AE1431" s="1">
        <f t="shared" ref="AE1431:AE1494" ca="1" si="735" xml:space="preserve"> AC1431*SIN(M1431)</f>
        <v>0</v>
      </c>
      <c r="AF1431" s="1">
        <f t="shared" ref="AF1431:AF1494" si="736">IF(J1431&gt;38000,0,(101325*(1-(2.25577*10^(-5))*J1431)^5.25588))</f>
        <v>0</v>
      </c>
      <c r="AG1431" s="1">
        <f t="shared" ref="AG1431:AG1494" si="737">1.6667*S1431-273.15</f>
        <v>7.2217835957785339E+29</v>
      </c>
    </row>
    <row r="1432" spans="4:33" s="5" customFormat="1" x14ac:dyDescent="0.2">
      <c r="D1432" s="1">
        <f t="shared" si="709"/>
        <v>1430</v>
      </c>
      <c r="E1432" s="2">
        <f t="shared" si="710"/>
        <v>143.09999999999616</v>
      </c>
      <c r="F1432" s="3">
        <f t="shared" ca="1" si="711"/>
        <v>91.513529885041038</v>
      </c>
      <c r="G1432" s="3">
        <f t="shared" si="715"/>
        <v>-338.73778697041456</v>
      </c>
      <c r="H1432" s="3">
        <f t="shared" ca="1" si="716"/>
        <v>350.88176708634245</v>
      </c>
      <c r="I1432" s="3">
        <f t="shared" ca="1" si="717"/>
        <v>13086.43477356049</v>
      </c>
      <c r="J1432" s="3">
        <f t="shared" si="718"/>
        <v>50308.672833061704</v>
      </c>
      <c r="K1432" s="3">
        <f t="shared" ca="1" si="719"/>
        <v>64865.260169173205</v>
      </c>
      <c r="L1432" s="3">
        <f t="shared" si="720"/>
        <v>-9.6570360340405763</v>
      </c>
      <c r="M1432" s="3">
        <f t="shared" ca="1" si="721"/>
        <v>-1.306935013904341</v>
      </c>
      <c r="N1432" s="3">
        <f t="shared" ca="1" si="722"/>
        <v>-74.881860394590305</v>
      </c>
      <c r="O1432" s="1">
        <f t="shared" ca="1" si="723"/>
        <v>9233851.0855225716</v>
      </c>
      <c r="P1432" s="1">
        <f t="shared" si="724"/>
        <v>-72874899.95604527</v>
      </c>
      <c r="Q1432" s="1">
        <f t="shared" ca="1" si="725"/>
        <v>82108751.041567847</v>
      </c>
      <c r="R1432" s="1">
        <f t="shared" ca="1" si="726"/>
        <v>52632.265062951366</v>
      </c>
      <c r="S1432" s="3">
        <f t="shared" si="727"/>
        <v>4.3068260832804134E+29</v>
      </c>
      <c r="T1432" s="12" t="str">
        <f t="shared" si="728"/>
        <v/>
      </c>
      <c r="U1432" s="12" t="str">
        <f t="shared" si="729"/>
        <v/>
      </c>
      <c r="V1432" s="5">
        <f t="shared" si="730"/>
        <v>0.52627457195753469</v>
      </c>
      <c r="W1432" s="3" t="e">
        <f t="shared" ca="1" si="731"/>
        <v>#VALUE!</v>
      </c>
      <c r="X1432" s="3" t="e">
        <f t="shared" ca="1" si="732"/>
        <v>#VALUE!</v>
      </c>
      <c r="Y1432" s="3" t="e">
        <f t="shared" ca="1" si="733"/>
        <v>#VALUE!</v>
      </c>
      <c r="Z1432" s="3">
        <f t="shared" ca="1" si="713"/>
        <v>-1.0796314255037853E-2</v>
      </c>
      <c r="AA1432" s="3">
        <f t="shared" ca="1" si="714"/>
        <v>-0.12340243661213059</v>
      </c>
      <c r="AB1432" s="1">
        <f t="shared" si="708"/>
        <v>150</v>
      </c>
      <c r="AC1432" s="1">
        <f t="shared" si="712"/>
        <v>0</v>
      </c>
      <c r="AD1432" s="1">
        <f t="shared" ca="1" si="734"/>
        <v>0</v>
      </c>
      <c r="AE1432" s="1">
        <f t="shared" ca="1" si="735"/>
        <v>0</v>
      </c>
      <c r="AF1432" s="1">
        <f t="shared" si="736"/>
        <v>0</v>
      </c>
      <c r="AG1432" s="1">
        <f t="shared" si="737"/>
        <v>7.1781870330034656E+29</v>
      </c>
    </row>
    <row r="1433" spans="4:33" s="5" customFormat="1" x14ac:dyDescent="0.2">
      <c r="D1433" s="1">
        <f t="shared" si="709"/>
        <v>1431</v>
      </c>
      <c r="E1433" s="2">
        <f t="shared" si="710"/>
        <v>143.19999999999615</v>
      </c>
      <c r="F1433" s="3">
        <f t="shared" ca="1" si="711"/>
        <v>91.513529885041038</v>
      </c>
      <c r="G1433" s="3">
        <f t="shared" si="715"/>
        <v>-339.70349057381861</v>
      </c>
      <c r="H1433" s="3">
        <f t="shared" ca="1" si="716"/>
        <v>351.81413794794656</v>
      </c>
      <c r="I1433" s="3">
        <f t="shared" ca="1" si="717"/>
        <v>13095.586126548993</v>
      </c>
      <c r="J1433" s="3">
        <f t="shared" si="718"/>
        <v>50274.750769184488</v>
      </c>
      <c r="K1433" s="3">
        <f t="shared" ca="1" si="719"/>
        <v>64900.394962174018</v>
      </c>
      <c r="L1433" s="3">
        <f t="shared" si="720"/>
        <v>-9.65713858161938</v>
      </c>
      <c r="M1433" s="3">
        <f t="shared" ca="1" si="721"/>
        <v>-1.3076509184285108</v>
      </c>
      <c r="N1433" s="3">
        <f t="shared" ca="1" si="722"/>
        <v>-74.922878702359554</v>
      </c>
      <c r="O1433" s="1">
        <f t="shared" ca="1" si="723"/>
        <v>9282989.0745042581</v>
      </c>
      <c r="P1433" s="1">
        <f t="shared" si="724"/>
        <v>-72826535.300158516</v>
      </c>
      <c r="Q1433" s="1">
        <f t="shared" ca="1" si="725"/>
        <v>82109524.374662772</v>
      </c>
      <c r="R1433" s="1">
        <f t="shared" ca="1" si="726"/>
        <v>52772.120692191987</v>
      </c>
      <c r="S1433" s="3">
        <f t="shared" si="727"/>
        <v>4.2807350487004824E+29</v>
      </c>
      <c r="T1433" s="12" t="str">
        <f t="shared" si="728"/>
        <v/>
      </c>
      <c r="U1433" s="12" t="str">
        <f t="shared" si="729"/>
        <v/>
      </c>
      <c r="V1433" s="5">
        <f t="shared" si="730"/>
        <v>0.52627457195753469</v>
      </c>
      <c r="W1433" s="3" t="e">
        <f t="shared" ca="1" si="731"/>
        <v>#VALUE!</v>
      </c>
      <c r="X1433" s="3" t="e">
        <f t="shared" ca="1" si="732"/>
        <v>#VALUE!</v>
      </c>
      <c r="Y1433" s="3" t="e">
        <f t="shared" ca="1" si="733"/>
        <v>#VALUE!</v>
      </c>
      <c r="Z1433" s="3">
        <f t="shared" ca="1" si="713"/>
        <v>-1.0796314255037853E-2</v>
      </c>
      <c r="AA1433" s="3">
        <f t="shared" ca="1" si="714"/>
        <v>-0.12340243661213059</v>
      </c>
      <c r="AB1433" s="1">
        <f t="shared" si="708"/>
        <v>150</v>
      </c>
      <c r="AC1433" s="1">
        <f t="shared" si="712"/>
        <v>0</v>
      </c>
      <c r="AD1433" s="1">
        <f t="shared" ca="1" si="734"/>
        <v>0</v>
      </c>
      <c r="AE1433" s="1">
        <f t="shared" ca="1" si="735"/>
        <v>0</v>
      </c>
      <c r="AF1433" s="1">
        <f t="shared" si="736"/>
        <v>0</v>
      </c>
      <c r="AG1433" s="1">
        <f t="shared" si="737"/>
        <v>7.1347011056690944E+29</v>
      </c>
    </row>
    <row r="1434" spans="4:33" s="5" customFormat="1" x14ac:dyDescent="0.2">
      <c r="D1434" s="1">
        <f t="shared" si="709"/>
        <v>1432</v>
      </c>
      <c r="E1434" s="2">
        <f t="shared" si="710"/>
        <v>143.29999999999615</v>
      </c>
      <c r="F1434" s="3">
        <f t="shared" ca="1" si="711"/>
        <v>91.513529885041038</v>
      </c>
      <c r="G1434" s="3">
        <f t="shared" si="715"/>
        <v>-340.66920443198057</v>
      </c>
      <c r="H1434" s="3">
        <f t="shared" ca="1" si="716"/>
        <v>352.7466980714899</v>
      </c>
      <c r="I1434" s="3">
        <f t="shared" ca="1" si="717"/>
        <v>13104.737479537496</v>
      </c>
      <c r="J1434" s="3">
        <f t="shared" si="718"/>
        <v>50240.732134434198</v>
      </c>
      <c r="K1434" s="3">
        <f t="shared" ca="1" si="719"/>
        <v>64935.623001741864</v>
      </c>
      <c r="L1434" s="3">
        <f t="shared" si="720"/>
        <v>-9.6572414225821337</v>
      </c>
      <c r="M1434" s="3">
        <f t="shared" ca="1" si="721"/>
        <v>-1.3083630456096029</v>
      </c>
      <c r="N1434" s="3">
        <f t="shared" ca="1" si="722"/>
        <v>-74.963680584312684</v>
      </c>
      <c r="O1434" s="1">
        <f t="shared" ca="1" si="723"/>
        <v>9332267.4750254154</v>
      </c>
      <c r="P1434" s="1">
        <f t="shared" si="724"/>
        <v>-72778031.920426682</v>
      </c>
      <c r="Q1434" s="1">
        <f t="shared" ca="1" si="725"/>
        <v>82110299.395452097</v>
      </c>
      <c r="R1434" s="1">
        <f t="shared" ca="1" si="726"/>
        <v>52912.004710723486</v>
      </c>
      <c r="S1434" s="3">
        <f t="shared" si="727"/>
        <v>4.2547109308077704E+29</v>
      </c>
      <c r="T1434" s="12" t="str">
        <f t="shared" si="728"/>
        <v/>
      </c>
      <c r="U1434" s="12" t="str">
        <f t="shared" si="729"/>
        <v/>
      </c>
      <c r="V1434" s="5">
        <f t="shared" si="730"/>
        <v>0.52627457195753469</v>
      </c>
      <c r="W1434" s="3" t="e">
        <f t="shared" ca="1" si="731"/>
        <v>#VALUE!</v>
      </c>
      <c r="X1434" s="3" t="e">
        <f t="shared" ca="1" si="732"/>
        <v>#VALUE!</v>
      </c>
      <c r="Y1434" s="3" t="e">
        <f t="shared" ca="1" si="733"/>
        <v>#VALUE!</v>
      </c>
      <c r="Z1434" s="3">
        <f t="shared" ca="1" si="713"/>
        <v>-1.0796314255037853E-2</v>
      </c>
      <c r="AA1434" s="3">
        <f t="shared" ca="1" si="714"/>
        <v>-0.12340243661213059</v>
      </c>
      <c r="AB1434" s="1">
        <f t="shared" si="708"/>
        <v>150</v>
      </c>
      <c r="AC1434" s="1">
        <f t="shared" si="712"/>
        <v>0</v>
      </c>
      <c r="AD1434" s="1">
        <f t="shared" ca="1" si="734"/>
        <v>0</v>
      </c>
      <c r="AE1434" s="1">
        <f t="shared" ca="1" si="735"/>
        <v>0</v>
      </c>
      <c r="AF1434" s="1">
        <f t="shared" si="736"/>
        <v>0</v>
      </c>
      <c r="AG1434" s="1">
        <f t="shared" si="737"/>
        <v>7.0913267083773114E+29</v>
      </c>
    </row>
    <row r="1435" spans="4:33" s="5" customFormat="1" x14ac:dyDescent="0.2">
      <c r="D1435" s="1">
        <f t="shared" si="709"/>
        <v>1433</v>
      </c>
      <c r="E1435" s="2">
        <f t="shared" si="710"/>
        <v>143.39999999999614</v>
      </c>
      <c r="F1435" s="3">
        <f t="shared" ca="1" si="711"/>
        <v>91.513529885041038</v>
      </c>
      <c r="G1435" s="3">
        <f t="shared" si="715"/>
        <v>-341.63492857423881</v>
      </c>
      <c r="H1435" s="3">
        <f t="shared" ca="1" si="716"/>
        <v>353.67944607221034</v>
      </c>
      <c r="I1435" s="3">
        <f t="shared" ca="1" si="717"/>
        <v>13113.888832526</v>
      </c>
      <c r="J1435" s="3">
        <f t="shared" si="718"/>
        <v>50206.616927783885</v>
      </c>
      <c r="K1435" s="3">
        <f t="shared" ca="1" si="719"/>
        <v>64970.944306733523</v>
      </c>
      <c r="L1435" s="3">
        <f t="shared" si="720"/>
        <v>-9.6573445569442811</v>
      </c>
      <c r="M1435" s="3">
        <f t="shared" ca="1" si="721"/>
        <v>-1.3090714245694262</v>
      </c>
      <c r="N1435" s="3">
        <f t="shared" ca="1" si="722"/>
        <v>-75.004267709006413</v>
      </c>
      <c r="O1435" s="1">
        <f t="shared" ca="1" si="723"/>
        <v>9381686.2930459157</v>
      </c>
      <c r="P1435" s="1">
        <f t="shared" si="724"/>
        <v>-72729389.806518048</v>
      </c>
      <c r="Q1435" s="1">
        <f t="shared" ca="1" si="725"/>
        <v>82111076.099563956</v>
      </c>
      <c r="R1435" s="1">
        <f t="shared" ca="1" si="726"/>
        <v>53051.916910831555</v>
      </c>
      <c r="S1435" s="3">
        <f t="shared" si="727"/>
        <v>4.2287542611087926E+29</v>
      </c>
      <c r="T1435" s="12" t="str">
        <f t="shared" si="728"/>
        <v/>
      </c>
      <c r="U1435" s="12" t="str">
        <f t="shared" si="729"/>
        <v/>
      </c>
      <c r="V1435" s="5">
        <f t="shared" si="730"/>
        <v>0.52627457195753469</v>
      </c>
      <c r="W1435" s="3" t="e">
        <f t="shared" ca="1" si="731"/>
        <v>#VALUE!</v>
      </c>
      <c r="X1435" s="3" t="e">
        <f t="shared" ca="1" si="732"/>
        <v>#VALUE!</v>
      </c>
      <c r="Y1435" s="3" t="e">
        <f t="shared" ca="1" si="733"/>
        <v>#VALUE!</v>
      </c>
      <c r="Z1435" s="3">
        <f t="shared" ca="1" si="713"/>
        <v>-1.0796314255037853E-2</v>
      </c>
      <c r="AA1435" s="3">
        <f t="shared" ca="1" si="714"/>
        <v>-0.12340243661213059</v>
      </c>
      <c r="AB1435" s="1">
        <f t="shared" si="708"/>
        <v>150</v>
      </c>
      <c r="AC1435" s="1">
        <f t="shared" si="712"/>
        <v>0</v>
      </c>
      <c r="AD1435" s="1">
        <f t="shared" ca="1" si="734"/>
        <v>0</v>
      </c>
      <c r="AE1435" s="1">
        <f t="shared" ca="1" si="735"/>
        <v>0</v>
      </c>
      <c r="AF1435" s="1">
        <f t="shared" si="736"/>
        <v>0</v>
      </c>
      <c r="AG1435" s="1">
        <f t="shared" si="737"/>
        <v>7.048064726990025E+29</v>
      </c>
    </row>
    <row r="1436" spans="4:33" s="5" customFormat="1" x14ac:dyDescent="0.2">
      <c r="D1436" s="1">
        <f t="shared" si="709"/>
        <v>1434</v>
      </c>
      <c r="E1436" s="2">
        <f t="shared" si="710"/>
        <v>143.49999999999613</v>
      </c>
      <c r="F1436" s="3">
        <f t="shared" ca="1" si="711"/>
        <v>91.513529885041038</v>
      </c>
      <c r="G1436" s="3">
        <f t="shared" si="715"/>
        <v>-342.60066302993323</v>
      </c>
      <c r="H1436" s="3">
        <f t="shared" ca="1" si="716"/>
        <v>354.61238057993711</v>
      </c>
      <c r="I1436" s="3">
        <f t="shared" ca="1" si="717"/>
        <v>13123.040185514503</v>
      </c>
      <c r="J1436" s="3">
        <f t="shared" si="718"/>
        <v>50172.405148203681</v>
      </c>
      <c r="K1436" s="3">
        <f t="shared" ca="1" si="719"/>
        <v>65006.358895868012</v>
      </c>
      <c r="L1436" s="3">
        <f t="shared" si="720"/>
        <v>-9.6574479847213084</v>
      </c>
      <c r="M1436" s="3">
        <f t="shared" ca="1" si="721"/>
        <v>-1.3097760841388559</v>
      </c>
      <c r="N1436" s="3">
        <f t="shared" ca="1" si="722"/>
        <v>-75.044641728328244</v>
      </c>
      <c r="O1436" s="1">
        <f t="shared" ca="1" si="723"/>
        <v>9431245.5345427617</v>
      </c>
      <c r="P1436" s="1">
        <f t="shared" si="724"/>
        <v>-72680608.948071092</v>
      </c>
      <c r="Q1436" s="1">
        <f t="shared" ca="1" si="725"/>
        <v>82111854.482613862</v>
      </c>
      <c r="R1436" s="1">
        <f t="shared" ca="1" si="726"/>
        <v>53191.857086990567</v>
      </c>
      <c r="S1436" s="3">
        <f t="shared" si="727"/>
        <v>4.2028655658533087E+29</v>
      </c>
      <c r="T1436" s="12" t="str">
        <f t="shared" si="728"/>
        <v/>
      </c>
      <c r="U1436" s="12" t="str">
        <f t="shared" si="729"/>
        <v/>
      </c>
      <c r="V1436" s="5">
        <f t="shared" si="730"/>
        <v>0.52627457195753469</v>
      </c>
      <c r="W1436" s="3" t="e">
        <f t="shared" ca="1" si="731"/>
        <v>#VALUE!</v>
      </c>
      <c r="X1436" s="3" t="e">
        <f t="shared" ca="1" si="732"/>
        <v>#VALUE!</v>
      </c>
      <c r="Y1436" s="3" t="e">
        <f t="shared" ca="1" si="733"/>
        <v>#VALUE!</v>
      </c>
      <c r="Z1436" s="3">
        <f t="shared" ca="1" si="713"/>
        <v>-1.0796314255037853E-2</v>
      </c>
      <c r="AA1436" s="3">
        <f t="shared" ca="1" si="714"/>
        <v>-0.12340243661213059</v>
      </c>
      <c r="AB1436" s="1">
        <f t="shared" si="708"/>
        <v>150</v>
      </c>
      <c r="AC1436" s="1">
        <f t="shared" si="712"/>
        <v>0</v>
      </c>
      <c r="AD1436" s="1">
        <f t="shared" ca="1" si="734"/>
        <v>0</v>
      </c>
      <c r="AE1436" s="1">
        <f t="shared" ca="1" si="735"/>
        <v>0</v>
      </c>
      <c r="AF1436" s="1">
        <f t="shared" si="736"/>
        <v>0</v>
      </c>
      <c r="AG1436" s="1">
        <f t="shared" si="737"/>
        <v>7.0049160386077102E+29</v>
      </c>
    </row>
    <row r="1437" spans="4:33" s="5" customFormat="1" x14ac:dyDescent="0.2">
      <c r="D1437" s="1">
        <f t="shared" si="709"/>
        <v>1435</v>
      </c>
      <c r="E1437" s="2">
        <f t="shared" si="710"/>
        <v>143.59999999999613</v>
      </c>
      <c r="F1437" s="3">
        <f t="shared" ca="1" si="711"/>
        <v>91.513529885041038</v>
      </c>
      <c r="G1437" s="3">
        <f t="shared" si="715"/>
        <v>-343.56640782840537</v>
      </c>
      <c r="H1437" s="3">
        <f t="shared" ca="1" si="716"/>
        <v>355.54550023890675</v>
      </c>
      <c r="I1437" s="3">
        <f t="shared" ca="1" si="717"/>
        <v>13132.191538503006</v>
      </c>
      <c r="J1437" s="3">
        <f t="shared" si="718"/>
        <v>50138.096794660763</v>
      </c>
      <c r="K1437" s="3">
        <f t="shared" ca="1" si="719"/>
        <v>65041.866787728075</v>
      </c>
      <c r="L1437" s="3">
        <f t="shared" si="720"/>
        <v>-9.6575517059287499</v>
      </c>
      <c r="M1437" s="3">
        <f t="shared" ca="1" si="721"/>
        <v>-1.3104770528613563</v>
      </c>
      <c r="N1437" s="3">
        <f t="shared" ca="1" si="722"/>
        <v>-75.084804277698197</v>
      </c>
      <c r="O1437" s="1">
        <f t="shared" ca="1" si="723"/>
        <v>9480945.2055100836</v>
      </c>
      <c r="P1437" s="1">
        <f t="shared" si="724"/>
        <v>-72631689.33469452</v>
      </c>
      <c r="Q1437" s="1">
        <f t="shared" ca="1" si="725"/>
        <v>82112634.540204599</v>
      </c>
      <c r="R1437" s="1">
        <f t="shared" ca="1" si="726"/>
        <v>53331.825035836016</v>
      </c>
      <c r="S1437" s="3">
        <f t="shared" si="727"/>
        <v>4.1770453660217764E+29</v>
      </c>
      <c r="T1437" s="12" t="str">
        <f t="shared" si="728"/>
        <v/>
      </c>
      <c r="U1437" s="12" t="str">
        <f t="shared" si="729"/>
        <v/>
      </c>
      <c r="V1437" s="5">
        <f t="shared" si="730"/>
        <v>0.52627457195753469</v>
      </c>
      <c r="W1437" s="3" t="e">
        <f t="shared" ca="1" si="731"/>
        <v>#VALUE!</v>
      </c>
      <c r="X1437" s="3" t="e">
        <f t="shared" ca="1" si="732"/>
        <v>#VALUE!</v>
      </c>
      <c r="Y1437" s="3" t="e">
        <f t="shared" ca="1" si="733"/>
        <v>#VALUE!</v>
      </c>
      <c r="Z1437" s="3">
        <f t="shared" ca="1" si="713"/>
        <v>-1.0796314255037853E-2</v>
      </c>
      <c r="AA1437" s="3">
        <f t="shared" ca="1" si="714"/>
        <v>-0.12340243661213059</v>
      </c>
      <c r="AB1437" s="1">
        <f t="shared" si="708"/>
        <v>150</v>
      </c>
      <c r="AC1437" s="1">
        <f t="shared" si="712"/>
        <v>0</v>
      </c>
      <c r="AD1437" s="1">
        <f t="shared" ca="1" si="734"/>
        <v>0</v>
      </c>
      <c r="AE1437" s="1">
        <f t="shared" ca="1" si="735"/>
        <v>0</v>
      </c>
      <c r="AF1437" s="1">
        <f t="shared" si="736"/>
        <v>0</v>
      </c>
      <c r="AG1437" s="1">
        <f t="shared" si="737"/>
        <v>6.9618815115484948E+29</v>
      </c>
    </row>
    <row r="1438" spans="4:33" s="5" customFormat="1" x14ac:dyDescent="0.2">
      <c r="D1438" s="1">
        <f t="shared" si="709"/>
        <v>1436</v>
      </c>
      <c r="E1438" s="2">
        <f t="shared" si="710"/>
        <v>143.69999999999612</v>
      </c>
      <c r="F1438" s="3">
        <f t="shared" ca="1" si="711"/>
        <v>91.513529885041038</v>
      </c>
      <c r="G1438" s="3">
        <f t="shared" si="715"/>
        <v>-344.53216299899827</v>
      </c>
      <c r="H1438" s="3">
        <f t="shared" ca="1" si="716"/>
        <v>356.47880370758179</v>
      </c>
      <c r="I1438" s="3">
        <f t="shared" ca="1" si="717"/>
        <v>13141.342891491509</v>
      </c>
      <c r="J1438" s="3">
        <f t="shared" si="718"/>
        <v>50103.691866119392</v>
      </c>
      <c r="K1438" s="3">
        <f t="shared" ca="1" si="719"/>
        <v>65077.468000761583</v>
      </c>
      <c r="L1438" s="3">
        <f t="shared" si="720"/>
        <v>-9.6576557205821825</v>
      </c>
      <c r="M1438" s="3">
        <f t="shared" ca="1" si="721"/>
        <v>-1.3111743589964515</v>
      </c>
      <c r="N1438" s="3">
        <f t="shared" ca="1" si="722"/>
        <v>-75.124756976267733</v>
      </c>
      <c r="O1438" s="1">
        <f t="shared" ca="1" si="723"/>
        <v>9530785.3119591475</v>
      </c>
      <c r="P1438" s="1">
        <f t="shared" si="724"/>
        <v>-72582630.955967233</v>
      </c>
      <c r="Q1438" s="1">
        <f t="shared" ca="1" si="725"/>
        <v>82113416.26792638</v>
      </c>
      <c r="R1438" s="1">
        <f t="shared" ca="1" si="726"/>
        <v>53471.820556137267</v>
      </c>
      <c r="S1438" s="3">
        <f t="shared" si="727"/>
        <v>4.1512941773132717E+29</v>
      </c>
      <c r="T1438" s="12" t="str">
        <f t="shared" si="728"/>
        <v/>
      </c>
      <c r="U1438" s="12" t="str">
        <f t="shared" si="729"/>
        <v/>
      </c>
      <c r="V1438" s="5">
        <f t="shared" si="730"/>
        <v>0.52627457195753469</v>
      </c>
      <c r="W1438" s="3" t="e">
        <f t="shared" ca="1" si="731"/>
        <v>#VALUE!</v>
      </c>
      <c r="X1438" s="3" t="e">
        <f t="shared" ca="1" si="732"/>
        <v>#VALUE!</v>
      </c>
      <c r="Y1438" s="3" t="e">
        <f t="shared" ca="1" si="733"/>
        <v>#VALUE!</v>
      </c>
      <c r="Z1438" s="3">
        <f t="shared" ca="1" si="713"/>
        <v>-1.0796314255037853E-2</v>
      </c>
      <c r="AA1438" s="3">
        <f t="shared" ca="1" si="714"/>
        <v>-0.12340243661213059</v>
      </c>
      <c r="AB1438" s="1">
        <f t="shared" si="708"/>
        <v>150</v>
      </c>
      <c r="AC1438" s="1">
        <f t="shared" si="712"/>
        <v>0</v>
      </c>
      <c r="AD1438" s="1">
        <f t="shared" ca="1" si="734"/>
        <v>0</v>
      </c>
      <c r="AE1438" s="1">
        <f t="shared" ca="1" si="735"/>
        <v>0</v>
      </c>
      <c r="AF1438" s="1">
        <f t="shared" si="736"/>
        <v>0</v>
      </c>
      <c r="AG1438" s="1">
        <f t="shared" si="737"/>
        <v>6.9189620053280296E+29</v>
      </c>
    </row>
    <row r="1439" spans="4:33" s="5" customFormat="1" x14ac:dyDescent="0.2">
      <c r="D1439" s="1">
        <f t="shared" si="709"/>
        <v>1437</v>
      </c>
      <c r="E1439" s="2">
        <f t="shared" si="710"/>
        <v>143.79999999999612</v>
      </c>
      <c r="F1439" s="3">
        <f t="shared" ca="1" si="711"/>
        <v>91.513529885041038</v>
      </c>
      <c r="G1439" s="3">
        <f t="shared" si="715"/>
        <v>-345.49792857105649</v>
      </c>
      <c r="H1439" s="3">
        <f t="shared" ca="1" si="716"/>
        <v>357.41228965847154</v>
      </c>
      <c r="I1439" s="3">
        <f t="shared" ca="1" si="717"/>
        <v>13150.494244480013</v>
      </c>
      <c r="J1439" s="3">
        <f t="shared" si="718"/>
        <v>50069.190361540888</v>
      </c>
      <c r="K1439" s="3">
        <f t="shared" ca="1" si="719"/>
        <v>65113.162553282949</v>
      </c>
      <c r="L1439" s="3">
        <f t="shared" si="720"/>
        <v>-9.6577600286972238</v>
      </c>
      <c r="M1439" s="3">
        <f t="shared" ca="1" si="721"/>
        <v>-1.3118680305231485</v>
      </c>
      <c r="N1439" s="3">
        <f t="shared" ca="1" si="722"/>
        <v>-75.164501427115866</v>
      </c>
      <c r="O1439" s="1">
        <f t="shared" ca="1" si="723"/>
        <v>9580765.8599183373</v>
      </c>
      <c r="P1439" s="1">
        <f t="shared" si="724"/>
        <v>-72533433.801438287</v>
      </c>
      <c r="Q1439" s="1">
        <f t="shared" ca="1" si="725"/>
        <v>82114199.661356628</v>
      </c>
      <c r="R1439" s="1">
        <f t="shared" ca="1" si="726"/>
        <v>53611.843448770727</v>
      </c>
      <c r="S1439" s="3">
        <f t="shared" si="727"/>
        <v>4.1256125101337257E+29</v>
      </c>
      <c r="T1439" s="12" t="str">
        <f t="shared" si="728"/>
        <v/>
      </c>
      <c r="U1439" s="12" t="str">
        <f t="shared" si="729"/>
        <v/>
      </c>
      <c r="V1439" s="5">
        <f t="shared" si="730"/>
        <v>0.52627457195753469</v>
      </c>
      <c r="W1439" s="3" t="e">
        <f t="shared" ca="1" si="731"/>
        <v>#VALUE!</v>
      </c>
      <c r="X1439" s="3" t="e">
        <f t="shared" ca="1" si="732"/>
        <v>#VALUE!</v>
      </c>
      <c r="Y1439" s="3" t="e">
        <f t="shared" ca="1" si="733"/>
        <v>#VALUE!</v>
      </c>
      <c r="Z1439" s="3">
        <f t="shared" ca="1" si="713"/>
        <v>-1.0796314255037853E-2</v>
      </c>
      <c r="AA1439" s="3">
        <f t="shared" ca="1" si="714"/>
        <v>-0.12340243661213059</v>
      </c>
      <c r="AB1439" s="1">
        <f t="shared" si="708"/>
        <v>150</v>
      </c>
      <c r="AC1439" s="1">
        <f t="shared" si="712"/>
        <v>0</v>
      </c>
      <c r="AD1439" s="1">
        <f t="shared" ca="1" si="734"/>
        <v>0</v>
      </c>
      <c r="AE1439" s="1">
        <f t="shared" ca="1" si="735"/>
        <v>0</v>
      </c>
      <c r="AF1439" s="1">
        <f t="shared" si="736"/>
        <v>0</v>
      </c>
      <c r="AG1439" s="1">
        <f t="shared" si="737"/>
        <v>6.876158370639881E+29</v>
      </c>
    </row>
    <row r="1440" spans="4:33" s="5" customFormat="1" x14ac:dyDescent="0.2">
      <c r="D1440" s="1">
        <f t="shared" si="709"/>
        <v>1438</v>
      </c>
      <c r="E1440" s="2">
        <f t="shared" si="710"/>
        <v>143.89999999999611</v>
      </c>
      <c r="F1440" s="3">
        <f t="shared" ca="1" si="711"/>
        <v>91.513529885041038</v>
      </c>
      <c r="G1440" s="3">
        <f t="shared" si="715"/>
        <v>-346.46370457392624</v>
      </c>
      <c r="H1440" s="3">
        <f t="shared" ca="1" si="716"/>
        <v>358.34595677795659</v>
      </c>
      <c r="I1440" s="3">
        <f t="shared" ca="1" si="717"/>
        <v>13159.645597468516</v>
      </c>
      <c r="J1440" s="3">
        <f t="shared" si="718"/>
        <v>50034.59227988364</v>
      </c>
      <c r="K1440" s="3">
        <f t="shared" ca="1" si="719"/>
        <v>65148.950463474546</v>
      </c>
      <c r="L1440" s="3">
        <f t="shared" si="720"/>
        <v>-9.6578646302895415</v>
      </c>
      <c r="M1440" s="3">
        <f t="shared" ca="1" si="721"/>
        <v>-1.3125580951433136</v>
      </c>
      <c r="N1440" s="3">
        <f t="shared" ca="1" si="722"/>
        <v>-75.204039217442627</v>
      </c>
      <c r="O1440" s="1">
        <f t="shared" ca="1" si="723"/>
        <v>9630886.8554331847</v>
      </c>
      <c r="P1440" s="1">
        <f t="shared" si="724"/>
        <v>-72484097.860626951</v>
      </c>
      <c r="Q1440" s="1">
        <f t="shared" ca="1" si="725"/>
        <v>82114984.716060132</v>
      </c>
      <c r="R1440" s="1">
        <f t="shared" ca="1" si="726"/>
        <v>53751.89351669349</v>
      </c>
      <c r="S1440" s="3">
        <f t="shared" si="727"/>
        <v>4.1000008695845867E+29</v>
      </c>
      <c r="T1440" s="12" t="str">
        <f t="shared" si="728"/>
        <v/>
      </c>
      <c r="U1440" s="12" t="str">
        <f t="shared" si="729"/>
        <v/>
      </c>
      <c r="V1440" s="5">
        <f t="shared" si="730"/>
        <v>0.52627457195753469</v>
      </c>
      <c r="W1440" s="3" t="e">
        <f t="shared" ca="1" si="731"/>
        <v>#VALUE!</v>
      </c>
      <c r="X1440" s="3" t="e">
        <f t="shared" ca="1" si="732"/>
        <v>#VALUE!</v>
      </c>
      <c r="Y1440" s="3" t="e">
        <f t="shared" ca="1" si="733"/>
        <v>#VALUE!</v>
      </c>
      <c r="Z1440" s="3">
        <f t="shared" ca="1" si="713"/>
        <v>-1.0796314255037853E-2</v>
      </c>
      <c r="AA1440" s="3">
        <f t="shared" ca="1" si="714"/>
        <v>-0.12340243661213059</v>
      </c>
      <c r="AB1440" s="1">
        <f t="shared" si="708"/>
        <v>150</v>
      </c>
      <c r="AC1440" s="1">
        <f t="shared" si="712"/>
        <v>0</v>
      </c>
      <c r="AD1440" s="1">
        <f t="shared" ca="1" si="734"/>
        <v>0</v>
      </c>
      <c r="AE1440" s="1">
        <f t="shared" ca="1" si="735"/>
        <v>0</v>
      </c>
      <c r="AF1440" s="1">
        <f t="shared" si="736"/>
        <v>0</v>
      </c>
      <c r="AG1440" s="1">
        <f t="shared" si="737"/>
        <v>6.8334714493366315E+29</v>
      </c>
    </row>
    <row r="1441" spans="4:33" s="5" customFormat="1" x14ac:dyDescent="0.2">
      <c r="D1441" s="1">
        <f t="shared" si="709"/>
        <v>1439</v>
      </c>
      <c r="E1441" s="2">
        <f t="shared" si="710"/>
        <v>143.99999999999611</v>
      </c>
      <c r="F1441" s="3">
        <f t="shared" ca="1" si="711"/>
        <v>91.513529885041038</v>
      </c>
      <c r="G1441" s="3">
        <f t="shared" si="715"/>
        <v>-347.4294910369552</v>
      </c>
      <c r="H1441" s="3">
        <f t="shared" ca="1" si="716"/>
        <v>359.27980376611492</v>
      </c>
      <c r="I1441" s="3">
        <f t="shared" ca="1" si="717"/>
        <v>13168.796950457019</v>
      </c>
      <c r="J1441" s="3">
        <f t="shared" si="718"/>
        <v>49999.897620103096</v>
      </c>
      <c r="K1441" s="3">
        <f t="shared" ca="1" si="719"/>
        <v>65184.831749388068</v>
      </c>
      <c r="L1441" s="3">
        <f t="shared" si="720"/>
        <v>-9.6579695253748401</v>
      </c>
      <c r="M1441" s="3">
        <f t="shared" ca="1" si="721"/>
        <v>-1.3132445802850004</v>
      </c>
      <c r="N1441" s="3">
        <f t="shared" ca="1" si="722"/>
        <v>-75.243371918759721</v>
      </c>
      <c r="O1441" s="1">
        <f t="shared" ca="1" si="723"/>
        <v>9681148.3045663536</v>
      </c>
      <c r="P1441" s="1">
        <f t="shared" si="724"/>
        <v>-72434623.123022661</v>
      </c>
      <c r="Q1441" s="1">
        <f t="shared" ca="1" si="725"/>
        <v>82115771.427589014</v>
      </c>
      <c r="R1441" s="1">
        <f t="shared" ca="1" si="726"/>
        <v>53891.970564917239</v>
      </c>
      <c r="S1441" s="3">
        <f t="shared" si="727"/>
        <v>4.0744597554518517E+29</v>
      </c>
      <c r="T1441" s="12" t="str">
        <f t="shared" si="728"/>
        <v/>
      </c>
      <c r="U1441" s="12" t="str">
        <f t="shared" si="729"/>
        <v/>
      </c>
      <c r="V1441" s="5">
        <f t="shared" si="730"/>
        <v>0.52627457195753469</v>
      </c>
      <c r="W1441" s="3" t="e">
        <f t="shared" ca="1" si="731"/>
        <v>#VALUE!</v>
      </c>
      <c r="X1441" s="3" t="e">
        <f t="shared" ca="1" si="732"/>
        <v>#VALUE!</v>
      </c>
      <c r="Y1441" s="3" t="e">
        <f t="shared" ca="1" si="733"/>
        <v>#VALUE!</v>
      </c>
      <c r="Z1441" s="3">
        <f t="shared" ca="1" si="713"/>
        <v>-1.0796314255037853E-2</v>
      </c>
      <c r="AA1441" s="3">
        <f t="shared" ca="1" si="714"/>
        <v>-0.12340243661213059</v>
      </c>
      <c r="AB1441" s="1">
        <f t="shared" si="708"/>
        <v>150</v>
      </c>
      <c r="AC1441" s="1">
        <f t="shared" si="712"/>
        <v>0</v>
      </c>
      <c r="AD1441" s="1">
        <f t="shared" ca="1" si="734"/>
        <v>0</v>
      </c>
      <c r="AE1441" s="1">
        <f t="shared" ca="1" si="735"/>
        <v>0</v>
      </c>
      <c r="AF1441" s="1">
        <f t="shared" si="736"/>
        <v>0</v>
      </c>
      <c r="AG1441" s="1">
        <f t="shared" si="737"/>
        <v>6.7909020744116018E+29</v>
      </c>
    </row>
    <row r="1442" spans="4:33" s="5" customFormat="1" x14ac:dyDescent="0.2">
      <c r="D1442" s="1">
        <f t="shared" si="709"/>
        <v>1440</v>
      </c>
      <c r="E1442" s="2">
        <f t="shared" si="710"/>
        <v>144.0999999999961</v>
      </c>
      <c r="F1442" s="3">
        <f t="shared" ca="1" si="711"/>
        <v>91.513529885041038</v>
      </c>
      <c r="G1442" s="3">
        <f t="shared" si="715"/>
        <v>-348.39528798949266</v>
      </c>
      <c r="H1442" s="3">
        <f t="shared" ca="1" si="716"/>
        <v>360.21382933655093</v>
      </c>
      <c r="I1442" s="3">
        <f t="shared" ca="1" si="717"/>
        <v>13177.948303445522</v>
      </c>
      <c r="J1442" s="3">
        <f t="shared" si="718"/>
        <v>49965.106381151774</v>
      </c>
      <c r="K1442" s="3">
        <f t="shared" ca="1" si="719"/>
        <v>65220.806428945893</v>
      </c>
      <c r="L1442" s="3">
        <f t="shared" si="720"/>
        <v>-9.6580747139688761</v>
      </c>
      <c r="M1442" s="3">
        <f t="shared" ca="1" si="721"/>
        <v>-1.3139275131057313</v>
      </c>
      <c r="N1442" s="3">
        <f t="shared" ca="1" si="722"/>
        <v>-75.282501087078572</v>
      </c>
      <c r="O1442" s="1">
        <f t="shared" ca="1" si="723"/>
        <v>9731550.2133976389</v>
      </c>
      <c r="P1442" s="1">
        <f t="shared" si="724"/>
        <v>-72385009.578085035</v>
      </c>
      <c r="Q1442" s="1">
        <f t="shared" ca="1" si="725"/>
        <v>82116559.791482672</v>
      </c>
      <c r="R1442" s="1">
        <f t="shared" ca="1" si="726"/>
        <v>54032.074400482641</v>
      </c>
      <c r="S1442" s="3">
        <f t="shared" si="727"/>
        <v>4.0489896621955134E+29</v>
      </c>
      <c r="T1442" s="12" t="str">
        <f t="shared" si="728"/>
        <v/>
      </c>
      <c r="U1442" s="12" t="str">
        <f t="shared" si="729"/>
        <v/>
      </c>
      <c r="V1442" s="5">
        <f t="shared" si="730"/>
        <v>0.52627457195753469</v>
      </c>
      <c r="W1442" s="3" t="e">
        <f t="shared" ca="1" si="731"/>
        <v>#VALUE!</v>
      </c>
      <c r="X1442" s="3" t="e">
        <f t="shared" ca="1" si="732"/>
        <v>#VALUE!</v>
      </c>
      <c r="Y1442" s="3" t="e">
        <f t="shared" ca="1" si="733"/>
        <v>#VALUE!</v>
      </c>
      <c r="Z1442" s="3">
        <f t="shared" ca="1" si="713"/>
        <v>-1.0796314255037853E-2</v>
      </c>
      <c r="AA1442" s="3">
        <f t="shared" ca="1" si="714"/>
        <v>-0.12340243661213059</v>
      </c>
      <c r="AB1442" s="1">
        <f t="shared" si="708"/>
        <v>150</v>
      </c>
      <c r="AC1442" s="1">
        <f t="shared" si="712"/>
        <v>0</v>
      </c>
      <c r="AD1442" s="1">
        <f t="shared" ca="1" si="734"/>
        <v>0</v>
      </c>
      <c r="AE1442" s="1">
        <f t="shared" ca="1" si="735"/>
        <v>0</v>
      </c>
      <c r="AF1442" s="1">
        <f t="shared" si="736"/>
        <v>0</v>
      </c>
      <c r="AG1442" s="1">
        <f t="shared" si="737"/>
        <v>6.7484510699812631E+29</v>
      </c>
    </row>
    <row r="1443" spans="4:33" s="5" customFormat="1" x14ac:dyDescent="0.2">
      <c r="D1443" s="1">
        <f t="shared" si="709"/>
        <v>1441</v>
      </c>
      <c r="E1443" s="2">
        <f t="shared" si="710"/>
        <v>144.19999999999609</v>
      </c>
      <c r="F1443" s="3">
        <f t="shared" ca="1" si="711"/>
        <v>91.513529885041038</v>
      </c>
      <c r="G1443" s="3">
        <f t="shared" si="715"/>
        <v>-349.36109546088954</v>
      </c>
      <c r="H1443" s="3">
        <f t="shared" ca="1" si="716"/>
        <v>361.14803221622719</v>
      </c>
      <c r="I1443" s="3">
        <f t="shared" ca="1" si="717"/>
        <v>13187.099656434026</v>
      </c>
      <c r="J1443" s="3">
        <f t="shared" si="718"/>
        <v>49930.218561979258</v>
      </c>
      <c r="K1443" s="3">
        <f t="shared" ca="1" si="719"/>
        <v>65256.87451994243</v>
      </c>
      <c r="L1443" s="3">
        <f t="shared" si="720"/>
        <v>-9.6581801960874412</v>
      </c>
      <c r="M1443" s="3">
        <f t="shared" ca="1" si="721"/>
        <v>-1.3146069204957347</v>
      </c>
      <c r="N1443" s="3">
        <f t="shared" ca="1" si="722"/>
        <v>-75.321428263095754</v>
      </c>
      <c r="O1443" s="1">
        <f t="shared" ca="1" si="723"/>
        <v>9782092.5880239811</v>
      </c>
      <c r="P1443" s="1">
        <f t="shared" si="724"/>
        <v>-72335257.215243846</v>
      </c>
      <c r="Q1443" s="1">
        <f t="shared" ca="1" si="725"/>
        <v>82117349.803267822</v>
      </c>
      <c r="R1443" s="1">
        <f t="shared" ca="1" si="726"/>
        <v>54172.204832434079</v>
      </c>
      <c r="S1443" s="3">
        <f t="shared" si="727"/>
        <v>4.0235910789393451E+29</v>
      </c>
      <c r="T1443" s="12" t="str">
        <f t="shared" si="728"/>
        <v/>
      </c>
      <c r="U1443" s="12" t="str">
        <f t="shared" si="729"/>
        <v/>
      </c>
      <c r="V1443" s="5">
        <f t="shared" si="730"/>
        <v>0.52627457195753469</v>
      </c>
      <c r="W1443" s="3" t="e">
        <f t="shared" ca="1" si="731"/>
        <v>#VALUE!</v>
      </c>
      <c r="X1443" s="3" t="e">
        <f t="shared" ca="1" si="732"/>
        <v>#VALUE!</v>
      </c>
      <c r="Y1443" s="3" t="e">
        <f t="shared" ca="1" si="733"/>
        <v>#VALUE!</v>
      </c>
      <c r="Z1443" s="3">
        <f t="shared" ca="1" si="713"/>
        <v>-1.0796314255037853E-2</v>
      </c>
      <c r="AA1443" s="3">
        <f t="shared" ca="1" si="714"/>
        <v>-0.12340243661213059</v>
      </c>
      <c r="AB1443" s="1">
        <f t="shared" si="708"/>
        <v>150</v>
      </c>
      <c r="AC1443" s="1">
        <f t="shared" si="712"/>
        <v>0</v>
      </c>
      <c r="AD1443" s="1">
        <f t="shared" ca="1" si="734"/>
        <v>0</v>
      </c>
      <c r="AE1443" s="1">
        <f t="shared" ca="1" si="735"/>
        <v>0</v>
      </c>
      <c r="AF1443" s="1">
        <f t="shared" si="736"/>
        <v>0</v>
      </c>
      <c r="AG1443" s="1">
        <f t="shared" si="737"/>
        <v>6.7061192512682063E+29</v>
      </c>
    </row>
    <row r="1444" spans="4:33" s="5" customFormat="1" x14ac:dyDescent="0.2">
      <c r="D1444" s="1">
        <f t="shared" si="709"/>
        <v>1442</v>
      </c>
      <c r="E1444" s="2">
        <f t="shared" si="710"/>
        <v>144.29999999999609</v>
      </c>
      <c r="F1444" s="3">
        <f t="shared" ca="1" si="711"/>
        <v>91.513529885041038</v>
      </c>
      <c r="G1444" s="3">
        <f t="shared" si="715"/>
        <v>-350.32691348049826</v>
      </c>
      <c r="H1444" s="3">
        <f t="shared" ca="1" si="716"/>
        <v>362.08241114529829</v>
      </c>
      <c r="I1444" s="3">
        <f t="shared" ca="1" si="717"/>
        <v>13196.251009422529</v>
      </c>
      <c r="J1444" s="3">
        <f t="shared" si="718"/>
        <v>49895.234161532186</v>
      </c>
      <c r="K1444" s="3">
        <f t="shared" ca="1" si="719"/>
        <v>65293.036040045452</v>
      </c>
      <c r="L1444" s="3">
        <f t="shared" si="720"/>
        <v>-9.6582859717463805</v>
      </c>
      <c r="M1444" s="3">
        <f t="shared" ca="1" si="721"/>
        <v>-1.315282829081136</v>
      </c>
      <c r="N1444" s="3">
        <f t="shared" ca="1" si="722"/>
        <v>-75.360154972375909</v>
      </c>
      <c r="O1444" s="1">
        <f t="shared" ca="1" si="723"/>
        <v>9832775.4345594645</v>
      </c>
      <c r="P1444" s="1">
        <f t="shared" si="724"/>
        <v>-72285366.023899063</v>
      </c>
      <c r="Q1444" s="1">
        <f t="shared" ca="1" si="725"/>
        <v>82118141.458458528</v>
      </c>
      <c r="R1444" s="1">
        <f t="shared" ca="1" si="726"/>
        <v>54312.361671794744</v>
      </c>
      <c r="S1444" s="3">
        <f t="shared" si="727"/>
        <v>3.9982644894611341E+29</v>
      </c>
      <c r="T1444" s="12" t="str">
        <f t="shared" si="728"/>
        <v/>
      </c>
      <c r="U1444" s="12" t="str">
        <f t="shared" si="729"/>
        <v/>
      </c>
      <c r="V1444" s="5">
        <f t="shared" si="730"/>
        <v>0.52627457195753469</v>
      </c>
      <c r="W1444" s="3" t="e">
        <f t="shared" ca="1" si="731"/>
        <v>#VALUE!</v>
      </c>
      <c r="X1444" s="3" t="e">
        <f t="shared" ca="1" si="732"/>
        <v>#VALUE!</v>
      </c>
      <c r="Y1444" s="3" t="e">
        <f t="shared" ca="1" si="733"/>
        <v>#VALUE!</v>
      </c>
      <c r="Z1444" s="3">
        <f t="shared" ca="1" si="713"/>
        <v>-1.0796314255037853E-2</v>
      </c>
      <c r="AA1444" s="3">
        <f t="shared" ca="1" si="714"/>
        <v>-0.12340243661213059</v>
      </c>
      <c r="AB1444" s="1">
        <f t="shared" si="708"/>
        <v>150</v>
      </c>
      <c r="AC1444" s="1">
        <f t="shared" si="712"/>
        <v>0</v>
      </c>
      <c r="AD1444" s="1">
        <f t="shared" ca="1" si="734"/>
        <v>0</v>
      </c>
      <c r="AE1444" s="1">
        <f t="shared" ca="1" si="735"/>
        <v>0</v>
      </c>
      <c r="AF1444" s="1">
        <f t="shared" si="736"/>
        <v>0</v>
      </c>
      <c r="AG1444" s="1">
        <f t="shared" si="737"/>
        <v>6.6639074245848728E+29</v>
      </c>
    </row>
    <row r="1445" spans="4:33" s="5" customFormat="1" x14ac:dyDescent="0.2">
      <c r="D1445" s="1">
        <f t="shared" si="709"/>
        <v>1443</v>
      </c>
      <c r="E1445" s="2">
        <f t="shared" si="710"/>
        <v>144.39999999999608</v>
      </c>
      <c r="F1445" s="3">
        <f t="shared" ca="1" si="711"/>
        <v>91.513529885041038</v>
      </c>
      <c r="G1445" s="3">
        <f t="shared" si="715"/>
        <v>-351.29274207767293</v>
      </c>
      <c r="H1445" s="3">
        <f t="shared" ca="1" si="716"/>
        <v>363.01696487694721</v>
      </c>
      <c r="I1445" s="3">
        <f t="shared" ca="1" si="717"/>
        <v>13205.402362411032</v>
      </c>
      <c r="J1445" s="3">
        <f t="shared" si="718"/>
        <v>49860.153178754277</v>
      </c>
      <c r="K1445" s="3">
        <f t="shared" ca="1" si="719"/>
        <v>65329.291006797386</v>
      </c>
      <c r="L1445" s="3">
        <f t="shared" si="720"/>
        <v>-9.6583920409615729</v>
      </c>
      <c r="M1445" s="3">
        <f t="shared" ca="1" si="721"/>
        <v>-1.315955265227106</v>
      </c>
      <c r="N1445" s="3">
        <f t="shared" ca="1" si="722"/>
        <v>-75.398682725532041</v>
      </c>
      <c r="O1445" s="1">
        <f t="shared" ca="1" si="723"/>
        <v>9883598.759135304</v>
      </c>
      <c r="P1445" s="1">
        <f t="shared" si="724"/>
        <v>-72235335.99342078</v>
      </c>
      <c r="Q1445" s="1">
        <f t="shared" ca="1" si="725"/>
        <v>82118934.752556086</v>
      </c>
      <c r="R1445" s="1">
        <f t="shared" ca="1" si="726"/>
        <v>54452.544731542082</v>
      </c>
      <c r="S1445" s="3">
        <f t="shared" si="727"/>
        <v>3.9730103721832559E+29</v>
      </c>
      <c r="T1445" s="12" t="str">
        <f t="shared" si="728"/>
        <v/>
      </c>
      <c r="U1445" s="12" t="str">
        <f t="shared" si="729"/>
        <v/>
      </c>
      <c r="V1445" s="5">
        <f t="shared" si="730"/>
        <v>0.52627457195753469</v>
      </c>
      <c r="W1445" s="3" t="e">
        <f t="shared" ca="1" si="731"/>
        <v>#VALUE!</v>
      </c>
      <c r="X1445" s="3" t="e">
        <f t="shared" ca="1" si="732"/>
        <v>#VALUE!</v>
      </c>
      <c r="Y1445" s="3" t="e">
        <f t="shared" ca="1" si="733"/>
        <v>#VALUE!</v>
      </c>
      <c r="Z1445" s="3">
        <f t="shared" ca="1" si="713"/>
        <v>-1.0796314255037853E-2</v>
      </c>
      <c r="AA1445" s="3">
        <f t="shared" ca="1" si="714"/>
        <v>-0.12340243661213059</v>
      </c>
      <c r="AB1445" s="1">
        <f t="shared" si="708"/>
        <v>150</v>
      </c>
      <c r="AC1445" s="1">
        <f t="shared" si="712"/>
        <v>0</v>
      </c>
      <c r="AD1445" s="1">
        <f t="shared" ca="1" si="734"/>
        <v>0</v>
      </c>
      <c r="AE1445" s="1">
        <f t="shared" ca="1" si="735"/>
        <v>0</v>
      </c>
      <c r="AF1445" s="1">
        <f t="shared" si="736"/>
        <v>0</v>
      </c>
      <c r="AG1445" s="1">
        <f t="shared" si="737"/>
        <v>6.6218163873178327E+29</v>
      </c>
    </row>
    <row r="1446" spans="4:33" s="5" customFormat="1" x14ac:dyDescent="0.2">
      <c r="D1446" s="1">
        <f t="shared" si="709"/>
        <v>1444</v>
      </c>
      <c r="E1446" s="2">
        <f t="shared" si="710"/>
        <v>144.49999999999608</v>
      </c>
      <c r="F1446" s="3">
        <f t="shared" ca="1" si="711"/>
        <v>91.513529885041038</v>
      </c>
      <c r="G1446" s="3">
        <f t="shared" si="715"/>
        <v>-352.25858128176907</v>
      </c>
      <c r="H1446" s="3">
        <f t="shared" ca="1" si="716"/>
        <v>363.95169217722429</v>
      </c>
      <c r="I1446" s="3">
        <f t="shared" ca="1" si="717"/>
        <v>13214.553715399536</v>
      </c>
      <c r="J1446" s="3">
        <f t="shared" si="718"/>
        <v>49824.975612586306</v>
      </c>
      <c r="K1446" s="3">
        <f t="shared" ca="1" si="719"/>
        <v>65365.639437616643</v>
      </c>
      <c r="L1446" s="3">
        <f t="shared" si="720"/>
        <v>-9.6584984037489541</v>
      </c>
      <c r="M1446" s="3">
        <f t="shared" ca="1" si="721"/>
        <v>-1.3166242550409628</v>
      </c>
      <c r="N1446" s="3">
        <f t="shared" ca="1" si="722"/>
        <v>-75.437013018403277</v>
      </c>
      <c r="O1446" s="1">
        <f t="shared" ca="1" si="723"/>
        <v>9934562.5678998772</v>
      </c>
      <c r="P1446" s="1">
        <f t="shared" si="724"/>
        <v>-72185167.113149315</v>
      </c>
      <c r="Q1446" s="1">
        <f t="shared" ca="1" si="725"/>
        <v>82119729.681049198</v>
      </c>
      <c r="R1446" s="1">
        <f t="shared" ca="1" si="726"/>
        <v>54592.753826583641</v>
      </c>
      <c r="S1446" s="3">
        <f t="shared" si="727"/>
        <v>3.9478292001636647E+29</v>
      </c>
      <c r="T1446" s="12" t="str">
        <f t="shared" si="728"/>
        <v/>
      </c>
      <c r="U1446" s="12" t="str">
        <f t="shared" si="729"/>
        <v/>
      </c>
      <c r="V1446" s="5">
        <f t="shared" si="730"/>
        <v>0.52627457195753469</v>
      </c>
      <c r="W1446" s="3" t="e">
        <f t="shared" ca="1" si="731"/>
        <v>#VALUE!</v>
      </c>
      <c r="X1446" s="3" t="e">
        <f t="shared" ca="1" si="732"/>
        <v>#VALUE!</v>
      </c>
      <c r="Y1446" s="3" t="e">
        <f t="shared" ca="1" si="733"/>
        <v>#VALUE!</v>
      </c>
      <c r="Z1446" s="3">
        <f t="shared" ca="1" si="713"/>
        <v>-1.0796314255037853E-2</v>
      </c>
      <c r="AA1446" s="3">
        <f t="shared" ca="1" si="714"/>
        <v>-0.12340243661213059</v>
      </c>
      <c r="AB1446" s="1">
        <f t="shared" si="708"/>
        <v>150</v>
      </c>
      <c r="AC1446" s="1">
        <f t="shared" si="712"/>
        <v>0</v>
      </c>
      <c r="AD1446" s="1">
        <f t="shared" ca="1" si="734"/>
        <v>0</v>
      </c>
      <c r="AE1446" s="1">
        <f t="shared" ca="1" si="735"/>
        <v>0</v>
      </c>
      <c r="AF1446" s="1">
        <f t="shared" si="736"/>
        <v>0</v>
      </c>
      <c r="AG1446" s="1">
        <f t="shared" si="737"/>
        <v>6.5798469279127808E+29</v>
      </c>
    </row>
    <row r="1447" spans="4:33" s="5" customFormat="1" x14ac:dyDescent="0.2">
      <c r="D1447" s="1">
        <f t="shared" si="709"/>
        <v>1445</v>
      </c>
      <c r="E1447" s="2">
        <f t="shared" si="710"/>
        <v>144.59999999999607</v>
      </c>
      <c r="F1447" s="3">
        <f t="shared" ca="1" si="711"/>
        <v>91.513529885041038</v>
      </c>
      <c r="G1447" s="3">
        <f t="shared" si="715"/>
        <v>-353.22443112214398</v>
      </c>
      <c r="H1447" s="3">
        <f t="shared" ca="1" si="716"/>
        <v>364.88659182488817</v>
      </c>
      <c r="I1447" s="3">
        <f t="shared" ca="1" si="717"/>
        <v>13223.705068388039</v>
      </c>
      <c r="J1447" s="3">
        <f t="shared" si="718"/>
        <v>49789.701461966106</v>
      </c>
      <c r="K1447" s="3">
        <f t="shared" ca="1" si="719"/>
        <v>65402.081349798864</v>
      </c>
      <c r="L1447" s="3">
        <f t="shared" si="720"/>
        <v>-9.6586050601244935</v>
      </c>
      <c r="M1447" s="3">
        <f t="shared" ca="1" si="721"/>
        <v>-1.3172898243752345</v>
      </c>
      <c r="N1447" s="3">
        <f t="shared" ca="1" si="722"/>
        <v>-75.475147332230364</v>
      </c>
      <c r="O1447" s="1">
        <f t="shared" ca="1" si="723"/>
        <v>9985666.8670186903</v>
      </c>
      <c r="P1447" s="1">
        <f t="shared" si="724"/>
        <v>-72134859.372395054</v>
      </c>
      <c r="Q1447" s="1">
        <f t="shared" ca="1" si="725"/>
        <v>82120526.239413738</v>
      </c>
      <c r="R1447" s="1">
        <f t="shared" ca="1" si="726"/>
        <v>54732.988773733225</v>
      </c>
      <c r="S1447" s="3">
        <f t="shared" si="727"/>
        <v>3.9227214410872369E+29</v>
      </c>
      <c r="T1447" s="12" t="str">
        <f t="shared" si="728"/>
        <v/>
      </c>
      <c r="U1447" s="12" t="str">
        <f t="shared" si="729"/>
        <v/>
      </c>
      <c r="V1447" s="5">
        <f t="shared" si="730"/>
        <v>0.52627457195753469</v>
      </c>
      <c r="W1447" s="3" t="e">
        <f t="shared" ca="1" si="731"/>
        <v>#VALUE!</v>
      </c>
      <c r="X1447" s="3" t="e">
        <f t="shared" ca="1" si="732"/>
        <v>#VALUE!</v>
      </c>
      <c r="Y1447" s="3" t="e">
        <f t="shared" ca="1" si="733"/>
        <v>#VALUE!</v>
      </c>
      <c r="Z1447" s="3">
        <f t="shared" ca="1" si="713"/>
        <v>-1.0796314255037853E-2</v>
      </c>
      <c r="AA1447" s="3">
        <f t="shared" ca="1" si="714"/>
        <v>-0.12340243661213059</v>
      </c>
      <c r="AB1447" s="1">
        <f t="shared" si="708"/>
        <v>150</v>
      </c>
      <c r="AC1447" s="1">
        <f t="shared" si="712"/>
        <v>0</v>
      </c>
      <c r="AD1447" s="1">
        <f t="shared" ca="1" si="734"/>
        <v>0</v>
      </c>
      <c r="AE1447" s="1">
        <f t="shared" ca="1" si="735"/>
        <v>0</v>
      </c>
      <c r="AF1447" s="1">
        <f t="shared" si="736"/>
        <v>0</v>
      </c>
      <c r="AG1447" s="1">
        <f t="shared" si="737"/>
        <v>6.5379998258600985E+29</v>
      </c>
    </row>
    <row r="1448" spans="4:33" s="5" customFormat="1" x14ac:dyDescent="0.2">
      <c r="D1448" s="1">
        <f t="shared" si="709"/>
        <v>1446</v>
      </c>
      <c r="E1448" s="2">
        <f t="shared" si="710"/>
        <v>144.69999999999607</v>
      </c>
      <c r="F1448" s="3">
        <f t="shared" ca="1" si="711"/>
        <v>91.513529885041038</v>
      </c>
      <c r="G1448" s="3">
        <f t="shared" si="715"/>
        <v>-354.19029162815644</v>
      </c>
      <c r="H1448" s="3">
        <f t="shared" ca="1" si="716"/>
        <v>365.82166261124939</v>
      </c>
      <c r="I1448" s="3">
        <f t="shared" ca="1" si="717"/>
        <v>13232.856421376542</v>
      </c>
      <c r="J1448" s="3">
        <f t="shared" si="718"/>
        <v>49754.330725828593</v>
      </c>
      <c r="K1448" s="3">
        <f t="shared" ca="1" si="719"/>
        <v>65438.616760518191</v>
      </c>
      <c r="L1448" s="3">
        <f t="shared" si="720"/>
        <v>-9.6587120101042085</v>
      </c>
      <c r="M1448" s="3">
        <f t="shared" ca="1" si="721"/>
        <v>-1.3179519988306772</v>
      </c>
      <c r="N1448" s="3">
        <f t="shared" ca="1" si="722"/>
        <v>-75.513087133828606</v>
      </c>
      <c r="O1448" s="1">
        <f t="shared" ca="1" si="723"/>
        <v>10036911.662674408</v>
      </c>
      <c r="P1448" s="1">
        <f t="shared" si="724"/>
        <v>-72084412.760438621</v>
      </c>
      <c r="Q1448" s="1">
        <f t="shared" ca="1" si="725"/>
        <v>82121324.423113033</v>
      </c>
      <c r="R1448" s="1">
        <f t="shared" ca="1" si="726"/>
        <v>54873.249391687408</v>
      </c>
      <c r="S1448" s="3">
        <f t="shared" si="727"/>
        <v>3.8976875572575546E+29</v>
      </c>
      <c r="T1448" s="12" t="str">
        <f t="shared" si="728"/>
        <v/>
      </c>
      <c r="U1448" s="12" t="str">
        <f t="shared" si="729"/>
        <v/>
      </c>
      <c r="V1448" s="5">
        <f t="shared" si="730"/>
        <v>0.52627457195753469</v>
      </c>
      <c r="W1448" s="3" t="e">
        <f t="shared" ca="1" si="731"/>
        <v>#VALUE!</v>
      </c>
      <c r="X1448" s="3" t="e">
        <f t="shared" ca="1" si="732"/>
        <v>#VALUE!</v>
      </c>
      <c r="Y1448" s="3" t="e">
        <f t="shared" ca="1" si="733"/>
        <v>#VALUE!</v>
      </c>
      <c r="Z1448" s="3">
        <f t="shared" ca="1" si="713"/>
        <v>-1.0796314255037853E-2</v>
      </c>
      <c r="AA1448" s="3">
        <f t="shared" ca="1" si="714"/>
        <v>-0.12340243661213059</v>
      </c>
      <c r="AB1448" s="1">
        <f t="shared" si="708"/>
        <v>150</v>
      </c>
      <c r="AC1448" s="1">
        <f t="shared" si="712"/>
        <v>0</v>
      </c>
      <c r="AD1448" s="1">
        <f t="shared" ca="1" si="734"/>
        <v>0</v>
      </c>
      <c r="AE1448" s="1">
        <f t="shared" ca="1" si="735"/>
        <v>0</v>
      </c>
      <c r="AF1448" s="1">
        <f t="shared" si="736"/>
        <v>0</v>
      </c>
      <c r="AG1448" s="1">
        <f t="shared" si="737"/>
        <v>6.4962758516811667E+29</v>
      </c>
    </row>
    <row r="1449" spans="4:33" s="5" customFormat="1" x14ac:dyDescent="0.2">
      <c r="D1449" s="1">
        <f t="shared" si="709"/>
        <v>1447</v>
      </c>
      <c r="E1449" s="2">
        <f t="shared" si="710"/>
        <v>144.79999999999606</v>
      </c>
      <c r="F1449" s="3">
        <f t="shared" ca="1" si="711"/>
        <v>91.513529885041038</v>
      </c>
      <c r="G1449" s="3">
        <f t="shared" si="715"/>
        <v>-355.15616282916687</v>
      </c>
      <c r="H1449" s="3">
        <f t="shared" ca="1" si="716"/>
        <v>366.75690334001621</v>
      </c>
      <c r="I1449" s="3">
        <f t="shared" ca="1" si="717"/>
        <v>13242.007774365045</v>
      </c>
      <c r="J1449" s="3">
        <f t="shared" si="718"/>
        <v>49718.863403105723</v>
      </c>
      <c r="K1449" s="3">
        <f t="shared" ca="1" si="719"/>
        <v>65475.24568682853</v>
      </c>
      <c r="L1449" s="3">
        <f t="shared" si="720"/>
        <v>-9.6588192537041575</v>
      </c>
      <c r="M1449" s="3">
        <f t="shared" ca="1" si="721"/>
        <v>-1.3186108037592525</v>
      </c>
      <c r="N1449" s="3">
        <f t="shared" ca="1" si="722"/>
        <v>-75.5508338757584</v>
      </c>
      <c r="O1449" s="1">
        <f t="shared" ca="1" si="723"/>
        <v>10088296.96106685</v>
      </c>
      <c r="P1449" s="1">
        <f t="shared" si="724"/>
        <v>-72033827.266530693</v>
      </c>
      <c r="Q1449" s="1">
        <f t="shared" ca="1" si="725"/>
        <v>82122124.227597535</v>
      </c>
      <c r="R1449" s="1">
        <f t="shared" ca="1" si="726"/>
        <v>55013.535501002429</v>
      </c>
      <c r="S1449" s="3">
        <f t="shared" si="727"/>
        <v>3.8727280055890202E+29</v>
      </c>
      <c r="T1449" s="12" t="str">
        <f t="shared" si="728"/>
        <v/>
      </c>
      <c r="U1449" s="12" t="str">
        <f t="shared" si="729"/>
        <v/>
      </c>
      <c r="V1449" s="5">
        <f t="shared" si="730"/>
        <v>0.52627457195753469</v>
      </c>
      <c r="W1449" s="3" t="e">
        <f t="shared" ca="1" si="731"/>
        <v>#VALUE!</v>
      </c>
      <c r="X1449" s="3" t="e">
        <f t="shared" ca="1" si="732"/>
        <v>#VALUE!</v>
      </c>
      <c r="Y1449" s="3" t="e">
        <f t="shared" ca="1" si="733"/>
        <v>#VALUE!</v>
      </c>
      <c r="Z1449" s="3">
        <f t="shared" ca="1" si="713"/>
        <v>-1.0796314255037853E-2</v>
      </c>
      <c r="AA1449" s="3">
        <f t="shared" ca="1" si="714"/>
        <v>-0.12340243661213059</v>
      </c>
      <c r="AB1449" s="1">
        <f t="shared" si="708"/>
        <v>150</v>
      </c>
      <c r="AC1449" s="1">
        <f t="shared" si="712"/>
        <v>0</v>
      </c>
      <c r="AD1449" s="1">
        <f t="shared" ca="1" si="734"/>
        <v>0</v>
      </c>
      <c r="AE1449" s="1">
        <f t="shared" ca="1" si="735"/>
        <v>0</v>
      </c>
      <c r="AF1449" s="1">
        <f t="shared" si="736"/>
        <v>0</v>
      </c>
      <c r="AG1449" s="1">
        <f t="shared" si="737"/>
        <v>6.4546757669152197E+29</v>
      </c>
    </row>
    <row r="1450" spans="4:33" s="5" customFormat="1" x14ac:dyDescent="0.2">
      <c r="D1450" s="1">
        <f t="shared" si="709"/>
        <v>1448</v>
      </c>
      <c r="E1450" s="2">
        <f t="shared" si="710"/>
        <v>144.89999999999606</v>
      </c>
      <c r="F1450" s="3">
        <f t="shared" ca="1" si="711"/>
        <v>91.513529885041038</v>
      </c>
      <c r="G1450" s="3">
        <f t="shared" si="715"/>
        <v>-356.12204475453728</v>
      </c>
      <c r="H1450" s="3">
        <f t="shared" ca="1" si="716"/>
        <v>367.69231282714213</v>
      </c>
      <c r="I1450" s="3">
        <f t="shared" ca="1" si="717"/>
        <v>13251.159127353549</v>
      </c>
      <c r="J1450" s="3">
        <f t="shared" si="718"/>
        <v>49683.299492726539</v>
      </c>
      <c r="K1450" s="3">
        <f t="shared" ca="1" si="719"/>
        <v>65511.96814566476</v>
      </c>
      <c r="L1450" s="3">
        <f t="shared" si="720"/>
        <v>-9.6589267909404501</v>
      </c>
      <c r="M1450" s="3">
        <f t="shared" ca="1" si="721"/>
        <v>-1.3192662642670641</v>
      </c>
      <c r="N1450" s="3">
        <f t="shared" ca="1" si="722"/>
        <v>-75.588388996493492</v>
      </c>
      <c r="O1450" s="1">
        <f t="shared" ca="1" si="723"/>
        <v>10139822.768412972</v>
      </c>
      <c r="P1450" s="1">
        <f t="shared" si="724"/>
        <v>-71983102.87989217</v>
      </c>
      <c r="Q1450" s="1">
        <f t="shared" ca="1" si="725"/>
        <v>82122925.648305148</v>
      </c>
      <c r="R1450" s="1">
        <f t="shared" ca="1" si="726"/>
        <v>55153.846924071317</v>
      </c>
      <c r="S1450" s="3">
        <f t="shared" si="727"/>
        <v>3.8478432375994058E+29</v>
      </c>
      <c r="T1450" s="12" t="str">
        <f t="shared" si="728"/>
        <v/>
      </c>
      <c r="U1450" s="12" t="str">
        <f t="shared" si="729"/>
        <v/>
      </c>
      <c r="V1450" s="5">
        <f t="shared" si="730"/>
        <v>0.52627457195753469</v>
      </c>
      <c r="W1450" s="3" t="e">
        <f t="shared" ca="1" si="731"/>
        <v>#VALUE!</v>
      </c>
      <c r="X1450" s="3" t="e">
        <f t="shared" ca="1" si="732"/>
        <v>#VALUE!</v>
      </c>
      <c r="Y1450" s="3" t="e">
        <f t="shared" ca="1" si="733"/>
        <v>#VALUE!</v>
      </c>
      <c r="Z1450" s="3">
        <f t="shared" ca="1" si="713"/>
        <v>-1.0796314255037853E-2</v>
      </c>
      <c r="AA1450" s="3">
        <f t="shared" ca="1" si="714"/>
        <v>-0.12340243661213059</v>
      </c>
      <c r="AB1450" s="1">
        <f t="shared" si="708"/>
        <v>150</v>
      </c>
      <c r="AC1450" s="1">
        <f t="shared" si="712"/>
        <v>0</v>
      </c>
      <c r="AD1450" s="1">
        <f t="shared" ca="1" si="734"/>
        <v>0</v>
      </c>
      <c r="AE1450" s="1">
        <f t="shared" ca="1" si="735"/>
        <v>0</v>
      </c>
      <c r="AF1450" s="1">
        <f t="shared" si="736"/>
        <v>0</v>
      </c>
      <c r="AG1450" s="1">
        <f t="shared" si="737"/>
        <v>6.4132003241069297E+29</v>
      </c>
    </row>
    <row r="1451" spans="4:33" s="5" customFormat="1" x14ac:dyDescent="0.2">
      <c r="D1451" s="1">
        <f t="shared" si="709"/>
        <v>1449</v>
      </c>
      <c r="E1451" s="2">
        <f t="shared" si="710"/>
        <v>144.99999999999605</v>
      </c>
      <c r="F1451" s="3">
        <f t="shared" ca="1" si="711"/>
        <v>91.513529885041038</v>
      </c>
      <c r="G1451" s="3">
        <f t="shared" si="715"/>
        <v>-357.08793743363134</v>
      </c>
      <c r="H1451" s="3">
        <f t="shared" ca="1" si="716"/>
        <v>368.62788990067656</v>
      </c>
      <c r="I1451" s="3">
        <f t="shared" ca="1" si="717"/>
        <v>13260.310480342052</v>
      </c>
      <c r="J1451" s="3">
        <f t="shared" si="718"/>
        <v>49647.638993617133</v>
      </c>
      <c r="K1451" s="3">
        <f t="shared" ca="1" si="719"/>
        <v>65548.784153843982</v>
      </c>
      <c r="L1451" s="3">
        <f t="shared" si="720"/>
        <v>-9.6590346218292353</v>
      </c>
      <c r="M1451" s="3">
        <f t="shared" ca="1" si="721"/>
        <v>-1.3199184052172528</v>
      </c>
      <c r="N1451" s="3">
        <f t="shared" ca="1" si="722"/>
        <v>-75.625753920586959</v>
      </c>
      <c r="O1451" s="1">
        <f t="shared" ca="1" si="723"/>
        <v>10191489.090946898</v>
      </c>
      <c r="P1451" s="1">
        <f t="shared" si="724"/>
        <v>-71932239.589714065</v>
      </c>
      <c r="Q1451" s="1">
        <f t="shared" ca="1" si="725"/>
        <v>82123728.680660963</v>
      </c>
      <c r="R1451" s="1">
        <f t="shared" ca="1" si="726"/>
        <v>55294.183485101486</v>
      </c>
      <c r="S1451" s="3">
        <f t="shared" si="727"/>
        <v>3.8230336994027416E+29</v>
      </c>
      <c r="T1451" s="12" t="str">
        <f t="shared" si="728"/>
        <v/>
      </c>
      <c r="U1451" s="12" t="str">
        <f t="shared" si="729"/>
        <v/>
      </c>
      <c r="V1451" s="5">
        <f t="shared" si="730"/>
        <v>0.52627457195753469</v>
      </c>
      <c r="W1451" s="3" t="e">
        <f t="shared" ca="1" si="731"/>
        <v>#VALUE!</v>
      </c>
      <c r="X1451" s="3" t="e">
        <f t="shared" ca="1" si="732"/>
        <v>#VALUE!</v>
      </c>
      <c r="Y1451" s="3" t="e">
        <f t="shared" ca="1" si="733"/>
        <v>#VALUE!</v>
      </c>
      <c r="Z1451" s="3">
        <f t="shared" ca="1" si="713"/>
        <v>-1.0796314255037853E-2</v>
      </c>
      <c r="AA1451" s="3">
        <f t="shared" ca="1" si="714"/>
        <v>-0.12340243661213059</v>
      </c>
      <c r="AB1451" s="1">
        <f t="shared" si="708"/>
        <v>150</v>
      </c>
      <c r="AC1451" s="1">
        <f t="shared" si="712"/>
        <v>0</v>
      </c>
      <c r="AD1451" s="1">
        <f t="shared" ca="1" si="734"/>
        <v>0</v>
      </c>
      <c r="AE1451" s="1">
        <f t="shared" ca="1" si="735"/>
        <v>0</v>
      </c>
      <c r="AF1451" s="1">
        <f t="shared" si="736"/>
        <v>0</v>
      </c>
      <c r="AG1451" s="1">
        <f t="shared" si="737"/>
        <v>6.3718502667945503E+29</v>
      </c>
    </row>
    <row r="1452" spans="4:33" s="5" customFormat="1" x14ac:dyDescent="0.2">
      <c r="D1452" s="1">
        <f t="shared" si="709"/>
        <v>1450</v>
      </c>
      <c r="E1452" s="2">
        <f t="shared" si="710"/>
        <v>145.09999999999604</v>
      </c>
      <c r="F1452" s="3">
        <f t="shared" ca="1" si="711"/>
        <v>91.513529885041038</v>
      </c>
      <c r="G1452" s="3">
        <f t="shared" si="715"/>
        <v>-358.05384089581429</v>
      </c>
      <c r="H1452" s="3">
        <f t="shared" ca="1" si="716"/>
        <v>369.56363340061665</v>
      </c>
      <c r="I1452" s="3">
        <f t="shared" ca="1" si="717"/>
        <v>13269.461833330555</v>
      </c>
      <c r="J1452" s="3">
        <f t="shared" si="718"/>
        <v>49611.881904700662</v>
      </c>
      <c r="K1452" s="3">
        <f t="shared" ca="1" si="719"/>
        <v>65585.693728066675</v>
      </c>
      <c r="L1452" s="3">
        <f t="shared" si="720"/>
        <v>-9.6591427463867028</v>
      </c>
      <c r="M1452" s="3">
        <f t="shared" ca="1" si="721"/>
        <v>-1.3205672512328546</v>
      </c>
      <c r="N1452" s="3">
        <f t="shared" ca="1" si="722"/>
        <v>-75.662930058834831</v>
      </c>
      <c r="O1452" s="1">
        <f t="shared" ca="1" si="723"/>
        <v>10243295.934919905</v>
      </c>
      <c r="P1452" s="1">
        <f t="shared" si="724"/>
        <v>-71881237.385157466</v>
      </c>
      <c r="Q1452" s="1">
        <f t="shared" ca="1" si="725"/>
        <v>82124533.320077375</v>
      </c>
      <c r="R1452" s="1">
        <f t="shared" ca="1" si="726"/>
        <v>55434.545010092501</v>
      </c>
      <c r="S1452" s="3">
        <f t="shared" si="727"/>
        <v>3.7982998317026352E+29</v>
      </c>
      <c r="T1452" s="12" t="str">
        <f t="shared" si="728"/>
        <v/>
      </c>
      <c r="U1452" s="12" t="str">
        <f t="shared" si="729"/>
        <v/>
      </c>
      <c r="V1452" s="5">
        <f t="shared" si="730"/>
        <v>0.52627457195753469</v>
      </c>
      <c r="W1452" s="3" t="e">
        <f t="shared" ca="1" si="731"/>
        <v>#VALUE!</v>
      </c>
      <c r="X1452" s="3" t="e">
        <f t="shared" ca="1" si="732"/>
        <v>#VALUE!</v>
      </c>
      <c r="Y1452" s="3" t="e">
        <f t="shared" ca="1" si="733"/>
        <v>#VALUE!</v>
      </c>
      <c r="Z1452" s="3">
        <f t="shared" ca="1" si="713"/>
        <v>-1.0796314255037853E-2</v>
      </c>
      <c r="AA1452" s="3">
        <f t="shared" ca="1" si="714"/>
        <v>-0.12340243661213059</v>
      </c>
      <c r="AB1452" s="1">
        <f t="shared" si="708"/>
        <v>150</v>
      </c>
      <c r="AC1452" s="1">
        <f t="shared" si="712"/>
        <v>0</v>
      </c>
      <c r="AD1452" s="1">
        <f t="shared" ca="1" si="734"/>
        <v>0</v>
      </c>
      <c r="AE1452" s="1">
        <f t="shared" ca="1" si="735"/>
        <v>0</v>
      </c>
      <c r="AF1452" s="1">
        <f t="shared" si="736"/>
        <v>0</v>
      </c>
      <c r="AG1452" s="1">
        <f t="shared" si="737"/>
        <v>6.330626329498782E+29</v>
      </c>
    </row>
    <row r="1453" spans="4:33" s="5" customFormat="1" x14ac:dyDescent="0.2">
      <c r="D1453" s="1">
        <f t="shared" si="709"/>
        <v>1451</v>
      </c>
      <c r="E1453" s="2">
        <f t="shared" si="710"/>
        <v>145.19999999999604</v>
      </c>
      <c r="F1453" s="3">
        <f t="shared" ca="1" si="711"/>
        <v>91.513529885041038</v>
      </c>
      <c r="G1453" s="3">
        <f t="shared" si="715"/>
        <v>-359.01975517045298</v>
      </c>
      <c r="H1453" s="3">
        <f t="shared" ca="1" si="716"/>
        <v>370.49954217876211</v>
      </c>
      <c r="I1453" s="3">
        <f t="shared" ca="1" si="717"/>
        <v>13278.613186319059</v>
      </c>
      <c r="J1453" s="3">
        <f t="shared" si="718"/>
        <v>49576.028224897345</v>
      </c>
      <c r="K1453" s="3">
        <f t="shared" ca="1" si="719"/>
        <v>65622.696884917939</v>
      </c>
      <c r="L1453" s="3">
        <f t="shared" si="720"/>
        <v>-9.6592511646290919</v>
      </c>
      <c r="M1453" s="3">
        <f t="shared" ca="1" si="721"/>
        <v>-1.3212128266996173</v>
      </c>
      <c r="N1453" s="3">
        <f t="shared" ca="1" si="722"/>
        <v>-75.699918808437516</v>
      </c>
      <c r="O1453" s="1">
        <f t="shared" ca="1" si="723"/>
        <v>10295243.306600425</v>
      </c>
      <c r="P1453" s="1">
        <f t="shared" si="724"/>
        <v>-71830096.255353659</v>
      </c>
      <c r="Q1453" s="1">
        <f t="shared" ca="1" si="725"/>
        <v>82125339.561954081</v>
      </c>
      <c r="R1453" s="1">
        <f t="shared" ca="1" si="726"/>
        <v>55574.931326814316</v>
      </c>
      <c r="S1453" s="3">
        <f t="shared" si="727"/>
        <v>3.7736420697859496E+29</v>
      </c>
      <c r="T1453" s="12" t="str">
        <f t="shared" si="728"/>
        <v/>
      </c>
      <c r="U1453" s="12" t="str">
        <f t="shared" si="729"/>
        <v/>
      </c>
      <c r="V1453" s="5">
        <f t="shared" si="730"/>
        <v>0.52627457195753469</v>
      </c>
      <c r="W1453" s="3" t="e">
        <f t="shared" ca="1" si="731"/>
        <v>#VALUE!</v>
      </c>
      <c r="X1453" s="3" t="e">
        <f t="shared" ca="1" si="732"/>
        <v>#VALUE!</v>
      </c>
      <c r="Y1453" s="3" t="e">
        <f t="shared" ca="1" si="733"/>
        <v>#VALUE!</v>
      </c>
      <c r="Z1453" s="3">
        <f t="shared" ca="1" si="713"/>
        <v>-1.0796314255037853E-2</v>
      </c>
      <c r="AA1453" s="3">
        <f t="shared" ca="1" si="714"/>
        <v>-0.12340243661213059</v>
      </c>
      <c r="AB1453" s="1">
        <f t="shared" si="708"/>
        <v>150</v>
      </c>
      <c r="AC1453" s="1">
        <f t="shared" si="712"/>
        <v>0</v>
      </c>
      <c r="AD1453" s="1">
        <f t="shared" ca="1" si="734"/>
        <v>0</v>
      </c>
      <c r="AE1453" s="1">
        <f t="shared" ca="1" si="735"/>
        <v>0</v>
      </c>
      <c r="AF1453" s="1">
        <f t="shared" si="736"/>
        <v>0</v>
      </c>
      <c r="AG1453" s="1">
        <f t="shared" si="737"/>
        <v>6.2895292377122421E+29</v>
      </c>
    </row>
    <row r="1454" spans="4:33" s="5" customFormat="1" x14ac:dyDescent="0.2">
      <c r="D1454" s="1">
        <f t="shared" si="709"/>
        <v>1452</v>
      </c>
      <c r="E1454" s="2">
        <f t="shared" si="710"/>
        <v>145.29999999999603</v>
      </c>
      <c r="F1454" s="3">
        <f t="shared" ca="1" si="711"/>
        <v>91.513529885041038</v>
      </c>
      <c r="G1454" s="3">
        <f t="shared" si="715"/>
        <v>-359.98568028691591</v>
      </c>
      <c r="H1454" s="3">
        <f t="shared" ca="1" si="716"/>
        <v>371.43561509857119</v>
      </c>
      <c r="I1454" s="3">
        <f t="shared" ca="1" si="717"/>
        <v>13287.764539307562</v>
      </c>
      <c r="J1454" s="3">
        <f t="shared" si="718"/>
        <v>49540.077953124477</v>
      </c>
      <c r="K1454" s="3">
        <f t="shared" ca="1" si="719"/>
        <v>65659.793640868607</v>
      </c>
      <c r="L1454" s="3">
        <f t="shared" si="720"/>
        <v>-9.6593598765726867</v>
      </c>
      <c r="M1454" s="3">
        <f t="shared" ca="1" si="721"/>
        <v>-1.321855155768779</v>
      </c>
      <c r="N1454" s="3">
        <f t="shared" ca="1" si="722"/>
        <v>-75.736721553159043</v>
      </c>
      <c r="O1454" s="1">
        <f t="shared" ca="1" si="723"/>
        <v>10347331.212274045</v>
      </c>
      <c r="P1454" s="1">
        <f t="shared" si="724"/>
        <v>-71778816.189404055</v>
      </c>
      <c r="Q1454" s="1">
        <f t="shared" ca="1" si="725"/>
        <v>82126147.4016781</v>
      </c>
      <c r="R1454" s="1">
        <f t="shared" ca="1" si="726"/>
        <v>55715.342264785679</v>
      </c>
      <c r="S1454" s="3">
        <f t="shared" si="727"/>
        <v>3.7490608435168916E+29</v>
      </c>
      <c r="T1454" s="12" t="str">
        <f t="shared" si="728"/>
        <v/>
      </c>
      <c r="U1454" s="12" t="str">
        <f t="shared" si="729"/>
        <v/>
      </c>
      <c r="V1454" s="5">
        <f t="shared" si="730"/>
        <v>0.52627457195753469</v>
      </c>
      <c r="W1454" s="3" t="e">
        <f t="shared" ca="1" si="731"/>
        <v>#VALUE!</v>
      </c>
      <c r="X1454" s="3" t="e">
        <f t="shared" ca="1" si="732"/>
        <v>#VALUE!</v>
      </c>
      <c r="Y1454" s="3" t="e">
        <f t="shared" ca="1" si="733"/>
        <v>#VALUE!</v>
      </c>
      <c r="Z1454" s="3">
        <f t="shared" ca="1" si="713"/>
        <v>-1.0796314255037853E-2</v>
      </c>
      <c r="AA1454" s="3">
        <f t="shared" ca="1" si="714"/>
        <v>-0.12340243661213059</v>
      </c>
      <c r="AB1454" s="1">
        <f t="shared" si="708"/>
        <v>150</v>
      </c>
      <c r="AC1454" s="1">
        <f t="shared" si="712"/>
        <v>0</v>
      </c>
      <c r="AD1454" s="1">
        <f t="shared" ca="1" si="734"/>
        <v>0</v>
      </c>
      <c r="AE1454" s="1">
        <f t="shared" ca="1" si="735"/>
        <v>0</v>
      </c>
      <c r="AF1454" s="1">
        <f t="shared" si="736"/>
        <v>0</v>
      </c>
      <c r="AG1454" s="1">
        <f t="shared" si="737"/>
        <v>6.2485597078896037E+29</v>
      </c>
    </row>
    <row r="1455" spans="4:33" s="5" customFormat="1" x14ac:dyDescent="0.2">
      <c r="D1455" s="1">
        <f t="shared" si="709"/>
        <v>1453</v>
      </c>
      <c r="E1455" s="2">
        <f t="shared" si="710"/>
        <v>145.39999999999603</v>
      </c>
      <c r="F1455" s="3">
        <f t="shared" ca="1" si="711"/>
        <v>91.513529885041038</v>
      </c>
      <c r="G1455" s="3">
        <f t="shared" si="715"/>
        <v>-360.95161627457315</v>
      </c>
      <c r="H1455" s="3">
        <f t="shared" ca="1" si="716"/>
        <v>372.3718510350198</v>
      </c>
      <c r="I1455" s="3">
        <f t="shared" ca="1" si="717"/>
        <v>13296.915892296065</v>
      </c>
      <c r="J1455" s="3">
        <f t="shared" si="718"/>
        <v>49504.031088296404</v>
      </c>
      <c r="K1455" s="3">
        <f t="shared" ca="1" si="719"/>
        <v>65696.984012276458</v>
      </c>
      <c r="L1455" s="3">
        <f t="shared" si="720"/>
        <v>-9.6594688822338099</v>
      </c>
      <c r="M1455" s="3">
        <f t="shared" ca="1" si="721"/>
        <v>-1.3224942623598102</v>
      </c>
      <c r="N1455" s="3">
        <f t="shared" ca="1" si="722"/>
        <v>-75.773339663484123</v>
      </c>
      <c r="O1455" s="1">
        <f t="shared" ca="1" si="723"/>
        <v>10399559.658243524</v>
      </c>
      <c r="P1455" s="1">
        <f t="shared" si="724"/>
        <v>-71727397.176380128</v>
      </c>
      <c r="Q1455" s="1">
        <f t="shared" ca="1" si="725"/>
        <v>82126956.83462365</v>
      </c>
      <c r="R1455" s="1">
        <f t="shared" ca="1" si="726"/>
        <v>55855.777655252969</v>
      </c>
      <c r="S1455" s="3">
        <f t="shared" si="727"/>
        <v>3.7245565773314407E+29</v>
      </c>
      <c r="T1455" s="12" t="str">
        <f t="shared" si="728"/>
        <v/>
      </c>
      <c r="U1455" s="12" t="str">
        <f t="shared" si="729"/>
        <v/>
      </c>
      <c r="V1455" s="5">
        <f t="shared" si="730"/>
        <v>0.52627457195753469</v>
      </c>
      <c r="W1455" s="3" t="e">
        <f t="shared" ca="1" si="731"/>
        <v>#VALUE!</v>
      </c>
      <c r="X1455" s="3" t="e">
        <f t="shared" ca="1" si="732"/>
        <v>#VALUE!</v>
      </c>
      <c r="Y1455" s="3" t="e">
        <f t="shared" ca="1" si="733"/>
        <v>#VALUE!</v>
      </c>
      <c r="Z1455" s="3">
        <f t="shared" ca="1" si="713"/>
        <v>-1.0796314255037853E-2</v>
      </c>
      <c r="AA1455" s="3">
        <f t="shared" ca="1" si="714"/>
        <v>-0.12340243661213059</v>
      </c>
      <c r="AB1455" s="1">
        <f t="shared" si="708"/>
        <v>150</v>
      </c>
      <c r="AC1455" s="1">
        <f t="shared" si="712"/>
        <v>0</v>
      </c>
      <c r="AD1455" s="1">
        <f t="shared" ca="1" si="734"/>
        <v>0</v>
      </c>
      <c r="AE1455" s="1">
        <f t="shared" ca="1" si="735"/>
        <v>0</v>
      </c>
      <c r="AF1455" s="1">
        <f t="shared" si="736"/>
        <v>0</v>
      </c>
      <c r="AG1455" s="1">
        <f t="shared" si="737"/>
        <v>6.2077184474383121E+29</v>
      </c>
    </row>
    <row r="1456" spans="4:33" s="5" customFormat="1" x14ac:dyDescent="0.2">
      <c r="D1456" s="1">
        <f t="shared" si="709"/>
        <v>1454</v>
      </c>
      <c r="E1456" s="2">
        <f t="shared" si="710"/>
        <v>145.49999999999602</v>
      </c>
      <c r="F1456" s="3">
        <f t="shared" ca="1" si="711"/>
        <v>91.513529885041038</v>
      </c>
      <c r="G1456" s="3">
        <f t="shared" si="715"/>
        <v>-361.91756316279651</v>
      </c>
      <c r="H1456" s="3">
        <f t="shared" ca="1" si="716"/>
        <v>373.30824887446181</v>
      </c>
      <c r="I1456" s="3">
        <f t="shared" ca="1" si="717"/>
        <v>13306.067245284568</v>
      </c>
      <c r="J1456" s="3">
        <f t="shared" si="718"/>
        <v>49467.887629324541</v>
      </c>
      <c r="K1456" s="3">
        <f t="shared" ca="1" si="719"/>
        <v>65734.268015387323</v>
      </c>
      <c r="L1456" s="3">
        <f t="shared" si="720"/>
        <v>-9.6595781816288326</v>
      </c>
      <c r="M1456" s="3">
        <f t="shared" ca="1" si="721"/>
        <v>-1.3231301701631177</v>
      </c>
      <c r="N1456" s="3">
        <f t="shared" ca="1" si="722"/>
        <v>-75.809774496773088</v>
      </c>
      <c r="O1456" s="1">
        <f t="shared" ca="1" si="723"/>
        <v>10451928.650828784</v>
      </c>
      <c r="P1456" s="1">
        <f t="shared" si="724"/>
        <v>-71675839.205323517</v>
      </c>
      <c r="Q1456" s="1">
        <f t="shared" ca="1" si="725"/>
        <v>82127767.856152296</v>
      </c>
      <c r="R1456" s="1">
        <f t="shared" ca="1" si="726"/>
        <v>55996.237331169272</v>
      </c>
      <c r="S1456" s="3">
        <f t="shared" si="727"/>
        <v>3.7001296902322128E+29</v>
      </c>
      <c r="T1456" s="12" t="str">
        <f t="shared" si="728"/>
        <v/>
      </c>
      <c r="U1456" s="12" t="str">
        <f t="shared" si="729"/>
        <v/>
      </c>
      <c r="V1456" s="5">
        <f t="shared" si="730"/>
        <v>0.52627457195753469</v>
      </c>
      <c r="W1456" s="3" t="e">
        <f t="shared" ca="1" si="731"/>
        <v>#VALUE!</v>
      </c>
      <c r="X1456" s="3" t="e">
        <f t="shared" ca="1" si="732"/>
        <v>#VALUE!</v>
      </c>
      <c r="Y1456" s="3" t="e">
        <f t="shared" ca="1" si="733"/>
        <v>#VALUE!</v>
      </c>
      <c r="Z1456" s="3">
        <f t="shared" ca="1" si="713"/>
        <v>-1.0796314255037853E-2</v>
      </c>
      <c r="AA1456" s="3">
        <f t="shared" ca="1" si="714"/>
        <v>-0.12340243661213059</v>
      </c>
      <c r="AB1456" s="1">
        <f t="shared" si="708"/>
        <v>150</v>
      </c>
      <c r="AC1456" s="1">
        <f t="shared" si="712"/>
        <v>0</v>
      </c>
      <c r="AD1456" s="1">
        <f t="shared" ca="1" si="734"/>
        <v>0</v>
      </c>
      <c r="AE1456" s="1">
        <f t="shared" ca="1" si="735"/>
        <v>0</v>
      </c>
      <c r="AF1456" s="1">
        <f t="shared" si="736"/>
        <v>0</v>
      </c>
      <c r="AG1456" s="1">
        <f t="shared" si="737"/>
        <v>6.1670061547100295E+29</v>
      </c>
    </row>
    <row r="1457" spans="4:33" s="5" customFormat="1" x14ac:dyDescent="0.2">
      <c r="D1457" s="1">
        <f t="shared" si="709"/>
        <v>1455</v>
      </c>
      <c r="E1457" s="2">
        <f t="shared" si="710"/>
        <v>145.59999999999602</v>
      </c>
      <c r="F1457" s="3">
        <f t="shared" ca="1" si="711"/>
        <v>91.513529885041038</v>
      </c>
      <c r="G1457" s="3">
        <f t="shared" si="715"/>
        <v>-362.88352098095942</v>
      </c>
      <c r="H1457" s="3">
        <f t="shared" ca="1" si="716"/>
        <v>374.24480751449141</v>
      </c>
      <c r="I1457" s="3">
        <f t="shared" ca="1" si="717"/>
        <v>13315.218598273072</v>
      </c>
      <c r="J1457" s="3">
        <f t="shared" si="718"/>
        <v>49431.647575117357</v>
      </c>
      <c r="K1457" s="3">
        <f t="shared" ca="1" si="719"/>
        <v>65771.645666336248</v>
      </c>
      <c r="L1457" s="3">
        <f t="shared" si="720"/>
        <v>-9.6596877747741683</v>
      </c>
      <c r="M1457" s="3">
        <f t="shared" ca="1" si="721"/>
        <v>-1.3237629026427113</v>
      </c>
      <c r="N1457" s="3">
        <f t="shared" ca="1" si="722"/>
        <v>-75.846027397414645</v>
      </c>
      <c r="O1457" s="1">
        <f t="shared" ca="1" si="723"/>
        <v>10504438.196366904</v>
      </c>
      <c r="P1457" s="1">
        <f t="shared" si="724"/>
        <v>-71624142.265245944</v>
      </c>
      <c r="Q1457" s="1">
        <f t="shared" ca="1" si="725"/>
        <v>82128580.46161285</v>
      </c>
      <c r="R1457" s="1">
        <f t="shared" ca="1" si="726"/>
        <v>56136.721127173711</v>
      </c>
      <c r="S1457" s="3">
        <f t="shared" si="727"/>
        <v>3.6757805957836737E+29</v>
      </c>
      <c r="T1457" s="12" t="str">
        <f t="shared" si="728"/>
        <v/>
      </c>
      <c r="U1457" s="12" t="str">
        <f t="shared" si="729"/>
        <v/>
      </c>
      <c r="V1457" s="5">
        <f t="shared" si="730"/>
        <v>0.52627457195753469</v>
      </c>
      <c r="W1457" s="3" t="e">
        <f t="shared" ca="1" si="731"/>
        <v>#VALUE!</v>
      </c>
      <c r="X1457" s="3" t="e">
        <f t="shared" ca="1" si="732"/>
        <v>#VALUE!</v>
      </c>
      <c r="Y1457" s="3" t="e">
        <f t="shared" ca="1" si="733"/>
        <v>#VALUE!</v>
      </c>
      <c r="Z1457" s="3">
        <f t="shared" ca="1" si="713"/>
        <v>-1.0796314255037853E-2</v>
      </c>
      <c r="AA1457" s="3">
        <f t="shared" ca="1" si="714"/>
        <v>-0.12340243661213059</v>
      </c>
      <c r="AB1457" s="1">
        <f t="shared" si="708"/>
        <v>150</v>
      </c>
      <c r="AC1457" s="1">
        <f t="shared" si="712"/>
        <v>0</v>
      </c>
      <c r="AD1457" s="1">
        <f t="shared" ca="1" si="734"/>
        <v>0</v>
      </c>
      <c r="AE1457" s="1">
        <f t="shared" ca="1" si="735"/>
        <v>0</v>
      </c>
      <c r="AF1457" s="1">
        <f t="shared" si="736"/>
        <v>0</v>
      </c>
      <c r="AG1457" s="1">
        <f t="shared" si="737"/>
        <v>6.1264235189926491E+29</v>
      </c>
    </row>
    <row r="1458" spans="4:33" s="5" customFormat="1" x14ac:dyDescent="0.2">
      <c r="D1458" s="1">
        <f t="shared" si="709"/>
        <v>1456</v>
      </c>
      <c r="E1458" s="2">
        <f t="shared" si="710"/>
        <v>145.69999999999601</v>
      </c>
      <c r="F1458" s="3">
        <f t="shared" ca="1" si="711"/>
        <v>91.513529885041038</v>
      </c>
      <c r="G1458" s="3">
        <f t="shared" si="715"/>
        <v>-363.84948975843685</v>
      </c>
      <c r="H1458" s="3">
        <f t="shared" ca="1" si="716"/>
        <v>375.18152586380791</v>
      </c>
      <c r="I1458" s="3">
        <f t="shared" ca="1" si="717"/>
        <v>13324.369951261575</v>
      </c>
      <c r="J1458" s="3">
        <f t="shared" si="718"/>
        <v>49395.310924580386</v>
      </c>
      <c r="K1458" s="3">
        <f t="shared" ca="1" si="719"/>
        <v>65809.116981148589</v>
      </c>
      <c r="L1458" s="3">
        <f t="shared" si="720"/>
        <v>-9.6597976616862766</v>
      </c>
      <c r="M1458" s="3">
        <f t="shared" ca="1" si="721"/>
        <v>-1.3243924830388349</v>
      </c>
      <c r="N1458" s="3">
        <f t="shared" ca="1" si="722"/>
        <v>-75.882099696976709</v>
      </c>
      <c r="O1458" s="1">
        <f t="shared" ca="1" si="723"/>
        <v>10557088.301212136</v>
      </c>
      <c r="P1458" s="1">
        <f t="shared" si="724"/>
        <v>-71572306.345129237</v>
      </c>
      <c r="Q1458" s="1">
        <f t="shared" ca="1" si="725"/>
        <v>82129394.646341369</v>
      </c>
      <c r="R1458" s="1">
        <f t="shared" ca="1" si="726"/>
        <v>56277.228879571187</v>
      </c>
      <c r="S1458" s="3">
        <f t="shared" si="727"/>
        <v>3.6515097021077596E+29</v>
      </c>
      <c r="T1458" s="12" t="str">
        <f t="shared" si="728"/>
        <v/>
      </c>
      <c r="U1458" s="12" t="str">
        <f t="shared" si="729"/>
        <v/>
      </c>
      <c r="V1458" s="5">
        <f t="shared" si="730"/>
        <v>0.52627457195753469</v>
      </c>
      <c r="W1458" s="3" t="e">
        <f t="shared" ca="1" si="731"/>
        <v>#VALUE!</v>
      </c>
      <c r="X1458" s="3" t="e">
        <f t="shared" ca="1" si="732"/>
        <v>#VALUE!</v>
      </c>
      <c r="Y1458" s="3" t="e">
        <f t="shared" ca="1" si="733"/>
        <v>#VALUE!</v>
      </c>
      <c r="Z1458" s="3">
        <f t="shared" ca="1" si="713"/>
        <v>-1.0796314255037853E-2</v>
      </c>
      <c r="AA1458" s="3">
        <f t="shared" ca="1" si="714"/>
        <v>-0.12340243661213059</v>
      </c>
      <c r="AB1458" s="1">
        <f t="shared" si="708"/>
        <v>150</v>
      </c>
      <c r="AC1458" s="1">
        <f t="shared" si="712"/>
        <v>0</v>
      </c>
      <c r="AD1458" s="1">
        <f t="shared" ca="1" si="734"/>
        <v>0</v>
      </c>
      <c r="AE1458" s="1">
        <f t="shared" ca="1" si="735"/>
        <v>0</v>
      </c>
      <c r="AF1458" s="1">
        <f t="shared" si="736"/>
        <v>0</v>
      </c>
      <c r="AG1458" s="1">
        <f t="shared" si="737"/>
        <v>6.0859712205030034E+29</v>
      </c>
    </row>
    <row r="1459" spans="4:33" s="5" customFormat="1" x14ac:dyDescent="0.2">
      <c r="D1459" s="1">
        <f t="shared" si="709"/>
        <v>1457</v>
      </c>
      <c r="E1459" s="2">
        <f t="shared" si="710"/>
        <v>145.799999999996</v>
      </c>
      <c r="F1459" s="3">
        <f t="shared" ca="1" si="711"/>
        <v>91.513529885041038</v>
      </c>
      <c r="G1459" s="3">
        <f t="shared" si="715"/>
        <v>-364.81546952460548</v>
      </c>
      <c r="H1459" s="3">
        <f t="shared" ca="1" si="716"/>
        <v>376.11840284208193</v>
      </c>
      <c r="I1459" s="3">
        <f t="shared" ca="1" si="717"/>
        <v>13333.521304250078</v>
      </c>
      <c r="J1459" s="3">
        <f t="shared" si="718"/>
        <v>49358.877676616234</v>
      </c>
      <c r="K1459" s="3">
        <f t="shared" ca="1" si="719"/>
        <v>65846.681975741129</v>
      </c>
      <c r="L1459" s="3">
        <f t="shared" si="720"/>
        <v>-9.6599078423816565</v>
      </c>
      <c r="M1459" s="3">
        <f t="shared" ca="1" si="721"/>
        <v>-1.3250189343705627</v>
      </c>
      <c r="N1459" s="3">
        <f t="shared" ca="1" si="722"/>
        <v>-75.917992714355066</v>
      </c>
      <c r="O1459" s="1">
        <f t="shared" ca="1" si="723"/>
        <v>10609878.971735898</v>
      </c>
      <c r="P1459" s="1">
        <f t="shared" si="724"/>
        <v>-71520331.433925301</v>
      </c>
      <c r="Q1459" s="1">
        <f t="shared" ca="1" si="725"/>
        <v>82130210.405661196</v>
      </c>
      <c r="R1459" s="1">
        <f t="shared" ca="1" si="726"/>
        <v>56417.760426312292</v>
      </c>
      <c r="S1459" s="3">
        <f t="shared" si="727"/>
        <v>3.6273174118798722E+29</v>
      </c>
      <c r="T1459" s="12" t="str">
        <f t="shared" si="728"/>
        <v/>
      </c>
      <c r="U1459" s="12" t="str">
        <f t="shared" si="729"/>
        <v/>
      </c>
      <c r="V1459" s="5">
        <f t="shared" si="730"/>
        <v>0.52627457195753469</v>
      </c>
      <c r="W1459" s="3" t="e">
        <f t="shared" ca="1" si="731"/>
        <v>#VALUE!</v>
      </c>
      <c r="X1459" s="3" t="e">
        <f t="shared" ca="1" si="732"/>
        <v>#VALUE!</v>
      </c>
      <c r="Y1459" s="3" t="e">
        <f t="shared" ca="1" si="733"/>
        <v>#VALUE!</v>
      </c>
      <c r="Z1459" s="3">
        <f t="shared" ca="1" si="713"/>
        <v>-1.0796314255037853E-2</v>
      </c>
      <c r="AA1459" s="3">
        <f t="shared" ca="1" si="714"/>
        <v>-0.12340243661213059</v>
      </c>
      <c r="AB1459" s="1">
        <f t="shared" si="708"/>
        <v>150</v>
      </c>
      <c r="AC1459" s="1">
        <f t="shared" si="712"/>
        <v>0</v>
      </c>
      <c r="AD1459" s="1">
        <f t="shared" ca="1" si="734"/>
        <v>0</v>
      </c>
      <c r="AE1459" s="1">
        <f t="shared" ca="1" si="735"/>
        <v>0</v>
      </c>
      <c r="AF1459" s="1">
        <f t="shared" si="736"/>
        <v>0</v>
      </c>
      <c r="AG1459" s="1">
        <f t="shared" si="737"/>
        <v>6.0456499303801831E+29</v>
      </c>
    </row>
    <row r="1460" spans="4:33" s="5" customFormat="1" x14ac:dyDescent="0.2">
      <c r="D1460" s="1">
        <f t="shared" si="709"/>
        <v>1458</v>
      </c>
      <c r="E1460" s="2">
        <f t="shared" si="710"/>
        <v>145.899999999996</v>
      </c>
      <c r="F1460" s="3">
        <f t="shared" ca="1" si="711"/>
        <v>91.513529885041038</v>
      </c>
      <c r="G1460" s="3">
        <f t="shared" si="715"/>
        <v>-365.78146030884363</v>
      </c>
      <c r="H1460" s="3">
        <f t="shared" ca="1" si="716"/>
        <v>377.05543737982413</v>
      </c>
      <c r="I1460" s="3">
        <f t="shared" ca="1" si="717"/>
        <v>13342.672657238581</v>
      </c>
      <c r="J1460" s="3">
        <f t="shared" si="718"/>
        <v>49322.347830124563</v>
      </c>
      <c r="K1460" s="3">
        <f t="shared" ca="1" si="719"/>
        <v>65884.34066592314</v>
      </c>
      <c r="L1460" s="3">
        <f t="shared" si="720"/>
        <v>-9.6600183168768563</v>
      </c>
      <c r="M1460" s="3">
        <f t="shared" ca="1" si="721"/>
        <v>-1.3256422794383584</v>
      </c>
      <c r="N1460" s="3">
        <f t="shared" ca="1" si="722"/>
        <v>-75.95370775592005</v>
      </c>
      <c r="O1460" s="1">
        <f t="shared" ca="1" si="723"/>
        <v>10662810.214326784</v>
      </c>
      <c r="P1460" s="1">
        <f t="shared" si="724"/>
        <v>-71468217.520556211</v>
      </c>
      <c r="Q1460" s="1">
        <f t="shared" ca="1" si="725"/>
        <v>82131027.734882995</v>
      </c>
      <c r="R1460" s="1">
        <f t="shared" ca="1" si="726"/>
        <v>56558.315606973621</v>
      </c>
      <c r="S1460" s="3">
        <f t="shared" si="727"/>
        <v>3.6032041223252517E+29</v>
      </c>
      <c r="T1460" s="12" t="str">
        <f t="shared" si="728"/>
        <v/>
      </c>
      <c r="U1460" s="12" t="str">
        <f t="shared" si="729"/>
        <v/>
      </c>
      <c r="V1460" s="5">
        <f t="shared" si="730"/>
        <v>0.52627457195753469</v>
      </c>
      <c r="W1460" s="3" t="e">
        <f t="shared" ca="1" si="731"/>
        <v>#VALUE!</v>
      </c>
      <c r="X1460" s="3" t="e">
        <f t="shared" ca="1" si="732"/>
        <v>#VALUE!</v>
      </c>
      <c r="Y1460" s="3" t="e">
        <f t="shared" ca="1" si="733"/>
        <v>#VALUE!</v>
      </c>
      <c r="Z1460" s="3">
        <f t="shared" ca="1" si="713"/>
        <v>-1.0796314255037853E-2</v>
      </c>
      <c r="AA1460" s="3">
        <f t="shared" ca="1" si="714"/>
        <v>-0.12340243661213059</v>
      </c>
      <c r="AB1460" s="1">
        <f t="shared" si="708"/>
        <v>150</v>
      </c>
      <c r="AC1460" s="1">
        <f t="shared" si="712"/>
        <v>0</v>
      </c>
      <c r="AD1460" s="1">
        <f t="shared" ca="1" si="734"/>
        <v>0</v>
      </c>
      <c r="AE1460" s="1">
        <f t="shared" ca="1" si="735"/>
        <v>0</v>
      </c>
      <c r="AF1460" s="1">
        <f t="shared" si="736"/>
        <v>0</v>
      </c>
      <c r="AG1460" s="1">
        <f t="shared" si="737"/>
        <v>6.005460310679497E+29</v>
      </c>
    </row>
    <row r="1461" spans="4:33" s="5" customFormat="1" x14ac:dyDescent="0.2">
      <c r="D1461" s="1">
        <f t="shared" si="709"/>
        <v>1459</v>
      </c>
      <c r="E1461" s="2">
        <f t="shared" si="710"/>
        <v>145.99999999999599</v>
      </c>
      <c r="F1461" s="3">
        <f t="shared" ca="1" si="711"/>
        <v>91.513529885041038</v>
      </c>
      <c r="G1461" s="3">
        <f t="shared" si="715"/>
        <v>-366.7474621405313</v>
      </c>
      <c r="H1461" s="3">
        <f t="shared" ca="1" si="716"/>
        <v>377.9926284182547</v>
      </c>
      <c r="I1461" s="3">
        <f t="shared" ca="1" si="717"/>
        <v>13351.824010227085</v>
      </c>
      <c r="J1461" s="3">
        <f t="shared" si="718"/>
        <v>49285.721384002092</v>
      </c>
      <c r="K1461" s="3">
        <f t="shared" ca="1" si="719"/>
        <v>65922.093067397524</v>
      </c>
      <c r="L1461" s="3">
        <f t="shared" si="720"/>
        <v>-9.6601290851884691</v>
      </c>
      <c r="M1461" s="3">
        <f t="shared" ca="1" si="721"/>
        <v>-1.3262625408266029</v>
      </c>
      <c r="N1461" s="3">
        <f t="shared" ca="1" si="722"/>
        <v>-75.989246115661388</v>
      </c>
      <c r="O1461" s="1">
        <f t="shared" ca="1" si="723"/>
        <v>10715882.035390558</v>
      </c>
      <c r="P1461" s="1">
        <f t="shared" si="724"/>
        <v>-71415964.593914077</v>
      </c>
      <c r="Q1461" s="1">
        <f t="shared" ca="1" si="725"/>
        <v>82131846.629304633</v>
      </c>
      <c r="R1461" s="1">
        <f t="shared" ca="1" si="726"/>
        <v>56698.894262738206</v>
      </c>
      <c r="S1461" s="3">
        <f t="shared" si="727"/>
        <v>3.5791702252157241E+29</v>
      </c>
      <c r="T1461" s="12" t="str">
        <f t="shared" si="728"/>
        <v/>
      </c>
      <c r="U1461" s="12" t="str">
        <f t="shared" si="729"/>
        <v/>
      </c>
      <c r="V1461" s="5">
        <f t="shared" si="730"/>
        <v>0.52627457195753469</v>
      </c>
      <c r="W1461" s="3" t="e">
        <f t="shared" ca="1" si="731"/>
        <v>#VALUE!</v>
      </c>
      <c r="X1461" s="3" t="e">
        <f t="shared" ca="1" si="732"/>
        <v>#VALUE!</v>
      </c>
      <c r="Y1461" s="3" t="e">
        <f t="shared" ca="1" si="733"/>
        <v>#VALUE!</v>
      </c>
      <c r="Z1461" s="3">
        <f t="shared" ca="1" si="713"/>
        <v>-1.0796314255037853E-2</v>
      </c>
      <c r="AA1461" s="3">
        <f t="shared" ca="1" si="714"/>
        <v>-0.12340243661213059</v>
      </c>
      <c r="AB1461" s="1">
        <f t="shared" si="708"/>
        <v>150</v>
      </c>
      <c r="AC1461" s="1">
        <f t="shared" si="712"/>
        <v>0</v>
      </c>
      <c r="AD1461" s="1">
        <f t="shared" ca="1" si="734"/>
        <v>0</v>
      </c>
      <c r="AE1461" s="1">
        <f t="shared" ca="1" si="735"/>
        <v>0</v>
      </c>
      <c r="AF1461" s="1">
        <f t="shared" si="736"/>
        <v>0</v>
      </c>
      <c r="AG1461" s="1">
        <f t="shared" si="737"/>
        <v>5.9654030143670473E+29</v>
      </c>
    </row>
    <row r="1462" spans="4:33" s="5" customFormat="1" x14ac:dyDescent="0.2">
      <c r="D1462" s="1">
        <f t="shared" si="709"/>
        <v>1460</v>
      </c>
      <c r="E1462" s="2">
        <f t="shared" si="710"/>
        <v>146.09999999999599</v>
      </c>
      <c r="F1462" s="3">
        <f t="shared" ca="1" si="711"/>
        <v>91.513529885041038</v>
      </c>
      <c r="G1462" s="3">
        <f t="shared" si="715"/>
        <v>-367.71347504905015</v>
      </c>
      <c r="H1462" s="3">
        <f t="shared" ca="1" si="716"/>
        <v>378.92997490917594</v>
      </c>
      <c r="I1462" s="3">
        <f t="shared" ca="1" si="717"/>
        <v>13360.975363215588</v>
      </c>
      <c r="J1462" s="3">
        <f t="shared" si="718"/>
        <v>49248.998337142613</v>
      </c>
      <c r="K1462" s="3">
        <f t="shared" ca="1" si="719"/>
        <v>65959.939195761777</v>
      </c>
      <c r="L1462" s="3">
        <f t="shared" si="720"/>
        <v>-9.660240147333127</v>
      </c>
      <c r="M1462" s="3">
        <f t="shared" ca="1" si="721"/>
        <v>-1.3268797409060848</v>
      </c>
      <c r="N1462" s="3">
        <f t="shared" ca="1" si="722"/>
        <v>-76.024609075330844</v>
      </c>
      <c r="O1462" s="1">
        <f t="shared" ca="1" si="723"/>
        <v>10769094.441350155</v>
      </c>
      <c r="P1462" s="1">
        <f t="shared" si="724"/>
        <v>-71363572.642861128</v>
      </c>
      <c r="Q1462" s="1">
        <f t="shared" ca="1" si="725"/>
        <v>82132667.08421129</v>
      </c>
      <c r="R1462" s="1">
        <f t="shared" ca="1" si="726"/>
        <v>56839.496236376392</v>
      </c>
      <c r="S1462" s="3">
        <f t="shared" si="727"/>
        <v>3.5552161068668707E+29</v>
      </c>
      <c r="T1462" s="12" t="str">
        <f t="shared" si="728"/>
        <v/>
      </c>
      <c r="U1462" s="12" t="str">
        <f t="shared" si="729"/>
        <v/>
      </c>
      <c r="V1462" s="5">
        <f t="shared" si="730"/>
        <v>0.52627457195753469</v>
      </c>
      <c r="W1462" s="3" t="e">
        <f t="shared" ca="1" si="731"/>
        <v>#VALUE!</v>
      </c>
      <c r="X1462" s="3" t="e">
        <f t="shared" ca="1" si="732"/>
        <v>#VALUE!</v>
      </c>
      <c r="Y1462" s="3" t="e">
        <f t="shared" ca="1" si="733"/>
        <v>#VALUE!</v>
      </c>
      <c r="Z1462" s="3">
        <f t="shared" ca="1" si="713"/>
        <v>-1.0796314255037853E-2</v>
      </c>
      <c r="AA1462" s="3">
        <f t="shared" ca="1" si="714"/>
        <v>-0.12340243661213059</v>
      </c>
      <c r="AB1462" s="1">
        <f t="shared" si="708"/>
        <v>150</v>
      </c>
      <c r="AC1462" s="1">
        <f t="shared" si="712"/>
        <v>0</v>
      </c>
      <c r="AD1462" s="1">
        <f t="shared" ca="1" si="734"/>
        <v>0</v>
      </c>
      <c r="AE1462" s="1">
        <f t="shared" ca="1" si="735"/>
        <v>0</v>
      </c>
      <c r="AF1462" s="1">
        <f t="shared" si="736"/>
        <v>0</v>
      </c>
      <c r="AG1462" s="1">
        <f t="shared" si="737"/>
        <v>5.9254786853150135E+29</v>
      </c>
    </row>
    <row r="1463" spans="4:33" s="5" customFormat="1" x14ac:dyDescent="0.2">
      <c r="D1463" s="1">
        <f t="shared" si="709"/>
        <v>1461</v>
      </c>
      <c r="E1463" s="2">
        <f t="shared" si="710"/>
        <v>146.19999999999598</v>
      </c>
      <c r="F1463" s="3">
        <f t="shared" ca="1" si="711"/>
        <v>91.513529885041038</v>
      </c>
      <c r="G1463" s="3">
        <f t="shared" si="715"/>
        <v>-368.67949906378345</v>
      </c>
      <c r="H1463" s="3">
        <f t="shared" ca="1" si="716"/>
        <v>379.86747581484599</v>
      </c>
      <c r="I1463" s="3">
        <f t="shared" ca="1" si="717"/>
        <v>13370.126716204091</v>
      </c>
      <c r="J1463" s="3">
        <f t="shared" si="718"/>
        <v>49212.178688436972</v>
      </c>
      <c r="K1463" s="3">
        <f t="shared" ca="1" si="719"/>
        <v>65997.879066509151</v>
      </c>
      <c r="L1463" s="3">
        <f t="shared" si="720"/>
        <v>-9.6603515033275098</v>
      </c>
      <c r="M1463" s="3">
        <f t="shared" ca="1" si="721"/>
        <v>-1.32749390183646</v>
      </c>
      <c r="N1463" s="3">
        <f t="shared" ca="1" si="722"/>
        <v>-76.059797904583164</v>
      </c>
      <c r="O1463" s="1">
        <f t="shared" ca="1" si="723"/>
        <v>10822447.438645694</v>
      </c>
      <c r="P1463" s="1">
        <f t="shared" si="724"/>
        <v>-71311041.656229615</v>
      </c>
      <c r="Q1463" s="1">
        <f t="shared" ca="1" si="725"/>
        <v>82133489.094875306</v>
      </c>
      <c r="R1463" s="1">
        <f t="shared" ca="1" si="726"/>
        <v>56980.121372226895</v>
      </c>
      <c r="S1463" s="3">
        <f t="shared" si="727"/>
        <v>3.5313421481355209E+29</v>
      </c>
      <c r="T1463" s="12" t="str">
        <f t="shared" si="728"/>
        <v/>
      </c>
      <c r="U1463" s="12" t="str">
        <f t="shared" si="729"/>
        <v/>
      </c>
      <c r="V1463" s="5">
        <f t="shared" si="730"/>
        <v>0.52627457195753469</v>
      </c>
      <c r="W1463" s="3" t="e">
        <f t="shared" ca="1" si="731"/>
        <v>#VALUE!</v>
      </c>
      <c r="X1463" s="3" t="e">
        <f t="shared" ca="1" si="732"/>
        <v>#VALUE!</v>
      </c>
      <c r="Y1463" s="3" t="e">
        <f t="shared" ca="1" si="733"/>
        <v>#VALUE!</v>
      </c>
      <c r="Z1463" s="3">
        <f t="shared" ca="1" si="713"/>
        <v>-1.0796314255037853E-2</v>
      </c>
      <c r="AA1463" s="3">
        <f t="shared" ca="1" si="714"/>
        <v>-0.12340243661213059</v>
      </c>
      <c r="AB1463" s="1">
        <f t="shared" si="708"/>
        <v>150</v>
      </c>
      <c r="AC1463" s="1">
        <f t="shared" si="712"/>
        <v>0</v>
      </c>
      <c r="AD1463" s="1">
        <f t="shared" ca="1" si="734"/>
        <v>0</v>
      </c>
      <c r="AE1463" s="1">
        <f t="shared" ca="1" si="735"/>
        <v>0</v>
      </c>
      <c r="AF1463" s="1">
        <f t="shared" si="736"/>
        <v>0</v>
      </c>
      <c r="AG1463" s="1">
        <f t="shared" si="737"/>
        <v>5.8856879582974731E+29</v>
      </c>
    </row>
    <row r="1464" spans="4:33" s="5" customFormat="1" x14ac:dyDescent="0.2">
      <c r="D1464" s="1">
        <f t="shared" si="709"/>
        <v>1462</v>
      </c>
      <c r="E1464" s="2">
        <f t="shared" si="710"/>
        <v>146.29999999999598</v>
      </c>
      <c r="F1464" s="3">
        <f t="shared" ca="1" si="711"/>
        <v>91.513529885041038</v>
      </c>
      <c r="G1464" s="3">
        <f t="shared" si="715"/>
        <v>-369.6455342141162</v>
      </c>
      <c r="H1464" s="3">
        <f t="shared" ca="1" si="716"/>
        <v>380.80513010785404</v>
      </c>
      <c r="I1464" s="3">
        <f t="shared" ca="1" si="717"/>
        <v>13379.278069192595</v>
      </c>
      <c r="J1464" s="3">
        <f t="shared" si="718"/>
        <v>49175.262436773075</v>
      </c>
      <c r="K1464" s="3">
        <f t="shared" ca="1" si="719"/>
        <v>66035.912695029605</v>
      </c>
      <c r="L1464" s="3">
        <f t="shared" si="720"/>
        <v>-9.6604631531883367</v>
      </c>
      <c r="M1464" s="3">
        <f t="shared" ca="1" si="721"/>
        <v>-1.3281050455686763</v>
      </c>
      <c r="N1464" s="3">
        <f t="shared" ca="1" si="722"/>
        <v>-76.094813861115028</v>
      </c>
      <c r="O1464" s="1">
        <f t="shared" ca="1" si="723"/>
        <v>10875941.033734472</v>
      </c>
      <c r="P1464" s="1">
        <f t="shared" si="724"/>
        <v>-71258371.622821927</v>
      </c>
      <c r="Q1464" s="1">
        <f t="shared" ca="1" si="725"/>
        <v>82134312.656556398</v>
      </c>
      <c r="R1464" s="1">
        <f t="shared" ca="1" si="726"/>
        <v>57120.769516178108</v>
      </c>
      <c r="S1464" s="3">
        <f t="shared" si="727"/>
        <v>3.5075487244176764E+29</v>
      </c>
      <c r="T1464" s="12" t="str">
        <f t="shared" si="728"/>
        <v/>
      </c>
      <c r="U1464" s="12" t="str">
        <f t="shared" si="729"/>
        <v/>
      </c>
      <c r="V1464" s="5">
        <f t="shared" si="730"/>
        <v>0.52627457195753469</v>
      </c>
      <c r="W1464" s="3" t="e">
        <f t="shared" ca="1" si="731"/>
        <v>#VALUE!</v>
      </c>
      <c r="X1464" s="3" t="e">
        <f t="shared" ca="1" si="732"/>
        <v>#VALUE!</v>
      </c>
      <c r="Y1464" s="3" t="e">
        <f t="shared" ca="1" si="733"/>
        <v>#VALUE!</v>
      </c>
      <c r="Z1464" s="3">
        <f t="shared" ca="1" si="713"/>
        <v>-1.0796314255037853E-2</v>
      </c>
      <c r="AA1464" s="3">
        <f t="shared" ca="1" si="714"/>
        <v>-0.12340243661213059</v>
      </c>
      <c r="AB1464" s="1">
        <f t="shared" si="708"/>
        <v>150</v>
      </c>
      <c r="AC1464" s="1">
        <f t="shared" si="712"/>
        <v>0</v>
      </c>
      <c r="AD1464" s="1">
        <f t="shared" ca="1" si="734"/>
        <v>0</v>
      </c>
      <c r="AE1464" s="1">
        <f t="shared" ca="1" si="735"/>
        <v>0</v>
      </c>
      <c r="AF1464" s="1">
        <f t="shared" si="736"/>
        <v>0</v>
      </c>
      <c r="AG1464" s="1">
        <f t="shared" si="737"/>
        <v>5.8460314589869417E+29</v>
      </c>
    </row>
    <row r="1465" spans="4:33" s="5" customFormat="1" x14ac:dyDescent="0.2">
      <c r="D1465" s="1">
        <f t="shared" si="709"/>
        <v>1463</v>
      </c>
      <c r="E1465" s="2">
        <f t="shared" si="710"/>
        <v>146.39999999999597</v>
      </c>
      <c r="F1465" s="3">
        <f t="shared" ca="1" si="711"/>
        <v>91.513529885041038</v>
      </c>
      <c r="G1465" s="3">
        <f t="shared" si="715"/>
        <v>-370.611580529435</v>
      </c>
      <c r="H1465" s="3">
        <f t="shared" ca="1" si="716"/>
        <v>381.74293677099803</v>
      </c>
      <c r="I1465" s="3">
        <f t="shared" ca="1" si="717"/>
        <v>13388.429422181098</v>
      </c>
      <c r="J1465" s="3">
        <f t="shared" si="718"/>
        <v>49138.249581035896</v>
      </c>
      <c r="K1465" s="3">
        <f t="shared" ca="1" si="719"/>
        <v>66074.040096610901</v>
      </c>
      <c r="L1465" s="3">
        <f t="shared" si="720"/>
        <v>-9.66057509693238</v>
      </c>
      <c r="M1465" s="3">
        <f t="shared" ca="1" si="721"/>
        <v>-1.3287131938473671</v>
      </c>
      <c r="N1465" s="3">
        <f t="shared" ca="1" si="722"/>
        <v>-76.129658190802161</v>
      </c>
      <c r="O1465" s="1">
        <f t="shared" ca="1" si="723"/>
        <v>10929575.233090965</v>
      </c>
      <c r="P1465" s="1">
        <f t="shared" si="724"/>
        <v>-71205562.5314105</v>
      </c>
      <c r="Q1465" s="1">
        <f t="shared" ca="1" si="725"/>
        <v>82135137.764501467</v>
      </c>
      <c r="R1465" s="1">
        <f t="shared" ca="1" si="726"/>
        <v>57261.440515649701</v>
      </c>
      <c r="S1465" s="3">
        <f t="shared" si="727"/>
        <v>3.4838362056467905E+29</v>
      </c>
      <c r="T1465" s="12" t="str">
        <f t="shared" si="728"/>
        <v/>
      </c>
      <c r="U1465" s="12" t="str">
        <f t="shared" si="729"/>
        <v/>
      </c>
      <c r="V1465" s="5">
        <f t="shared" si="730"/>
        <v>0.52627457195753469</v>
      </c>
      <c r="W1465" s="3" t="e">
        <f t="shared" ca="1" si="731"/>
        <v>#VALUE!</v>
      </c>
      <c r="X1465" s="3" t="e">
        <f t="shared" ca="1" si="732"/>
        <v>#VALUE!</v>
      </c>
      <c r="Y1465" s="3" t="e">
        <f t="shared" ca="1" si="733"/>
        <v>#VALUE!</v>
      </c>
      <c r="Z1465" s="3">
        <f t="shared" ca="1" si="713"/>
        <v>-1.0796314255037853E-2</v>
      </c>
      <c r="AA1465" s="3">
        <f t="shared" ca="1" si="714"/>
        <v>-0.12340243661213059</v>
      </c>
      <c r="AB1465" s="1">
        <f t="shared" si="708"/>
        <v>150</v>
      </c>
      <c r="AC1465" s="1">
        <f t="shared" si="712"/>
        <v>0</v>
      </c>
      <c r="AD1465" s="1">
        <f t="shared" ca="1" si="734"/>
        <v>0</v>
      </c>
      <c r="AE1465" s="1">
        <f t="shared" ca="1" si="735"/>
        <v>0</v>
      </c>
      <c r="AF1465" s="1">
        <f t="shared" si="736"/>
        <v>0</v>
      </c>
      <c r="AG1465" s="1">
        <f t="shared" si="737"/>
        <v>5.8065098039515059E+29</v>
      </c>
    </row>
    <row r="1466" spans="4:33" s="5" customFormat="1" x14ac:dyDescent="0.2">
      <c r="D1466" s="1">
        <f t="shared" si="709"/>
        <v>1464</v>
      </c>
      <c r="E1466" s="2">
        <f t="shared" si="710"/>
        <v>146.49999999999596</v>
      </c>
      <c r="F1466" s="3">
        <f t="shared" ca="1" si="711"/>
        <v>91.513529885041038</v>
      </c>
      <c r="G1466" s="3">
        <f t="shared" si="715"/>
        <v>-371.57763803912826</v>
      </c>
      <c r="H1466" s="3">
        <f t="shared" ca="1" si="716"/>
        <v>382.68089479716349</v>
      </c>
      <c r="I1466" s="3">
        <f t="shared" ca="1" si="717"/>
        <v>13397.580775169601</v>
      </c>
      <c r="J1466" s="3">
        <f t="shared" si="718"/>
        <v>49101.14012010747</v>
      </c>
      <c r="K1466" s="3">
        <f t="shared" ca="1" si="719"/>
        <v>66112.261286439563</v>
      </c>
      <c r="L1466" s="3">
        <f t="shared" si="720"/>
        <v>-9.6606873345764477</v>
      </c>
      <c r="M1466" s="3">
        <f t="shared" ca="1" si="721"/>
        <v>-1.3293183682132124</v>
      </c>
      <c r="N1466" s="3">
        <f t="shared" ca="1" si="722"/>
        <v>-76.164332127834598</v>
      </c>
      <c r="O1466" s="1">
        <f t="shared" ca="1" si="723"/>
        <v>10983350.043206828</v>
      </c>
      <c r="P1466" s="1">
        <f t="shared" si="724"/>
        <v>-71152614.370737851</v>
      </c>
      <c r="Q1466" s="1">
        <f t="shared" ca="1" si="725"/>
        <v>82135964.413944677</v>
      </c>
      <c r="R1466" s="1">
        <f t="shared" ca="1" si="726"/>
        <v>57402.134219574524</v>
      </c>
      <c r="S1466" s="3">
        <f t="shared" si="727"/>
        <v>3.4602049562924158E+29</v>
      </c>
      <c r="T1466" s="12" t="str">
        <f t="shared" si="728"/>
        <v/>
      </c>
      <c r="U1466" s="12" t="str">
        <f t="shared" si="729"/>
        <v/>
      </c>
      <c r="V1466" s="5">
        <f t="shared" si="730"/>
        <v>0.52627457195753469</v>
      </c>
      <c r="W1466" s="3" t="e">
        <f t="shared" ca="1" si="731"/>
        <v>#VALUE!</v>
      </c>
      <c r="X1466" s="3" t="e">
        <f t="shared" ca="1" si="732"/>
        <v>#VALUE!</v>
      </c>
      <c r="Y1466" s="3" t="e">
        <f t="shared" ca="1" si="733"/>
        <v>#VALUE!</v>
      </c>
      <c r="Z1466" s="3">
        <f t="shared" ca="1" si="713"/>
        <v>-1.0796314255037853E-2</v>
      </c>
      <c r="AA1466" s="3">
        <f t="shared" ca="1" si="714"/>
        <v>-0.12340243661213059</v>
      </c>
      <c r="AB1466" s="1">
        <f t="shared" si="708"/>
        <v>150</v>
      </c>
      <c r="AC1466" s="1">
        <f t="shared" si="712"/>
        <v>0</v>
      </c>
      <c r="AD1466" s="1">
        <f t="shared" ca="1" si="734"/>
        <v>0</v>
      </c>
      <c r="AE1466" s="1">
        <f t="shared" ca="1" si="735"/>
        <v>0</v>
      </c>
      <c r="AF1466" s="1">
        <f t="shared" si="736"/>
        <v>0</v>
      </c>
      <c r="AG1466" s="1">
        <f t="shared" si="737"/>
        <v>5.7671236006525699E+29</v>
      </c>
    </row>
    <row r="1467" spans="4:33" s="5" customFormat="1" x14ac:dyDescent="0.2">
      <c r="D1467" s="1">
        <f t="shared" si="709"/>
        <v>1465</v>
      </c>
      <c r="E1467" s="2">
        <f t="shared" si="710"/>
        <v>146.59999999999596</v>
      </c>
      <c r="F1467" s="3">
        <f t="shared" ca="1" si="711"/>
        <v>91.513529885041038</v>
      </c>
      <c r="G1467" s="3">
        <f t="shared" si="715"/>
        <v>-372.54370677258589</v>
      </c>
      <c r="H1467" s="3">
        <f t="shared" ca="1" si="716"/>
        <v>383.61900318920436</v>
      </c>
      <c r="I1467" s="3">
        <f t="shared" ca="1" si="717"/>
        <v>13406.732128158104</v>
      </c>
      <c r="J1467" s="3">
        <f t="shared" si="718"/>
        <v>49063.934052866884</v>
      </c>
      <c r="K1467" s="3">
        <f t="shared" ca="1" si="719"/>
        <v>66150.576279601912</v>
      </c>
      <c r="L1467" s="3">
        <f t="shared" si="720"/>
        <v>-9.6607998661373973</v>
      </c>
      <c r="M1467" s="3">
        <f t="shared" ca="1" si="721"/>
        <v>-1.3299205900052684</v>
      </c>
      <c r="N1467" s="3">
        <f t="shared" ca="1" si="722"/>
        <v>-76.198836894850217</v>
      </c>
      <c r="O1467" s="1">
        <f t="shared" ca="1" si="723"/>
        <v>11037265.470590908</v>
      </c>
      <c r="P1467" s="1">
        <f t="shared" si="724"/>
        <v>-71099527.129516572</v>
      </c>
      <c r="Q1467" s="1">
        <f t="shared" ca="1" si="725"/>
        <v>82136792.600107476</v>
      </c>
      <c r="R1467" s="1">
        <f t="shared" ca="1" si="726"/>
        <v>57542.850478380657</v>
      </c>
      <c r="S1467" s="3">
        <f t="shared" si="727"/>
        <v>3.4366553353592626E+29</v>
      </c>
      <c r="T1467" s="12" t="str">
        <f t="shared" si="728"/>
        <v/>
      </c>
      <c r="U1467" s="12" t="str">
        <f t="shared" si="729"/>
        <v/>
      </c>
      <c r="V1467" s="5">
        <f t="shared" si="730"/>
        <v>0.52627457195753469</v>
      </c>
      <c r="W1467" s="3" t="e">
        <f t="shared" ca="1" si="731"/>
        <v>#VALUE!</v>
      </c>
      <c r="X1467" s="3" t="e">
        <f t="shared" ca="1" si="732"/>
        <v>#VALUE!</v>
      </c>
      <c r="Y1467" s="3" t="e">
        <f t="shared" ca="1" si="733"/>
        <v>#VALUE!</v>
      </c>
      <c r="Z1467" s="3">
        <f t="shared" ca="1" si="713"/>
        <v>-1.0796314255037853E-2</v>
      </c>
      <c r="AA1467" s="3">
        <f t="shared" ca="1" si="714"/>
        <v>-0.12340243661213059</v>
      </c>
      <c r="AB1467" s="1">
        <f t="shared" si="708"/>
        <v>150</v>
      </c>
      <c r="AC1467" s="1">
        <f t="shared" si="712"/>
        <v>0</v>
      </c>
      <c r="AD1467" s="1">
        <f t="shared" ca="1" si="734"/>
        <v>0</v>
      </c>
      <c r="AE1467" s="1">
        <f t="shared" ca="1" si="735"/>
        <v>0</v>
      </c>
      <c r="AF1467" s="1">
        <f t="shared" si="736"/>
        <v>0</v>
      </c>
      <c r="AG1467" s="1">
        <f t="shared" si="737"/>
        <v>5.7278734474432834E+29</v>
      </c>
    </row>
    <row r="1468" spans="4:33" s="5" customFormat="1" x14ac:dyDescent="0.2">
      <c r="D1468" s="1">
        <f t="shared" si="709"/>
        <v>1466</v>
      </c>
      <c r="E1468" s="2">
        <f t="shared" si="710"/>
        <v>146.69999999999595</v>
      </c>
      <c r="F1468" s="3">
        <f t="shared" ca="1" si="711"/>
        <v>91.513529885041038</v>
      </c>
      <c r="G1468" s="3">
        <f t="shared" si="715"/>
        <v>-373.50978675919964</v>
      </c>
      <c r="H1468" s="3">
        <f t="shared" ca="1" si="716"/>
        <v>384.55726095982516</v>
      </c>
      <c r="I1468" s="3">
        <f t="shared" ca="1" si="717"/>
        <v>13415.883481146608</v>
      </c>
      <c r="J1468" s="3">
        <f t="shared" si="718"/>
        <v>49026.631378190294</v>
      </c>
      <c r="K1468" s="3">
        <f t="shared" ca="1" si="719"/>
        <v>66188.985091085051</v>
      </c>
      <c r="L1468" s="3">
        <f t="shared" si="720"/>
        <v>-9.6609126916321273</v>
      </c>
      <c r="M1468" s="3">
        <f t="shared" ca="1" si="721"/>
        <v>-1.3305198803632665</v>
      </c>
      <c r="N1468" s="3">
        <f t="shared" ca="1" si="722"/>
        <v>-76.233173703066385</v>
      </c>
      <c r="O1468" s="1">
        <f t="shared" ca="1" si="723"/>
        <v>11091321.521769229</v>
      </c>
      <c r="P1468" s="1">
        <f t="shared" si="724"/>
        <v>-71046300.796429276</v>
      </c>
      <c r="Q1468" s="1">
        <f t="shared" ca="1" si="725"/>
        <v>82137622.318198502</v>
      </c>
      <c r="R1468" s="1">
        <f t="shared" ca="1" si="726"/>
        <v>57683.589143973775</v>
      </c>
      <c r="S1468" s="3">
        <f t="shared" si="727"/>
        <v>3.4131876963866106E+29</v>
      </c>
      <c r="T1468" s="12" t="str">
        <f t="shared" si="728"/>
        <v/>
      </c>
      <c r="U1468" s="12" t="str">
        <f t="shared" si="729"/>
        <v/>
      </c>
      <c r="V1468" s="5">
        <f t="shared" si="730"/>
        <v>0.52627457195753469</v>
      </c>
      <c r="W1468" s="3" t="e">
        <f t="shared" ca="1" si="731"/>
        <v>#VALUE!</v>
      </c>
      <c r="X1468" s="3" t="e">
        <f t="shared" ca="1" si="732"/>
        <v>#VALUE!</v>
      </c>
      <c r="Y1468" s="3" t="e">
        <f t="shared" ca="1" si="733"/>
        <v>#VALUE!</v>
      </c>
      <c r="Z1468" s="3">
        <f t="shared" ca="1" si="713"/>
        <v>-1.0796314255037853E-2</v>
      </c>
      <c r="AA1468" s="3">
        <f t="shared" ca="1" si="714"/>
        <v>-0.12340243661213059</v>
      </c>
      <c r="AB1468" s="1">
        <f t="shared" si="708"/>
        <v>150</v>
      </c>
      <c r="AC1468" s="1">
        <f t="shared" si="712"/>
        <v>0</v>
      </c>
      <c r="AD1468" s="1">
        <f t="shared" ca="1" si="734"/>
        <v>0</v>
      </c>
      <c r="AE1468" s="1">
        <f t="shared" ca="1" si="735"/>
        <v>0</v>
      </c>
      <c r="AF1468" s="1">
        <f t="shared" si="736"/>
        <v>0</v>
      </c>
      <c r="AG1468" s="1">
        <f t="shared" si="737"/>
        <v>5.6887599335675644E+29</v>
      </c>
    </row>
    <row r="1469" spans="4:33" s="5" customFormat="1" x14ac:dyDescent="0.2">
      <c r="D1469" s="1">
        <f t="shared" si="709"/>
        <v>1467</v>
      </c>
      <c r="E1469" s="2">
        <f t="shared" si="710"/>
        <v>146.79999999999595</v>
      </c>
      <c r="F1469" s="3">
        <f t="shared" ca="1" si="711"/>
        <v>91.513529885041038</v>
      </c>
      <c r="G1469" s="3">
        <f t="shared" si="715"/>
        <v>-374.47587802836284</v>
      </c>
      <c r="H1469" s="3">
        <f t="shared" ca="1" si="716"/>
        <v>385.49566713146544</v>
      </c>
      <c r="I1469" s="3">
        <f t="shared" ca="1" si="717"/>
        <v>13425.034834135111</v>
      </c>
      <c r="J1469" s="3">
        <f t="shared" si="718"/>
        <v>48989.232094950916</v>
      </c>
      <c r="K1469" s="3">
        <f t="shared" ca="1" si="719"/>
        <v>66227.487735777846</v>
      </c>
      <c r="L1469" s="3">
        <f t="shared" si="720"/>
        <v>-9.6610258110775806</v>
      </c>
      <c r="M1469" s="3">
        <f t="shared" ca="1" si="721"/>
        <v>-1.3311162602298803</v>
      </c>
      <c r="N1469" s="3">
        <f t="shared" ca="1" si="722"/>
        <v>-76.267343752409928</v>
      </c>
      <c r="O1469" s="1">
        <f t="shared" ca="1" si="723"/>
        <v>11145518.20328502</v>
      </c>
      <c r="P1469" s="1">
        <f t="shared" si="724"/>
        <v>-70992935.360128656</v>
      </c>
      <c r="Q1469" s="1">
        <f t="shared" ca="1" si="725"/>
        <v>82138453.56341368</v>
      </c>
      <c r="R1469" s="1">
        <f t="shared" ca="1" si="726"/>
        <v>57824.350069719818</v>
      </c>
      <c r="S1469" s="3">
        <f t="shared" si="727"/>
        <v>3.3898023874481034E+29</v>
      </c>
      <c r="T1469" s="12" t="str">
        <f t="shared" si="728"/>
        <v/>
      </c>
      <c r="U1469" s="12" t="str">
        <f t="shared" si="729"/>
        <v/>
      </c>
      <c r="V1469" s="5">
        <f t="shared" si="730"/>
        <v>0.52627457195753469</v>
      </c>
      <c r="W1469" s="3" t="e">
        <f t="shared" ca="1" si="731"/>
        <v>#VALUE!</v>
      </c>
      <c r="X1469" s="3" t="e">
        <f t="shared" ca="1" si="732"/>
        <v>#VALUE!</v>
      </c>
      <c r="Y1469" s="3" t="e">
        <f t="shared" ca="1" si="733"/>
        <v>#VALUE!</v>
      </c>
      <c r="Z1469" s="3">
        <f t="shared" ca="1" si="713"/>
        <v>-1.0796314255037853E-2</v>
      </c>
      <c r="AA1469" s="3">
        <f t="shared" ca="1" si="714"/>
        <v>-0.12340243661213059</v>
      </c>
      <c r="AB1469" s="1">
        <f t="shared" si="708"/>
        <v>150</v>
      </c>
      <c r="AC1469" s="1">
        <f t="shared" si="712"/>
        <v>0</v>
      </c>
      <c r="AD1469" s="1">
        <f t="shared" ca="1" si="734"/>
        <v>0</v>
      </c>
      <c r="AE1469" s="1">
        <f t="shared" ca="1" si="735"/>
        <v>0</v>
      </c>
      <c r="AF1469" s="1">
        <f t="shared" si="736"/>
        <v>0</v>
      </c>
      <c r="AG1469" s="1">
        <f t="shared" si="737"/>
        <v>5.6497836391597543E+29</v>
      </c>
    </row>
    <row r="1470" spans="4:33" s="5" customFormat="1" x14ac:dyDescent="0.2">
      <c r="D1470" s="1">
        <f t="shared" si="709"/>
        <v>1468</v>
      </c>
      <c r="E1470" s="2">
        <f t="shared" si="710"/>
        <v>146.89999999999594</v>
      </c>
      <c r="F1470" s="3">
        <f t="shared" ca="1" si="711"/>
        <v>91.513529885041038</v>
      </c>
      <c r="G1470" s="3">
        <f t="shared" si="715"/>
        <v>-375.44198060947059</v>
      </c>
      <c r="H1470" s="3">
        <f t="shared" ca="1" si="716"/>
        <v>386.43422073618478</v>
      </c>
      <c r="I1470" s="3">
        <f t="shared" ca="1" si="717"/>
        <v>13434.186187123614</v>
      </c>
      <c r="J1470" s="3">
        <f t="shared" si="718"/>
        <v>48951.736202019019</v>
      </c>
      <c r="K1470" s="3">
        <f t="shared" ca="1" si="719"/>
        <v>66266.084228471882</v>
      </c>
      <c r="L1470" s="3">
        <f t="shared" si="720"/>
        <v>-9.6611392244907464</v>
      </c>
      <c r="M1470" s="3">
        <f t="shared" ca="1" si="721"/>
        <v>-1.3317097503529649</v>
      </c>
      <c r="N1470" s="3">
        <f t="shared" ca="1" si="722"/>
        <v>-76.301348231645377</v>
      </c>
      <c r="O1470" s="1">
        <f t="shared" ca="1" si="723"/>
        <v>11199855.521698678</v>
      </c>
      <c r="P1470" s="1">
        <f t="shared" si="724"/>
        <v>-70939430.80923745</v>
      </c>
      <c r="Q1470" s="1">
        <f t="shared" ca="1" si="725"/>
        <v>82139286.330936134</v>
      </c>
      <c r="R1470" s="1">
        <f t="shared" ca="1" si="726"/>
        <v>57965.13311042772</v>
      </c>
      <c r="S1470" s="3">
        <f t="shared" si="727"/>
        <v>3.3664997511519169E+29</v>
      </c>
      <c r="T1470" s="12" t="str">
        <f t="shared" si="728"/>
        <v/>
      </c>
      <c r="U1470" s="12" t="str">
        <f t="shared" si="729"/>
        <v/>
      </c>
      <c r="V1470" s="5">
        <f t="shared" si="730"/>
        <v>0.52627457195753469</v>
      </c>
      <c r="W1470" s="3" t="e">
        <f t="shared" ca="1" si="731"/>
        <v>#VALUE!</v>
      </c>
      <c r="X1470" s="3" t="e">
        <f t="shared" ca="1" si="732"/>
        <v>#VALUE!</v>
      </c>
      <c r="Y1470" s="3" t="e">
        <f t="shared" ca="1" si="733"/>
        <v>#VALUE!</v>
      </c>
      <c r="Z1470" s="3">
        <f t="shared" ca="1" si="713"/>
        <v>-1.0796314255037853E-2</v>
      </c>
      <c r="AA1470" s="3">
        <f t="shared" ca="1" si="714"/>
        <v>-0.12340243661213059</v>
      </c>
      <c r="AB1470" s="1">
        <f t="shared" si="708"/>
        <v>150</v>
      </c>
      <c r="AC1470" s="1">
        <f t="shared" si="712"/>
        <v>0</v>
      </c>
      <c r="AD1470" s="1">
        <f t="shared" ca="1" si="734"/>
        <v>0</v>
      </c>
      <c r="AE1470" s="1">
        <f t="shared" ca="1" si="735"/>
        <v>0</v>
      </c>
      <c r="AF1470" s="1">
        <f t="shared" si="736"/>
        <v>0</v>
      </c>
      <c r="AG1470" s="1">
        <f t="shared" si="737"/>
        <v>5.6109451352448999E+29</v>
      </c>
    </row>
    <row r="1471" spans="4:33" s="5" customFormat="1" x14ac:dyDescent="0.2">
      <c r="D1471" s="1">
        <f t="shared" si="709"/>
        <v>1469</v>
      </c>
      <c r="E1471" s="2">
        <f t="shared" si="710"/>
        <v>146.99999999999594</v>
      </c>
      <c r="F1471" s="3">
        <f t="shared" ca="1" si="711"/>
        <v>91.513529885041038</v>
      </c>
      <c r="G1471" s="3">
        <f t="shared" si="715"/>
        <v>-376.40809453191969</v>
      </c>
      <c r="H1471" s="3">
        <f t="shared" ca="1" si="716"/>
        <v>387.37292081555069</v>
      </c>
      <c r="I1471" s="3">
        <f t="shared" ca="1" si="717"/>
        <v>13443.337540112117</v>
      </c>
      <c r="J1471" s="3">
        <f t="shared" si="718"/>
        <v>48914.143698261949</v>
      </c>
      <c r="K1471" s="3">
        <f t="shared" ca="1" si="719"/>
        <v>66304.774583862411</v>
      </c>
      <c r="L1471" s="3">
        <f t="shared" si="720"/>
        <v>-9.6612529318886544</v>
      </c>
      <c r="M1471" s="3">
        <f t="shared" ca="1" si="721"/>
        <v>-1.3323003712877639</v>
      </c>
      <c r="N1471" s="3">
        <f t="shared" ca="1" si="722"/>
        <v>-76.335188318501437</v>
      </c>
      <c r="O1471" s="1">
        <f t="shared" ca="1" si="723"/>
        <v>11254333.483587816</v>
      </c>
      <c r="P1471" s="1">
        <f t="shared" si="724"/>
        <v>-70885787.132348433</v>
      </c>
      <c r="Q1471" s="1">
        <f t="shared" ca="1" si="725"/>
        <v>82140120.615936249</v>
      </c>
      <c r="R1471" s="1">
        <f t="shared" ca="1" si="726"/>
        <v>58105.938122332605</v>
      </c>
      <c r="S1471" s="3">
        <f t="shared" si="727"/>
        <v>3.3432801246413133E+29</v>
      </c>
      <c r="T1471" s="12" t="str">
        <f t="shared" si="728"/>
        <v/>
      </c>
      <c r="U1471" s="12" t="str">
        <f t="shared" si="729"/>
        <v/>
      </c>
      <c r="V1471" s="5">
        <f t="shared" si="730"/>
        <v>0.52627457195753469</v>
      </c>
      <c r="W1471" s="3" t="e">
        <f t="shared" ca="1" si="731"/>
        <v>#VALUE!</v>
      </c>
      <c r="X1471" s="3" t="e">
        <f t="shared" ca="1" si="732"/>
        <v>#VALUE!</v>
      </c>
      <c r="Y1471" s="3" t="e">
        <f t="shared" ca="1" si="733"/>
        <v>#VALUE!</v>
      </c>
      <c r="Z1471" s="3">
        <f t="shared" ca="1" si="713"/>
        <v>-1.0796314255037853E-2</v>
      </c>
      <c r="AA1471" s="3">
        <f t="shared" ca="1" si="714"/>
        <v>-0.12340243661213059</v>
      </c>
      <c r="AB1471" s="1">
        <f t="shared" si="708"/>
        <v>150</v>
      </c>
      <c r="AC1471" s="1">
        <f t="shared" si="712"/>
        <v>0</v>
      </c>
      <c r="AD1471" s="1">
        <f t="shared" ca="1" si="734"/>
        <v>0</v>
      </c>
      <c r="AE1471" s="1">
        <f t="shared" ca="1" si="735"/>
        <v>0</v>
      </c>
      <c r="AF1471" s="1">
        <f t="shared" si="736"/>
        <v>0</v>
      </c>
      <c r="AG1471" s="1">
        <f t="shared" si="737"/>
        <v>5.5722449837396769E+29</v>
      </c>
    </row>
    <row r="1472" spans="4:33" s="5" customFormat="1" x14ac:dyDescent="0.2">
      <c r="D1472" s="1">
        <f t="shared" si="709"/>
        <v>1470</v>
      </c>
      <c r="E1472" s="2">
        <f t="shared" si="710"/>
        <v>147.09999999999593</v>
      </c>
      <c r="F1472" s="3">
        <f t="shared" ca="1" si="711"/>
        <v>91.513529885041038</v>
      </c>
      <c r="G1472" s="3">
        <f t="shared" si="715"/>
        <v>-377.37421982510853</v>
      </c>
      <c r="H1472" s="3">
        <f t="shared" ca="1" si="716"/>
        <v>388.31176642052662</v>
      </c>
      <c r="I1472" s="3">
        <f t="shared" ca="1" si="717"/>
        <v>13452.488893100621</v>
      </c>
      <c r="J1472" s="3">
        <f t="shared" si="718"/>
        <v>48876.454582544095</v>
      </c>
      <c r="K1472" s="3">
        <f t="shared" ca="1" si="719"/>
        <v>66343.558816549339</v>
      </c>
      <c r="L1472" s="3">
        <f t="shared" si="720"/>
        <v>-9.6613669332883862</v>
      </c>
      <c r="M1472" s="3">
        <f t="shared" ca="1" si="721"/>
        <v>-1.3328881433990902</v>
      </c>
      <c r="N1472" s="3">
        <f t="shared" ca="1" si="722"/>
        <v>-76.368865179795932</v>
      </c>
      <c r="O1472" s="1">
        <f t="shared" ca="1" si="723"/>
        <v>11308952.095547222</v>
      </c>
      <c r="P1472" s="1">
        <f t="shared" si="724"/>
        <v>-70832004.318024471</v>
      </c>
      <c r="Q1472" s="1">
        <f t="shared" ca="1" si="725"/>
        <v>82140956.413571686</v>
      </c>
      <c r="R1472" s="1">
        <f t="shared" ca="1" si="726"/>
        <v>58246.764963078997</v>
      </c>
      <c r="S1472" s="3">
        <f t="shared" si="727"/>
        <v>3.3201438395955544E+29</v>
      </c>
      <c r="T1472" s="12" t="str">
        <f t="shared" si="728"/>
        <v/>
      </c>
      <c r="U1472" s="12" t="str">
        <f t="shared" si="729"/>
        <v/>
      </c>
      <c r="V1472" s="5">
        <f t="shared" si="730"/>
        <v>0.52627457195753469</v>
      </c>
      <c r="W1472" s="3" t="e">
        <f t="shared" ca="1" si="731"/>
        <v>#VALUE!</v>
      </c>
      <c r="X1472" s="3" t="e">
        <f t="shared" ca="1" si="732"/>
        <v>#VALUE!</v>
      </c>
      <c r="Y1472" s="3" t="e">
        <f t="shared" ca="1" si="733"/>
        <v>#VALUE!</v>
      </c>
      <c r="Z1472" s="3">
        <f t="shared" ca="1" si="713"/>
        <v>-1.0796314255037853E-2</v>
      </c>
      <c r="AA1472" s="3">
        <f t="shared" ca="1" si="714"/>
        <v>-0.12340243661213059</v>
      </c>
      <c r="AB1472" s="1">
        <f t="shared" si="708"/>
        <v>150</v>
      </c>
      <c r="AC1472" s="1">
        <f t="shared" si="712"/>
        <v>0</v>
      </c>
      <c r="AD1472" s="1">
        <f t="shared" ca="1" si="734"/>
        <v>0</v>
      </c>
      <c r="AE1472" s="1">
        <f t="shared" ca="1" si="735"/>
        <v>0</v>
      </c>
      <c r="AF1472" s="1">
        <f t="shared" si="736"/>
        <v>0</v>
      </c>
      <c r="AG1472" s="1">
        <f t="shared" si="737"/>
        <v>5.5336837374539111E+29</v>
      </c>
    </row>
    <row r="1473" spans="4:33" s="5" customFormat="1" x14ac:dyDescent="0.2">
      <c r="D1473" s="1">
        <f t="shared" si="709"/>
        <v>1471</v>
      </c>
      <c r="E1473" s="2">
        <f t="shared" si="710"/>
        <v>147.19999999999592</v>
      </c>
      <c r="F1473" s="3">
        <f t="shared" ca="1" si="711"/>
        <v>91.513529885041038</v>
      </c>
      <c r="G1473" s="3">
        <f t="shared" si="715"/>
        <v>-378.34035651843737</v>
      </c>
      <c r="H1473" s="3">
        <f t="shared" ca="1" si="716"/>
        <v>389.25075661136304</v>
      </c>
      <c r="I1473" s="3">
        <f t="shared" ca="1" si="717"/>
        <v>13461.640246089124</v>
      </c>
      <c r="J1473" s="3">
        <f t="shared" si="718"/>
        <v>48838.668853726915</v>
      </c>
      <c r="K1473" s="3">
        <f t="shared" ca="1" si="719"/>
        <v>66382.436941038133</v>
      </c>
      <c r="L1473" s="3">
        <f t="shared" si="720"/>
        <v>-9.6614812287070553</v>
      </c>
      <c r="M1473" s="3">
        <f t="shared" ca="1" si="721"/>
        <v>-1.3334730868634743</v>
      </c>
      <c r="N1473" s="3">
        <f t="shared" ca="1" si="722"/>
        <v>-76.402379971558901</v>
      </c>
      <c r="O1473" s="1">
        <f t="shared" ca="1" si="723"/>
        <v>11363711.364188895</v>
      </c>
      <c r="P1473" s="1">
        <f t="shared" si="724"/>
        <v>-70778082.354798377</v>
      </c>
      <c r="Q1473" s="1">
        <f t="shared" ca="1" si="725"/>
        <v>82141793.718987271</v>
      </c>
      <c r="R1473" s="1">
        <f t="shared" ca="1" si="726"/>
        <v>58387.613491704455</v>
      </c>
      <c r="S1473" s="3">
        <f t="shared" si="727"/>
        <v>3.2970912222312052E+29</v>
      </c>
      <c r="T1473" s="12" t="str">
        <f t="shared" si="728"/>
        <v/>
      </c>
      <c r="U1473" s="12" t="str">
        <f t="shared" si="729"/>
        <v/>
      </c>
      <c r="V1473" s="5">
        <f t="shared" si="730"/>
        <v>0.52627457195753469</v>
      </c>
      <c r="W1473" s="3" t="e">
        <f t="shared" ca="1" si="731"/>
        <v>#VALUE!</v>
      </c>
      <c r="X1473" s="3" t="e">
        <f t="shared" ca="1" si="732"/>
        <v>#VALUE!</v>
      </c>
      <c r="Y1473" s="3" t="e">
        <f t="shared" ca="1" si="733"/>
        <v>#VALUE!</v>
      </c>
      <c r="Z1473" s="3">
        <f t="shared" ca="1" si="713"/>
        <v>-1.0796314255037853E-2</v>
      </c>
      <c r="AA1473" s="3">
        <f t="shared" ca="1" si="714"/>
        <v>-0.12340243661213059</v>
      </c>
      <c r="AB1473" s="1">
        <f t="shared" si="708"/>
        <v>150</v>
      </c>
      <c r="AC1473" s="1">
        <f t="shared" si="712"/>
        <v>0</v>
      </c>
      <c r="AD1473" s="1">
        <f t="shared" ca="1" si="734"/>
        <v>0</v>
      </c>
      <c r="AE1473" s="1">
        <f t="shared" ca="1" si="735"/>
        <v>0</v>
      </c>
      <c r="AF1473" s="1">
        <f t="shared" si="736"/>
        <v>0</v>
      </c>
      <c r="AG1473" s="1">
        <f t="shared" si="737"/>
        <v>5.4952619400927502E+29</v>
      </c>
    </row>
    <row r="1474" spans="4:33" s="5" customFormat="1" x14ac:dyDescent="0.2">
      <c r="D1474" s="1">
        <f t="shared" si="709"/>
        <v>1472</v>
      </c>
      <c r="E1474" s="2">
        <f t="shared" si="710"/>
        <v>147.29999999999592</v>
      </c>
      <c r="F1474" s="3">
        <f t="shared" ca="1" si="711"/>
        <v>91.513529885041038</v>
      </c>
      <c r="G1474" s="3">
        <f t="shared" si="715"/>
        <v>-379.30650464130809</v>
      </c>
      <c r="H1474" s="3">
        <f t="shared" ca="1" si="716"/>
        <v>390.18989045748862</v>
      </c>
      <c r="I1474" s="3">
        <f t="shared" ca="1" si="717"/>
        <v>13470.791599077627</v>
      </c>
      <c r="J1474" s="3">
        <f t="shared" si="718"/>
        <v>48800.786510668928</v>
      </c>
      <c r="K1474" s="3">
        <f t="shared" ca="1" si="719"/>
        <v>66421.408971740719</v>
      </c>
      <c r="L1474" s="3">
        <f t="shared" si="720"/>
        <v>-9.6615958181618318</v>
      </c>
      <c r="M1474" s="3">
        <f t="shared" ca="1" si="721"/>
        <v>-1.3340552216712884</v>
      </c>
      <c r="N1474" s="3">
        <f t="shared" ca="1" si="722"/>
        <v>-76.43573383915431</v>
      </c>
      <c r="O1474" s="1">
        <f t="shared" ca="1" si="723"/>
        <v>11418611.296142023</v>
      </c>
      <c r="P1474" s="1">
        <f t="shared" si="724"/>
        <v>-70724021.231173083</v>
      </c>
      <c r="Q1474" s="1">
        <f t="shared" ca="1" si="725"/>
        <v>82142632.52731511</v>
      </c>
      <c r="R1474" s="1">
        <f t="shared" ca="1" si="726"/>
        <v>58528.483568623291</v>
      </c>
      <c r="S1474" s="3">
        <f t="shared" si="727"/>
        <v>3.2741225933037853E+29</v>
      </c>
      <c r="T1474" s="12" t="str">
        <f t="shared" si="728"/>
        <v/>
      </c>
      <c r="U1474" s="12" t="str">
        <f t="shared" si="729"/>
        <v/>
      </c>
      <c r="V1474" s="5">
        <f t="shared" si="730"/>
        <v>0.52627457195753469</v>
      </c>
      <c r="W1474" s="3" t="e">
        <f t="shared" ca="1" si="731"/>
        <v>#VALUE!</v>
      </c>
      <c r="X1474" s="3" t="e">
        <f t="shared" ca="1" si="732"/>
        <v>#VALUE!</v>
      </c>
      <c r="Y1474" s="3" t="e">
        <f t="shared" ca="1" si="733"/>
        <v>#VALUE!</v>
      </c>
      <c r="Z1474" s="3">
        <f t="shared" ca="1" si="713"/>
        <v>-1.0796314255037853E-2</v>
      </c>
      <c r="AA1474" s="3">
        <f t="shared" ca="1" si="714"/>
        <v>-0.12340243661213059</v>
      </c>
      <c r="AB1474" s="1">
        <f t="shared" si="708"/>
        <v>150</v>
      </c>
      <c r="AC1474" s="1">
        <f t="shared" si="712"/>
        <v>0</v>
      </c>
      <c r="AD1474" s="1">
        <f t="shared" ca="1" si="734"/>
        <v>0</v>
      </c>
      <c r="AE1474" s="1">
        <f t="shared" ca="1" si="735"/>
        <v>0</v>
      </c>
      <c r="AF1474" s="1">
        <f t="shared" si="736"/>
        <v>0</v>
      </c>
      <c r="AG1474" s="1">
        <f t="shared" si="737"/>
        <v>5.456980126259419E+29</v>
      </c>
    </row>
    <row r="1475" spans="4:33" s="5" customFormat="1" x14ac:dyDescent="0.2">
      <c r="D1475" s="1">
        <f t="shared" si="709"/>
        <v>1473</v>
      </c>
      <c r="E1475" s="2">
        <f t="shared" si="710"/>
        <v>147.39999999999591</v>
      </c>
      <c r="F1475" s="3">
        <f t="shared" ca="1" si="711"/>
        <v>91.513529885041038</v>
      </c>
      <c r="G1475" s="3">
        <f t="shared" si="715"/>
        <v>-380.27266422312425</v>
      </c>
      <c r="H1475" s="3">
        <f t="shared" ca="1" si="716"/>
        <v>391.12916703740382</v>
      </c>
      <c r="I1475" s="3">
        <f t="shared" ca="1" si="717"/>
        <v>13479.942952066131</v>
      </c>
      <c r="J1475" s="3">
        <f t="shared" si="718"/>
        <v>48762.807552225706</v>
      </c>
      <c r="K1475" s="3">
        <f t="shared" ca="1" si="719"/>
        <v>66460.474922976442</v>
      </c>
      <c r="L1475" s="3">
        <f t="shared" si="720"/>
        <v>-9.6617107016699215</v>
      </c>
      <c r="M1475" s="3">
        <f t="shared" ca="1" si="721"/>
        <v>-1.3346345676288385</v>
      </c>
      <c r="N1475" s="3">
        <f t="shared" ca="1" si="722"/>
        <v>-76.468927917399881</v>
      </c>
      <c r="O1475" s="1">
        <f t="shared" ca="1" si="723"/>
        <v>11473651.898053002</v>
      </c>
      <c r="P1475" s="1">
        <f t="shared" si="724"/>
        <v>-70669820.9356215</v>
      </c>
      <c r="Q1475" s="1">
        <f t="shared" ca="1" si="725"/>
        <v>82143472.833674505</v>
      </c>
      <c r="R1475" s="1">
        <f t="shared" ca="1" si="726"/>
        <v>58669.375055610573</v>
      </c>
      <c r="S1475" s="3">
        <f t="shared" si="727"/>
        <v>3.2512382681098185E+29</v>
      </c>
      <c r="T1475" s="12" t="str">
        <f t="shared" si="728"/>
        <v/>
      </c>
      <c r="U1475" s="12" t="str">
        <f t="shared" si="729"/>
        <v/>
      </c>
      <c r="V1475" s="5">
        <f t="shared" si="730"/>
        <v>0.52627457195753469</v>
      </c>
      <c r="W1475" s="3" t="e">
        <f t="shared" ca="1" si="731"/>
        <v>#VALUE!</v>
      </c>
      <c r="X1475" s="3" t="e">
        <f t="shared" ca="1" si="732"/>
        <v>#VALUE!</v>
      </c>
      <c r="Y1475" s="3" t="e">
        <f t="shared" ca="1" si="733"/>
        <v>#VALUE!</v>
      </c>
      <c r="Z1475" s="3">
        <f t="shared" ca="1" si="713"/>
        <v>-1.0796314255037853E-2</v>
      </c>
      <c r="AA1475" s="3">
        <f t="shared" ca="1" si="714"/>
        <v>-0.12340243661213059</v>
      </c>
      <c r="AB1475" s="1">
        <f t="shared" ref="AB1475:AB1538" si="738">IF(AB1474 &gt;( $B$8 + $B$18*$B$2), AB1474 -( $B$18*$B$2), $B$8)</f>
        <v>150</v>
      </c>
      <c r="AC1475" s="1">
        <f t="shared" si="712"/>
        <v>0</v>
      </c>
      <c r="AD1475" s="1">
        <f t="shared" ca="1" si="734"/>
        <v>0</v>
      </c>
      <c r="AE1475" s="1">
        <f t="shared" ca="1" si="735"/>
        <v>0</v>
      </c>
      <c r="AF1475" s="1">
        <f t="shared" si="736"/>
        <v>0</v>
      </c>
      <c r="AG1475" s="1">
        <f t="shared" si="737"/>
        <v>5.4188388214586349E+29</v>
      </c>
    </row>
    <row r="1476" spans="4:33" s="5" customFormat="1" x14ac:dyDescent="0.2">
      <c r="D1476" s="1">
        <f t="shared" ref="D1476:D1539" si="739">D1475 + 1</f>
        <v>1474</v>
      </c>
      <c r="E1476" s="2">
        <f t="shared" ref="E1476:E1539" si="740" xml:space="preserve"> E1475 + $B$2</f>
        <v>147.49999999999591</v>
      </c>
      <c r="F1476" s="3">
        <f t="shared" ref="F1476:F1539" ca="1" si="741">INDIRECT(ADDRESS(ROW()-1,COLUMN()))</f>
        <v>91.513529885041038</v>
      </c>
      <c r="G1476" s="3">
        <f t="shared" si="715"/>
        <v>-381.23883529329123</v>
      </c>
      <c r="H1476" s="3">
        <f t="shared" ca="1" si="716"/>
        <v>392.0685854385755</v>
      </c>
      <c r="I1476" s="3">
        <f t="shared" ca="1" si="717"/>
        <v>13489.094305054634</v>
      </c>
      <c r="J1476" s="3">
        <f t="shared" si="718"/>
        <v>48724.731977249881</v>
      </c>
      <c r="K1476" s="3">
        <f t="shared" ca="1" si="719"/>
        <v>66499.634808972958</v>
      </c>
      <c r="L1476" s="3">
        <f t="shared" si="720"/>
        <v>-9.6618258792485765</v>
      </c>
      <c r="M1476" s="3">
        <f t="shared" ca="1" si="721"/>
        <v>-1.3352111443604329</v>
      </c>
      <c r="N1476" s="3">
        <f t="shared" ca="1" si="722"/>
        <v>-76.501963330685697</v>
      </c>
      <c r="O1476" s="1">
        <f t="shared" ca="1" si="723"/>
        <v>11528833.176585419</v>
      </c>
      <c r="P1476" s="1">
        <f t="shared" si="724"/>
        <v>-70615481.45658654</v>
      </c>
      <c r="Q1476" s="1">
        <f t="shared" ca="1" si="725"/>
        <v>82144314.633171961</v>
      </c>
      <c r="R1476" s="1">
        <f t="shared" ca="1" si="726"/>
        <v>58810.287815786323</v>
      </c>
      <c r="S1476" s="3">
        <f t="shared" si="727"/>
        <v>3.228438556489236E+29</v>
      </c>
      <c r="T1476" s="12" t="str">
        <f t="shared" si="728"/>
        <v/>
      </c>
      <c r="U1476" s="12" t="str">
        <f t="shared" si="729"/>
        <v/>
      </c>
      <c r="V1476" s="5">
        <f t="shared" si="730"/>
        <v>0.52627457195753469</v>
      </c>
      <c r="W1476" s="3" t="e">
        <f t="shared" ca="1" si="731"/>
        <v>#VALUE!</v>
      </c>
      <c r="X1476" s="3" t="e">
        <f t="shared" ca="1" si="732"/>
        <v>#VALUE!</v>
      </c>
      <c r="Y1476" s="3" t="e">
        <f t="shared" ca="1" si="733"/>
        <v>#VALUE!</v>
      </c>
      <c r="Z1476" s="3">
        <f t="shared" ca="1" si="713"/>
        <v>-1.0796314255037853E-2</v>
      </c>
      <c r="AA1476" s="3">
        <f t="shared" ca="1" si="714"/>
        <v>-0.12340243661213059</v>
      </c>
      <c r="AB1476" s="1">
        <f t="shared" si="738"/>
        <v>150</v>
      </c>
      <c r="AC1476" s="1">
        <f t="shared" ref="AC1476:AC1539" si="742">IF(AB1475&gt;$B$8, IF(J1476&gt;($B$21), $B$19*$B$13*$B$18, 0), 0)</f>
        <v>0</v>
      </c>
      <c r="AD1476" s="1">
        <f t="shared" ca="1" si="734"/>
        <v>0</v>
      </c>
      <c r="AE1476" s="1">
        <f t="shared" ca="1" si="735"/>
        <v>0</v>
      </c>
      <c r="AF1476" s="1">
        <f t="shared" si="736"/>
        <v>0</v>
      </c>
      <c r="AG1476" s="1">
        <f t="shared" si="737"/>
        <v>5.3808385421006101E+29</v>
      </c>
    </row>
    <row r="1477" spans="4:33" s="5" customFormat="1" x14ac:dyDescent="0.2">
      <c r="D1477" s="1">
        <f t="shared" si="739"/>
        <v>1475</v>
      </c>
      <c r="E1477" s="2">
        <f t="shared" si="740"/>
        <v>147.5999999999959</v>
      </c>
      <c r="F1477" s="3">
        <f t="shared" ca="1" si="741"/>
        <v>91.513529885041038</v>
      </c>
      <c r="G1477" s="3">
        <f t="shared" si="715"/>
        <v>-382.20501788121607</v>
      </c>
      <c r="H1477" s="3">
        <f t="shared" ca="1" si="716"/>
        <v>393.00814475733324</v>
      </c>
      <c r="I1477" s="3">
        <f t="shared" ca="1" si="717"/>
        <v>13498.245658043137</v>
      </c>
      <c r="J1477" s="3">
        <f t="shared" si="718"/>
        <v>48686.559784591162</v>
      </c>
      <c r="K1477" s="3">
        <f t="shared" ca="1" si="719"/>
        <v>66538.888643867074</v>
      </c>
      <c r="L1477" s="3">
        <f t="shared" si="720"/>
        <v>-9.6619413509150949</v>
      </c>
      <c r="M1477" s="3">
        <f t="shared" ca="1" si="721"/>
        <v>-1.3357849713104202</v>
      </c>
      <c r="N1477" s="3">
        <f t="shared" ca="1" si="722"/>
        <v>-76.534841193090827</v>
      </c>
      <c r="O1477" s="1">
        <f t="shared" ca="1" si="723"/>
        <v>11584155.138420075</v>
      </c>
      <c r="P1477" s="1">
        <f t="shared" si="724"/>
        <v>-70561002.782481194</v>
      </c>
      <c r="Q1477" s="1">
        <f t="shared" ca="1" si="725"/>
        <v>82145157.920901269</v>
      </c>
      <c r="R1477" s="1">
        <f t="shared" ca="1" si="726"/>
        <v>58951.221713599989</v>
      </c>
      <c r="S1477" s="3">
        <f t="shared" si="727"/>
        <v>3.2057237628281693E+29</v>
      </c>
      <c r="T1477" s="12" t="str">
        <f t="shared" si="728"/>
        <v/>
      </c>
      <c r="U1477" s="12" t="str">
        <f t="shared" si="729"/>
        <v/>
      </c>
      <c r="V1477" s="5">
        <f t="shared" si="730"/>
        <v>0.52627457195753469</v>
      </c>
      <c r="W1477" s="3" t="e">
        <f t="shared" ca="1" si="731"/>
        <v>#VALUE!</v>
      </c>
      <c r="X1477" s="3" t="e">
        <f t="shared" ca="1" si="732"/>
        <v>#VALUE!</v>
      </c>
      <c r="Y1477" s="3" t="e">
        <f t="shared" ca="1" si="733"/>
        <v>#VALUE!</v>
      </c>
      <c r="Z1477" s="3">
        <f t="shared" ca="1" si="713"/>
        <v>-1.0796314255037853E-2</v>
      </c>
      <c r="AA1477" s="3">
        <f t="shared" ca="1" si="714"/>
        <v>-0.12340243661213059</v>
      </c>
      <c r="AB1477" s="1">
        <f t="shared" si="738"/>
        <v>150</v>
      </c>
      <c r="AC1477" s="1">
        <f t="shared" si="742"/>
        <v>0</v>
      </c>
      <c r="AD1477" s="1">
        <f t="shared" ca="1" si="734"/>
        <v>0</v>
      </c>
      <c r="AE1477" s="1">
        <f t="shared" ca="1" si="735"/>
        <v>0</v>
      </c>
      <c r="AF1477" s="1">
        <f t="shared" si="736"/>
        <v>0</v>
      </c>
      <c r="AG1477" s="1">
        <f t="shared" si="737"/>
        <v>5.3429797955057102E+29</v>
      </c>
    </row>
    <row r="1478" spans="4:33" s="5" customFormat="1" x14ac:dyDescent="0.2">
      <c r="D1478" s="1">
        <f t="shared" si="739"/>
        <v>1476</v>
      </c>
      <c r="E1478" s="2">
        <f t="shared" si="740"/>
        <v>147.6999999999959</v>
      </c>
      <c r="F1478" s="3">
        <f t="shared" ca="1" si="741"/>
        <v>91.513529885041038</v>
      </c>
      <c r="G1478" s="3">
        <f t="shared" si="715"/>
        <v>-383.17121201630755</v>
      </c>
      <c r="H1478" s="3">
        <f t="shared" ca="1" si="716"/>
        <v>393.94784409876701</v>
      </c>
      <c r="I1478" s="3">
        <f t="shared" ca="1" si="717"/>
        <v>13507.39701103164</v>
      </c>
      <c r="J1478" s="3">
        <f t="shared" si="718"/>
        <v>48648.290973096286</v>
      </c>
      <c r="K1478" s="3">
        <f t="shared" ca="1" si="719"/>
        <v>66578.236441705711</v>
      </c>
      <c r="L1478" s="3">
        <f t="shared" si="720"/>
        <v>-9.662057116686821</v>
      </c>
      <c r="M1478" s="3">
        <f t="shared" ca="1" si="721"/>
        <v>-1.3363560677452031</v>
      </c>
      <c r="N1478" s="3">
        <f t="shared" ca="1" si="722"/>
        <v>-76.567562608498861</v>
      </c>
      <c r="O1478" s="1">
        <f t="shared" ca="1" si="723"/>
        <v>11639617.790254982</v>
      </c>
      <c r="P1478" s="1">
        <f t="shared" si="724"/>
        <v>-70506384.901688427</v>
      </c>
      <c r="Q1478" s="1">
        <f t="shared" ca="1" si="725"/>
        <v>82146002.691943407</v>
      </c>
      <c r="R1478" s="1">
        <f t="shared" ca="1" si="726"/>
        <v>59092.176614815049</v>
      </c>
      <c r="S1478" s="3">
        <f t="shared" si="727"/>
        <v>3.1830941860620614E+29</v>
      </c>
      <c r="T1478" s="12" t="str">
        <f t="shared" si="728"/>
        <v/>
      </c>
      <c r="U1478" s="12" t="str">
        <f t="shared" si="729"/>
        <v/>
      </c>
      <c r="V1478" s="5">
        <f t="shared" si="730"/>
        <v>0.52627457195753469</v>
      </c>
      <c r="W1478" s="3" t="e">
        <f t="shared" ca="1" si="731"/>
        <v>#VALUE!</v>
      </c>
      <c r="X1478" s="3" t="e">
        <f t="shared" ca="1" si="732"/>
        <v>#VALUE!</v>
      </c>
      <c r="Y1478" s="3" t="e">
        <f t="shared" ca="1" si="733"/>
        <v>#VALUE!</v>
      </c>
      <c r="Z1478" s="3">
        <f t="shared" ref="Z1478:Z1541" ca="1" si="743" xml:space="preserve"> (X1478+AD1478)/(AB1478)</f>
        <v>-1.0796314255037853E-2</v>
      </c>
      <c r="AA1478" s="3">
        <f t="shared" ref="AA1478:AA1541" ca="1" si="744" xml:space="preserve"> (Y1478+AE1478)/(AB1478)</f>
        <v>-0.12340243661213059</v>
      </c>
      <c r="AB1478" s="1">
        <f t="shared" si="738"/>
        <v>150</v>
      </c>
      <c r="AC1478" s="1">
        <f t="shared" si="742"/>
        <v>0</v>
      </c>
      <c r="AD1478" s="1">
        <f t="shared" ca="1" si="734"/>
        <v>0</v>
      </c>
      <c r="AE1478" s="1">
        <f t="shared" ca="1" si="735"/>
        <v>0</v>
      </c>
      <c r="AF1478" s="1">
        <f t="shared" si="736"/>
        <v>0</v>
      </c>
      <c r="AG1478" s="1">
        <f t="shared" si="737"/>
        <v>5.3052630799096377E+29</v>
      </c>
    </row>
    <row r="1479" spans="4:33" s="5" customFormat="1" x14ac:dyDescent="0.2">
      <c r="D1479" s="1">
        <f t="shared" si="739"/>
        <v>1477</v>
      </c>
      <c r="E1479" s="2">
        <f t="shared" si="740"/>
        <v>147.79999999999589</v>
      </c>
      <c r="F1479" s="3">
        <f t="shared" ca="1" si="741"/>
        <v>91.513529885041038</v>
      </c>
      <c r="G1479" s="3">
        <f t="shared" si="715"/>
        <v>-384.13741772797624</v>
      </c>
      <c r="H1479" s="3">
        <f t="shared" ca="1" si="716"/>
        <v>394.88768257662588</v>
      </c>
      <c r="I1479" s="3">
        <f t="shared" ca="1" si="717"/>
        <v>13516.548364020144</v>
      </c>
      <c r="J1479" s="3">
        <f t="shared" si="718"/>
        <v>48609.925541609067</v>
      </c>
      <c r="K1479" s="3">
        <f t="shared" ca="1" si="719"/>
        <v>66617.678216446715</v>
      </c>
      <c r="L1479" s="3">
        <f t="shared" si="720"/>
        <v>-9.6621731765811347</v>
      </c>
      <c r="M1479" s="3">
        <f t="shared" ca="1" si="721"/>
        <v>-1.3369244527552249</v>
      </c>
      <c r="N1479" s="3">
        <f t="shared" ca="1" si="722"/>
        <v>-76.600128670711612</v>
      </c>
      <c r="O1479" s="1">
        <f t="shared" ca="1" si="723"/>
        <v>11695221.138805354</v>
      </c>
      <c r="P1479" s="1">
        <f t="shared" si="724"/>
        <v>-70451627.802561194</v>
      </c>
      <c r="Q1479" s="1">
        <f t="shared" ca="1" si="725"/>
        <v>82146848.941366553</v>
      </c>
      <c r="R1479" s="1">
        <f t="shared" ca="1" si="726"/>
        <v>59233.152386493879</v>
      </c>
      <c r="S1479" s="3">
        <f t="shared" si="727"/>
        <v>3.1605501196792112E+29</v>
      </c>
      <c r="T1479" s="12" t="str">
        <f t="shared" si="728"/>
        <v/>
      </c>
      <c r="U1479" s="12" t="str">
        <f t="shared" si="729"/>
        <v/>
      </c>
      <c r="V1479" s="5">
        <f t="shared" si="730"/>
        <v>0.52627457195753469</v>
      </c>
      <c r="W1479" s="3" t="e">
        <f t="shared" ca="1" si="731"/>
        <v>#VALUE!</v>
      </c>
      <c r="X1479" s="3" t="e">
        <f t="shared" ca="1" si="732"/>
        <v>#VALUE!</v>
      </c>
      <c r="Y1479" s="3" t="e">
        <f t="shared" ca="1" si="733"/>
        <v>#VALUE!</v>
      </c>
      <c r="Z1479" s="3">
        <f t="shared" ca="1" si="743"/>
        <v>-1.0796314255037853E-2</v>
      </c>
      <c r="AA1479" s="3">
        <f t="shared" ca="1" si="744"/>
        <v>-0.12340243661213059</v>
      </c>
      <c r="AB1479" s="1">
        <f t="shared" si="738"/>
        <v>150</v>
      </c>
      <c r="AC1479" s="1">
        <f t="shared" si="742"/>
        <v>0</v>
      </c>
      <c r="AD1479" s="1">
        <f t="shared" ca="1" si="734"/>
        <v>0</v>
      </c>
      <c r="AE1479" s="1">
        <f t="shared" ca="1" si="735"/>
        <v>0</v>
      </c>
      <c r="AF1479" s="1">
        <f t="shared" si="736"/>
        <v>0</v>
      </c>
      <c r="AG1479" s="1">
        <f t="shared" si="737"/>
        <v>5.2676888844693412E+29</v>
      </c>
    </row>
    <row r="1480" spans="4:33" s="5" customFormat="1" x14ac:dyDescent="0.2">
      <c r="D1480" s="1">
        <f t="shared" si="739"/>
        <v>1478</v>
      </c>
      <c r="E1480" s="2">
        <f t="shared" si="740"/>
        <v>147.89999999999588</v>
      </c>
      <c r="F1480" s="3">
        <f t="shared" ca="1" si="741"/>
        <v>91.513529885041038</v>
      </c>
      <c r="G1480" s="3">
        <f t="shared" si="715"/>
        <v>-385.10363504563435</v>
      </c>
      <c r="H1480" s="3">
        <f t="shared" ca="1" si="716"/>
        <v>395.82765931321859</v>
      </c>
      <c r="I1480" s="3">
        <f t="shared" ca="1" si="717"/>
        <v>13525.699717008647</v>
      </c>
      <c r="J1480" s="3">
        <f t="shared" si="718"/>
        <v>48571.463488970388</v>
      </c>
      <c r="K1480" s="3">
        <f t="shared" ca="1" si="719"/>
        <v>66657.213981959736</v>
      </c>
      <c r="L1480" s="3">
        <f t="shared" si="720"/>
        <v>-9.662289530615471</v>
      </c>
      <c r="M1480" s="3">
        <f t="shared" ca="1" si="721"/>
        <v>-1.3374901452569292</v>
      </c>
      <c r="N1480" s="3">
        <f t="shared" ca="1" si="722"/>
        <v>-76.632540463561469</v>
      </c>
      <c r="O1480" s="1">
        <f t="shared" ca="1" si="723"/>
        <v>11750965.19080361</v>
      </c>
      <c r="P1480" s="1">
        <f t="shared" si="724"/>
        <v>-70396731.473422527</v>
      </c>
      <c r="Q1480" s="1">
        <f t="shared" ca="1" si="725"/>
        <v>82147696.664226145</v>
      </c>
      <c r="R1480" s="1">
        <f t="shared" ca="1" si="726"/>
        <v>59374.148896982791</v>
      </c>
      <c r="S1480" s="3">
        <f t="shared" si="727"/>
        <v>3.1380918517246528E+29</v>
      </c>
      <c r="T1480" s="12" t="str">
        <f t="shared" si="728"/>
        <v/>
      </c>
      <c r="U1480" s="12" t="str">
        <f t="shared" si="729"/>
        <v/>
      </c>
      <c r="V1480" s="5">
        <f t="shared" si="730"/>
        <v>0.52627457195753469</v>
      </c>
      <c r="W1480" s="3" t="e">
        <f t="shared" ca="1" si="731"/>
        <v>#VALUE!</v>
      </c>
      <c r="X1480" s="3" t="e">
        <f t="shared" ca="1" si="732"/>
        <v>#VALUE!</v>
      </c>
      <c r="Y1480" s="3" t="e">
        <f t="shared" ca="1" si="733"/>
        <v>#VALUE!</v>
      </c>
      <c r="Z1480" s="3">
        <f t="shared" ca="1" si="743"/>
        <v>-1.0796314255037853E-2</v>
      </c>
      <c r="AA1480" s="3">
        <f t="shared" ca="1" si="744"/>
        <v>-0.12340243661213059</v>
      </c>
      <c r="AB1480" s="1">
        <f t="shared" si="738"/>
        <v>150</v>
      </c>
      <c r="AC1480" s="1">
        <f t="shared" si="742"/>
        <v>0</v>
      </c>
      <c r="AD1480" s="1">
        <f t="shared" ca="1" si="734"/>
        <v>0</v>
      </c>
      <c r="AE1480" s="1">
        <f t="shared" ca="1" si="735"/>
        <v>0</v>
      </c>
      <c r="AF1480" s="1">
        <f t="shared" si="736"/>
        <v>0</v>
      </c>
      <c r="AG1480" s="1">
        <f t="shared" si="737"/>
        <v>5.2302576892694789E+29</v>
      </c>
    </row>
    <row r="1481" spans="4:33" s="5" customFormat="1" x14ac:dyDescent="0.2">
      <c r="D1481" s="1">
        <f t="shared" si="739"/>
        <v>1479</v>
      </c>
      <c r="E1481" s="2">
        <f t="shared" si="740"/>
        <v>147.99999999999588</v>
      </c>
      <c r="F1481" s="3">
        <f t="shared" ca="1" si="741"/>
        <v>91.513529885041038</v>
      </c>
      <c r="G1481" s="3">
        <f t="shared" si="715"/>
        <v>-386.06986399869589</v>
      </c>
      <c r="H1481" s="3">
        <f t="shared" ca="1" si="716"/>
        <v>396.76777343931531</v>
      </c>
      <c r="I1481" s="3">
        <f t="shared" ca="1" si="717"/>
        <v>13534.85106999715</v>
      </c>
      <c r="J1481" s="3">
        <f t="shared" si="718"/>
        <v>48532.904814018169</v>
      </c>
      <c r="K1481" s="3">
        <f t="shared" ca="1" si="719"/>
        <v>66696.843752027082</v>
      </c>
      <c r="L1481" s="3">
        <f t="shared" si="720"/>
        <v>-9.6624061788072986</v>
      </c>
      <c r="M1481" s="3">
        <f t="shared" ca="1" si="721"/>
        <v>-1.3380531639946962</v>
      </c>
      <c r="N1481" s="3">
        <f t="shared" ca="1" si="722"/>
        <v>-76.664799061022293</v>
      </c>
      <c r="O1481" s="1">
        <f t="shared" ca="1" si="723"/>
        <v>11806849.952999387</v>
      </c>
      <c r="P1481" s="1">
        <f t="shared" si="724"/>
        <v>-70341695.902565345</v>
      </c>
      <c r="Q1481" s="1">
        <f t="shared" ca="1" si="725"/>
        <v>82148545.855564728</v>
      </c>
      <c r="R1481" s="1">
        <f t="shared" ca="1" si="726"/>
        <v>59515.166015897295</v>
      </c>
      <c r="S1481" s="3">
        <f t="shared" si="727"/>
        <v>3.1157196648043786E+29</v>
      </c>
      <c r="T1481" s="12" t="str">
        <f t="shared" si="728"/>
        <v/>
      </c>
      <c r="U1481" s="12" t="str">
        <f t="shared" si="729"/>
        <v/>
      </c>
      <c r="V1481" s="5">
        <f t="shared" si="730"/>
        <v>0.52627457195753469</v>
      </c>
      <c r="W1481" s="3" t="e">
        <f t="shared" ca="1" si="731"/>
        <v>#VALUE!</v>
      </c>
      <c r="X1481" s="3" t="e">
        <f t="shared" ca="1" si="732"/>
        <v>#VALUE!</v>
      </c>
      <c r="Y1481" s="3" t="e">
        <f t="shared" ca="1" si="733"/>
        <v>#VALUE!</v>
      </c>
      <c r="Z1481" s="3">
        <f t="shared" ca="1" si="743"/>
        <v>-1.0796314255037853E-2</v>
      </c>
      <c r="AA1481" s="3">
        <f t="shared" ca="1" si="744"/>
        <v>-0.12340243661213059</v>
      </c>
      <c r="AB1481" s="1">
        <f t="shared" si="738"/>
        <v>150</v>
      </c>
      <c r="AC1481" s="1">
        <f t="shared" si="742"/>
        <v>0</v>
      </c>
      <c r="AD1481" s="1">
        <f t="shared" ca="1" si="734"/>
        <v>0</v>
      </c>
      <c r="AE1481" s="1">
        <f t="shared" ca="1" si="735"/>
        <v>0</v>
      </c>
      <c r="AF1481" s="1">
        <f t="shared" si="736"/>
        <v>0</v>
      </c>
      <c r="AG1481" s="1">
        <f t="shared" si="737"/>
        <v>5.1929699653294577E+29</v>
      </c>
    </row>
    <row r="1482" spans="4:33" s="5" customFormat="1" x14ac:dyDescent="0.2">
      <c r="D1482" s="1">
        <f t="shared" si="739"/>
        <v>1480</v>
      </c>
      <c r="E1482" s="2">
        <f t="shared" si="740"/>
        <v>148.09999999999587</v>
      </c>
      <c r="F1482" s="3">
        <f t="shared" ca="1" si="741"/>
        <v>91.513529885041038</v>
      </c>
      <c r="G1482" s="3">
        <f t="shared" si="715"/>
        <v>-387.03610461657661</v>
      </c>
      <c r="H1482" s="3">
        <f t="shared" ca="1" si="716"/>
        <v>397.70802409405059</v>
      </c>
      <c r="I1482" s="3">
        <f t="shared" ca="1" si="717"/>
        <v>13544.002422985654</v>
      </c>
      <c r="J1482" s="3">
        <f t="shared" si="718"/>
        <v>48494.249515587406</v>
      </c>
      <c r="K1482" s="3">
        <f t="shared" ca="1" si="719"/>
        <v>66736.567540344564</v>
      </c>
      <c r="L1482" s="3">
        <f t="shared" si="720"/>
        <v>-9.6625231211741376</v>
      </c>
      <c r="M1482" s="3">
        <f t="shared" ca="1" si="721"/>
        <v>-1.3386135275427518</v>
      </c>
      <c r="N1482" s="3">
        <f t="shared" ca="1" si="722"/>
        <v>-76.696905527318862</v>
      </c>
      <c r="O1482" s="1">
        <f t="shared" ca="1" si="723"/>
        <v>11862875.432159543</v>
      </c>
      <c r="P1482" s="1">
        <f t="shared" si="724"/>
        <v>-70286521.078252658</v>
      </c>
      <c r="Q1482" s="1">
        <f t="shared" ca="1" si="725"/>
        <v>82149396.510412201</v>
      </c>
      <c r="R1482" s="1">
        <f t="shared" ca="1" si="726"/>
        <v>59656.203614107588</v>
      </c>
      <c r="S1482" s="3">
        <f t="shared" si="727"/>
        <v>3.0934338360899617E+29</v>
      </c>
      <c r="T1482" s="12" t="str">
        <f t="shared" si="728"/>
        <v/>
      </c>
      <c r="U1482" s="12" t="str">
        <f t="shared" si="729"/>
        <v/>
      </c>
      <c r="V1482" s="5">
        <f t="shared" si="730"/>
        <v>0.52627457195753469</v>
      </c>
      <c r="W1482" s="3" t="e">
        <f t="shared" ca="1" si="731"/>
        <v>#VALUE!</v>
      </c>
      <c r="X1482" s="3" t="e">
        <f t="shared" ca="1" si="732"/>
        <v>#VALUE!</v>
      </c>
      <c r="Y1482" s="3" t="e">
        <f t="shared" ca="1" si="733"/>
        <v>#VALUE!</v>
      </c>
      <c r="Z1482" s="3">
        <f t="shared" ca="1" si="743"/>
        <v>-1.0796314255037853E-2</v>
      </c>
      <c r="AA1482" s="3">
        <f t="shared" ca="1" si="744"/>
        <v>-0.12340243661213059</v>
      </c>
      <c r="AB1482" s="1">
        <f t="shared" si="738"/>
        <v>150</v>
      </c>
      <c r="AC1482" s="1">
        <f t="shared" si="742"/>
        <v>0</v>
      </c>
      <c r="AD1482" s="1">
        <f t="shared" ca="1" si="734"/>
        <v>0</v>
      </c>
      <c r="AE1482" s="1">
        <f t="shared" ca="1" si="735"/>
        <v>0</v>
      </c>
      <c r="AF1482" s="1">
        <f t="shared" si="736"/>
        <v>0</v>
      </c>
      <c r="AG1482" s="1">
        <f t="shared" si="737"/>
        <v>5.1558261746111394E+29</v>
      </c>
    </row>
    <row r="1483" spans="4:33" s="5" customFormat="1" x14ac:dyDescent="0.2">
      <c r="D1483" s="1">
        <f t="shared" si="739"/>
        <v>1481</v>
      </c>
      <c r="E1483" s="2">
        <f t="shared" si="740"/>
        <v>148.19999999999587</v>
      </c>
      <c r="F1483" s="3">
        <f t="shared" ca="1" si="741"/>
        <v>91.513529885041038</v>
      </c>
      <c r="G1483" s="3">
        <f t="shared" si="715"/>
        <v>-388.00235692869404</v>
      </c>
      <c r="H1483" s="3">
        <f t="shared" ca="1" si="716"/>
        <v>398.64841042482783</v>
      </c>
      <c r="I1483" s="3">
        <f t="shared" ca="1" si="717"/>
        <v>13553.153775974157</v>
      </c>
      <c r="J1483" s="3">
        <f t="shared" si="718"/>
        <v>48455.497592510146</v>
      </c>
      <c r="K1483" s="3">
        <f t="shared" ca="1" si="719"/>
        <v>66776.385360522298</v>
      </c>
      <c r="L1483" s="3">
        <f t="shared" si="720"/>
        <v>-9.6626403577335509</v>
      </c>
      <c r="M1483" s="3">
        <f t="shared" ca="1" si="721"/>
        <v>-1.3391712543070533</v>
      </c>
      <c r="N1483" s="3">
        <f t="shared" ca="1" si="722"/>
        <v>-76.728860917034822</v>
      </c>
      <c r="O1483" s="1">
        <f t="shared" ca="1" si="723"/>
        <v>11919041.635068147</v>
      </c>
      <c r="P1483" s="1">
        <f t="shared" si="724"/>
        <v>-70231206.988717407</v>
      </c>
      <c r="Q1483" s="1">
        <f t="shared" ca="1" si="725"/>
        <v>82150248.623785555</v>
      </c>
      <c r="R1483" s="1">
        <f t="shared" ca="1" si="726"/>
        <v>59797.261563724176</v>
      </c>
      <c r="S1483" s="3">
        <f t="shared" si="727"/>
        <v>3.0712346373235284E+29</v>
      </c>
      <c r="T1483" s="12" t="str">
        <f t="shared" si="728"/>
        <v/>
      </c>
      <c r="U1483" s="12" t="str">
        <f t="shared" si="729"/>
        <v/>
      </c>
      <c r="V1483" s="5">
        <f t="shared" si="730"/>
        <v>0.52627457195753469</v>
      </c>
      <c r="W1483" s="3" t="e">
        <f t="shared" ca="1" si="731"/>
        <v>#VALUE!</v>
      </c>
      <c r="X1483" s="3" t="e">
        <f t="shared" ca="1" si="732"/>
        <v>#VALUE!</v>
      </c>
      <c r="Y1483" s="3" t="e">
        <f t="shared" ca="1" si="733"/>
        <v>#VALUE!</v>
      </c>
      <c r="Z1483" s="3">
        <f t="shared" ca="1" si="743"/>
        <v>-1.0796314255037853E-2</v>
      </c>
      <c r="AA1483" s="3">
        <f t="shared" ca="1" si="744"/>
        <v>-0.12340243661213059</v>
      </c>
      <c r="AB1483" s="1">
        <f t="shared" si="738"/>
        <v>150</v>
      </c>
      <c r="AC1483" s="1">
        <f t="shared" si="742"/>
        <v>0</v>
      </c>
      <c r="AD1483" s="1">
        <f t="shared" ca="1" si="734"/>
        <v>0</v>
      </c>
      <c r="AE1483" s="1">
        <f t="shared" ca="1" si="735"/>
        <v>0</v>
      </c>
      <c r="AF1483" s="1">
        <f t="shared" si="736"/>
        <v>0</v>
      </c>
      <c r="AG1483" s="1">
        <f t="shared" si="737"/>
        <v>5.1188267700271249E+29</v>
      </c>
    </row>
    <row r="1484" spans="4:33" s="5" customFormat="1" x14ac:dyDescent="0.2">
      <c r="D1484" s="1">
        <f t="shared" si="739"/>
        <v>1482</v>
      </c>
      <c r="E1484" s="2">
        <f t="shared" si="740"/>
        <v>148.29999999999586</v>
      </c>
      <c r="F1484" s="3">
        <f t="shared" ca="1" si="741"/>
        <v>91.513529885041038</v>
      </c>
      <c r="G1484" s="3">
        <f t="shared" si="715"/>
        <v>-388.96862096446739</v>
      </c>
      <c r="H1484" s="3">
        <f t="shared" ca="1" si="716"/>
        <v>399.58893158722475</v>
      </c>
      <c r="I1484" s="3">
        <f t="shared" ca="1" si="717"/>
        <v>13562.30512896266</v>
      </c>
      <c r="J1484" s="3">
        <f t="shared" si="718"/>
        <v>48416.649043615485</v>
      </c>
      <c r="K1484" s="3">
        <f t="shared" ca="1" si="719"/>
        <v>66816.297226085575</v>
      </c>
      <c r="L1484" s="3">
        <f t="shared" si="720"/>
        <v>-9.662757888503144</v>
      </c>
      <c r="M1484" s="3">
        <f t="shared" ca="1" si="721"/>
        <v>-1.33972636252715</v>
      </c>
      <c r="N1484" s="3">
        <f t="shared" ca="1" si="722"/>
        <v>-76.760666275219378</v>
      </c>
      <c r="O1484" s="1">
        <f t="shared" ca="1" si="723"/>
        <v>11975348.568526484</v>
      </c>
      <c r="P1484" s="1">
        <f t="shared" si="724"/>
        <v>-70175753.622162566</v>
      </c>
      <c r="Q1484" s="1">
        <f t="shared" ca="1" si="725"/>
        <v>82151102.190689057</v>
      </c>
      <c r="R1484" s="1">
        <f t="shared" ca="1" si="726"/>
        <v>59938.339738083712</v>
      </c>
      <c r="S1484" s="3">
        <f t="shared" si="727"/>
        <v>3.0491223348230794E+29</v>
      </c>
      <c r="T1484" s="12" t="str">
        <f t="shared" si="728"/>
        <v/>
      </c>
      <c r="U1484" s="12" t="str">
        <f t="shared" si="729"/>
        <v/>
      </c>
      <c r="V1484" s="5">
        <f t="shared" si="730"/>
        <v>0.52627457195753469</v>
      </c>
      <c r="W1484" s="3" t="e">
        <f t="shared" ca="1" si="731"/>
        <v>#VALUE!</v>
      </c>
      <c r="X1484" s="3" t="e">
        <f t="shared" ca="1" si="732"/>
        <v>#VALUE!</v>
      </c>
      <c r="Y1484" s="3" t="e">
        <f t="shared" ca="1" si="733"/>
        <v>#VALUE!</v>
      </c>
      <c r="Z1484" s="3">
        <f t="shared" ca="1" si="743"/>
        <v>-1.0796314255037853E-2</v>
      </c>
      <c r="AA1484" s="3">
        <f t="shared" ca="1" si="744"/>
        <v>-0.12340243661213059</v>
      </c>
      <c r="AB1484" s="1">
        <f t="shared" si="738"/>
        <v>150</v>
      </c>
      <c r="AC1484" s="1">
        <f t="shared" si="742"/>
        <v>0</v>
      </c>
      <c r="AD1484" s="1">
        <f t="shared" ca="1" si="734"/>
        <v>0</v>
      </c>
      <c r="AE1484" s="1">
        <f t="shared" ca="1" si="735"/>
        <v>0</v>
      </c>
      <c r="AF1484" s="1">
        <f t="shared" si="736"/>
        <v>0</v>
      </c>
      <c r="AG1484" s="1">
        <f t="shared" si="737"/>
        <v>5.0819721954496262E+29</v>
      </c>
    </row>
    <row r="1485" spans="4:33" s="5" customFormat="1" x14ac:dyDescent="0.2">
      <c r="D1485" s="1">
        <f t="shared" si="739"/>
        <v>1483</v>
      </c>
      <c r="E1485" s="2">
        <f t="shared" si="740"/>
        <v>148.39999999999586</v>
      </c>
      <c r="F1485" s="3">
        <f t="shared" ca="1" si="741"/>
        <v>91.513529885041038</v>
      </c>
      <c r="G1485" s="3">
        <f t="shared" si="715"/>
        <v>-389.93489675331773</v>
      </c>
      <c r="H1485" s="3">
        <f t="shared" ca="1" si="716"/>
        <v>400.5295867449006</v>
      </c>
      <c r="I1485" s="3">
        <f t="shared" ca="1" si="717"/>
        <v>13571.456481951163</v>
      </c>
      <c r="J1485" s="3">
        <f t="shared" si="718"/>
        <v>48377.7038677296</v>
      </c>
      <c r="K1485" s="3">
        <f t="shared" ca="1" si="719"/>
        <v>66856.303150475622</v>
      </c>
      <c r="L1485" s="3">
        <f t="shared" si="720"/>
        <v>-9.6628757135005685</v>
      </c>
      <c r="M1485" s="3">
        <f t="shared" ca="1" si="721"/>
        <v>-1.3402788702780202</v>
      </c>
      <c r="N1485" s="3">
        <f t="shared" ca="1" si="722"/>
        <v>-76.792322637492504</v>
      </c>
      <c r="O1485" s="1">
        <f t="shared" ca="1" si="723"/>
        <v>12031796.239353063</v>
      </c>
      <c r="P1485" s="1">
        <f t="shared" si="724"/>
        <v>-70120160.966761023</v>
      </c>
      <c r="Q1485" s="1">
        <f t="shared" ca="1" si="725"/>
        <v>82151957.206114084</v>
      </c>
      <c r="R1485" s="1">
        <f t="shared" ca="1" si="726"/>
        <v>60079.438011735088</v>
      </c>
      <c r="S1485" s="3">
        <f t="shared" si="727"/>
        <v>3.0270971894881965E+29</v>
      </c>
      <c r="T1485" s="12" t="str">
        <f t="shared" si="728"/>
        <v/>
      </c>
      <c r="U1485" s="12" t="str">
        <f t="shared" si="729"/>
        <v/>
      </c>
      <c r="V1485" s="5">
        <f t="shared" si="730"/>
        <v>0.52627457195753469</v>
      </c>
      <c r="W1485" s="3" t="e">
        <f t="shared" ca="1" si="731"/>
        <v>#VALUE!</v>
      </c>
      <c r="X1485" s="3" t="e">
        <f t="shared" ca="1" si="732"/>
        <v>#VALUE!</v>
      </c>
      <c r="Y1485" s="3" t="e">
        <f t="shared" ca="1" si="733"/>
        <v>#VALUE!</v>
      </c>
      <c r="Z1485" s="3">
        <f t="shared" ca="1" si="743"/>
        <v>-1.0796314255037853E-2</v>
      </c>
      <c r="AA1485" s="3">
        <f t="shared" ca="1" si="744"/>
        <v>-0.12340243661213059</v>
      </c>
      <c r="AB1485" s="1">
        <f t="shared" si="738"/>
        <v>150</v>
      </c>
      <c r="AC1485" s="1">
        <f t="shared" si="742"/>
        <v>0</v>
      </c>
      <c r="AD1485" s="1">
        <f t="shared" ca="1" si="734"/>
        <v>0</v>
      </c>
      <c r="AE1485" s="1">
        <f t="shared" ca="1" si="735"/>
        <v>0</v>
      </c>
      <c r="AF1485" s="1">
        <f t="shared" si="736"/>
        <v>0</v>
      </c>
      <c r="AG1485" s="1">
        <f t="shared" si="737"/>
        <v>5.0452628857199775E+29</v>
      </c>
    </row>
    <row r="1486" spans="4:33" s="5" customFormat="1" x14ac:dyDescent="0.2">
      <c r="D1486" s="1">
        <f t="shared" si="739"/>
        <v>1484</v>
      </c>
      <c r="E1486" s="2">
        <f t="shared" si="740"/>
        <v>148.49999999999585</v>
      </c>
      <c r="F1486" s="3">
        <f t="shared" ca="1" si="741"/>
        <v>91.513529885041038</v>
      </c>
      <c r="G1486" s="3">
        <f t="shared" si="715"/>
        <v>-390.90118432466778</v>
      </c>
      <c r="H1486" s="3">
        <f t="shared" ca="1" si="716"/>
        <v>401.47037506950397</v>
      </c>
      <c r="I1486" s="3">
        <f t="shared" ca="1" si="717"/>
        <v>13580.607834939667</v>
      </c>
      <c r="J1486" s="3">
        <f t="shared" si="718"/>
        <v>48338.6620636757</v>
      </c>
      <c r="K1486" s="3">
        <f t="shared" ca="1" si="719"/>
        <v>66896.403147050471</v>
      </c>
      <c r="L1486" s="3">
        <f t="shared" si="720"/>
        <v>-9.662993832743517</v>
      </c>
      <c r="M1486" s="3">
        <f t="shared" ca="1" si="721"/>
        <v>-1.3408287954718829</v>
      </c>
      <c r="N1486" s="3">
        <f t="shared" ca="1" si="722"/>
        <v>-76.823831030148753</v>
      </c>
      <c r="O1486" s="1">
        <f t="shared" ca="1" si="723"/>
        <v>12088384.654383615</v>
      </c>
      <c r="P1486" s="1">
        <f t="shared" si="724"/>
        <v>-70064429.010655686</v>
      </c>
      <c r="Q1486" s="1">
        <f t="shared" ca="1" si="725"/>
        <v>82152813.665039301</v>
      </c>
      <c r="R1486" s="1">
        <f t="shared" ca="1" si="726"/>
        <v>60220.556260425597</v>
      </c>
      <c r="S1486" s="3">
        <f t="shared" si="727"/>
        <v>3.0051594568060741E+29</v>
      </c>
      <c r="T1486" s="12" t="str">
        <f t="shared" si="728"/>
        <v/>
      </c>
      <c r="U1486" s="12" t="str">
        <f t="shared" si="729"/>
        <v/>
      </c>
      <c r="V1486" s="5">
        <f t="shared" si="730"/>
        <v>0.52627457195753469</v>
      </c>
      <c r="W1486" s="3" t="e">
        <f t="shared" ca="1" si="731"/>
        <v>#VALUE!</v>
      </c>
      <c r="X1486" s="3" t="e">
        <f t="shared" ca="1" si="732"/>
        <v>#VALUE!</v>
      </c>
      <c r="Y1486" s="3" t="e">
        <f t="shared" ca="1" si="733"/>
        <v>#VALUE!</v>
      </c>
      <c r="Z1486" s="3">
        <f t="shared" ca="1" si="743"/>
        <v>-1.0796314255037853E-2</v>
      </c>
      <c r="AA1486" s="3">
        <f t="shared" ca="1" si="744"/>
        <v>-0.12340243661213059</v>
      </c>
      <c r="AB1486" s="1">
        <f t="shared" si="738"/>
        <v>150</v>
      </c>
      <c r="AC1486" s="1">
        <f t="shared" si="742"/>
        <v>0</v>
      </c>
      <c r="AD1486" s="1">
        <f t="shared" ca="1" si="734"/>
        <v>0</v>
      </c>
      <c r="AE1486" s="1">
        <f t="shared" ca="1" si="735"/>
        <v>0</v>
      </c>
      <c r="AF1486" s="1">
        <f t="shared" si="736"/>
        <v>0</v>
      </c>
      <c r="AG1486" s="1">
        <f t="shared" si="737"/>
        <v>5.0086992666586842E+29</v>
      </c>
    </row>
    <row r="1487" spans="4:33" s="5" customFormat="1" x14ac:dyDescent="0.2">
      <c r="D1487" s="1">
        <f t="shared" si="739"/>
        <v>1485</v>
      </c>
      <c r="E1487" s="2">
        <f t="shared" si="740"/>
        <v>148.59999999999584</v>
      </c>
      <c r="F1487" s="3">
        <f t="shared" ca="1" si="741"/>
        <v>91.513529885041038</v>
      </c>
      <c r="G1487" s="3">
        <f t="shared" si="715"/>
        <v>-391.86748370794214</v>
      </c>
      <c r="H1487" s="3">
        <f t="shared" ca="1" si="716"/>
        <v>402.4112957405826</v>
      </c>
      <c r="I1487" s="3">
        <f t="shared" ca="1" si="717"/>
        <v>13589.75918792817</v>
      </c>
      <c r="J1487" s="3">
        <f t="shared" si="718"/>
        <v>48299.523630274067</v>
      </c>
      <c r="K1487" s="3">
        <f t="shared" ca="1" si="719"/>
        <v>66936.597229085688</v>
      </c>
      <c r="L1487" s="3">
        <f t="shared" si="720"/>
        <v>-9.6631122462497316</v>
      </c>
      <c r="M1487" s="3">
        <f t="shared" ca="1" si="721"/>
        <v>-1.3413761558599897</v>
      </c>
      <c r="N1487" s="3">
        <f t="shared" ca="1" si="722"/>
        <v>-76.855192470259922</v>
      </c>
      <c r="O1487" s="1">
        <f t="shared" ca="1" si="723"/>
        <v>12145113.820471099</v>
      </c>
      <c r="P1487" s="1">
        <f t="shared" si="724"/>
        <v>-70008557.741959438</v>
      </c>
      <c r="Q1487" s="1">
        <f t="shared" ca="1" si="725"/>
        <v>82153671.562430531</v>
      </c>
      <c r="R1487" s="1">
        <f t="shared" ca="1" si="726"/>
        <v>60361.694361087393</v>
      </c>
      <c r="S1487" s="3">
        <f t="shared" si="727"/>
        <v>2.9833093868579474E+29</v>
      </c>
      <c r="T1487" s="12" t="str">
        <f t="shared" si="728"/>
        <v/>
      </c>
      <c r="U1487" s="12" t="str">
        <f t="shared" si="729"/>
        <v/>
      </c>
      <c r="V1487" s="5">
        <f t="shared" si="730"/>
        <v>0.52627457195753469</v>
      </c>
      <c r="W1487" s="3" t="e">
        <f t="shared" ca="1" si="731"/>
        <v>#VALUE!</v>
      </c>
      <c r="X1487" s="3" t="e">
        <f t="shared" ca="1" si="732"/>
        <v>#VALUE!</v>
      </c>
      <c r="Y1487" s="3" t="e">
        <f t="shared" ca="1" si="733"/>
        <v>#VALUE!</v>
      </c>
      <c r="Z1487" s="3">
        <f t="shared" ca="1" si="743"/>
        <v>-1.0796314255037853E-2</v>
      </c>
      <c r="AA1487" s="3">
        <f t="shared" ca="1" si="744"/>
        <v>-0.12340243661213059</v>
      </c>
      <c r="AB1487" s="1">
        <f t="shared" si="738"/>
        <v>150</v>
      </c>
      <c r="AC1487" s="1">
        <f t="shared" si="742"/>
        <v>0</v>
      </c>
      <c r="AD1487" s="1">
        <f t="shared" ca="1" si="734"/>
        <v>0</v>
      </c>
      <c r="AE1487" s="1">
        <f t="shared" ca="1" si="735"/>
        <v>0</v>
      </c>
      <c r="AF1487" s="1">
        <f t="shared" si="736"/>
        <v>0</v>
      </c>
      <c r="AG1487" s="1">
        <f t="shared" si="737"/>
        <v>4.9722817550761408E+29</v>
      </c>
    </row>
    <row r="1488" spans="4:33" s="5" customFormat="1" x14ac:dyDescent="0.2">
      <c r="D1488" s="1">
        <f t="shared" si="739"/>
        <v>1486</v>
      </c>
      <c r="E1488" s="2">
        <f t="shared" si="740"/>
        <v>148.69999999999584</v>
      </c>
      <c r="F1488" s="3">
        <f t="shared" ca="1" si="741"/>
        <v>91.513529885041038</v>
      </c>
      <c r="G1488" s="3">
        <f t="shared" si="715"/>
        <v>-392.83379493256712</v>
      </c>
      <c r="H1488" s="3">
        <f t="shared" ca="1" si="716"/>
        <v>403.35234794549359</v>
      </c>
      <c r="I1488" s="3">
        <f t="shared" ca="1" si="717"/>
        <v>13598.910540916673</v>
      </c>
      <c r="J1488" s="3">
        <f t="shared" si="718"/>
        <v>48260.288566342038</v>
      </c>
      <c r="K1488" s="3">
        <f t="shared" ca="1" si="719"/>
        <v>66976.88540977519</v>
      </c>
      <c r="L1488" s="3">
        <f t="shared" si="720"/>
        <v>-9.6632309540369921</v>
      </c>
      <c r="M1488" s="3">
        <f t="shared" ca="1" si="721"/>
        <v>-1.3419209690343898</v>
      </c>
      <c r="N1488" s="3">
        <f t="shared" ca="1" si="722"/>
        <v>-76.886407965776172</v>
      </c>
      <c r="O1488" s="1">
        <f t="shared" ca="1" si="723"/>
        <v>12201983.744485689</v>
      </c>
      <c r="P1488" s="1">
        <f t="shared" si="724"/>
        <v>-69952547.148755088</v>
      </c>
      <c r="Q1488" s="1">
        <f t="shared" ca="1" si="725"/>
        <v>82154530.89324078</v>
      </c>
      <c r="R1488" s="1">
        <f t="shared" ca="1" si="726"/>
        <v>60502.852191824037</v>
      </c>
      <c r="S1488" s="3">
        <f t="shared" si="727"/>
        <v>2.9615472243258471E+29</v>
      </c>
      <c r="T1488" s="12" t="str">
        <f t="shared" si="728"/>
        <v/>
      </c>
      <c r="U1488" s="12" t="str">
        <f t="shared" si="729"/>
        <v/>
      </c>
      <c r="V1488" s="5">
        <f t="shared" si="730"/>
        <v>0.52627457195753469</v>
      </c>
      <c r="W1488" s="3" t="e">
        <f t="shared" ca="1" si="731"/>
        <v>#VALUE!</v>
      </c>
      <c r="X1488" s="3" t="e">
        <f t="shared" ca="1" si="732"/>
        <v>#VALUE!</v>
      </c>
      <c r="Y1488" s="3" t="e">
        <f t="shared" ca="1" si="733"/>
        <v>#VALUE!</v>
      </c>
      <c r="Z1488" s="3">
        <f t="shared" ca="1" si="743"/>
        <v>-1.0796314255037853E-2</v>
      </c>
      <c r="AA1488" s="3">
        <f t="shared" ca="1" si="744"/>
        <v>-0.12340243661213059</v>
      </c>
      <c r="AB1488" s="1">
        <f t="shared" si="738"/>
        <v>150</v>
      </c>
      <c r="AC1488" s="1">
        <f t="shared" si="742"/>
        <v>0</v>
      </c>
      <c r="AD1488" s="1">
        <f t="shared" ca="1" si="734"/>
        <v>0</v>
      </c>
      <c r="AE1488" s="1">
        <f t="shared" ca="1" si="735"/>
        <v>0</v>
      </c>
      <c r="AF1488" s="1">
        <f t="shared" si="736"/>
        <v>0</v>
      </c>
      <c r="AG1488" s="1">
        <f t="shared" si="737"/>
        <v>4.9360107587838898E+29</v>
      </c>
    </row>
    <row r="1489" spans="4:33" s="5" customFormat="1" x14ac:dyDescent="0.2">
      <c r="D1489" s="1">
        <f t="shared" si="739"/>
        <v>1487</v>
      </c>
      <c r="E1489" s="2">
        <f t="shared" si="740"/>
        <v>148.79999999999583</v>
      </c>
      <c r="F1489" s="3">
        <f t="shared" ca="1" si="741"/>
        <v>91.513529885041038</v>
      </c>
      <c r="G1489" s="3">
        <f t="shared" si="715"/>
        <v>-393.80011802797083</v>
      </c>
      <c r="H1489" s="3">
        <f t="shared" ca="1" si="716"/>
        <v>404.29353087931554</v>
      </c>
      <c r="I1489" s="3">
        <f t="shared" ca="1" si="717"/>
        <v>13608.061893905176</v>
      </c>
      <c r="J1489" s="3">
        <f t="shared" si="718"/>
        <v>48220.956870694012</v>
      </c>
      <c r="K1489" s="3">
        <f t="shared" ca="1" si="719"/>
        <v>67017.267702232028</v>
      </c>
      <c r="L1489" s="3">
        <f t="shared" si="720"/>
        <v>-9.6633499561231275</v>
      </c>
      <c r="M1489" s="3">
        <f t="shared" ca="1" si="721"/>
        <v>-1.342463252429674</v>
      </c>
      <c r="N1489" s="3">
        <f t="shared" ca="1" si="722"/>
        <v>-76.917478515625973</v>
      </c>
      <c r="O1489" s="1">
        <f t="shared" ca="1" si="723"/>
        <v>12258994.433314806</v>
      </c>
      <c r="P1489" s="1">
        <f t="shared" si="724"/>
        <v>-69896397.219095439</v>
      </c>
      <c r="Q1489" s="1">
        <f t="shared" ca="1" si="725"/>
        <v>82155391.652410239</v>
      </c>
      <c r="R1489" s="1">
        <f t="shared" ca="1" si="726"/>
        <v>60644.029631897334</v>
      </c>
      <c r="S1489" s="3">
        <f t="shared" si="727"/>
        <v>2.939873208499719E+29</v>
      </c>
      <c r="T1489" s="12" t="str">
        <f t="shared" si="728"/>
        <v/>
      </c>
      <c r="U1489" s="12" t="str">
        <f t="shared" si="729"/>
        <v/>
      </c>
      <c r="V1489" s="5">
        <f t="shared" si="730"/>
        <v>0.52627457195753469</v>
      </c>
      <c r="W1489" s="3" t="e">
        <f t="shared" ca="1" si="731"/>
        <v>#VALUE!</v>
      </c>
      <c r="X1489" s="3" t="e">
        <f t="shared" ca="1" si="732"/>
        <v>#VALUE!</v>
      </c>
      <c r="Y1489" s="3" t="e">
        <f t="shared" ca="1" si="733"/>
        <v>#VALUE!</v>
      </c>
      <c r="Z1489" s="3">
        <f t="shared" ca="1" si="743"/>
        <v>-1.0796314255037853E-2</v>
      </c>
      <c r="AA1489" s="3">
        <f t="shared" ca="1" si="744"/>
        <v>-0.12340243661213059</v>
      </c>
      <c r="AB1489" s="1">
        <f t="shared" si="738"/>
        <v>150</v>
      </c>
      <c r="AC1489" s="1">
        <f t="shared" si="742"/>
        <v>0</v>
      </c>
      <c r="AD1489" s="1">
        <f t="shared" ca="1" si="734"/>
        <v>0</v>
      </c>
      <c r="AE1489" s="1">
        <f t="shared" ca="1" si="735"/>
        <v>0</v>
      </c>
      <c r="AF1489" s="1">
        <f t="shared" si="736"/>
        <v>0</v>
      </c>
      <c r="AG1489" s="1">
        <f t="shared" si="737"/>
        <v>4.899886676606482E+29</v>
      </c>
    </row>
    <row r="1490" spans="4:33" s="5" customFormat="1" x14ac:dyDescent="0.2">
      <c r="D1490" s="1">
        <f t="shared" si="739"/>
        <v>1488</v>
      </c>
      <c r="E1490" s="2">
        <f t="shared" si="740"/>
        <v>148.89999999999583</v>
      </c>
      <c r="F1490" s="3">
        <f t="shared" ca="1" si="741"/>
        <v>91.513529885041038</v>
      </c>
      <c r="G1490" s="3">
        <f t="shared" si="715"/>
        <v>-394.76645302358315</v>
      </c>
      <c r="H1490" s="3">
        <f t="shared" ca="1" si="716"/>
        <v>405.23484374476141</v>
      </c>
      <c r="I1490" s="3">
        <f t="shared" ca="1" si="717"/>
        <v>13617.21324689368</v>
      </c>
      <c r="J1490" s="3">
        <f t="shared" si="718"/>
        <v>48181.528542141437</v>
      </c>
      <c r="K1490" s="3">
        <f t="shared" ca="1" si="719"/>
        <v>67057.744119489114</v>
      </c>
      <c r="L1490" s="3">
        <f t="shared" si="720"/>
        <v>-9.66346925252601</v>
      </c>
      <c r="M1490" s="3">
        <f t="shared" ca="1" si="721"/>
        <v>-1.3430030233246975</v>
      </c>
      <c r="N1490" s="3">
        <f t="shared" ca="1" si="722"/>
        <v>-76.948405109814814</v>
      </c>
      <c r="O1490" s="1">
        <f t="shared" ca="1" si="723"/>
        <v>12316145.893863089</v>
      </c>
      <c r="P1490" s="1">
        <f t="shared" si="724"/>
        <v>-69840107.941003218</v>
      </c>
      <c r="Q1490" s="1">
        <f t="shared" ca="1" si="725"/>
        <v>82156253.834866315</v>
      </c>
      <c r="R1490" s="1">
        <f t="shared" ca="1" si="726"/>
        <v>60785.226561714211</v>
      </c>
      <c r="S1490" s="3">
        <f t="shared" si="727"/>
        <v>2.9182875732848976E+29</v>
      </c>
      <c r="T1490" s="12" t="str">
        <f t="shared" si="728"/>
        <v/>
      </c>
      <c r="U1490" s="12" t="str">
        <f t="shared" si="729"/>
        <v/>
      </c>
      <c r="V1490" s="5">
        <f t="shared" si="730"/>
        <v>0.52627457195753469</v>
      </c>
      <c r="W1490" s="3" t="e">
        <f t="shared" ca="1" si="731"/>
        <v>#VALUE!</v>
      </c>
      <c r="X1490" s="3" t="e">
        <f t="shared" ca="1" si="732"/>
        <v>#VALUE!</v>
      </c>
      <c r="Y1490" s="3" t="e">
        <f t="shared" ca="1" si="733"/>
        <v>#VALUE!</v>
      </c>
      <c r="Z1490" s="3">
        <f t="shared" ca="1" si="743"/>
        <v>-1.0796314255037853E-2</v>
      </c>
      <c r="AA1490" s="3">
        <f t="shared" ca="1" si="744"/>
        <v>-0.12340243661213059</v>
      </c>
      <c r="AB1490" s="1">
        <f t="shared" si="738"/>
        <v>150</v>
      </c>
      <c r="AC1490" s="1">
        <f t="shared" si="742"/>
        <v>0</v>
      </c>
      <c r="AD1490" s="1">
        <f t="shared" ca="1" si="734"/>
        <v>0</v>
      </c>
      <c r="AE1490" s="1">
        <f t="shared" ca="1" si="735"/>
        <v>0</v>
      </c>
      <c r="AF1490" s="1">
        <f t="shared" si="736"/>
        <v>0</v>
      </c>
      <c r="AG1490" s="1">
        <f t="shared" si="737"/>
        <v>4.8639098983939392E+29</v>
      </c>
    </row>
    <row r="1491" spans="4:33" s="5" customFormat="1" x14ac:dyDescent="0.2">
      <c r="D1491" s="1">
        <f t="shared" si="739"/>
        <v>1489</v>
      </c>
      <c r="E1491" s="2">
        <f t="shared" si="740"/>
        <v>148.99999999999582</v>
      </c>
      <c r="F1491" s="3">
        <f t="shared" ca="1" si="741"/>
        <v>91.513529885041038</v>
      </c>
      <c r="G1491" s="3">
        <f t="shared" si="715"/>
        <v>-395.73279994883575</v>
      </c>
      <c r="H1491" s="3">
        <f t="shared" ca="1" si="716"/>
        <v>406.17628575209255</v>
      </c>
      <c r="I1491" s="3">
        <f t="shared" ca="1" si="717"/>
        <v>13626.364599882183</v>
      </c>
      <c r="J1491" s="3">
        <f t="shared" si="718"/>
        <v>48142.003579492819</v>
      </c>
      <c r="K1491" s="3">
        <f t="shared" ca="1" si="719"/>
        <v>67098.314674500041</v>
      </c>
      <c r="L1491" s="3">
        <f t="shared" si="720"/>
        <v>-9.6635888432635539</v>
      </c>
      <c r="M1491" s="3">
        <f t="shared" ca="1" si="721"/>
        <v>-1.3435402988442775</v>
      </c>
      <c r="N1491" s="3">
        <f t="shared" ca="1" si="722"/>
        <v>-76.979188729522463</v>
      </c>
      <c r="O1491" s="1">
        <f t="shared" ca="1" si="723"/>
        <v>12373438.133052414</v>
      </c>
      <c r="P1491" s="1">
        <f t="shared" si="724"/>
        <v>-69783679.302471131</v>
      </c>
      <c r="Q1491" s="1">
        <f t="shared" ca="1" si="725"/>
        <v>82157117.43552354</v>
      </c>
      <c r="R1491" s="1">
        <f t="shared" ca="1" si="726"/>
        <v>60926.442862813885</v>
      </c>
      <c r="S1491" s="3">
        <f t="shared" si="727"/>
        <v>2.8967905472099267E+29</v>
      </c>
      <c r="T1491" s="12" t="str">
        <f t="shared" si="728"/>
        <v/>
      </c>
      <c r="U1491" s="12" t="str">
        <f t="shared" si="729"/>
        <v/>
      </c>
      <c r="V1491" s="5">
        <f t="shared" si="730"/>
        <v>0.52627457195753469</v>
      </c>
      <c r="W1491" s="3" t="e">
        <f t="shared" ca="1" si="731"/>
        <v>#VALUE!</v>
      </c>
      <c r="X1491" s="3" t="e">
        <f t="shared" ca="1" si="732"/>
        <v>#VALUE!</v>
      </c>
      <c r="Y1491" s="3" t="e">
        <f t="shared" ca="1" si="733"/>
        <v>#VALUE!</v>
      </c>
      <c r="Z1491" s="3">
        <f t="shared" ca="1" si="743"/>
        <v>-1.0796314255037853E-2</v>
      </c>
      <c r="AA1491" s="3">
        <f t="shared" ca="1" si="744"/>
        <v>-0.12340243661213059</v>
      </c>
      <c r="AB1491" s="1">
        <f t="shared" si="738"/>
        <v>150</v>
      </c>
      <c r="AC1491" s="1">
        <f t="shared" si="742"/>
        <v>0</v>
      </c>
      <c r="AD1491" s="1">
        <f t="shared" ca="1" si="734"/>
        <v>0</v>
      </c>
      <c r="AE1491" s="1">
        <f t="shared" ca="1" si="735"/>
        <v>0</v>
      </c>
      <c r="AF1491" s="1">
        <f t="shared" si="736"/>
        <v>0</v>
      </c>
      <c r="AG1491" s="1">
        <f t="shared" si="737"/>
        <v>4.828080805034785E+29</v>
      </c>
    </row>
    <row r="1492" spans="4:33" s="5" customFormat="1" x14ac:dyDescent="0.2">
      <c r="D1492" s="1">
        <f t="shared" si="739"/>
        <v>1490</v>
      </c>
      <c r="E1492" s="2">
        <f t="shared" si="740"/>
        <v>149.09999999999582</v>
      </c>
      <c r="F1492" s="3">
        <f t="shared" ca="1" si="741"/>
        <v>91.513529885041038</v>
      </c>
      <c r="G1492" s="3">
        <f t="shared" si="715"/>
        <v>-396.69915883316213</v>
      </c>
      <c r="H1492" s="3">
        <f t="shared" ca="1" si="716"/>
        <v>407.11785611903429</v>
      </c>
      <c r="I1492" s="3">
        <f t="shared" ca="1" si="717"/>
        <v>13635.515952870686</v>
      </c>
      <c r="J1492" s="3">
        <f t="shared" si="718"/>
        <v>48102.381981553721</v>
      </c>
      <c r="K1492" s="3">
        <f t="shared" ca="1" si="719"/>
        <v>67138.97938013979</v>
      </c>
      <c r="L1492" s="3">
        <f t="shared" si="720"/>
        <v>-9.6637087283537184</v>
      </c>
      <c r="M1492" s="3">
        <f t="shared" ca="1" si="721"/>
        <v>-1.3440750959608736</v>
      </c>
      <c r="N1492" s="3">
        <f t="shared" ca="1" si="722"/>
        <v>-77.009830347199184</v>
      </c>
      <c r="O1492" s="1">
        <f t="shared" ca="1" si="723"/>
        <v>12430871.157821903</v>
      </c>
      <c r="P1492" s="1">
        <f t="shared" si="724"/>
        <v>-69727111.29146181</v>
      </c>
      <c r="Q1492" s="1">
        <f t="shared" ca="1" si="725"/>
        <v>82157982.449283719</v>
      </c>
      <c r="R1492" s="1">
        <f t="shared" ca="1" si="726"/>
        <v>61067.678417855146</v>
      </c>
      <c r="S1492" s="3">
        <f t="shared" si="727"/>
        <v>2.8753823534347362E+29</v>
      </c>
      <c r="T1492" s="12" t="str">
        <f t="shared" si="728"/>
        <v/>
      </c>
      <c r="U1492" s="12" t="str">
        <f t="shared" si="729"/>
        <v/>
      </c>
      <c r="V1492" s="5">
        <f t="shared" si="730"/>
        <v>0.52627457195753469</v>
      </c>
      <c r="W1492" s="3" t="e">
        <f t="shared" ca="1" si="731"/>
        <v>#VALUE!</v>
      </c>
      <c r="X1492" s="3" t="e">
        <f t="shared" ca="1" si="732"/>
        <v>#VALUE!</v>
      </c>
      <c r="Y1492" s="3" t="e">
        <f t="shared" ca="1" si="733"/>
        <v>#VALUE!</v>
      </c>
      <c r="Z1492" s="3">
        <f t="shared" ca="1" si="743"/>
        <v>-1.0796314255037853E-2</v>
      </c>
      <c r="AA1492" s="3">
        <f t="shared" ca="1" si="744"/>
        <v>-0.12340243661213059</v>
      </c>
      <c r="AB1492" s="1">
        <f t="shared" si="738"/>
        <v>150</v>
      </c>
      <c r="AC1492" s="1">
        <f t="shared" si="742"/>
        <v>0</v>
      </c>
      <c r="AD1492" s="1">
        <f t="shared" ca="1" si="734"/>
        <v>0</v>
      </c>
      <c r="AE1492" s="1">
        <f t="shared" ca="1" si="735"/>
        <v>0</v>
      </c>
      <c r="AF1492" s="1">
        <f t="shared" si="736"/>
        <v>0</v>
      </c>
      <c r="AG1492" s="1">
        <f t="shared" si="737"/>
        <v>4.7923997684696749E+29</v>
      </c>
    </row>
    <row r="1493" spans="4:33" s="5" customFormat="1" x14ac:dyDescent="0.2">
      <c r="D1493" s="1">
        <f t="shared" si="739"/>
        <v>1491</v>
      </c>
      <c r="E1493" s="2">
        <f t="shared" si="740"/>
        <v>149.19999999999581</v>
      </c>
      <c r="F1493" s="3">
        <f t="shared" ca="1" si="741"/>
        <v>91.513529885041038</v>
      </c>
      <c r="G1493" s="3">
        <f t="shared" si="715"/>
        <v>-397.66552970599753</v>
      </c>
      <c r="H1493" s="3">
        <f t="shared" ca="1" si="716"/>
        <v>408.05955407069189</v>
      </c>
      <c r="I1493" s="3">
        <f t="shared" ca="1" si="717"/>
        <v>13644.66730585919</v>
      </c>
      <c r="J1493" s="3">
        <f t="shared" si="718"/>
        <v>48062.663747126768</v>
      </c>
      <c r="K1493" s="3">
        <f t="shared" ca="1" si="719"/>
        <v>67179.738249205489</v>
      </c>
      <c r="L1493" s="3">
        <f t="shared" si="720"/>
        <v>-9.6638289078145103</v>
      </c>
      <c r="M1493" s="3">
        <f t="shared" ca="1" si="721"/>
        <v>-1.3446074314962422</v>
      </c>
      <c r="N1493" s="3">
        <f t="shared" ca="1" si="722"/>
        <v>-77.04033092666063</v>
      </c>
      <c r="O1493" s="1">
        <f t="shared" ca="1" si="723"/>
        <v>12488444.975127894</v>
      </c>
      <c r="P1493" s="1">
        <f t="shared" si="724"/>
        <v>-69670403.895907819</v>
      </c>
      <c r="Q1493" s="1">
        <f t="shared" ca="1" si="725"/>
        <v>82158848.87103571</v>
      </c>
      <c r="R1493" s="1">
        <f t="shared" ca="1" si="726"/>
        <v>61208.933110603786</v>
      </c>
      <c r="S1493" s="3">
        <f t="shared" si="727"/>
        <v>2.8540632097591759E+29</v>
      </c>
      <c r="T1493" s="12" t="str">
        <f t="shared" si="728"/>
        <v/>
      </c>
      <c r="U1493" s="12" t="str">
        <f t="shared" si="729"/>
        <v/>
      </c>
      <c r="V1493" s="5">
        <f t="shared" si="730"/>
        <v>0.52627457195753469</v>
      </c>
      <c r="W1493" s="3" t="e">
        <f t="shared" ca="1" si="731"/>
        <v>#VALUE!</v>
      </c>
      <c r="X1493" s="3" t="e">
        <f t="shared" ca="1" si="732"/>
        <v>#VALUE!</v>
      </c>
      <c r="Y1493" s="3" t="e">
        <f t="shared" ca="1" si="733"/>
        <v>#VALUE!</v>
      </c>
      <c r="Z1493" s="3">
        <f t="shared" ca="1" si="743"/>
        <v>-1.0796314255037853E-2</v>
      </c>
      <c r="AA1493" s="3">
        <f t="shared" ca="1" si="744"/>
        <v>-0.12340243661213059</v>
      </c>
      <c r="AB1493" s="1">
        <f t="shared" si="738"/>
        <v>150</v>
      </c>
      <c r="AC1493" s="1">
        <f t="shared" si="742"/>
        <v>0</v>
      </c>
      <c r="AD1493" s="1">
        <f t="shared" ca="1" si="734"/>
        <v>0</v>
      </c>
      <c r="AE1493" s="1">
        <f t="shared" ca="1" si="735"/>
        <v>0</v>
      </c>
      <c r="AF1493" s="1">
        <f t="shared" si="736"/>
        <v>0</v>
      </c>
      <c r="AG1493" s="1">
        <f t="shared" si="737"/>
        <v>4.7568671517056189E+29</v>
      </c>
    </row>
    <row r="1494" spans="4:33" s="5" customFormat="1" x14ac:dyDescent="0.2">
      <c r="D1494" s="1">
        <f t="shared" si="739"/>
        <v>1492</v>
      </c>
      <c r="E1494" s="2">
        <f t="shared" si="740"/>
        <v>149.2999999999958</v>
      </c>
      <c r="F1494" s="3">
        <f t="shared" ca="1" si="741"/>
        <v>91.513529885041038</v>
      </c>
      <c r="G1494" s="3">
        <f t="shared" si="715"/>
        <v>-398.63191259677899</v>
      </c>
      <c r="H1494" s="3">
        <f t="shared" ca="1" si="716"/>
        <v>409.00137883946837</v>
      </c>
      <c r="I1494" s="3">
        <f t="shared" ca="1" si="717"/>
        <v>13653.818658847693</v>
      </c>
      <c r="J1494" s="3">
        <f t="shared" si="718"/>
        <v>48022.84887501163</v>
      </c>
      <c r="K1494" s="3">
        <f t="shared" ca="1" si="719"/>
        <v>67220.591294417143</v>
      </c>
      <c r="L1494" s="3">
        <f t="shared" si="720"/>
        <v>-9.6639493816639774</v>
      </c>
      <c r="M1494" s="3">
        <f t="shared" ca="1" si="721"/>
        <v>-1.3451373221230729</v>
      </c>
      <c r="N1494" s="3">
        <f t="shared" ca="1" si="722"/>
        <v>-77.070691423181572</v>
      </c>
      <c r="O1494" s="1">
        <f t="shared" ca="1" si="723"/>
        <v>12546159.591943974</v>
      </c>
      <c r="P1494" s="1">
        <f t="shared" si="724"/>
        <v>-69613557.103711694</v>
      </c>
      <c r="Q1494" s="1">
        <f t="shared" ca="1" si="725"/>
        <v>82159716.695655674</v>
      </c>
      <c r="R1494" s="1">
        <f t="shared" ca="1" si="726"/>
        <v>61350.206825920257</v>
      </c>
      <c r="S1494" s="3">
        <f t="shared" si="727"/>
        <v>2.8328333286318656E+29</v>
      </c>
      <c r="T1494" s="12" t="str">
        <f t="shared" si="728"/>
        <v/>
      </c>
      <c r="U1494" s="12" t="str">
        <f t="shared" si="729"/>
        <v/>
      </c>
      <c r="V1494" s="5">
        <f t="shared" si="730"/>
        <v>0.52627457195753469</v>
      </c>
      <c r="W1494" s="3" t="e">
        <f t="shared" ca="1" si="731"/>
        <v>#VALUE!</v>
      </c>
      <c r="X1494" s="3" t="e">
        <f t="shared" ca="1" si="732"/>
        <v>#VALUE!</v>
      </c>
      <c r="Y1494" s="3" t="e">
        <f t="shared" ca="1" si="733"/>
        <v>#VALUE!</v>
      </c>
      <c r="Z1494" s="3">
        <f t="shared" ca="1" si="743"/>
        <v>-1.0796314255037853E-2</v>
      </c>
      <c r="AA1494" s="3">
        <f t="shared" ca="1" si="744"/>
        <v>-0.12340243661213059</v>
      </c>
      <c r="AB1494" s="1">
        <f t="shared" si="738"/>
        <v>150</v>
      </c>
      <c r="AC1494" s="1">
        <f t="shared" si="742"/>
        <v>0</v>
      </c>
      <c r="AD1494" s="1">
        <f t="shared" ca="1" si="734"/>
        <v>0</v>
      </c>
      <c r="AE1494" s="1">
        <f t="shared" ca="1" si="735"/>
        <v>0</v>
      </c>
      <c r="AF1494" s="1">
        <f t="shared" si="736"/>
        <v>0</v>
      </c>
      <c r="AG1494" s="1">
        <f t="shared" si="737"/>
        <v>4.7214833088307309E+29</v>
      </c>
    </row>
    <row r="1495" spans="4:33" s="5" customFormat="1" x14ac:dyDescent="0.2">
      <c r="D1495" s="1">
        <f t="shared" si="739"/>
        <v>1493</v>
      </c>
      <c r="E1495" s="2">
        <f t="shared" si="740"/>
        <v>149.3999999999958</v>
      </c>
      <c r="F1495" s="3">
        <f t="shared" ca="1" si="741"/>
        <v>91.513529885041038</v>
      </c>
      <c r="G1495" s="3">
        <f t="shared" ref="G1495:G1558" si="745">G1494 + L1494*$B$2</f>
        <v>-399.59830753494538</v>
      </c>
      <c r="H1495" s="3">
        <f t="shared" ref="H1495:H1558" ca="1" si="746">SQRT(F1495^2 + G1495^2)</f>
        <v>409.9433296649832</v>
      </c>
      <c r="I1495" s="3">
        <f t="shared" ref="I1495:I1558" ca="1" si="747">I1494 + F1494*($B$2)</f>
        <v>13662.970011836196</v>
      </c>
      <c r="J1495" s="3">
        <f t="shared" ref="J1495:J1558" si="748" xml:space="preserve"> J1494 + G1494*($B$2) + (0.5)*(L1494)*($B$2)^2</f>
        <v>47982.937364005047</v>
      </c>
      <c r="K1495" s="3">
        <f t="shared" ref="K1495:K1558" ca="1" si="749">K1494+ SQRT( (I1495-I1494)^2 + (J1495-J1494)^2 )</f>
        <v>67261.538528418343</v>
      </c>
      <c r="L1495" s="3">
        <f t="shared" ref="L1495:L1558" si="750">IF(J1495&lt;10^6, (-(9.780327*(1+0.0053024*((SIN($B$7))^2) - (5.8*10^(-6))*(SIN(2*($B$7))^2)) - ((3.086*10^(-6))*J1495)+((6.26*10^(-13))*(J1495)^2))), (6.674*10^(-11))*(5.972*10^(24))*(1)^(-2))</f>
        <v>-9.664070149920212</v>
      </c>
      <c r="M1495" s="3">
        <f t="shared" ref="M1495:M1558" ca="1" si="751">ATAN(G1495/F1495)</f>
        <v>-1.3456647843666028</v>
      </c>
      <c r="N1495" s="3">
        <f t="shared" ref="N1495:N1558" ca="1" si="752">M1495*(180/PI())</f>
        <v>-77.100912783588342</v>
      </c>
      <c r="O1495" s="1">
        <f t="shared" ref="O1495:O1558" ca="1" si="753">(0.5)*($B$8)*(H1495^2)</f>
        <v>12604015.015260983</v>
      </c>
      <c r="P1495" s="1">
        <f t="shared" ref="P1495:P1558" si="754">($B$8)*L1495*J1495</f>
        <v>-69556570.902745858</v>
      </c>
      <c r="Q1495" s="1">
        <f t="shared" ref="Q1495:Q1558" ca="1" si="755" xml:space="preserve"> ABS(O1495) + ABS(P1495)</f>
        <v>82160585.918006837</v>
      </c>
      <c r="R1495" s="1">
        <f t="shared" ref="R1495:R1558" ca="1" si="756" xml:space="preserve"> ($B$8)*H1495</f>
        <v>61491.499449747476</v>
      </c>
      <c r="S1495" s="3">
        <f t="shared" ref="S1495:S1558" si="757">IF(J1495&lt;100000, IF(J1495&gt;10000, (343.2)+(-4.313943*J1495)+(-0.291943*J1495^2)+(0.053721*J1495^3)+((-3.039687*10^(-3))*J1495^4)+((9.262166*10^(-5))*J1495^5)+((-1.647967*10^(-6))*J1495^6)+((1.694814*10^(-8))*J1495^7)+((-9.299892*10^(-11))*J1495^8)+((2.104694*10^(-13))*J1495^9), ((-0.00406576*J1495)+340.3)), "")</f>
        <v>2.8116929171594309E+29</v>
      </c>
      <c r="T1495" s="12" t="str">
        <f t="shared" ref="T1495:T1558" si="758" xml:space="preserve"> IF(J1495&lt;30000, H1495/S1495, "")</f>
        <v/>
      </c>
      <c r="U1495" s="12" t="str">
        <f t="shared" ref="U1495:U1558" si="759" xml:space="preserve"> IF(J1495&lt;30000, (( 359.01*(1 - (2.25577*10^(-5))*(J1495))^(5.25588) ) / (298.15 - 0.0074545*J1495)), "")</f>
        <v/>
      </c>
      <c r="V1495" s="5">
        <f t="shared" ref="V1495:V1558" si="760">IF(T1495&lt;0.92, -1.73136*10^(-3)*($B$2) + 1.79641*10^(-1), IF(T1495&gt;1.05,1.007468*10^(-7)*($B$2)^6 - 7.447604*10^(-6)*($B$2)^5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495" s="3" t="e">
        <f t="shared" ref="W1495:W1558" ca="1" si="761">(0.5)*(U1495)*(H1495)*(V1495)*($B$17)</f>
        <v>#VALUE!</v>
      </c>
      <c r="X1495" s="3" t="e">
        <f t="shared" ref="X1495:X1558" ca="1" si="762" xml:space="preserve"> - W1495*COS(M1495)</f>
        <v>#VALUE!</v>
      </c>
      <c r="Y1495" s="3" t="e">
        <f t="shared" ref="Y1495:Y1558" ca="1" si="763" xml:space="preserve"> - W1495*SIN(M1495)</f>
        <v>#VALUE!</v>
      </c>
      <c r="Z1495" s="3">
        <f t="shared" ca="1" si="743"/>
        <v>-1.0796314255037853E-2</v>
      </c>
      <c r="AA1495" s="3">
        <f t="shared" ca="1" si="744"/>
        <v>-0.12340243661213059</v>
      </c>
      <c r="AB1495" s="1">
        <f t="shared" si="738"/>
        <v>150</v>
      </c>
      <c r="AC1495" s="1">
        <f t="shared" si="742"/>
        <v>0</v>
      </c>
      <c r="AD1495" s="1">
        <f t="shared" ref="AD1495:AD1558" ca="1" si="764" xml:space="preserve"> AC1495*COS(M1495)</f>
        <v>0</v>
      </c>
      <c r="AE1495" s="1">
        <f t="shared" ref="AE1495:AE1558" ca="1" si="765" xml:space="preserve"> AC1495*SIN(M1495)</f>
        <v>0</v>
      </c>
      <c r="AF1495" s="1">
        <f t="shared" ref="AF1495:AF1558" si="766">IF(J1495&gt;38000,0,(101325*(1-(2.25577*10^(-5))*J1495)^5.25588))</f>
        <v>0</v>
      </c>
      <c r="AG1495" s="1">
        <f t="shared" ref="AG1495:AG1558" si="767">1.6667*S1495-273.15</f>
        <v>4.6862485850296233E+29</v>
      </c>
    </row>
    <row r="1496" spans="4:33" s="5" customFormat="1" x14ac:dyDescent="0.2">
      <c r="D1496" s="1">
        <f t="shared" si="739"/>
        <v>1494</v>
      </c>
      <c r="E1496" s="2">
        <f t="shared" si="740"/>
        <v>149.49999999999579</v>
      </c>
      <c r="F1496" s="3">
        <f t="shared" ca="1" si="741"/>
        <v>91.513529885041038</v>
      </c>
      <c r="G1496" s="3">
        <f t="shared" si="745"/>
        <v>-400.56471454993738</v>
      </c>
      <c r="H1496" s="3">
        <f t="shared" ca="1" si="746"/>
        <v>410.88540579399154</v>
      </c>
      <c r="I1496" s="3">
        <f t="shared" ca="1" si="747"/>
        <v>13672.121364824699</v>
      </c>
      <c r="J1496" s="3">
        <f t="shared" si="748"/>
        <v>47942.929212900803</v>
      </c>
      <c r="K1496" s="3">
        <f t="shared" ca="1" si="749"/>
        <v>67302.579963777011</v>
      </c>
      <c r="L1496" s="3">
        <f t="shared" si="750"/>
        <v>-9.6641912126013487</v>
      </c>
      <c r="M1496" s="3">
        <f t="shared" ca="1" si="751"/>
        <v>-1.3461898346062104</v>
      </c>
      <c r="N1496" s="3">
        <f t="shared" ca="1" si="752"/>
        <v>-77.130995946350197</v>
      </c>
      <c r="O1496" s="1">
        <f t="shared" ca="1" si="753"/>
        <v>12662011.252086982</v>
      </c>
      <c r="P1496" s="1">
        <f t="shared" si="754"/>
        <v>-69499445.280852675</v>
      </c>
      <c r="Q1496" s="1">
        <f t="shared" ca="1" si="755"/>
        <v>82161456.532939658</v>
      </c>
      <c r="R1496" s="1">
        <f t="shared" ca="1" si="756"/>
        <v>61632.810869098728</v>
      </c>
      <c r="S1496" s="3">
        <f t="shared" si="757"/>
        <v>2.7906421771160571E+29</v>
      </c>
      <c r="T1496" s="12" t="str">
        <f t="shared" si="758"/>
        <v/>
      </c>
      <c r="U1496" s="12" t="str">
        <f t="shared" si="759"/>
        <v/>
      </c>
      <c r="V1496" s="5">
        <f t="shared" si="760"/>
        <v>0.52627457195753469</v>
      </c>
      <c r="W1496" s="3" t="e">
        <f t="shared" ca="1" si="761"/>
        <v>#VALUE!</v>
      </c>
      <c r="X1496" s="3" t="e">
        <f t="shared" ca="1" si="762"/>
        <v>#VALUE!</v>
      </c>
      <c r="Y1496" s="3" t="e">
        <f t="shared" ca="1" si="763"/>
        <v>#VALUE!</v>
      </c>
      <c r="Z1496" s="3">
        <f t="shared" ca="1" si="743"/>
        <v>-1.0796314255037853E-2</v>
      </c>
      <c r="AA1496" s="3">
        <f t="shared" ca="1" si="744"/>
        <v>-0.12340243661213059</v>
      </c>
      <c r="AB1496" s="1">
        <f t="shared" si="738"/>
        <v>150</v>
      </c>
      <c r="AC1496" s="1">
        <f t="shared" si="742"/>
        <v>0</v>
      </c>
      <c r="AD1496" s="1">
        <f t="shared" ca="1" si="764"/>
        <v>0</v>
      </c>
      <c r="AE1496" s="1">
        <f t="shared" ca="1" si="765"/>
        <v>0</v>
      </c>
      <c r="AF1496" s="1">
        <f t="shared" si="766"/>
        <v>0</v>
      </c>
      <c r="AG1496" s="1">
        <f t="shared" si="767"/>
        <v>4.6511633165993322E+29</v>
      </c>
    </row>
    <row r="1497" spans="4:33" s="5" customFormat="1" x14ac:dyDescent="0.2">
      <c r="D1497" s="1">
        <f t="shared" si="739"/>
        <v>1495</v>
      </c>
      <c r="E1497" s="2">
        <f t="shared" si="740"/>
        <v>149.59999999999579</v>
      </c>
      <c r="F1497" s="3">
        <f t="shared" ca="1" si="741"/>
        <v>91.513529885041038</v>
      </c>
      <c r="G1497" s="3">
        <f t="shared" si="745"/>
        <v>-401.53113367119749</v>
      </c>
      <c r="H1497" s="3">
        <f t="shared" ca="1" si="746"/>
        <v>411.82760648030552</v>
      </c>
      <c r="I1497" s="3">
        <f t="shared" ca="1" si="747"/>
        <v>13681.272717813203</v>
      </c>
      <c r="J1497" s="3">
        <f t="shared" si="748"/>
        <v>47902.824420489749</v>
      </c>
      <c r="K1497" s="3">
        <f t="shared" ca="1" si="749"/>
        <v>67343.715612986111</v>
      </c>
      <c r="L1497" s="3">
        <f t="shared" si="750"/>
        <v>-9.6643125697255723</v>
      </c>
      <c r="M1497" s="3">
        <f t="shared" ca="1" si="751"/>
        <v>-1.3467124890769906</v>
      </c>
      <c r="N1497" s="3">
        <f t="shared" ca="1" si="752"/>
        <v>-77.160941841669541</v>
      </c>
      <c r="O1497" s="1">
        <f t="shared" ca="1" si="753"/>
        <v>12720148.309447303</v>
      </c>
      <c r="P1497" s="1">
        <f t="shared" si="754"/>
        <v>-69442180.225844428</v>
      </c>
      <c r="Q1497" s="1">
        <f t="shared" ca="1" si="755"/>
        <v>82162328.535291731</v>
      </c>
      <c r="R1497" s="1">
        <f t="shared" ca="1" si="756"/>
        <v>61774.140972045825</v>
      </c>
      <c r="S1497" s="3">
        <f t="shared" si="757"/>
        <v>2.7696813049533987E+29</v>
      </c>
      <c r="T1497" s="12" t="str">
        <f t="shared" si="758"/>
        <v/>
      </c>
      <c r="U1497" s="12" t="str">
        <f t="shared" si="759"/>
        <v/>
      </c>
      <c r="V1497" s="5">
        <f t="shared" si="760"/>
        <v>0.52627457195753469</v>
      </c>
      <c r="W1497" s="3" t="e">
        <f t="shared" ca="1" si="761"/>
        <v>#VALUE!</v>
      </c>
      <c r="X1497" s="3" t="e">
        <f t="shared" ca="1" si="762"/>
        <v>#VALUE!</v>
      </c>
      <c r="Y1497" s="3" t="e">
        <f t="shared" ca="1" si="763"/>
        <v>#VALUE!</v>
      </c>
      <c r="Z1497" s="3">
        <f t="shared" ca="1" si="743"/>
        <v>-1.0796314255037853E-2</v>
      </c>
      <c r="AA1497" s="3">
        <f t="shared" ca="1" si="744"/>
        <v>-0.12340243661213059</v>
      </c>
      <c r="AB1497" s="1">
        <f t="shared" si="738"/>
        <v>150</v>
      </c>
      <c r="AC1497" s="1">
        <f t="shared" si="742"/>
        <v>0</v>
      </c>
      <c r="AD1497" s="1">
        <f t="shared" ca="1" si="764"/>
        <v>0</v>
      </c>
      <c r="AE1497" s="1">
        <f t="shared" ca="1" si="765"/>
        <v>0</v>
      </c>
      <c r="AF1497" s="1">
        <f t="shared" si="766"/>
        <v>0</v>
      </c>
      <c r="AG1497" s="1">
        <f t="shared" si="767"/>
        <v>4.6162278309658298E+29</v>
      </c>
    </row>
    <row r="1498" spans="4:33" s="5" customFormat="1" x14ac:dyDescent="0.2">
      <c r="D1498" s="1">
        <f t="shared" si="739"/>
        <v>1496</v>
      </c>
      <c r="E1498" s="2">
        <f t="shared" si="740"/>
        <v>149.69999999999578</v>
      </c>
      <c r="F1498" s="3">
        <f t="shared" ca="1" si="741"/>
        <v>91.513529885041038</v>
      </c>
      <c r="G1498" s="3">
        <f t="shared" si="745"/>
        <v>-402.49756492817005</v>
      </c>
      <c r="H1498" s="3">
        <f t="shared" ca="1" si="746"/>
        <v>412.76993098471547</v>
      </c>
      <c r="I1498" s="3">
        <f t="shared" ca="1" si="747"/>
        <v>13690.424070801706</v>
      </c>
      <c r="J1498" s="3">
        <f t="shared" si="748"/>
        <v>47862.622985559778</v>
      </c>
      <c r="K1498" s="3">
        <f t="shared" ca="1" si="749"/>
        <v>67384.94548846432</v>
      </c>
      <c r="L1498" s="3">
        <f t="shared" si="750"/>
        <v>-9.6644342213111063</v>
      </c>
      <c r="M1498" s="3">
        <f t="shared" ca="1" si="751"/>
        <v>-1.3472327638713077</v>
      </c>
      <c r="N1498" s="3">
        <f t="shared" ca="1" si="752"/>
        <v>-77.190751391570956</v>
      </c>
      <c r="O1498" s="1">
        <f t="shared" ca="1" si="753"/>
        <v>12778426.194384508</v>
      </c>
      <c r="P1498" s="1">
        <f t="shared" si="754"/>
        <v>-69384775.725503325</v>
      </c>
      <c r="Q1498" s="1">
        <f t="shared" ca="1" si="755"/>
        <v>82163201.919887841</v>
      </c>
      <c r="R1498" s="1">
        <f t="shared" ca="1" si="756"/>
        <v>61915.48964770732</v>
      </c>
      <c r="S1498" s="3">
        <f t="shared" si="757"/>
        <v>2.7488104918108052E+29</v>
      </c>
      <c r="T1498" s="12" t="str">
        <f t="shared" si="758"/>
        <v/>
      </c>
      <c r="U1498" s="12" t="str">
        <f t="shared" si="759"/>
        <v/>
      </c>
      <c r="V1498" s="5">
        <f t="shared" si="760"/>
        <v>0.52627457195753469</v>
      </c>
      <c r="W1498" s="3" t="e">
        <f t="shared" ca="1" si="761"/>
        <v>#VALUE!</v>
      </c>
      <c r="X1498" s="3" t="e">
        <f t="shared" ca="1" si="762"/>
        <v>#VALUE!</v>
      </c>
      <c r="Y1498" s="3" t="e">
        <f t="shared" ca="1" si="763"/>
        <v>#VALUE!</v>
      </c>
      <c r="Z1498" s="3">
        <f t="shared" ca="1" si="743"/>
        <v>-1.0796314255037853E-2</v>
      </c>
      <c r="AA1498" s="3">
        <f t="shared" ca="1" si="744"/>
        <v>-0.12340243661213059</v>
      </c>
      <c r="AB1498" s="1">
        <f t="shared" si="738"/>
        <v>150</v>
      </c>
      <c r="AC1498" s="1">
        <f t="shared" si="742"/>
        <v>0</v>
      </c>
      <c r="AD1498" s="1">
        <f t="shared" ca="1" si="764"/>
        <v>0</v>
      </c>
      <c r="AE1498" s="1">
        <f t="shared" ca="1" si="765"/>
        <v>0</v>
      </c>
      <c r="AF1498" s="1">
        <f t="shared" si="766"/>
        <v>0</v>
      </c>
      <c r="AG1498" s="1">
        <f t="shared" si="767"/>
        <v>4.5814424467010689E+29</v>
      </c>
    </row>
    <row r="1499" spans="4:33" s="5" customFormat="1" x14ac:dyDescent="0.2">
      <c r="D1499" s="1">
        <f t="shared" si="739"/>
        <v>1497</v>
      </c>
      <c r="E1499" s="2">
        <f t="shared" si="740"/>
        <v>149.79999999999578</v>
      </c>
      <c r="F1499" s="3">
        <f t="shared" ca="1" si="741"/>
        <v>91.513529885041038</v>
      </c>
      <c r="G1499" s="3">
        <f t="shared" si="745"/>
        <v>-403.46400835030119</v>
      </c>
      <c r="H1499" s="3">
        <f t="shared" ca="1" si="746"/>
        <v>413.71237857491309</v>
      </c>
      <c r="I1499" s="3">
        <f t="shared" ca="1" si="747"/>
        <v>13699.575423790209</v>
      </c>
      <c r="J1499" s="3">
        <f t="shared" si="748"/>
        <v>47822.324906895854</v>
      </c>
      <c r="K1499" s="3">
        <f t="shared" ca="1" si="749"/>
        <v>67426.269602556742</v>
      </c>
      <c r="L1499" s="3">
        <f t="shared" si="750"/>
        <v>-9.6645561673762224</v>
      </c>
      <c r="M1499" s="3">
        <f t="shared" ca="1" si="751"/>
        <v>-1.3477506749403303</v>
      </c>
      <c r="N1499" s="3">
        <f t="shared" ca="1" si="752"/>
        <v>-77.220425509989056</v>
      </c>
      <c r="O1499" s="1">
        <f t="shared" ca="1" si="753"/>
        <v>12836844.913958415</v>
      </c>
      <c r="P1499" s="1">
        <f t="shared" si="754"/>
        <v>-69327231.767581478</v>
      </c>
      <c r="Q1499" s="1">
        <f t="shared" ca="1" si="755"/>
        <v>82164076.681539893</v>
      </c>
      <c r="R1499" s="1">
        <f t="shared" ca="1" si="756"/>
        <v>62056.85678623696</v>
      </c>
      <c r="S1499" s="3">
        <f t="shared" si="757"/>
        <v>2.7280299235259389E+29</v>
      </c>
      <c r="T1499" s="12" t="str">
        <f t="shared" si="758"/>
        <v/>
      </c>
      <c r="U1499" s="12" t="str">
        <f t="shared" si="759"/>
        <v/>
      </c>
      <c r="V1499" s="5">
        <f t="shared" si="760"/>
        <v>0.52627457195753469</v>
      </c>
      <c r="W1499" s="3" t="e">
        <f t="shared" ca="1" si="761"/>
        <v>#VALUE!</v>
      </c>
      <c r="X1499" s="3" t="e">
        <f t="shared" ca="1" si="762"/>
        <v>#VALUE!</v>
      </c>
      <c r="Y1499" s="3" t="e">
        <f t="shared" ca="1" si="763"/>
        <v>#VALUE!</v>
      </c>
      <c r="Z1499" s="3">
        <f t="shared" ca="1" si="743"/>
        <v>-1.0796314255037853E-2</v>
      </c>
      <c r="AA1499" s="3">
        <f t="shared" ca="1" si="744"/>
        <v>-0.12340243661213059</v>
      </c>
      <c r="AB1499" s="1">
        <f t="shared" si="738"/>
        <v>150</v>
      </c>
      <c r="AC1499" s="1">
        <f t="shared" si="742"/>
        <v>0</v>
      </c>
      <c r="AD1499" s="1">
        <f t="shared" ca="1" si="764"/>
        <v>0</v>
      </c>
      <c r="AE1499" s="1">
        <f t="shared" ca="1" si="765"/>
        <v>0</v>
      </c>
      <c r="AF1499" s="1">
        <f t="shared" si="766"/>
        <v>0</v>
      </c>
      <c r="AG1499" s="1">
        <f t="shared" si="767"/>
        <v>4.5468074735406827E+29</v>
      </c>
    </row>
    <row r="1500" spans="4:33" s="5" customFormat="1" x14ac:dyDescent="0.2">
      <c r="D1500" s="1">
        <f t="shared" si="739"/>
        <v>1498</v>
      </c>
      <c r="E1500" s="2">
        <f t="shared" si="740"/>
        <v>149.89999999999577</v>
      </c>
      <c r="F1500" s="3">
        <f t="shared" ca="1" si="741"/>
        <v>91.513529885041038</v>
      </c>
      <c r="G1500" s="3">
        <f t="shared" si="745"/>
        <v>-404.4304639670388</v>
      </c>
      <c r="H1500" s="3">
        <f t="shared" ca="1" si="746"/>
        <v>414.65494852541502</v>
      </c>
      <c r="I1500" s="3">
        <f t="shared" ca="1" si="747"/>
        <v>13708.726776778713</v>
      </c>
      <c r="J1500" s="3">
        <f t="shared" si="748"/>
        <v>47781.93018327999</v>
      </c>
      <c r="K1500" s="3">
        <f t="shared" ca="1" si="749"/>
        <v>67467.687967535603</v>
      </c>
      <c r="L1500" s="3">
        <f t="shared" si="750"/>
        <v>-9.6646784079392276</v>
      </c>
      <c r="M1500" s="3">
        <f t="shared" ca="1" si="751"/>
        <v>-1.3482662380955461</v>
      </c>
      <c r="N1500" s="3">
        <f t="shared" ca="1" si="752"/>
        <v>-77.24996510285537</v>
      </c>
      <c r="O1500" s="1">
        <f t="shared" ca="1" si="753"/>
        <v>12895404.475246094</v>
      </c>
      <c r="P1500" s="1">
        <f t="shared" si="754"/>
        <v>-69269548.339800864</v>
      </c>
      <c r="Q1500" s="1">
        <f t="shared" ca="1" si="755"/>
        <v>82164952.815046966</v>
      </c>
      <c r="R1500" s="1">
        <f t="shared" ca="1" si="756"/>
        <v>62198.242278812257</v>
      </c>
      <c r="S1500" s="3">
        <f t="shared" si="757"/>
        <v>2.7073397806456694E+29</v>
      </c>
      <c r="T1500" s="12" t="str">
        <f t="shared" si="758"/>
        <v/>
      </c>
      <c r="U1500" s="12" t="str">
        <f t="shared" si="759"/>
        <v/>
      </c>
      <c r="V1500" s="5">
        <f t="shared" si="760"/>
        <v>0.52627457195753469</v>
      </c>
      <c r="W1500" s="3" t="e">
        <f t="shared" ca="1" si="761"/>
        <v>#VALUE!</v>
      </c>
      <c r="X1500" s="3" t="e">
        <f t="shared" ca="1" si="762"/>
        <v>#VALUE!</v>
      </c>
      <c r="Y1500" s="3" t="e">
        <f t="shared" ca="1" si="763"/>
        <v>#VALUE!</v>
      </c>
      <c r="Z1500" s="3">
        <f t="shared" ca="1" si="743"/>
        <v>-1.0796314255037853E-2</v>
      </c>
      <c r="AA1500" s="3">
        <f t="shared" ca="1" si="744"/>
        <v>-0.12340243661213059</v>
      </c>
      <c r="AB1500" s="1">
        <f t="shared" si="738"/>
        <v>150</v>
      </c>
      <c r="AC1500" s="1">
        <f t="shared" si="742"/>
        <v>0</v>
      </c>
      <c r="AD1500" s="1">
        <f t="shared" ca="1" si="764"/>
        <v>0</v>
      </c>
      <c r="AE1500" s="1">
        <f t="shared" ca="1" si="765"/>
        <v>0</v>
      </c>
      <c r="AF1500" s="1">
        <f t="shared" si="766"/>
        <v>0</v>
      </c>
      <c r="AG1500" s="1">
        <f t="shared" si="767"/>
        <v>4.5123232124021376E+29</v>
      </c>
    </row>
    <row r="1501" spans="4:33" s="5" customFormat="1" x14ac:dyDescent="0.2">
      <c r="D1501" s="1">
        <f t="shared" si="739"/>
        <v>1499</v>
      </c>
      <c r="E1501" s="2">
        <f t="shared" si="740"/>
        <v>149.99999999999577</v>
      </c>
      <c r="F1501" s="3">
        <f t="shared" ca="1" si="741"/>
        <v>91.513529885041038</v>
      </c>
      <c r="G1501" s="3">
        <f t="shared" si="745"/>
        <v>-405.39693180783274</v>
      </c>
      <c r="H1501" s="3">
        <f t="shared" ca="1" si="746"/>
        <v>415.5976401174878</v>
      </c>
      <c r="I1501" s="3">
        <f t="shared" ca="1" si="747"/>
        <v>13717.878129767216</v>
      </c>
      <c r="J1501" s="3">
        <f t="shared" si="748"/>
        <v>47741.438813491244</v>
      </c>
      <c r="K1501" s="3">
        <f t="shared" ca="1" si="749"/>
        <v>67509.200595600923</v>
      </c>
      <c r="L1501" s="3">
        <f t="shared" si="750"/>
        <v>-9.6648009430184878</v>
      </c>
      <c r="M1501" s="3">
        <f t="shared" ca="1" si="751"/>
        <v>-1.3487794690102588</v>
      </c>
      <c r="N1501" s="3">
        <f t="shared" ca="1" si="752"/>
        <v>-77.279371068184034</v>
      </c>
      <c r="O1501" s="1">
        <f t="shared" ca="1" si="753"/>
        <v>12954104.885341868</v>
      </c>
      <c r="P1501" s="1">
        <f t="shared" si="754"/>
        <v>-69211725.429853439</v>
      </c>
      <c r="Q1501" s="1">
        <f t="shared" ca="1" si="755"/>
        <v>82165830.315195307</v>
      </c>
      <c r="R1501" s="1">
        <f t="shared" ca="1" si="756"/>
        <v>62339.64601762317</v>
      </c>
      <c r="S1501" s="3">
        <f t="shared" si="757"/>
        <v>2.6867402384373359E+29</v>
      </c>
      <c r="T1501" s="12" t="str">
        <f t="shared" si="758"/>
        <v/>
      </c>
      <c r="U1501" s="12" t="str">
        <f t="shared" si="759"/>
        <v/>
      </c>
      <c r="V1501" s="5">
        <f t="shared" si="760"/>
        <v>0.52627457195753469</v>
      </c>
      <c r="W1501" s="3" t="e">
        <f t="shared" ca="1" si="761"/>
        <v>#VALUE!</v>
      </c>
      <c r="X1501" s="3" t="e">
        <f t="shared" ca="1" si="762"/>
        <v>#VALUE!</v>
      </c>
      <c r="Y1501" s="3" t="e">
        <f t="shared" ca="1" si="763"/>
        <v>#VALUE!</v>
      </c>
      <c r="Z1501" s="3">
        <f t="shared" ca="1" si="743"/>
        <v>-1.0796314255037853E-2</v>
      </c>
      <c r="AA1501" s="3">
        <f t="shared" ca="1" si="744"/>
        <v>-0.12340243661213059</v>
      </c>
      <c r="AB1501" s="1">
        <f t="shared" si="738"/>
        <v>150</v>
      </c>
      <c r="AC1501" s="1">
        <f t="shared" si="742"/>
        <v>0</v>
      </c>
      <c r="AD1501" s="1">
        <f t="shared" ca="1" si="764"/>
        <v>0</v>
      </c>
      <c r="AE1501" s="1">
        <f t="shared" ca="1" si="765"/>
        <v>0</v>
      </c>
      <c r="AF1501" s="1">
        <f t="shared" si="766"/>
        <v>0</v>
      </c>
      <c r="AG1501" s="1">
        <f t="shared" si="767"/>
        <v>4.4779899554035079E+29</v>
      </c>
    </row>
    <row r="1502" spans="4:33" s="5" customFormat="1" x14ac:dyDescent="0.2">
      <c r="D1502" s="1">
        <f t="shared" si="739"/>
        <v>1500</v>
      </c>
      <c r="E1502" s="2">
        <f t="shared" si="740"/>
        <v>150.09999999999576</v>
      </c>
      <c r="F1502" s="3">
        <f t="shared" ca="1" si="741"/>
        <v>91.513529885041038</v>
      </c>
      <c r="G1502" s="3">
        <f t="shared" si="745"/>
        <v>-406.3634119021346</v>
      </c>
      <c r="H1502" s="3">
        <f t="shared" ca="1" si="746"/>
        <v>416.54045263907346</v>
      </c>
      <c r="I1502" s="3">
        <f t="shared" ca="1" si="747"/>
        <v>13727.029482755719</v>
      </c>
      <c r="J1502" s="3">
        <f t="shared" si="748"/>
        <v>47700.850796305742</v>
      </c>
      <c r="K1502" s="3">
        <f t="shared" ca="1" si="749"/>
        <v>67550.807498881157</v>
      </c>
      <c r="L1502" s="3">
        <f t="shared" si="750"/>
        <v>-9.6649237726324042</v>
      </c>
      <c r="M1502" s="3">
        <f t="shared" ca="1" si="751"/>
        <v>-1.3492903832210643</v>
      </c>
      <c r="N1502" s="3">
        <f t="shared" ca="1" si="752"/>
        <v>-77.308644296156459</v>
      </c>
      <c r="O1502" s="1">
        <f t="shared" ca="1" si="753"/>
        <v>13012946.151357315</v>
      </c>
      <c r="P1502" s="1">
        <f t="shared" si="754"/>
        <v>-69153763.025401011</v>
      </c>
      <c r="Q1502" s="1">
        <f t="shared" ca="1" si="755"/>
        <v>82166709.176758319</v>
      </c>
      <c r="R1502" s="1">
        <f t="shared" ca="1" si="756"/>
        <v>62481.067895861022</v>
      </c>
      <c r="S1502" s="3">
        <f t="shared" si="757"/>
        <v>2.6662314669003547E+29</v>
      </c>
      <c r="T1502" s="12" t="str">
        <f t="shared" si="758"/>
        <v/>
      </c>
      <c r="U1502" s="12" t="str">
        <f t="shared" si="759"/>
        <v/>
      </c>
      <c r="V1502" s="5">
        <f t="shared" si="760"/>
        <v>0.52627457195753469</v>
      </c>
      <c r="W1502" s="3" t="e">
        <f t="shared" ca="1" si="761"/>
        <v>#VALUE!</v>
      </c>
      <c r="X1502" s="3" t="e">
        <f t="shared" ca="1" si="762"/>
        <v>#VALUE!</v>
      </c>
      <c r="Y1502" s="3" t="e">
        <f t="shared" ca="1" si="763"/>
        <v>#VALUE!</v>
      </c>
      <c r="Z1502" s="3">
        <f t="shared" ca="1" si="743"/>
        <v>-1.0796314255037853E-2</v>
      </c>
      <c r="AA1502" s="3">
        <f t="shared" ca="1" si="744"/>
        <v>-0.12340243661213059</v>
      </c>
      <c r="AB1502" s="1">
        <f t="shared" si="738"/>
        <v>150</v>
      </c>
      <c r="AC1502" s="1">
        <f t="shared" si="742"/>
        <v>0</v>
      </c>
      <c r="AD1502" s="1">
        <f t="shared" ca="1" si="764"/>
        <v>0</v>
      </c>
      <c r="AE1502" s="1">
        <f t="shared" ca="1" si="765"/>
        <v>0</v>
      </c>
      <c r="AF1502" s="1">
        <f t="shared" si="766"/>
        <v>0</v>
      </c>
      <c r="AG1502" s="1">
        <f t="shared" si="767"/>
        <v>4.4438079858828213E+29</v>
      </c>
    </row>
    <row r="1503" spans="4:33" s="5" customFormat="1" x14ac:dyDescent="0.2">
      <c r="D1503" s="1">
        <f t="shared" si="739"/>
        <v>1501</v>
      </c>
      <c r="E1503" s="2">
        <f t="shared" si="740"/>
        <v>150.19999999999575</v>
      </c>
      <c r="F1503" s="3">
        <f t="shared" ca="1" si="741"/>
        <v>91.513529885041038</v>
      </c>
      <c r="G1503" s="3">
        <f t="shared" si="745"/>
        <v>-407.32990427939785</v>
      </c>
      <c r="H1503" s="3">
        <f t="shared" ca="1" si="746"/>
        <v>417.48338538471648</v>
      </c>
      <c r="I1503" s="3">
        <f t="shared" ca="1" si="747"/>
        <v>13736.180835744222</v>
      </c>
      <c r="J1503" s="3">
        <f t="shared" si="748"/>
        <v>47660.166130496669</v>
      </c>
      <c r="K1503" s="3">
        <f t="shared" ca="1" si="749"/>
        <v>67592.508689433904</v>
      </c>
      <c r="L1503" s="3">
        <f t="shared" si="750"/>
        <v>-9.665046896799419</v>
      </c>
      <c r="M1503" s="3">
        <f t="shared" ca="1" si="751"/>
        <v>-1.3497989961293104</v>
      </c>
      <c r="N1503" s="3">
        <f t="shared" ca="1" si="752"/>
        <v>-77.337785669204834</v>
      </c>
      <c r="O1503" s="1">
        <f t="shared" ca="1" si="753"/>
        <v>13071928.280421278</v>
      </c>
      <c r="P1503" s="1">
        <f t="shared" si="754"/>
        <v>-69095661.114075243</v>
      </c>
      <c r="Q1503" s="1">
        <f t="shared" ca="1" si="755"/>
        <v>82167589.394496515</v>
      </c>
      <c r="R1503" s="1">
        <f t="shared" ca="1" si="756"/>
        <v>62622.507807707472</v>
      </c>
      <c r="S1503" s="3">
        <f t="shared" si="757"/>
        <v>2.6458136307781415E+29</v>
      </c>
      <c r="T1503" s="12" t="str">
        <f t="shared" si="758"/>
        <v/>
      </c>
      <c r="U1503" s="12" t="str">
        <f t="shared" si="759"/>
        <v/>
      </c>
      <c r="V1503" s="5">
        <f t="shared" si="760"/>
        <v>0.52627457195753469</v>
      </c>
      <c r="W1503" s="3" t="e">
        <f t="shared" ca="1" si="761"/>
        <v>#VALUE!</v>
      </c>
      <c r="X1503" s="3" t="e">
        <f t="shared" ca="1" si="762"/>
        <v>#VALUE!</v>
      </c>
      <c r="Y1503" s="3" t="e">
        <f t="shared" ca="1" si="763"/>
        <v>#VALUE!</v>
      </c>
      <c r="Z1503" s="3">
        <f t="shared" ca="1" si="743"/>
        <v>-1.0796314255037853E-2</v>
      </c>
      <c r="AA1503" s="3">
        <f t="shared" ca="1" si="744"/>
        <v>-0.12340243661213059</v>
      </c>
      <c r="AB1503" s="1">
        <f t="shared" si="738"/>
        <v>150</v>
      </c>
      <c r="AC1503" s="1">
        <f t="shared" si="742"/>
        <v>0</v>
      </c>
      <c r="AD1503" s="1">
        <f t="shared" ca="1" si="764"/>
        <v>0</v>
      </c>
      <c r="AE1503" s="1">
        <f t="shared" ca="1" si="765"/>
        <v>0</v>
      </c>
      <c r="AF1503" s="1">
        <f t="shared" si="766"/>
        <v>0</v>
      </c>
      <c r="AG1503" s="1">
        <f t="shared" si="767"/>
        <v>4.4097775784179283E+29</v>
      </c>
    </row>
    <row r="1504" spans="4:33" s="5" customFormat="1" x14ac:dyDescent="0.2">
      <c r="D1504" s="1">
        <f t="shared" si="739"/>
        <v>1502</v>
      </c>
      <c r="E1504" s="2">
        <f t="shared" si="740"/>
        <v>150.29999999999575</v>
      </c>
      <c r="F1504" s="3">
        <f t="shared" ca="1" si="741"/>
        <v>91.513529885041038</v>
      </c>
      <c r="G1504" s="3">
        <f t="shared" si="745"/>
        <v>-408.29640896907779</v>
      </c>
      <c r="H1504" s="3">
        <f t="shared" ca="1" si="746"/>
        <v>418.42643765549127</v>
      </c>
      <c r="I1504" s="3">
        <f t="shared" ca="1" si="747"/>
        <v>13745.332188732726</v>
      </c>
      <c r="J1504" s="3">
        <f t="shared" si="748"/>
        <v>47619.384814834244</v>
      </c>
      <c r="K1504" s="3">
        <f t="shared" ca="1" si="749"/>
        <v>67634.304179246537</v>
      </c>
      <c r="L1504" s="3">
        <f t="shared" si="750"/>
        <v>-9.6651703155380257</v>
      </c>
      <c r="M1504" s="3">
        <f t="shared" ca="1" si="751"/>
        <v>-1.3503053230025368</v>
      </c>
      <c r="N1504" s="3">
        <f t="shared" ca="1" si="752"/>
        <v>-77.366796062094764</v>
      </c>
      <c r="O1504" s="1">
        <f t="shared" ca="1" si="753"/>
        <v>13131051.279679853</v>
      </c>
      <c r="P1504" s="1">
        <f t="shared" si="754"/>
        <v>-69037419.68347773</v>
      </c>
      <c r="Q1504" s="1">
        <f t="shared" ca="1" si="755"/>
        <v>82168470.963157579</v>
      </c>
      <c r="R1504" s="1">
        <f t="shared" ca="1" si="756"/>
        <v>62763.96564832369</v>
      </c>
      <c r="S1504" s="3">
        <f t="shared" si="757"/>
        <v>2.6254868895703464E+29</v>
      </c>
      <c r="T1504" s="12" t="str">
        <f t="shared" si="758"/>
        <v/>
      </c>
      <c r="U1504" s="12" t="str">
        <f t="shared" si="759"/>
        <v/>
      </c>
      <c r="V1504" s="5">
        <f t="shared" si="760"/>
        <v>0.52627457195753469</v>
      </c>
      <c r="W1504" s="3" t="e">
        <f t="shared" ca="1" si="761"/>
        <v>#VALUE!</v>
      </c>
      <c r="X1504" s="3" t="e">
        <f t="shared" ca="1" si="762"/>
        <v>#VALUE!</v>
      </c>
      <c r="Y1504" s="3" t="e">
        <f t="shared" ca="1" si="763"/>
        <v>#VALUE!</v>
      </c>
      <c r="Z1504" s="3">
        <f t="shared" ca="1" si="743"/>
        <v>-1.0796314255037853E-2</v>
      </c>
      <c r="AA1504" s="3">
        <f t="shared" ca="1" si="744"/>
        <v>-0.12340243661213059</v>
      </c>
      <c r="AB1504" s="1">
        <f t="shared" si="738"/>
        <v>150</v>
      </c>
      <c r="AC1504" s="1">
        <f t="shared" si="742"/>
        <v>0</v>
      </c>
      <c r="AD1504" s="1">
        <f t="shared" ca="1" si="764"/>
        <v>0</v>
      </c>
      <c r="AE1504" s="1">
        <f t="shared" ca="1" si="765"/>
        <v>0</v>
      </c>
      <c r="AF1504" s="1">
        <f t="shared" si="766"/>
        <v>0</v>
      </c>
      <c r="AG1504" s="1">
        <f t="shared" si="767"/>
        <v>4.3758989988468967E+29</v>
      </c>
    </row>
    <row r="1505" spans="4:33" s="5" customFormat="1" x14ac:dyDescent="0.2">
      <c r="D1505" s="1">
        <f t="shared" si="739"/>
        <v>1503</v>
      </c>
      <c r="E1505" s="2">
        <f t="shared" si="740"/>
        <v>150.39999999999574</v>
      </c>
      <c r="F1505" s="3">
        <f t="shared" ca="1" si="741"/>
        <v>91.513529885041038</v>
      </c>
      <c r="G1505" s="3">
        <f t="shared" si="745"/>
        <v>-409.26292600063158</v>
      </c>
      <c r="H1505" s="3">
        <f t="shared" ca="1" si="746"/>
        <v>419.36960875893084</v>
      </c>
      <c r="I1505" s="3">
        <f t="shared" ca="1" si="747"/>
        <v>13754.483541721229</v>
      </c>
      <c r="J1505" s="3">
        <f t="shared" si="748"/>
        <v>47578.506848085759</v>
      </c>
      <c r="K1505" s="3">
        <f t="shared" ca="1" si="749"/>
        <v>67676.193980236872</v>
      </c>
      <c r="L1505" s="3">
        <f t="shared" si="750"/>
        <v>-9.665294028866759</v>
      </c>
      <c r="M1505" s="3">
        <f t="shared" ca="1" si="751"/>
        <v>-1.3508093789758979</v>
      </c>
      <c r="N1505" s="3">
        <f t="shared" ca="1" si="752"/>
        <v>-77.395676342006709</v>
      </c>
      <c r="O1505" s="1">
        <f t="shared" ca="1" si="753"/>
        <v>13190315.156296404</v>
      </c>
      <c r="P1505" s="1">
        <f t="shared" si="754"/>
        <v>-68979038.721179917</v>
      </c>
      <c r="Q1505" s="1">
        <f t="shared" ca="1" si="755"/>
        <v>82169353.87747632</v>
      </c>
      <c r="R1505" s="1">
        <f t="shared" ca="1" si="756"/>
        <v>62905.441313839627</v>
      </c>
      <c r="S1505" s="3">
        <f t="shared" si="757"/>
        <v>2.6052513975454667E+29</v>
      </c>
      <c r="T1505" s="12" t="str">
        <f t="shared" si="758"/>
        <v/>
      </c>
      <c r="U1505" s="12" t="str">
        <f t="shared" si="759"/>
        <v/>
      </c>
      <c r="V1505" s="5">
        <f t="shared" si="760"/>
        <v>0.52627457195753469</v>
      </c>
      <c r="W1505" s="3" t="e">
        <f t="shared" ca="1" si="761"/>
        <v>#VALUE!</v>
      </c>
      <c r="X1505" s="3" t="e">
        <f t="shared" ca="1" si="762"/>
        <v>#VALUE!</v>
      </c>
      <c r="Y1505" s="3" t="e">
        <f t="shared" ca="1" si="763"/>
        <v>#VALUE!</v>
      </c>
      <c r="Z1505" s="3">
        <f t="shared" ca="1" si="743"/>
        <v>-1.0796314255037853E-2</v>
      </c>
      <c r="AA1505" s="3">
        <f t="shared" ca="1" si="744"/>
        <v>-0.12340243661213059</v>
      </c>
      <c r="AB1505" s="1">
        <f t="shared" si="738"/>
        <v>150</v>
      </c>
      <c r="AC1505" s="1">
        <f t="shared" si="742"/>
        <v>0</v>
      </c>
      <c r="AD1505" s="1">
        <f t="shared" ca="1" si="764"/>
        <v>0</v>
      </c>
      <c r="AE1505" s="1">
        <f t="shared" ca="1" si="765"/>
        <v>0</v>
      </c>
      <c r="AF1505" s="1">
        <f t="shared" si="766"/>
        <v>0</v>
      </c>
      <c r="AG1505" s="1">
        <f t="shared" si="767"/>
        <v>4.3421725042890297E+29</v>
      </c>
    </row>
    <row r="1506" spans="4:33" s="5" customFormat="1" x14ac:dyDescent="0.2">
      <c r="D1506" s="1">
        <f t="shared" si="739"/>
        <v>1504</v>
      </c>
      <c r="E1506" s="2">
        <f t="shared" si="740"/>
        <v>150.49999999999574</v>
      </c>
      <c r="F1506" s="3">
        <f t="shared" ca="1" si="741"/>
        <v>91.513529885041038</v>
      </c>
      <c r="G1506" s="3">
        <f t="shared" si="745"/>
        <v>-410.22945540351827</v>
      </c>
      <c r="H1506" s="3">
        <f t="shared" ca="1" si="746"/>
        <v>420.31289800895649</v>
      </c>
      <c r="I1506" s="3">
        <f t="shared" ca="1" si="747"/>
        <v>13763.634894709732</v>
      </c>
      <c r="J1506" s="3">
        <f t="shared" si="748"/>
        <v>47537.532229015545</v>
      </c>
      <c r="K1506" s="3">
        <f t="shared" ca="1" si="749"/>
        <v>67718.178104253806</v>
      </c>
      <c r="L1506" s="3">
        <f t="shared" si="750"/>
        <v>-9.6654180368041978</v>
      </c>
      <c r="M1506" s="3">
        <f t="shared" ca="1" si="751"/>
        <v>-1.3513111790535681</v>
      </c>
      <c r="N1506" s="3">
        <f t="shared" ca="1" si="752"/>
        <v>-77.424427368616549</v>
      </c>
      <c r="O1506" s="1">
        <f t="shared" ca="1" si="753"/>
        <v>13249719.917451559</v>
      </c>
      <c r="P1506" s="1">
        <f t="shared" si="754"/>
        <v>-68920518.214723155</v>
      </c>
      <c r="Q1506" s="1">
        <f t="shared" ca="1" si="755"/>
        <v>82170238.132174715</v>
      </c>
      <c r="R1506" s="1">
        <f t="shared" ca="1" si="756"/>
        <v>63046.934701343474</v>
      </c>
      <c r="S1506" s="3">
        <f t="shared" si="757"/>
        <v>2.5851073037537411E+29</v>
      </c>
      <c r="T1506" s="12" t="str">
        <f t="shared" si="758"/>
        <v/>
      </c>
      <c r="U1506" s="12" t="str">
        <f t="shared" si="759"/>
        <v/>
      </c>
      <c r="V1506" s="5">
        <f t="shared" si="760"/>
        <v>0.52627457195753469</v>
      </c>
      <c r="W1506" s="3" t="e">
        <f t="shared" ca="1" si="761"/>
        <v>#VALUE!</v>
      </c>
      <c r="X1506" s="3" t="e">
        <f t="shared" ca="1" si="762"/>
        <v>#VALUE!</v>
      </c>
      <c r="Y1506" s="3" t="e">
        <f t="shared" ca="1" si="763"/>
        <v>#VALUE!</v>
      </c>
      <c r="Z1506" s="3">
        <f t="shared" ca="1" si="743"/>
        <v>-1.0796314255037853E-2</v>
      </c>
      <c r="AA1506" s="3">
        <f t="shared" ca="1" si="744"/>
        <v>-0.12340243661213059</v>
      </c>
      <c r="AB1506" s="1">
        <f t="shared" si="738"/>
        <v>150</v>
      </c>
      <c r="AC1506" s="1">
        <f t="shared" si="742"/>
        <v>0</v>
      </c>
      <c r="AD1506" s="1">
        <f t="shared" ca="1" si="764"/>
        <v>0</v>
      </c>
      <c r="AE1506" s="1">
        <f t="shared" ca="1" si="765"/>
        <v>0</v>
      </c>
      <c r="AF1506" s="1">
        <f t="shared" si="766"/>
        <v>0</v>
      </c>
      <c r="AG1506" s="1">
        <f t="shared" si="767"/>
        <v>4.3085983431663601E+29</v>
      </c>
    </row>
    <row r="1507" spans="4:33" s="5" customFormat="1" x14ac:dyDescent="0.2">
      <c r="D1507" s="1">
        <f t="shared" si="739"/>
        <v>1505</v>
      </c>
      <c r="E1507" s="2">
        <f t="shared" si="740"/>
        <v>150.59999999999573</v>
      </c>
      <c r="F1507" s="3">
        <f t="shared" ca="1" si="741"/>
        <v>91.513529885041038</v>
      </c>
      <c r="G1507" s="3">
        <f t="shared" si="745"/>
        <v>-411.19599720719867</v>
      </c>
      <c r="H1507" s="3">
        <f t="shared" ca="1" si="746"/>
        <v>421.25630472580804</v>
      </c>
      <c r="I1507" s="3">
        <f t="shared" ca="1" si="747"/>
        <v>13772.786247698235</v>
      </c>
      <c r="J1507" s="3">
        <f t="shared" si="748"/>
        <v>47496.46095638501</v>
      </c>
      <c r="K1507" s="3">
        <f t="shared" ca="1" si="749"/>
        <v>67760.256563077914</v>
      </c>
      <c r="L1507" s="3">
        <f t="shared" si="750"/>
        <v>-9.665542339368967</v>
      </c>
      <c r="M1507" s="3">
        <f t="shared" ca="1" si="751"/>
        <v>-1.3518107381101276</v>
      </c>
      <c r="N1507" s="3">
        <f t="shared" ca="1" si="752"/>
        <v>-77.453049994174947</v>
      </c>
      <c r="O1507" s="1">
        <f t="shared" ca="1" si="753"/>
        <v>13309265.570343213</v>
      </c>
      <c r="P1507" s="1">
        <f t="shared" si="754"/>
        <v>-68861858.151618659</v>
      </c>
      <c r="Q1507" s="1">
        <f t="shared" ca="1" si="755"/>
        <v>82171123.721961871</v>
      </c>
      <c r="R1507" s="1">
        <f t="shared" ca="1" si="756"/>
        <v>63188.445708871208</v>
      </c>
      <c r="S1507" s="3">
        <f t="shared" si="757"/>
        <v>2.5650547520404067E+29</v>
      </c>
      <c r="T1507" s="12" t="str">
        <f t="shared" si="758"/>
        <v/>
      </c>
      <c r="U1507" s="12" t="str">
        <f t="shared" si="759"/>
        <v/>
      </c>
      <c r="V1507" s="5">
        <f t="shared" si="760"/>
        <v>0.52627457195753469</v>
      </c>
      <c r="W1507" s="3" t="e">
        <f t="shared" ca="1" si="761"/>
        <v>#VALUE!</v>
      </c>
      <c r="X1507" s="3" t="e">
        <f t="shared" ca="1" si="762"/>
        <v>#VALUE!</v>
      </c>
      <c r="Y1507" s="3" t="e">
        <f t="shared" ca="1" si="763"/>
        <v>#VALUE!</v>
      </c>
      <c r="Z1507" s="3">
        <f t="shared" ca="1" si="743"/>
        <v>-1.0796314255037853E-2</v>
      </c>
      <c r="AA1507" s="3">
        <f t="shared" ca="1" si="744"/>
        <v>-0.12340243661213059</v>
      </c>
      <c r="AB1507" s="1">
        <f t="shared" si="738"/>
        <v>150</v>
      </c>
      <c r="AC1507" s="1">
        <f t="shared" si="742"/>
        <v>0</v>
      </c>
      <c r="AD1507" s="1">
        <f t="shared" ca="1" si="764"/>
        <v>0</v>
      </c>
      <c r="AE1507" s="1">
        <f t="shared" ca="1" si="765"/>
        <v>0</v>
      </c>
      <c r="AF1507" s="1">
        <f t="shared" si="766"/>
        <v>0</v>
      </c>
      <c r="AG1507" s="1">
        <f t="shared" si="767"/>
        <v>4.2751767552257463E+29</v>
      </c>
    </row>
    <row r="1508" spans="4:33" s="5" customFormat="1" x14ac:dyDescent="0.2">
      <c r="D1508" s="1">
        <f t="shared" si="739"/>
        <v>1506</v>
      </c>
      <c r="E1508" s="2">
        <f t="shared" si="740"/>
        <v>150.69999999999573</v>
      </c>
      <c r="F1508" s="3">
        <f t="shared" ca="1" si="741"/>
        <v>91.513529885041038</v>
      </c>
      <c r="G1508" s="3">
        <f t="shared" si="745"/>
        <v>-412.16255144113558</v>
      </c>
      <c r="H1508" s="3">
        <f t="shared" ca="1" si="746"/>
        <v>422.1998282359753</v>
      </c>
      <c r="I1508" s="3">
        <f t="shared" ca="1" si="747"/>
        <v>13781.937600686739</v>
      </c>
      <c r="J1508" s="3">
        <f t="shared" si="748"/>
        <v>47455.293028952598</v>
      </c>
      <c r="K1508" s="3">
        <f t="shared" ca="1" si="749"/>
        <v>67802.429368422119</v>
      </c>
      <c r="L1508" s="3">
        <f t="shared" si="750"/>
        <v>-9.6656669365797327</v>
      </c>
      <c r="M1508" s="3">
        <f t="shared" ca="1" si="751"/>
        <v>-1.3523080708919344</v>
      </c>
      <c r="N1508" s="3">
        <f t="shared" ca="1" si="752"/>
        <v>-77.481545063585969</v>
      </c>
      <c r="O1508" s="1">
        <f t="shared" ca="1" si="753"/>
        <v>13368952.12218653</v>
      </c>
      <c r="P1508" s="1">
        <f t="shared" si="754"/>
        <v>-68803058.519347474</v>
      </c>
      <c r="Q1508" s="1">
        <f t="shared" ca="1" si="755"/>
        <v>82172010.641534001</v>
      </c>
      <c r="R1508" s="1">
        <f t="shared" ca="1" si="756"/>
        <v>63329.974235396294</v>
      </c>
      <c r="S1508" s="3">
        <f t="shared" si="757"/>
        <v>2.5450938810592377E+29</v>
      </c>
      <c r="T1508" s="12" t="str">
        <f t="shared" si="758"/>
        <v/>
      </c>
      <c r="U1508" s="12" t="str">
        <f t="shared" si="759"/>
        <v/>
      </c>
      <c r="V1508" s="5">
        <f t="shared" si="760"/>
        <v>0.52627457195753469</v>
      </c>
      <c r="W1508" s="3" t="e">
        <f t="shared" ca="1" si="761"/>
        <v>#VALUE!</v>
      </c>
      <c r="X1508" s="3" t="e">
        <f t="shared" ca="1" si="762"/>
        <v>#VALUE!</v>
      </c>
      <c r="Y1508" s="3" t="e">
        <f t="shared" ca="1" si="763"/>
        <v>#VALUE!</v>
      </c>
      <c r="Z1508" s="3">
        <f t="shared" ca="1" si="743"/>
        <v>-1.0796314255037853E-2</v>
      </c>
      <c r="AA1508" s="3">
        <f t="shared" ca="1" si="744"/>
        <v>-0.12340243661213059</v>
      </c>
      <c r="AB1508" s="1">
        <f t="shared" si="738"/>
        <v>150</v>
      </c>
      <c r="AC1508" s="1">
        <f t="shared" si="742"/>
        <v>0</v>
      </c>
      <c r="AD1508" s="1">
        <f t="shared" ca="1" si="764"/>
        <v>0</v>
      </c>
      <c r="AE1508" s="1">
        <f t="shared" ca="1" si="765"/>
        <v>0</v>
      </c>
      <c r="AF1508" s="1">
        <f t="shared" si="766"/>
        <v>0</v>
      </c>
      <c r="AG1508" s="1">
        <f t="shared" si="767"/>
        <v>4.2419079715614318E+29</v>
      </c>
    </row>
    <row r="1509" spans="4:33" s="5" customFormat="1" x14ac:dyDescent="0.2">
      <c r="D1509" s="1">
        <f t="shared" si="739"/>
        <v>1507</v>
      </c>
      <c r="E1509" s="2">
        <f t="shared" si="740"/>
        <v>150.79999999999572</v>
      </c>
      <c r="F1509" s="3">
        <f t="shared" ca="1" si="741"/>
        <v>91.513529885041038</v>
      </c>
      <c r="G1509" s="3">
        <f t="shared" si="745"/>
        <v>-413.12911813479354</v>
      </c>
      <c r="H1509" s="3">
        <f t="shared" ca="1" si="746"/>
        <v>423.14346787213026</v>
      </c>
      <c r="I1509" s="3">
        <f t="shared" ca="1" si="747"/>
        <v>13791.088953675242</v>
      </c>
      <c r="J1509" s="3">
        <f t="shared" si="748"/>
        <v>47414.028445473799</v>
      </c>
      <c r="K1509" s="3">
        <f t="shared" ca="1" si="749"/>
        <v>67844.696531932335</v>
      </c>
      <c r="L1509" s="3">
        <f t="shared" si="750"/>
        <v>-9.6657918284552071</v>
      </c>
      <c r="M1509" s="3">
        <f t="shared" ca="1" si="751"/>
        <v>-1.352803192018476</v>
      </c>
      <c r="N1509" s="3">
        <f t="shared" ca="1" si="752"/>
        <v>-77.509913414484572</v>
      </c>
      <c r="O1509" s="1">
        <f t="shared" ca="1" si="753"/>
        <v>13428779.580213942</v>
      </c>
      <c r="P1509" s="1">
        <f t="shared" si="754"/>
        <v>-68744119.305360511</v>
      </c>
      <c r="Q1509" s="1">
        <f t="shared" ca="1" si="755"/>
        <v>82172898.88557446</v>
      </c>
      <c r="R1509" s="1">
        <f t="shared" ca="1" si="756"/>
        <v>63471.520180819542</v>
      </c>
      <c r="S1509" s="3">
        <f t="shared" si="757"/>
        <v>2.525224824286443E+29</v>
      </c>
      <c r="T1509" s="12" t="str">
        <f t="shared" si="758"/>
        <v/>
      </c>
      <c r="U1509" s="12" t="str">
        <f t="shared" si="759"/>
        <v/>
      </c>
      <c r="V1509" s="5">
        <f t="shared" si="760"/>
        <v>0.52627457195753469</v>
      </c>
      <c r="W1509" s="3" t="e">
        <f t="shared" ca="1" si="761"/>
        <v>#VALUE!</v>
      </c>
      <c r="X1509" s="3" t="e">
        <f t="shared" ca="1" si="762"/>
        <v>#VALUE!</v>
      </c>
      <c r="Y1509" s="3" t="e">
        <f t="shared" ca="1" si="763"/>
        <v>#VALUE!</v>
      </c>
      <c r="Z1509" s="3">
        <f t="shared" ca="1" si="743"/>
        <v>-1.0796314255037853E-2</v>
      </c>
      <c r="AA1509" s="3">
        <f t="shared" ca="1" si="744"/>
        <v>-0.12340243661213059</v>
      </c>
      <c r="AB1509" s="1">
        <f t="shared" si="738"/>
        <v>150</v>
      </c>
      <c r="AC1509" s="1">
        <f t="shared" si="742"/>
        <v>0</v>
      </c>
      <c r="AD1509" s="1">
        <f t="shared" ca="1" si="764"/>
        <v>0</v>
      </c>
      <c r="AE1509" s="1">
        <f t="shared" ca="1" si="765"/>
        <v>0</v>
      </c>
      <c r="AF1509" s="1">
        <f t="shared" si="766"/>
        <v>0</v>
      </c>
      <c r="AG1509" s="1">
        <f t="shared" si="767"/>
        <v>4.2087922146382149E+29</v>
      </c>
    </row>
    <row r="1510" spans="4:33" s="5" customFormat="1" x14ac:dyDescent="0.2">
      <c r="D1510" s="1">
        <f t="shared" si="739"/>
        <v>1508</v>
      </c>
      <c r="E1510" s="2">
        <f t="shared" si="740"/>
        <v>150.89999999999571</v>
      </c>
      <c r="F1510" s="3">
        <f t="shared" ca="1" si="741"/>
        <v>91.513529885041038</v>
      </c>
      <c r="G1510" s="3">
        <f t="shared" si="745"/>
        <v>-414.09569731763906</v>
      </c>
      <c r="H1510" s="3">
        <f t="shared" ca="1" si="746"/>
        <v>424.08722297306019</v>
      </c>
      <c r="I1510" s="3">
        <f t="shared" ca="1" si="747"/>
        <v>13800.240306663745</v>
      </c>
      <c r="J1510" s="3">
        <f t="shared" si="748"/>
        <v>47372.667204701174</v>
      </c>
      <c r="K1510" s="3">
        <f t="shared" ca="1" si="749"/>
        <v>67887.058065188001</v>
      </c>
      <c r="L1510" s="3">
        <f t="shared" si="750"/>
        <v>-9.6659170150141485</v>
      </c>
      <c r="M1510" s="3">
        <f t="shared" ca="1" si="751"/>
        <v>-1.3532961159837067</v>
      </c>
      <c r="N1510" s="3">
        <f t="shared" ca="1" si="752"/>
        <v>-77.538155877313145</v>
      </c>
      <c r="O1510" s="1">
        <f t="shared" ca="1" si="753"/>
        <v>13488747.951675156</v>
      </c>
      <c r="P1510" s="1">
        <f t="shared" si="754"/>
        <v>-68685040.497078568</v>
      </c>
      <c r="Q1510" s="1">
        <f t="shared" ca="1" si="755"/>
        <v>82173788.448753729</v>
      </c>
      <c r="R1510" s="1">
        <f t="shared" ca="1" si="756"/>
        <v>63613.083445959026</v>
      </c>
      <c r="S1510" s="3">
        <f t="shared" si="757"/>
        <v>2.5054477100348647E+29</v>
      </c>
      <c r="T1510" s="12" t="str">
        <f t="shared" si="758"/>
        <v/>
      </c>
      <c r="U1510" s="12" t="str">
        <f t="shared" si="759"/>
        <v/>
      </c>
      <c r="V1510" s="5">
        <f t="shared" si="760"/>
        <v>0.52627457195753469</v>
      </c>
      <c r="W1510" s="3" t="e">
        <f t="shared" ca="1" si="761"/>
        <v>#VALUE!</v>
      </c>
      <c r="X1510" s="3" t="e">
        <f t="shared" ca="1" si="762"/>
        <v>#VALUE!</v>
      </c>
      <c r="Y1510" s="3" t="e">
        <f t="shared" ca="1" si="763"/>
        <v>#VALUE!</v>
      </c>
      <c r="Z1510" s="3">
        <f t="shared" ca="1" si="743"/>
        <v>-1.0796314255037853E-2</v>
      </c>
      <c r="AA1510" s="3">
        <f t="shared" ca="1" si="744"/>
        <v>-0.12340243661213059</v>
      </c>
      <c r="AB1510" s="1">
        <f t="shared" si="738"/>
        <v>150</v>
      </c>
      <c r="AC1510" s="1">
        <f t="shared" si="742"/>
        <v>0</v>
      </c>
      <c r="AD1510" s="1">
        <f t="shared" ca="1" si="764"/>
        <v>0</v>
      </c>
      <c r="AE1510" s="1">
        <f t="shared" ca="1" si="765"/>
        <v>0</v>
      </c>
      <c r="AF1510" s="1">
        <f t="shared" si="766"/>
        <v>0</v>
      </c>
      <c r="AG1510" s="1">
        <f t="shared" si="767"/>
        <v>4.1758296983151092E+29</v>
      </c>
    </row>
    <row r="1511" spans="4:33" s="5" customFormat="1" x14ac:dyDescent="0.2">
      <c r="D1511" s="1">
        <f t="shared" si="739"/>
        <v>1509</v>
      </c>
      <c r="E1511" s="2">
        <f t="shared" si="740"/>
        <v>150.99999999999571</v>
      </c>
      <c r="F1511" s="3">
        <f t="shared" ca="1" si="741"/>
        <v>91.513529885041038</v>
      </c>
      <c r="G1511" s="3">
        <f t="shared" si="745"/>
        <v>-415.06228901914051</v>
      </c>
      <c r="H1511" s="3">
        <f t="shared" ca="1" si="746"/>
        <v>425.03109288360167</v>
      </c>
      <c r="I1511" s="3">
        <f t="shared" ca="1" si="747"/>
        <v>13809.391659652249</v>
      </c>
      <c r="J1511" s="3">
        <f t="shared" si="748"/>
        <v>47331.209305384342</v>
      </c>
      <c r="K1511" s="3">
        <f t="shared" ca="1" si="749"/>
        <v>67929.513979702766</v>
      </c>
      <c r="L1511" s="3">
        <f t="shared" si="750"/>
        <v>-9.6660424962753559</v>
      </c>
      <c r="M1511" s="3">
        <f t="shared" ca="1" si="751"/>
        <v>-1.353786857157367</v>
      </c>
      <c r="N1511" s="3">
        <f t="shared" ca="1" si="752"/>
        <v>-77.56627327539718</v>
      </c>
      <c r="O1511" s="1">
        <f t="shared" ca="1" si="753"/>
        <v>13548857.243837161</v>
      </c>
      <c r="P1511" s="1">
        <f t="shared" si="754"/>
        <v>-68625822.081892297</v>
      </c>
      <c r="Q1511" s="1">
        <f t="shared" ca="1" si="755"/>
        <v>82174679.32572946</v>
      </c>
      <c r="R1511" s="1">
        <f t="shared" ca="1" si="756"/>
        <v>63754.66393254025</v>
      </c>
      <c r="S1511" s="3">
        <f t="shared" si="757"/>
        <v>2.4857626614685084E+29</v>
      </c>
      <c r="T1511" s="12" t="str">
        <f t="shared" si="758"/>
        <v/>
      </c>
      <c r="U1511" s="12" t="str">
        <f t="shared" si="759"/>
        <v/>
      </c>
      <c r="V1511" s="5">
        <f t="shared" si="760"/>
        <v>0.52627457195753469</v>
      </c>
      <c r="W1511" s="3" t="e">
        <f t="shared" ca="1" si="761"/>
        <v>#VALUE!</v>
      </c>
      <c r="X1511" s="3" t="e">
        <f t="shared" ca="1" si="762"/>
        <v>#VALUE!</v>
      </c>
      <c r="Y1511" s="3" t="e">
        <f t="shared" ca="1" si="763"/>
        <v>#VALUE!</v>
      </c>
      <c r="Z1511" s="3">
        <f t="shared" ca="1" si="743"/>
        <v>-1.0796314255037853E-2</v>
      </c>
      <c r="AA1511" s="3">
        <f t="shared" ca="1" si="744"/>
        <v>-0.12340243661213059</v>
      </c>
      <c r="AB1511" s="1">
        <f t="shared" si="738"/>
        <v>150</v>
      </c>
      <c r="AC1511" s="1">
        <f t="shared" si="742"/>
        <v>0</v>
      </c>
      <c r="AD1511" s="1">
        <f t="shared" ca="1" si="764"/>
        <v>0</v>
      </c>
      <c r="AE1511" s="1">
        <f t="shared" ca="1" si="765"/>
        <v>0</v>
      </c>
      <c r="AF1511" s="1">
        <f t="shared" si="766"/>
        <v>0</v>
      </c>
      <c r="AG1511" s="1">
        <f t="shared" si="767"/>
        <v>4.1430206278695633E+29</v>
      </c>
    </row>
    <row r="1512" spans="4:33" s="5" customFormat="1" x14ac:dyDescent="0.2">
      <c r="D1512" s="1">
        <f t="shared" si="739"/>
        <v>1510</v>
      </c>
      <c r="E1512" s="2">
        <f t="shared" si="740"/>
        <v>151.0999999999957</v>
      </c>
      <c r="F1512" s="3">
        <f t="shared" ca="1" si="741"/>
        <v>91.513529885041038</v>
      </c>
      <c r="G1512" s="3">
        <f t="shared" si="745"/>
        <v>-416.02889326876806</v>
      </c>
      <c r="H1512" s="3">
        <f t="shared" ca="1" si="746"/>
        <v>425.97507695457523</v>
      </c>
      <c r="I1512" s="3">
        <f t="shared" ca="1" si="747"/>
        <v>13818.543012640752</v>
      </c>
      <c r="J1512" s="3">
        <f t="shared" si="748"/>
        <v>47289.654746269945</v>
      </c>
      <c r="K1512" s="3">
        <f t="shared" ca="1" si="749"/>
        <v>67972.064286925059</v>
      </c>
      <c r="L1512" s="3">
        <f t="shared" si="750"/>
        <v>-9.6661682722576749</v>
      </c>
      <c r="M1512" s="3">
        <f t="shared" ca="1" si="751"/>
        <v>-1.3542754297862871</v>
      </c>
      <c r="N1512" s="3">
        <f t="shared" ca="1" si="752"/>
        <v>-77.59426642501991</v>
      </c>
      <c r="O1512" s="1">
        <f t="shared" ca="1" si="753"/>
        <v>13609107.463984221</v>
      </c>
      <c r="P1512" s="1">
        <f t="shared" si="754"/>
        <v>-68566464.047162116</v>
      </c>
      <c r="Q1512" s="1">
        <f t="shared" ca="1" si="755"/>
        <v>82175571.511146337</v>
      </c>
      <c r="R1512" s="1">
        <f t="shared" ca="1" si="756"/>
        <v>63896.261543186287</v>
      </c>
      <c r="S1512" s="3">
        <f t="shared" si="757"/>
        <v>2.4661697966173588E+29</v>
      </c>
      <c r="T1512" s="12" t="str">
        <f t="shared" si="758"/>
        <v/>
      </c>
      <c r="U1512" s="12" t="str">
        <f t="shared" si="759"/>
        <v/>
      </c>
      <c r="V1512" s="5">
        <f t="shared" si="760"/>
        <v>0.52627457195753469</v>
      </c>
      <c r="W1512" s="3" t="e">
        <f t="shared" ca="1" si="761"/>
        <v>#VALUE!</v>
      </c>
      <c r="X1512" s="3" t="e">
        <f t="shared" ca="1" si="762"/>
        <v>#VALUE!</v>
      </c>
      <c r="Y1512" s="3" t="e">
        <f t="shared" ca="1" si="763"/>
        <v>#VALUE!</v>
      </c>
      <c r="Z1512" s="3">
        <f t="shared" ca="1" si="743"/>
        <v>-1.0796314255037853E-2</v>
      </c>
      <c r="AA1512" s="3">
        <f t="shared" ca="1" si="744"/>
        <v>-0.12340243661213059</v>
      </c>
      <c r="AB1512" s="1">
        <f t="shared" si="738"/>
        <v>150</v>
      </c>
      <c r="AC1512" s="1">
        <f t="shared" si="742"/>
        <v>0</v>
      </c>
      <c r="AD1512" s="1">
        <f t="shared" ca="1" si="764"/>
        <v>0</v>
      </c>
      <c r="AE1512" s="1">
        <f t="shared" ca="1" si="765"/>
        <v>0</v>
      </c>
      <c r="AF1512" s="1">
        <f t="shared" si="766"/>
        <v>0</v>
      </c>
      <c r="AG1512" s="1">
        <f t="shared" si="767"/>
        <v>4.1103652000221523E+29</v>
      </c>
    </row>
    <row r="1513" spans="4:33" s="5" customFormat="1" x14ac:dyDescent="0.2">
      <c r="D1513" s="1">
        <f t="shared" si="739"/>
        <v>1511</v>
      </c>
      <c r="E1513" s="2">
        <f t="shared" si="740"/>
        <v>151.1999999999957</v>
      </c>
      <c r="F1513" s="3">
        <f t="shared" ca="1" si="741"/>
        <v>91.513529885041038</v>
      </c>
      <c r="G1513" s="3">
        <f t="shared" si="745"/>
        <v>-416.99551009599384</v>
      </c>
      <c r="H1513" s="3">
        <f t="shared" ca="1" si="746"/>
        <v>426.91917454272112</v>
      </c>
      <c r="I1513" s="3">
        <f t="shared" ca="1" si="747"/>
        <v>13827.694365629255</v>
      </c>
      <c r="J1513" s="3">
        <f t="shared" si="748"/>
        <v>47248.003526101711</v>
      </c>
      <c r="K1513" s="3">
        <f t="shared" ca="1" si="749"/>
        <v>68014.708998238697</v>
      </c>
      <c r="L1513" s="3">
        <f t="shared" si="750"/>
        <v>-9.6662943429799935</v>
      </c>
      <c r="M1513" s="3">
        <f t="shared" ca="1" si="751"/>
        <v>-1.3547618479956745</v>
      </c>
      <c r="N1513" s="3">
        <f t="shared" ca="1" si="752"/>
        <v>-77.622136135496106</v>
      </c>
      <c r="O1513" s="1">
        <f t="shared" ca="1" si="753"/>
        <v>13669498.61941788</v>
      </c>
      <c r="P1513" s="1">
        <f t="shared" si="754"/>
        <v>-68506966.380218372</v>
      </c>
      <c r="Q1513" s="1">
        <f t="shared" ca="1" si="755"/>
        <v>82176464.999636248</v>
      </c>
      <c r="R1513" s="1">
        <f t="shared" ca="1" si="756"/>
        <v>64037.876181408166</v>
      </c>
      <c r="S1513" s="3">
        <f t="shared" si="757"/>
        <v>2.4466692283925565E+29</v>
      </c>
      <c r="T1513" s="12" t="str">
        <f t="shared" si="758"/>
        <v/>
      </c>
      <c r="U1513" s="12" t="str">
        <f t="shared" si="759"/>
        <v/>
      </c>
      <c r="V1513" s="5">
        <f t="shared" si="760"/>
        <v>0.52627457195753469</v>
      </c>
      <c r="W1513" s="3" t="e">
        <f t="shared" ca="1" si="761"/>
        <v>#VALUE!</v>
      </c>
      <c r="X1513" s="3" t="e">
        <f t="shared" ca="1" si="762"/>
        <v>#VALUE!</v>
      </c>
      <c r="Y1513" s="3" t="e">
        <f t="shared" ca="1" si="763"/>
        <v>#VALUE!</v>
      </c>
      <c r="Z1513" s="3">
        <f t="shared" ca="1" si="743"/>
        <v>-1.0796314255037853E-2</v>
      </c>
      <c r="AA1513" s="3">
        <f t="shared" ca="1" si="744"/>
        <v>-0.12340243661213059</v>
      </c>
      <c r="AB1513" s="1">
        <f t="shared" si="738"/>
        <v>150</v>
      </c>
      <c r="AC1513" s="1">
        <f t="shared" si="742"/>
        <v>0</v>
      </c>
      <c r="AD1513" s="1">
        <f t="shared" ca="1" si="764"/>
        <v>0</v>
      </c>
      <c r="AE1513" s="1">
        <f t="shared" ca="1" si="765"/>
        <v>0</v>
      </c>
      <c r="AF1513" s="1">
        <f t="shared" si="766"/>
        <v>0</v>
      </c>
      <c r="AG1513" s="1">
        <f t="shared" si="767"/>
        <v>4.0778636029618741E+29</v>
      </c>
    </row>
    <row r="1514" spans="4:33" s="5" customFormat="1" x14ac:dyDescent="0.2">
      <c r="D1514" s="1">
        <f t="shared" si="739"/>
        <v>1512</v>
      </c>
      <c r="E1514" s="2">
        <f t="shared" si="740"/>
        <v>151.29999999999569</v>
      </c>
      <c r="F1514" s="3">
        <f t="shared" ca="1" si="741"/>
        <v>91.513529885041038</v>
      </c>
      <c r="G1514" s="3">
        <f t="shared" si="745"/>
        <v>-417.96213953029184</v>
      </c>
      <c r="H1514" s="3">
        <f t="shared" ca="1" si="746"/>
        <v>427.86338501063568</v>
      </c>
      <c r="I1514" s="3">
        <f t="shared" ca="1" si="747"/>
        <v>13836.845718617758</v>
      </c>
      <c r="J1514" s="3">
        <f t="shared" si="748"/>
        <v>47206.255643620396</v>
      </c>
      <c r="K1514" s="3">
        <f t="shared" ca="1" si="749"/>
        <v>68057.448124963441</v>
      </c>
      <c r="L1514" s="3">
        <f t="shared" si="750"/>
        <v>-9.6664207084612457</v>
      </c>
      <c r="M1514" s="3">
        <f t="shared" ca="1" si="751"/>
        <v>-1.3552461257903861</v>
      </c>
      <c r="N1514" s="3">
        <f t="shared" ca="1" si="752"/>
        <v>-77.64988320924499</v>
      </c>
      <c r="O1514" s="1">
        <f t="shared" ca="1" si="753"/>
        <v>13730030.717456959</v>
      </c>
      <c r="P1514" s="1">
        <f t="shared" si="754"/>
        <v>-68447329.068361163</v>
      </c>
      <c r="Q1514" s="1">
        <f t="shared" ca="1" si="755"/>
        <v>82177359.78581813</v>
      </c>
      <c r="R1514" s="1">
        <f t="shared" ca="1" si="756"/>
        <v>64179.507751595353</v>
      </c>
      <c r="S1514" s="3">
        <f t="shared" si="757"/>
        <v>2.4272610646018306E+29</v>
      </c>
      <c r="T1514" s="12" t="str">
        <f t="shared" si="758"/>
        <v/>
      </c>
      <c r="U1514" s="12" t="str">
        <f t="shared" si="759"/>
        <v/>
      </c>
      <c r="V1514" s="5">
        <f t="shared" si="760"/>
        <v>0.52627457195753469</v>
      </c>
      <c r="W1514" s="3" t="e">
        <f t="shared" ca="1" si="761"/>
        <v>#VALUE!</v>
      </c>
      <c r="X1514" s="3" t="e">
        <f t="shared" ca="1" si="762"/>
        <v>#VALUE!</v>
      </c>
      <c r="Y1514" s="3" t="e">
        <f t="shared" ca="1" si="763"/>
        <v>#VALUE!</v>
      </c>
      <c r="Z1514" s="3">
        <f t="shared" ca="1" si="743"/>
        <v>-1.0796314255037853E-2</v>
      </c>
      <c r="AA1514" s="3">
        <f t="shared" ca="1" si="744"/>
        <v>-0.12340243661213059</v>
      </c>
      <c r="AB1514" s="1">
        <f t="shared" si="738"/>
        <v>150</v>
      </c>
      <c r="AC1514" s="1">
        <f t="shared" si="742"/>
        <v>0</v>
      </c>
      <c r="AD1514" s="1">
        <f t="shared" ca="1" si="764"/>
        <v>0</v>
      </c>
      <c r="AE1514" s="1">
        <f t="shared" ca="1" si="765"/>
        <v>0</v>
      </c>
      <c r="AF1514" s="1">
        <f t="shared" si="766"/>
        <v>0</v>
      </c>
      <c r="AG1514" s="1">
        <f t="shared" si="767"/>
        <v>4.045516016371871E+29</v>
      </c>
    </row>
    <row r="1515" spans="4:33" s="5" customFormat="1" x14ac:dyDescent="0.2">
      <c r="D1515" s="1">
        <f t="shared" si="739"/>
        <v>1513</v>
      </c>
      <c r="E1515" s="2">
        <f t="shared" si="740"/>
        <v>151.39999999999569</v>
      </c>
      <c r="F1515" s="3">
        <f t="shared" ca="1" si="741"/>
        <v>91.513529885041038</v>
      </c>
      <c r="G1515" s="3">
        <f t="shared" si="745"/>
        <v>-418.92878160113798</v>
      </c>
      <c r="H1515" s="3">
        <f t="shared" ca="1" si="746"/>
        <v>428.80770772670849</v>
      </c>
      <c r="I1515" s="3">
        <f t="shared" ca="1" si="747"/>
        <v>13845.997071606262</v>
      </c>
      <c r="J1515" s="3">
        <f t="shared" si="748"/>
        <v>47164.411097563825</v>
      </c>
      <c r="K1515" s="3">
        <f t="shared" ca="1" si="749"/>
        <v>68100.281678355619</v>
      </c>
      <c r="L1515" s="3">
        <f t="shared" si="750"/>
        <v>-9.6665473687204084</v>
      </c>
      <c r="M1515" s="3">
        <f t="shared" ca="1" si="751"/>
        <v>-1.3557282770561834</v>
      </c>
      <c r="N1515" s="3">
        <f t="shared" ca="1" si="752"/>
        <v>-77.677508441862074</v>
      </c>
      <c r="O1515" s="1">
        <f t="shared" ca="1" si="753"/>
        <v>13790703.765437568</v>
      </c>
      <c r="P1515" s="1">
        <f t="shared" si="754"/>
        <v>-68387552.098860487</v>
      </c>
      <c r="Q1515" s="1">
        <f t="shared" ca="1" si="755"/>
        <v>82178255.864298061</v>
      </c>
      <c r="R1515" s="1">
        <f t="shared" ca="1" si="756"/>
        <v>64321.15615900627</v>
      </c>
      <c r="S1515" s="3">
        <f t="shared" si="757"/>
        <v>2.4079454079653003E+29</v>
      </c>
      <c r="T1515" s="12" t="str">
        <f t="shared" si="758"/>
        <v/>
      </c>
      <c r="U1515" s="12" t="str">
        <f t="shared" si="759"/>
        <v/>
      </c>
      <c r="V1515" s="5">
        <f t="shared" si="760"/>
        <v>0.52627457195753469</v>
      </c>
      <c r="W1515" s="3" t="e">
        <f t="shared" ca="1" si="761"/>
        <v>#VALUE!</v>
      </c>
      <c r="X1515" s="3" t="e">
        <f t="shared" ca="1" si="762"/>
        <v>#VALUE!</v>
      </c>
      <c r="Y1515" s="3" t="e">
        <f t="shared" ca="1" si="763"/>
        <v>#VALUE!</v>
      </c>
      <c r="Z1515" s="3">
        <f t="shared" ca="1" si="743"/>
        <v>-1.0796314255037853E-2</v>
      </c>
      <c r="AA1515" s="3">
        <f t="shared" ca="1" si="744"/>
        <v>-0.12340243661213059</v>
      </c>
      <c r="AB1515" s="1">
        <f t="shared" si="738"/>
        <v>150</v>
      </c>
      <c r="AC1515" s="1">
        <f t="shared" si="742"/>
        <v>0</v>
      </c>
      <c r="AD1515" s="1">
        <f t="shared" ca="1" si="764"/>
        <v>0</v>
      </c>
      <c r="AE1515" s="1">
        <f t="shared" ca="1" si="765"/>
        <v>0</v>
      </c>
      <c r="AF1515" s="1">
        <f t="shared" si="766"/>
        <v>0</v>
      </c>
      <c r="AG1515" s="1">
        <f t="shared" si="767"/>
        <v>4.0133226114557659E+29</v>
      </c>
    </row>
    <row r="1516" spans="4:33" s="5" customFormat="1" x14ac:dyDescent="0.2">
      <c r="D1516" s="1">
        <f t="shared" si="739"/>
        <v>1514</v>
      </c>
      <c r="E1516" s="2">
        <f t="shared" si="740"/>
        <v>151.49999999999568</v>
      </c>
      <c r="F1516" s="3">
        <f t="shared" ca="1" si="741"/>
        <v>91.513529885041038</v>
      </c>
      <c r="G1516" s="3">
        <f t="shared" si="745"/>
        <v>-419.89543633801003</v>
      </c>
      <c r="H1516" s="3">
        <f t="shared" ca="1" si="746"/>
        <v>429.7521420650607</v>
      </c>
      <c r="I1516" s="3">
        <f t="shared" ca="1" si="747"/>
        <v>13855.148424594765</v>
      </c>
      <c r="J1516" s="3">
        <f t="shared" si="748"/>
        <v>47122.46988666687</v>
      </c>
      <c r="K1516" s="3">
        <f t="shared" ca="1" si="749"/>
        <v>68143.209669608681</v>
      </c>
      <c r="L1516" s="3">
        <f t="shared" si="750"/>
        <v>-9.6666743237765065</v>
      </c>
      <c r="M1516" s="3">
        <f t="shared" ca="1" si="751"/>
        <v>-1.3562083155609743</v>
      </c>
      <c r="N1516" s="3">
        <f t="shared" ca="1" si="752"/>
        <v>-77.705012622190353</v>
      </c>
      <c r="O1516" s="1">
        <f t="shared" ca="1" si="753"/>
        <v>13851517.77071311</v>
      </c>
      <c r="P1516" s="1">
        <f t="shared" si="754"/>
        <v>-68327635.458956137</v>
      </c>
      <c r="Q1516" s="1">
        <f t="shared" ca="1" si="755"/>
        <v>82179153.229669243</v>
      </c>
      <c r="R1516" s="1">
        <f t="shared" ca="1" si="756"/>
        <v>64462.821309759107</v>
      </c>
      <c r="S1516" s="3">
        <f t="shared" si="757"/>
        <v>2.3887223561315358E+29</v>
      </c>
      <c r="T1516" s="12" t="str">
        <f t="shared" si="758"/>
        <v/>
      </c>
      <c r="U1516" s="12" t="str">
        <f t="shared" si="759"/>
        <v/>
      </c>
      <c r="V1516" s="5">
        <f t="shared" si="760"/>
        <v>0.52627457195753469</v>
      </c>
      <c r="W1516" s="3" t="e">
        <f t="shared" ca="1" si="761"/>
        <v>#VALUE!</v>
      </c>
      <c r="X1516" s="3" t="e">
        <f t="shared" ca="1" si="762"/>
        <v>#VALUE!</v>
      </c>
      <c r="Y1516" s="3" t="e">
        <f t="shared" ca="1" si="763"/>
        <v>#VALUE!</v>
      </c>
      <c r="Z1516" s="3">
        <f t="shared" ca="1" si="743"/>
        <v>-1.0796314255037853E-2</v>
      </c>
      <c r="AA1516" s="3">
        <f t="shared" ca="1" si="744"/>
        <v>-0.12340243661213059</v>
      </c>
      <c r="AB1516" s="1">
        <f t="shared" si="738"/>
        <v>150</v>
      </c>
      <c r="AC1516" s="1">
        <f t="shared" si="742"/>
        <v>0</v>
      </c>
      <c r="AD1516" s="1">
        <f t="shared" ca="1" si="764"/>
        <v>0</v>
      </c>
      <c r="AE1516" s="1">
        <f t="shared" ca="1" si="765"/>
        <v>0</v>
      </c>
      <c r="AF1516" s="1">
        <f t="shared" si="766"/>
        <v>0</v>
      </c>
      <c r="AG1516" s="1">
        <f t="shared" si="767"/>
        <v>3.9812835509644309E+29</v>
      </c>
    </row>
    <row r="1517" spans="4:33" s="5" customFormat="1" x14ac:dyDescent="0.2">
      <c r="D1517" s="1">
        <f t="shared" si="739"/>
        <v>1515</v>
      </c>
      <c r="E1517" s="2">
        <f t="shared" si="740"/>
        <v>151.59999999999567</v>
      </c>
      <c r="F1517" s="3">
        <f t="shared" ca="1" si="741"/>
        <v>91.513529885041038</v>
      </c>
      <c r="G1517" s="3">
        <f t="shared" si="745"/>
        <v>-420.86210377038771</v>
      </c>
      <c r="H1517" s="3">
        <f t="shared" ca="1" si="746"/>
        <v>430.69668740548366</v>
      </c>
      <c r="I1517" s="3">
        <f t="shared" ca="1" si="747"/>
        <v>13864.299777583268</v>
      </c>
      <c r="J1517" s="3">
        <f t="shared" si="748"/>
        <v>47080.432009661454</v>
      </c>
      <c r="K1517" s="3">
        <f t="shared" ca="1" si="749"/>
        <v>68186.23210985378</v>
      </c>
      <c r="L1517" s="3">
        <f t="shared" si="750"/>
        <v>-9.6668015736486037</v>
      </c>
      <c r="M1517" s="3">
        <f t="shared" ca="1" si="751"/>
        <v>-1.3566862549560375</v>
      </c>
      <c r="N1517" s="3">
        <f t="shared" ca="1" si="752"/>
        <v>-77.73239653239051</v>
      </c>
      <c r="O1517" s="1">
        <f t="shared" ca="1" si="753"/>
        <v>13912472.740654269</v>
      </c>
      <c r="P1517" s="1">
        <f t="shared" si="754"/>
        <v>-68267579.135857716</v>
      </c>
      <c r="Q1517" s="1">
        <f t="shared" ca="1" si="755"/>
        <v>82180051.876511991</v>
      </c>
      <c r="R1517" s="1">
        <f t="shared" ca="1" si="756"/>
        <v>64604.503110822552</v>
      </c>
      <c r="S1517" s="3">
        <f t="shared" si="757"/>
        <v>2.3695920016939476E+29</v>
      </c>
      <c r="T1517" s="12" t="str">
        <f t="shared" si="758"/>
        <v/>
      </c>
      <c r="U1517" s="12" t="str">
        <f t="shared" si="759"/>
        <v/>
      </c>
      <c r="V1517" s="5">
        <f t="shared" si="760"/>
        <v>0.52627457195753469</v>
      </c>
      <c r="W1517" s="3" t="e">
        <f t="shared" ca="1" si="761"/>
        <v>#VALUE!</v>
      </c>
      <c r="X1517" s="3" t="e">
        <f t="shared" ca="1" si="762"/>
        <v>#VALUE!</v>
      </c>
      <c r="Y1517" s="3" t="e">
        <f t="shared" ca="1" si="763"/>
        <v>#VALUE!</v>
      </c>
      <c r="Z1517" s="3">
        <f t="shared" ca="1" si="743"/>
        <v>-1.0796314255037853E-2</v>
      </c>
      <c r="AA1517" s="3">
        <f t="shared" ca="1" si="744"/>
        <v>-0.12340243661213059</v>
      </c>
      <c r="AB1517" s="1">
        <f t="shared" si="738"/>
        <v>150</v>
      </c>
      <c r="AC1517" s="1">
        <f t="shared" si="742"/>
        <v>0</v>
      </c>
      <c r="AD1517" s="1">
        <f t="shared" ca="1" si="764"/>
        <v>0</v>
      </c>
      <c r="AE1517" s="1">
        <f t="shared" ca="1" si="765"/>
        <v>0</v>
      </c>
      <c r="AF1517" s="1">
        <f t="shared" si="766"/>
        <v>0</v>
      </c>
      <c r="AG1517" s="1">
        <f t="shared" si="767"/>
        <v>3.9493989892233028E+29</v>
      </c>
    </row>
    <row r="1518" spans="4:33" s="5" customFormat="1" x14ac:dyDescent="0.2">
      <c r="D1518" s="1">
        <f t="shared" si="739"/>
        <v>1516</v>
      </c>
      <c r="E1518" s="2">
        <f t="shared" si="740"/>
        <v>151.69999999999567</v>
      </c>
      <c r="F1518" s="3">
        <f t="shared" ca="1" si="741"/>
        <v>91.513529885041038</v>
      </c>
      <c r="G1518" s="3">
        <f t="shared" si="745"/>
        <v>-421.82878392775257</v>
      </c>
      <c r="H1518" s="3">
        <f t="shared" ca="1" si="746"/>
        <v>431.64134313337837</v>
      </c>
      <c r="I1518" s="3">
        <f t="shared" ca="1" si="747"/>
        <v>13873.451130571772</v>
      </c>
      <c r="J1518" s="3">
        <f t="shared" si="748"/>
        <v>47038.297465276541</v>
      </c>
      <c r="K1518" s="3">
        <f t="shared" ca="1" si="749"/>
        <v>68229.349010160324</v>
      </c>
      <c r="L1518" s="3">
        <f t="shared" si="750"/>
        <v>-9.6669291183558084</v>
      </c>
      <c r="M1518" s="3">
        <f t="shared" ca="1" si="751"/>
        <v>-1.3571621087772339</v>
      </c>
      <c r="N1518" s="3">
        <f t="shared" ca="1" si="752"/>
        <v>-77.759660948010236</v>
      </c>
      <c r="O1518" s="1">
        <f t="shared" ca="1" si="753"/>
        <v>13973568.682649016</v>
      </c>
      <c r="P1518" s="1">
        <f t="shared" si="754"/>
        <v>-68207383.116744593</v>
      </c>
      <c r="Q1518" s="1">
        <f t="shared" ca="1" si="755"/>
        <v>82180951.799393609</v>
      </c>
      <c r="R1518" s="1">
        <f t="shared" ca="1" si="756"/>
        <v>64746.201470006752</v>
      </c>
      <c r="S1518" s="3">
        <f t="shared" si="757"/>
        <v>2.3505544322074676E+29</v>
      </c>
      <c r="T1518" s="12" t="str">
        <f t="shared" si="758"/>
        <v/>
      </c>
      <c r="U1518" s="12" t="str">
        <f t="shared" si="759"/>
        <v/>
      </c>
      <c r="V1518" s="5">
        <f t="shared" si="760"/>
        <v>0.52627457195753469</v>
      </c>
      <c r="W1518" s="3" t="e">
        <f t="shared" ca="1" si="761"/>
        <v>#VALUE!</v>
      </c>
      <c r="X1518" s="3" t="e">
        <f t="shared" ca="1" si="762"/>
        <v>#VALUE!</v>
      </c>
      <c r="Y1518" s="3" t="e">
        <f t="shared" ca="1" si="763"/>
        <v>#VALUE!</v>
      </c>
      <c r="Z1518" s="3">
        <f t="shared" ca="1" si="743"/>
        <v>-1.0796314255037853E-2</v>
      </c>
      <c r="AA1518" s="3">
        <f t="shared" ca="1" si="744"/>
        <v>-0.12340243661213059</v>
      </c>
      <c r="AB1518" s="1">
        <f t="shared" si="738"/>
        <v>150</v>
      </c>
      <c r="AC1518" s="1">
        <f t="shared" si="742"/>
        <v>0</v>
      </c>
      <c r="AD1518" s="1">
        <f t="shared" ca="1" si="764"/>
        <v>0</v>
      </c>
      <c r="AE1518" s="1">
        <f t="shared" ca="1" si="765"/>
        <v>0</v>
      </c>
      <c r="AF1518" s="1">
        <f t="shared" si="766"/>
        <v>0</v>
      </c>
      <c r="AG1518" s="1">
        <f t="shared" si="767"/>
        <v>3.9176690721601861E+29</v>
      </c>
    </row>
    <row r="1519" spans="4:33" s="5" customFormat="1" x14ac:dyDescent="0.2">
      <c r="D1519" s="1">
        <f t="shared" si="739"/>
        <v>1517</v>
      </c>
      <c r="E1519" s="2">
        <f t="shared" si="740"/>
        <v>151.79999999999566</v>
      </c>
      <c r="F1519" s="3">
        <f t="shared" ca="1" si="741"/>
        <v>91.513529885041038</v>
      </c>
      <c r="G1519" s="3">
        <f t="shared" si="745"/>
        <v>-422.79547683958816</v>
      </c>
      <c r="H1519" s="3">
        <f t="shared" ca="1" si="746"/>
        <v>432.58610863969619</v>
      </c>
      <c r="I1519" s="3">
        <f t="shared" ca="1" si="747"/>
        <v>13882.602483560275</v>
      </c>
      <c r="J1519" s="3">
        <f t="shared" si="748"/>
        <v>46996.066252238168</v>
      </c>
      <c r="K1519" s="3">
        <f t="shared" ca="1" si="749"/>
        <v>68272.560381536532</v>
      </c>
      <c r="L1519" s="3">
        <f t="shared" si="750"/>
        <v>-9.6670569579172803</v>
      </c>
      <c r="M1519" s="3">
        <f t="shared" ca="1" si="751"/>
        <v>-1.3576358904462016</v>
      </c>
      <c r="N1519" s="3">
        <f t="shared" ca="1" si="752"/>
        <v>-77.786806638052752</v>
      </c>
      <c r="O1519" s="1">
        <f t="shared" ca="1" si="753"/>
        <v>14034805.604102628</v>
      </c>
      <c r="P1519" s="1">
        <f t="shared" si="754"/>
        <v>-68147047.388766065</v>
      </c>
      <c r="Q1519" s="1">
        <f t="shared" ca="1" si="755"/>
        <v>82181852.992868692</v>
      </c>
      <c r="R1519" s="1">
        <f t="shared" ca="1" si="756"/>
        <v>64887.916295954426</v>
      </c>
      <c r="S1519" s="3">
        <f t="shared" si="757"/>
        <v>2.3316097302055601E+29</v>
      </c>
      <c r="T1519" s="12" t="str">
        <f t="shared" si="758"/>
        <v/>
      </c>
      <c r="U1519" s="12" t="str">
        <f t="shared" si="759"/>
        <v/>
      </c>
      <c r="V1519" s="5">
        <f t="shared" si="760"/>
        <v>0.52627457195753469</v>
      </c>
      <c r="W1519" s="3" t="e">
        <f t="shared" ca="1" si="761"/>
        <v>#VALUE!</v>
      </c>
      <c r="X1519" s="3" t="e">
        <f t="shared" ca="1" si="762"/>
        <v>#VALUE!</v>
      </c>
      <c r="Y1519" s="3" t="e">
        <f t="shared" ca="1" si="763"/>
        <v>#VALUE!</v>
      </c>
      <c r="Z1519" s="3">
        <f t="shared" ca="1" si="743"/>
        <v>-1.0796314255037853E-2</v>
      </c>
      <c r="AA1519" s="3">
        <f t="shared" ca="1" si="744"/>
        <v>-0.12340243661213059</v>
      </c>
      <c r="AB1519" s="1">
        <f t="shared" si="738"/>
        <v>150</v>
      </c>
      <c r="AC1519" s="1">
        <f t="shared" si="742"/>
        <v>0</v>
      </c>
      <c r="AD1519" s="1">
        <f t="shared" ca="1" si="764"/>
        <v>0</v>
      </c>
      <c r="AE1519" s="1">
        <f t="shared" ca="1" si="765"/>
        <v>0</v>
      </c>
      <c r="AF1519" s="1">
        <f t="shared" si="766"/>
        <v>0</v>
      </c>
      <c r="AG1519" s="1">
        <f t="shared" si="767"/>
        <v>3.8860939373336071E+29</v>
      </c>
    </row>
    <row r="1520" spans="4:33" s="5" customFormat="1" x14ac:dyDescent="0.2">
      <c r="D1520" s="1">
        <f t="shared" si="739"/>
        <v>1518</v>
      </c>
      <c r="E1520" s="2">
        <f t="shared" si="740"/>
        <v>151.89999999999566</v>
      </c>
      <c r="F1520" s="3">
        <f t="shared" ca="1" si="741"/>
        <v>91.513529885041038</v>
      </c>
      <c r="G1520" s="3">
        <f t="shared" si="745"/>
        <v>-423.76218253537991</v>
      </c>
      <c r="H1520" s="3">
        <f t="shared" ca="1" si="746"/>
        <v>433.53098332087978</v>
      </c>
      <c r="I1520" s="3">
        <f t="shared" ca="1" si="747"/>
        <v>13891.753836548778</v>
      </c>
      <c r="J1520" s="3">
        <f t="shared" si="748"/>
        <v>46953.73836926942</v>
      </c>
      <c r="K1520" s="3">
        <f t="shared" ca="1" si="749"/>
        <v>68315.866234929999</v>
      </c>
      <c r="L1520" s="3">
        <f t="shared" si="750"/>
        <v>-9.6671850923522165</v>
      </c>
      <c r="M1520" s="3">
        <f t="shared" ca="1" si="751"/>
        <v>-1.3581076132715382</v>
      </c>
      <c r="N1520" s="3">
        <f t="shared" ca="1" si="752"/>
        <v>-77.813834365044528</v>
      </c>
      <c r="O1520" s="1">
        <f t="shared" ca="1" si="753"/>
        <v>14096183.512437671</v>
      </c>
      <c r="P1520" s="1">
        <f t="shared" si="754"/>
        <v>-68086571.939041138</v>
      </c>
      <c r="Q1520" s="1">
        <f t="shared" ca="1" si="755"/>
        <v>82182755.451478809</v>
      </c>
      <c r="R1520" s="1">
        <f t="shared" ca="1" si="756"/>
        <v>65029.64749813197</v>
      </c>
      <c r="S1520" s="3">
        <f t="shared" si="757"/>
        <v>2.3127579732174962E+29</v>
      </c>
      <c r="T1520" s="12" t="str">
        <f t="shared" si="758"/>
        <v/>
      </c>
      <c r="U1520" s="12" t="str">
        <f t="shared" si="759"/>
        <v/>
      </c>
      <c r="V1520" s="5">
        <f t="shared" si="760"/>
        <v>0.52627457195753469</v>
      </c>
      <c r="W1520" s="3" t="e">
        <f t="shared" ca="1" si="761"/>
        <v>#VALUE!</v>
      </c>
      <c r="X1520" s="3" t="e">
        <f t="shared" ca="1" si="762"/>
        <v>#VALUE!</v>
      </c>
      <c r="Y1520" s="3" t="e">
        <f t="shared" ca="1" si="763"/>
        <v>#VALUE!</v>
      </c>
      <c r="Z1520" s="3">
        <f t="shared" ca="1" si="743"/>
        <v>-1.0796314255037853E-2</v>
      </c>
      <c r="AA1520" s="3">
        <f t="shared" ca="1" si="744"/>
        <v>-0.12340243661213059</v>
      </c>
      <c r="AB1520" s="1">
        <f t="shared" si="738"/>
        <v>150</v>
      </c>
      <c r="AC1520" s="1">
        <f t="shared" si="742"/>
        <v>0</v>
      </c>
      <c r="AD1520" s="1">
        <f t="shared" ca="1" si="764"/>
        <v>0</v>
      </c>
      <c r="AE1520" s="1">
        <f t="shared" ca="1" si="765"/>
        <v>0</v>
      </c>
      <c r="AF1520" s="1">
        <f t="shared" si="766"/>
        <v>0</v>
      </c>
      <c r="AG1520" s="1">
        <f t="shared" si="767"/>
        <v>3.8546737139616012E+29</v>
      </c>
    </row>
    <row r="1521" spans="4:33" s="5" customFormat="1" x14ac:dyDescent="0.2">
      <c r="D1521" s="1">
        <f t="shared" si="739"/>
        <v>1519</v>
      </c>
      <c r="E1521" s="2">
        <f t="shared" si="740"/>
        <v>151.99999999999565</v>
      </c>
      <c r="F1521" s="3">
        <f t="shared" ca="1" si="741"/>
        <v>91.513529885041038</v>
      </c>
      <c r="G1521" s="3">
        <f t="shared" si="745"/>
        <v>-424.72890104461516</v>
      </c>
      <c r="H1521" s="3">
        <f t="shared" ca="1" si="746"/>
        <v>434.4759665788049</v>
      </c>
      <c r="I1521" s="3">
        <f t="shared" ca="1" si="747"/>
        <v>13900.905189537281</v>
      </c>
      <c r="J1521" s="3">
        <f t="shared" si="748"/>
        <v>46911.31381509042</v>
      </c>
      <c r="K1521" s="3">
        <f t="shared" ca="1" si="749"/>
        <v>68359.266581228236</v>
      </c>
      <c r="L1521" s="3">
        <f t="shared" si="750"/>
        <v>-9.6673135216798602</v>
      </c>
      <c r="M1521" s="3">
        <f t="shared" ca="1" si="751"/>
        <v>-1.3585772904499669</v>
      </c>
      <c r="N1521" s="3">
        <f t="shared" ca="1" si="752"/>
        <v>-77.840744885102112</v>
      </c>
      <c r="O1521" s="1">
        <f t="shared" ca="1" si="753"/>
        <v>14157702.415094011</v>
      </c>
      <c r="P1521" s="1">
        <f t="shared" si="754"/>
        <v>-68025956.754658625</v>
      </c>
      <c r="Q1521" s="1">
        <f t="shared" ca="1" si="755"/>
        <v>82183659.169752628</v>
      </c>
      <c r="R1521" s="1">
        <f t="shared" ca="1" si="756"/>
        <v>65171.394986820735</v>
      </c>
      <c r="S1521" s="3">
        <f t="shared" si="757"/>
        <v>2.2939992337859337E+29</v>
      </c>
      <c r="T1521" s="12" t="str">
        <f t="shared" si="758"/>
        <v/>
      </c>
      <c r="U1521" s="12" t="str">
        <f t="shared" si="759"/>
        <v/>
      </c>
      <c r="V1521" s="5">
        <f t="shared" si="760"/>
        <v>0.52627457195753469</v>
      </c>
      <c r="W1521" s="3" t="e">
        <f t="shared" ca="1" si="761"/>
        <v>#VALUE!</v>
      </c>
      <c r="X1521" s="3" t="e">
        <f t="shared" ca="1" si="762"/>
        <v>#VALUE!</v>
      </c>
      <c r="Y1521" s="3" t="e">
        <f t="shared" ca="1" si="763"/>
        <v>#VALUE!</v>
      </c>
      <c r="Z1521" s="3">
        <f t="shared" ca="1" si="743"/>
        <v>-1.0796314255037853E-2</v>
      </c>
      <c r="AA1521" s="3">
        <f t="shared" ca="1" si="744"/>
        <v>-0.12340243661213059</v>
      </c>
      <c r="AB1521" s="1">
        <f t="shared" si="738"/>
        <v>150</v>
      </c>
      <c r="AC1521" s="1">
        <f t="shared" si="742"/>
        <v>0</v>
      </c>
      <c r="AD1521" s="1">
        <f t="shared" ca="1" si="764"/>
        <v>0</v>
      </c>
      <c r="AE1521" s="1">
        <f t="shared" ca="1" si="765"/>
        <v>0</v>
      </c>
      <c r="AF1521" s="1">
        <f t="shared" si="766"/>
        <v>0</v>
      </c>
      <c r="AG1521" s="1">
        <f t="shared" si="767"/>
        <v>3.8234085229510157E+29</v>
      </c>
    </row>
    <row r="1522" spans="4:33" s="5" customFormat="1" x14ac:dyDescent="0.2">
      <c r="D1522" s="1">
        <f t="shared" si="739"/>
        <v>1520</v>
      </c>
      <c r="E1522" s="2">
        <f t="shared" si="740"/>
        <v>152.09999999999565</v>
      </c>
      <c r="F1522" s="3">
        <f t="shared" ca="1" si="741"/>
        <v>91.513529885041038</v>
      </c>
      <c r="G1522" s="3">
        <f t="shared" si="745"/>
        <v>-425.69563239678314</v>
      </c>
      <c r="H1522" s="3">
        <f t="shared" ca="1" si="746"/>
        <v>435.42105782072304</v>
      </c>
      <c r="I1522" s="3">
        <f t="shared" ca="1" si="747"/>
        <v>13910.056542525785</v>
      </c>
      <c r="J1522" s="3">
        <f t="shared" si="748"/>
        <v>46868.79258841835</v>
      </c>
      <c r="K1522" s="3">
        <f t="shared" ca="1" si="749"/>
        <v>68402.76143125922</v>
      </c>
      <c r="L1522" s="3">
        <f t="shared" si="750"/>
        <v>-9.6674422459194993</v>
      </c>
      <c r="M1522" s="3">
        <f t="shared" ca="1" si="751"/>
        <v>-1.3590449350674889</v>
      </c>
      <c r="N1522" s="3">
        <f t="shared" ca="1" si="752"/>
        <v>-77.867538947998128</v>
      </c>
      <c r="O1522" s="1">
        <f t="shared" ca="1" si="753"/>
        <v>14219362.319528809</v>
      </c>
      <c r="P1522" s="1">
        <f t="shared" si="754"/>
        <v>-67965201.82267715</v>
      </c>
      <c r="Q1522" s="1">
        <f t="shared" ca="1" si="755"/>
        <v>82184564.142205954</v>
      </c>
      <c r="R1522" s="1">
        <f t="shared" ca="1" si="756"/>
        <v>65313.158673108454</v>
      </c>
      <c r="S1522" s="3">
        <f t="shared" si="757"/>
        <v>2.2753335794848089E+29</v>
      </c>
      <c r="T1522" s="12" t="str">
        <f t="shared" si="758"/>
        <v/>
      </c>
      <c r="U1522" s="12" t="str">
        <f t="shared" si="759"/>
        <v/>
      </c>
      <c r="V1522" s="5">
        <f t="shared" si="760"/>
        <v>0.52627457195753469</v>
      </c>
      <c r="W1522" s="3" t="e">
        <f t="shared" ca="1" si="761"/>
        <v>#VALUE!</v>
      </c>
      <c r="X1522" s="3" t="e">
        <f t="shared" ca="1" si="762"/>
        <v>#VALUE!</v>
      </c>
      <c r="Y1522" s="3" t="e">
        <f t="shared" ca="1" si="763"/>
        <v>#VALUE!</v>
      </c>
      <c r="Z1522" s="3">
        <f t="shared" ca="1" si="743"/>
        <v>-1.0796314255037853E-2</v>
      </c>
      <c r="AA1522" s="3">
        <f t="shared" ca="1" si="744"/>
        <v>-0.12340243661213059</v>
      </c>
      <c r="AB1522" s="1">
        <f t="shared" si="738"/>
        <v>150</v>
      </c>
      <c r="AC1522" s="1">
        <f t="shared" si="742"/>
        <v>0</v>
      </c>
      <c r="AD1522" s="1">
        <f t="shared" ca="1" si="764"/>
        <v>0</v>
      </c>
      <c r="AE1522" s="1">
        <f t="shared" ca="1" si="765"/>
        <v>0</v>
      </c>
      <c r="AF1522" s="1">
        <f t="shared" si="766"/>
        <v>0</v>
      </c>
      <c r="AG1522" s="1">
        <f t="shared" si="767"/>
        <v>3.7922984769273311E+29</v>
      </c>
    </row>
    <row r="1523" spans="4:33" s="5" customFormat="1" x14ac:dyDescent="0.2">
      <c r="D1523" s="1">
        <f t="shared" si="739"/>
        <v>1521</v>
      </c>
      <c r="E1523" s="2">
        <f t="shared" si="740"/>
        <v>152.19999999999564</v>
      </c>
      <c r="F1523" s="3">
        <f t="shared" ca="1" si="741"/>
        <v>91.513529885041038</v>
      </c>
      <c r="G1523" s="3">
        <f t="shared" si="745"/>
        <v>-426.66237662137507</v>
      </c>
      <c r="H1523" s="3">
        <f t="shared" ca="1" si="746"/>
        <v>436.36625645920469</v>
      </c>
      <c r="I1523" s="3">
        <f t="shared" ca="1" si="747"/>
        <v>13919.207895514288</v>
      </c>
      <c r="J1523" s="3">
        <f t="shared" si="748"/>
        <v>46826.174687967439</v>
      </c>
      <c r="K1523" s="3">
        <f t="shared" ca="1" si="749"/>
        <v>68446.350795791906</v>
      </c>
      <c r="L1523" s="3">
        <f t="shared" si="750"/>
        <v>-9.6675712650904639</v>
      </c>
      <c r="M1523" s="3">
        <f t="shared" ca="1" si="751"/>
        <v>-1.3595105601005237</v>
      </c>
      <c r="N1523" s="3">
        <f t="shared" ca="1" si="752"/>
        <v>-77.89421729722666</v>
      </c>
      <c r="O1523" s="1">
        <f t="shared" ca="1" si="753"/>
        <v>14281163.23321653</v>
      </c>
      <c r="P1523" s="1">
        <f t="shared" si="754"/>
        <v>-67904307.130125061</v>
      </c>
      <c r="Q1523" s="1">
        <f t="shared" ca="1" si="755"/>
        <v>82185470.363341585</v>
      </c>
      <c r="R1523" s="1">
        <f t="shared" ca="1" si="756"/>
        <v>65454.938468880704</v>
      </c>
      <c r="S1523" s="3">
        <f t="shared" si="757"/>
        <v>2.2567610729375081E+29</v>
      </c>
      <c r="T1523" s="12" t="str">
        <f t="shared" si="758"/>
        <v/>
      </c>
      <c r="U1523" s="12" t="str">
        <f t="shared" si="759"/>
        <v/>
      </c>
      <c r="V1523" s="5">
        <f t="shared" si="760"/>
        <v>0.52627457195753469</v>
      </c>
      <c r="W1523" s="3" t="e">
        <f t="shared" ca="1" si="761"/>
        <v>#VALUE!</v>
      </c>
      <c r="X1523" s="3" t="e">
        <f t="shared" ca="1" si="762"/>
        <v>#VALUE!</v>
      </c>
      <c r="Y1523" s="3" t="e">
        <f t="shared" ca="1" si="763"/>
        <v>#VALUE!</v>
      </c>
      <c r="Z1523" s="3">
        <f t="shared" ca="1" si="743"/>
        <v>-1.0796314255037853E-2</v>
      </c>
      <c r="AA1523" s="3">
        <f t="shared" ca="1" si="744"/>
        <v>-0.12340243661213059</v>
      </c>
      <c r="AB1523" s="1">
        <f t="shared" si="738"/>
        <v>150</v>
      </c>
      <c r="AC1523" s="1">
        <f t="shared" si="742"/>
        <v>0</v>
      </c>
      <c r="AD1523" s="1">
        <f t="shared" ca="1" si="764"/>
        <v>0</v>
      </c>
      <c r="AE1523" s="1">
        <f t="shared" ca="1" si="765"/>
        <v>0</v>
      </c>
      <c r="AF1523" s="1">
        <f t="shared" si="766"/>
        <v>0</v>
      </c>
      <c r="AG1523" s="1">
        <f t="shared" si="767"/>
        <v>3.7613436802649449E+29</v>
      </c>
    </row>
    <row r="1524" spans="4:33" s="5" customFormat="1" x14ac:dyDescent="0.2">
      <c r="D1524" s="1">
        <f t="shared" si="739"/>
        <v>1522</v>
      </c>
      <c r="E1524" s="2">
        <f t="shared" si="740"/>
        <v>152.29999999999563</v>
      </c>
      <c r="F1524" s="3">
        <f t="shared" ca="1" si="741"/>
        <v>91.513529885041038</v>
      </c>
      <c r="G1524" s="3">
        <f t="shared" si="745"/>
        <v>-427.62913374788411</v>
      </c>
      <c r="H1524" s="3">
        <f t="shared" ca="1" si="746"/>
        <v>437.3115619120835</v>
      </c>
      <c r="I1524" s="3">
        <f t="shared" ca="1" si="747"/>
        <v>13928.359248502791</v>
      </c>
      <c r="J1524" s="3">
        <f t="shared" si="748"/>
        <v>46783.460112448978</v>
      </c>
      <c r="K1524" s="3">
        <f t="shared" ca="1" si="749"/>
        <v>68490.034685536782</v>
      </c>
      <c r="L1524" s="3">
        <f t="shared" si="750"/>
        <v>-9.667700579212136</v>
      </c>
      <c r="M1524" s="3">
        <f t="shared" ca="1" si="751"/>
        <v>-1.3599741784170321</v>
      </c>
      <c r="N1524" s="3">
        <f t="shared" ca="1" si="752"/>
        <v>-77.920780670067543</v>
      </c>
      <c r="O1524" s="1">
        <f t="shared" ca="1" si="753"/>
        <v>14343105.163648954</v>
      </c>
      <c r="P1524" s="1">
        <f t="shared" si="754"/>
        <v>-67843272.66400063</v>
      </c>
      <c r="Q1524" s="1">
        <f t="shared" ca="1" si="755"/>
        <v>82186377.827649578</v>
      </c>
      <c r="R1524" s="1">
        <f t="shared" ca="1" si="756"/>
        <v>65596.734286812527</v>
      </c>
      <c r="S1524" s="3">
        <f t="shared" si="757"/>
        <v>2.2382817718353353E+29</v>
      </c>
      <c r="T1524" s="12" t="str">
        <f t="shared" si="758"/>
        <v/>
      </c>
      <c r="U1524" s="12" t="str">
        <f t="shared" si="759"/>
        <v/>
      </c>
      <c r="V1524" s="5">
        <f t="shared" si="760"/>
        <v>0.52627457195753469</v>
      </c>
      <c r="W1524" s="3" t="e">
        <f t="shared" ca="1" si="761"/>
        <v>#VALUE!</v>
      </c>
      <c r="X1524" s="3" t="e">
        <f t="shared" ca="1" si="762"/>
        <v>#VALUE!</v>
      </c>
      <c r="Y1524" s="3" t="e">
        <f t="shared" ca="1" si="763"/>
        <v>#VALUE!</v>
      </c>
      <c r="Z1524" s="3">
        <f t="shared" ca="1" si="743"/>
        <v>-1.0796314255037853E-2</v>
      </c>
      <c r="AA1524" s="3">
        <f t="shared" ca="1" si="744"/>
        <v>-0.12340243661213059</v>
      </c>
      <c r="AB1524" s="1">
        <f t="shared" si="738"/>
        <v>150</v>
      </c>
      <c r="AC1524" s="1">
        <f t="shared" si="742"/>
        <v>0</v>
      </c>
      <c r="AD1524" s="1">
        <f t="shared" ca="1" si="764"/>
        <v>0</v>
      </c>
      <c r="AE1524" s="1">
        <f t="shared" ca="1" si="765"/>
        <v>0</v>
      </c>
      <c r="AF1524" s="1">
        <f t="shared" si="766"/>
        <v>0</v>
      </c>
      <c r="AG1524" s="1">
        <f t="shared" si="767"/>
        <v>3.7305442291179532E+29</v>
      </c>
    </row>
    <row r="1525" spans="4:33" s="5" customFormat="1" x14ac:dyDescent="0.2">
      <c r="D1525" s="1">
        <f t="shared" si="739"/>
        <v>1523</v>
      </c>
      <c r="E1525" s="2">
        <f t="shared" si="740"/>
        <v>152.39999999999563</v>
      </c>
      <c r="F1525" s="3">
        <f t="shared" ca="1" si="741"/>
        <v>91.513529885041038</v>
      </c>
      <c r="G1525" s="3">
        <f t="shared" si="745"/>
        <v>-428.59590380580534</v>
      </c>
      <c r="H1525" s="3">
        <f t="shared" ca="1" si="746"/>
        <v>438.25697360240082</v>
      </c>
      <c r="I1525" s="3">
        <f t="shared" ca="1" si="747"/>
        <v>13937.510601491294</v>
      </c>
      <c r="J1525" s="3">
        <f t="shared" si="748"/>
        <v>46740.648860571295</v>
      </c>
      <c r="K1525" s="3">
        <f t="shared" ca="1" si="749"/>
        <v>68533.813111146374</v>
      </c>
      <c r="L1525" s="3">
        <f t="shared" si="750"/>
        <v>-9.6678301883039293</v>
      </c>
      <c r="M1525" s="3">
        <f t="shared" ca="1" si="751"/>
        <v>-1.3604358027776295</v>
      </c>
      <c r="N1525" s="3">
        <f t="shared" ca="1" si="752"/>
        <v>-77.947229797650209</v>
      </c>
      <c r="O1525" s="1">
        <f t="shared" ca="1" si="753"/>
        <v>14405188.118335159</v>
      </c>
      <c r="P1525" s="1">
        <f t="shared" si="754"/>
        <v>-67782098.411271721</v>
      </c>
      <c r="Q1525" s="1">
        <f t="shared" ca="1" si="755"/>
        <v>82187286.529606879</v>
      </c>
      <c r="R1525" s="1">
        <f t="shared" ca="1" si="756"/>
        <v>65738.546040360117</v>
      </c>
      <c r="S1525" s="3">
        <f t="shared" si="757"/>
        <v>2.2198957289562543E+29</v>
      </c>
      <c r="T1525" s="12" t="str">
        <f t="shared" si="758"/>
        <v/>
      </c>
      <c r="U1525" s="12" t="str">
        <f t="shared" si="759"/>
        <v/>
      </c>
      <c r="V1525" s="5">
        <f t="shared" si="760"/>
        <v>0.52627457195753469</v>
      </c>
      <c r="W1525" s="3" t="e">
        <f t="shared" ca="1" si="761"/>
        <v>#VALUE!</v>
      </c>
      <c r="X1525" s="3" t="e">
        <f t="shared" ca="1" si="762"/>
        <v>#VALUE!</v>
      </c>
      <c r="Y1525" s="3" t="e">
        <f t="shared" ca="1" si="763"/>
        <v>#VALUE!</v>
      </c>
      <c r="Z1525" s="3">
        <f t="shared" ca="1" si="743"/>
        <v>-1.0796314255037853E-2</v>
      </c>
      <c r="AA1525" s="3">
        <f t="shared" ca="1" si="744"/>
        <v>-0.12340243661213059</v>
      </c>
      <c r="AB1525" s="1">
        <f t="shared" si="738"/>
        <v>150</v>
      </c>
      <c r="AC1525" s="1">
        <f t="shared" si="742"/>
        <v>0</v>
      </c>
      <c r="AD1525" s="1">
        <f t="shared" ca="1" si="764"/>
        <v>0</v>
      </c>
      <c r="AE1525" s="1">
        <f t="shared" ca="1" si="765"/>
        <v>0</v>
      </c>
      <c r="AF1525" s="1">
        <f t="shared" si="766"/>
        <v>0</v>
      </c>
      <c r="AG1525" s="1">
        <f t="shared" si="767"/>
        <v>3.6999002114513889E+29</v>
      </c>
    </row>
    <row r="1526" spans="4:33" s="5" customFormat="1" x14ac:dyDescent="0.2">
      <c r="D1526" s="1">
        <f t="shared" si="739"/>
        <v>1524</v>
      </c>
      <c r="E1526" s="2">
        <f t="shared" si="740"/>
        <v>152.49999999999562</v>
      </c>
      <c r="F1526" s="3">
        <f t="shared" ca="1" si="741"/>
        <v>91.513529885041038</v>
      </c>
      <c r="G1526" s="3">
        <f t="shared" si="745"/>
        <v>-429.5626868246357</v>
      </c>
      <c r="H1526" s="3">
        <f t="shared" ca="1" si="746"/>
        <v>439.20249095835095</v>
      </c>
      <c r="I1526" s="3">
        <f t="shared" ca="1" si="747"/>
        <v>13946.661954479798</v>
      </c>
      <c r="J1526" s="3">
        <f t="shared" si="748"/>
        <v>46697.740931039771</v>
      </c>
      <c r="K1526" s="3">
        <f t="shared" ca="1" si="749"/>
        <v>68577.686083215769</v>
      </c>
      <c r="L1526" s="3">
        <f t="shared" si="750"/>
        <v>-9.6679600923853126</v>
      </c>
      <c r="M1526" s="3">
        <f t="shared" ca="1" si="751"/>
        <v>-1.3608954458366829</v>
      </c>
      <c r="N1526" s="3">
        <f t="shared" ca="1" si="752"/>
        <v>-77.973565405016444</v>
      </c>
      <c r="O1526" s="1">
        <f t="shared" ca="1" si="753"/>
        <v>14467412.104801526</v>
      </c>
      <c r="P1526" s="1">
        <f t="shared" si="754"/>
        <v>-67720784.358876094</v>
      </c>
      <c r="Q1526" s="1">
        <f t="shared" ca="1" si="755"/>
        <v>82188196.463677615</v>
      </c>
      <c r="R1526" s="1">
        <f t="shared" ca="1" si="756"/>
        <v>65880.373643752639</v>
      </c>
      <c r="S1526" s="3">
        <f t="shared" si="757"/>
        <v>2.201602992183933E+29</v>
      </c>
      <c r="T1526" s="12" t="str">
        <f t="shared" si="758"/>
        <v/>
      </c>
      <c r="U1526" s="12" t="str">
        <f t="shared" si="759"/>
        <v/>
      </c>
      <c r="V1526" s="5">
        <f t="shared" si="760"/>
        <v>0.52627457195753469</v>
      </c>
      <c r="W1526" s="3" t="e">
        <f t="shared" ca="1" si="761"/>
        <v>#VALUE!</v>
      </c>
      <c r="X1526" s="3" t="e">
        <f t="shared" ca="1" si="762"/>
        <v>#VALUE!</v>
      </c>
      <c r="Y1526" s="3" t="e">
        <f t="shared" ca="1" si="763"/>
        <v>#VALUE!</v>
      </c>
      <c r="Z1526" s="3">
        <f t="shared" ca="1" si="743"/>
        <v>-1.0796314255037853E-2</v>
      </c>
      <c r="AA1526" s="3">
        <f t="shared" ca="1" si="744"/>
        <v>-0.12340243661213059</v>
      </c>
      <c r="AB1526" s="1">
        <f t="shared" si="738"/>
        <v>150</v>
      </c>
      <c r="AC1526" s="1">
        <f t="shared" si="742"/>
        <v>0</v>
      </c>
      <c r="AD1526" s="1">
        <f t="shared" ca="1" si="764"/>
        <v>0</v>
      </c>
      <c r="AE1526" s="1">
        <f t="shared" ca="1" si="765"/>
        <v>0</v>
      </c>
      <c r="AF1526" s="1">
        <f t="shared" si="766"/>
        <v>0</v>
      </c>
      <c r="AG1526" s="1">
        <f t="shared" si="767"/>
        <v>3.6694117070729616E+29</v>
      </c>
    </row>
    <row r="1527" spans="4:33" s="5" customFormat="1" x14ac:dyDescent="0.2">
      <c r="D1527" s="1">
        <f t="shared" si="739"/>
        <v>1525</v>
      </c>
      <c r="E1527" s="2">
        <f t="shared" si="740"/>
        <v>152.59999999999562</v>
      </c>
      <c r="F1527" s="3">
        <f t="shared" ca="1" si="741"/>
        <v>91.513529885041038</v>
      </c>
      <c r="G1527" s="3">
        <f t="shared" si="745"/>
        <v>-430.52948283387423</v>
      </c>
      <c r="H1527" s="3">
        <f t="shared" ca="1" si="746"/>
        <v>440.14811341322763</v>
      </c>
      <c r="I1527" s="3">
        <f t="shared" ca="1" si="747"/>
        <v>13955.813307468301</v>
      </c>
      <c r="J1527" s="3">
        <f t="shared" si="748"/>
        <v>46654.736322556841</v>
      </c>
      <c r="K1527" s="3">
        <f t="shared" ca="1" si="749"/>
        <v>68621.653612283146</v>
      </c>
      <c r="L1527" s="3">
        <f t="shared" si="750"/>
        <v>-9.6680902914757958</v>
      </c>
      <c r="M1527" s="3">
        <f t="shared" ca="1" si="751"/>
        <v>-1.3613531201433957</v>
      </c>
      <c r="N1527" s="3">
        <f t="shared" ca="1" si="752"/>
        <v>-77.999788211182675</v>
      </c>
      <c r="O1527" s="1">
        <f t="shared" ca="1" si="753"/>
        <v>14529777.130591761</v>
      </c>
      <c r="P1527" s="1">
        <f t="shared" si="754"/>
        <v>-67659330.493721247</v>
      </c>
      <c r="Q1527" s="1">
        <f t="shared" ca="1" si="755"/>
        <v>82189107.624313012</v>
      </c>
      <c r="R1527" s="1">
        <f t="shared" ca="1" si="756"/>
        <v>66022.217011984147</v>
      </c>
      <c r="S1527" s="3">
        <f t="shared" si="757"/>
        <v>2.1834036045270634E+29</v>
      </c>
      <c r="T1527" s="12" t="str">
        <f t="shared" si="758"/>
        <v/>
      </c>
      <c r="U1527" s="12" t="str">
        <f t="shared" si="759"/>
        <v/>
      </c>
      <c r="V1527" s="5">
        <f t="shared" si="760"/>
        <v>0.52627457195753469</v>
      </c>
      <c r="W1527" s="3" t="e">
        <f t="shared" ca="1" si="761"/>
        <v>#VALUE!</v>
      </c>
      <c r="X1527" s="3" t="e">
        <f t="shared" ca="1" si="762"/>
        <v>#VALUE!</v>
      </c>
      <c r="Y1527" s="3" t="e">
        <f t="shared" ca="1" si="763"/>
        <v>#VALUE!</v>
      </c>
      <c r="Z1527" s="3">
        <f t="shared" ca="1" si="743"/>
        <v>-1.0796314255037853E-2</v>
      </c>
      <c r="AA1527" s="3">
        <f t="shared" ca="1" si="744"/>
        <v>-0.12340243661213059</v>
      </c>
      <c r="AB1527" s="1">
        <f t="shared" si="738"/>
        <v>150</v>
      </c>
      <c r="AC1527" s="1">
        <f t="shared" si="742"/>
        <v>0</v>
      </c>
      <c r="AD1527" s="1">
        <f t="shared" ca="1" si="764"/>
        <v>0</v>
      </c>
      <c r="AE1527" s="1">
        <f t="shared" ca="1" si="765"/>
        <v>0</v>
      </c>
      <c r="AF1527" s="1">
        <f t="shared" si="766"/>
        <v>0</v>
      </c>
      <c r="AG1527" s="1">
        <f t="shared" si="767"/>
        <v>3.6390787876652564E+29</v>
      </c>
    </row>
    <row r="1528" spans="4:33" s="5" customFormat="1" x14ac:dyDescent="0.2">
      <c r="D1528" s="1">
        <f t="shared" si="739"/>
        <v>1526</v>
      </c>
      <c r="E1528" s="2">
        <f t="shared" si="740"/>
        <v>152.69999999999561</v>
      </c>
      <c r="F1528" s="3">
        <f t="shared" ca="1" si="741"/>
        <v>91.513529885041038</v>
      </c>
      <c r="G1528" s="3">
        <f t="shared" si="745"/>
        <v>-431.49629186302178</v>
      </c>
      <c r="H1528" s="3">
        <f t="shared" ca="1" si="746"/>
        <v>441.09384040537043</v>
      </c>
      <c r="I1528" s="3">
        <f t="shared" ca="1" si="747"/>
        <v>13964.964660456804</v>
      </c>
      <c r="J1528" s="3">
        <f t="shared" si="748"/>
        <v>46611.635033821993</v>
      </c>
      <c r="K1528" s="3">
        <f t="shared" ca="1" si="749"/>
        <v>68665.715708830234</v>
      </c>
      <c r="L1528" s="3">
        <f t="shared" si="750"/>
        <v>-9.6682207855949294</v>
      </c>
      <c r="M1528" s="3">
        <f t="shared" ca="1" si="751"/>
        <v>-1.3618088381428803</v>
      </c>
      <c r="N1528" s="3">
        <f t="shared" ca="1" si="752"/>
        <v>-78.02589892920129</v>
      </c>
      <c r="O1528" s="1">
        <f t="shared" ca="1" si="753"/>
        <v>14592283.20326688</v>
      </c>
      <c r="P1528" s="1">
        <f t="shared" si="754"/>
        <v>-67597736.802684397</v>
      </c>
      <c r="Q1528" s="1">
        <f t="shared" ca="1" si="755"/>
        <v>82190020.00595127</v>
      </c>
      <c r="R1528" s="1">
        <f t="shared" ca="1" si="756"/>
        <v>66164.076060805557</v>
      </c>
      <c r="S1528" s="3">
        <f t="shared" si="757"/>
        <v>2.1652976041389722E+29</v>
      </c>
      <c r="T1528" s="12" t="str">
        <f t="shared" si="758"/>
        <v/>
      </c>
      <c r="U1528" s="12" t="str">
        <f t="shared" si="759"/>
        <v/>
      </c>
      <c r="V1528" s="5">
        <f t="shared" si="760"/>
        <v>0.52627457195753469</v>
      </c>
      <c r="W1528" s="3" t="e">
        <f t="shared" ca="1" si="761"/>
        <v>#VALUE!</v>
      </c>
      <c r="X1528" s="3" t="e">
        <f t="shared" ca="1" si="762"/>
        <v>#VALUE!</v>
      </c>
      <c r="Y1528" s="3" t="e">
        <f t="shared" ca="1" si="763"/>
        <v>#VALUE!</v>
      </c>
      <c r="Z1528" s="3">
        <f t="shared" ca="1" si="743"/>
        <v>-1.0796314255037853E-2</v>
      </c>
      <c r="AA1528" s="3">
        <f t="shared" ca="1" si="744"/>
        <v>-0.12340243661213059</v>
      </c>
      <c r="AB1528" s="1">
        <f t="shared" si="738"/>
        <v>150</v>
      </c>
      <c r="AC1528" s="1">
        <f t="shared" si="742"/>
        <v>0</v>
      </c>
      <c r="AD1528" s="1">
        <f t="shared" ca="1" si="764"/>
        <v>0</v>
      </c>
      <c r="AE1528" s="1">
        <f t="shared" ca="1" si="765"/>
        <v>0</v>
      </c>
      <c r="AF1528" s="1">
        <f t="shared" si="766"/>
        <v>0</v>
      </c>
      <c r="AG1528" s="1">
        <f t="shared" si="767"/>
        <v>3.6089015168184251E+29</v>
      </c>
    </row>
    <row r="1529" spans="4:33" s="5" customFormat="1" x14ac:dyDescent="0.2">
      <c r="D1529" s="1">
        <f t="shared" si="739"/>
        <v>1527</v>
      </c>
      <c r="E1529" s="2">
        <f t="shared" si="740"/>
        <v>152.79999999999561</v>
      </c>
      <c r="F1529" s="3">
        <f t="shared" ca="1" si="741"/>
        <v>91.513529885041038</v>
      </c>
      <c r="G1529" s="3">
        <f t="shared" si="745"/>
        <v>-432.4631139415813</v>
      </c>
      <c r="H1529" s="3">
        <f t="shared" ca="1" si="746"/>
        <v>442.03967137811219</v>
      </c>
      <c r="I1529" s="3">
        <f t="shared" ca="1" si="747"/>
        <v>13974.116013445308</v>
      </c>
      <c r="J1529" s="3">
        <f t="shared" si="748"/>
        <v>46568.437063531761</v>
      </c>
      <c r="K1529" s="3">
        <f t="shared" ca="1" si="749"/>
        <v>68709.872383282869</v>
      </c>
      <c r="L1529" s="3">
        <f t="shared" si="750"/>
        <v>-9.6683515747623137</v>
      </c>
      <c r="M1529" s="3">
        <f t="shared" ca="1" si="751"/>
        <v>-1.3622626121772166</v>
      </c>
      <c r="N1529" s="3">
        <f t="shared" ca="1" si="752"/>
        <v>-78.051898266221372</v>
      </c>
      <c r="O1529" s="1">
        <f t="shared" ca="1" si="753"/>
        <v>14654930.330405205</v>
      </c>
      <c r="P1529" s="1">
        <f t="shared" si="754"/>
        <v>-67536003.272612557</v>
      </c>
      <c r="Q1529" s="1">
        <f t="shared" ca="1" si="755"/>
        <v>82190933.603017762</v>
      </c>
      <c r="R1529" s="1">
        <f t="shared" ca="1" si="756"/>
        <v>66305.950706716831</v>
      </c>
      <c r="S1529" s="3">
        <f t="shared" si="757"/>
        <v>2.1472850243374904E+29</v>
      </c>
      <c r="T1529" s="12" t="str">
        <f t="shared" si="758"/>
        <v/>
      </c>
      <c r="U1529" s="12" t="str">
        <f t="shared" si="759"/>
        <v/>
      </c>
      <c r="V1529" s="5">
        <f t="shared" si="760"/>
        <v>0.52627457195753469</v>
      </c>
      <c r="W1529" s="3" t="e">
        <f t="shared" ca="1" si="761"/>
        <v>#VALUE!</v>
      </c>
      <c r="X1529" s="3" t="e">
        <f t="shared" ca="1" si="762"/>
        <v>#VALUE!</v>
      </c>
      <c r="Y1529" s="3" t="e">
        <f t="shared" ca="1" si="763"/>
        <v>#VALUE!</v>
      </c>
      <c r="Z1529" s="3">
        <f t="shared" ca="1" si="743"/>
        <v>-1.0796314255037853E-2</v>
      </c>
      <c r="AA1529" s="3">
        <f t="shared" ca="1" si="744"/>
        <v>-0.12340243661213059</v>
      </c>
      <c r="AB1529" s="1">
        <f t="shared" si="738"/>
        <v>150</v>
      </c>
      <c r="AC1529" s="1">
        <f t="shared" si="742"/>
        <v>0</v>
      </c>
      <c r="AD1529" s="1">
        <f t="shared" ca="1" si="764"/>
        <v>0</v>
      </c>
      <c r="AE1529" s="1">
        <f t="shared" ca="1" si="765"/>
        <v>0</v>
      </c>
      <c r="AF1529" s="1">
        <f t="shared" si="766"/>
        <v>0</v>
      </c>
      <c r="AG1529" s="1">
        <f t="shared" si="767"/>
        <v>3.5788799500632952E+29</v>
      </c>
    </row>
    <row r="1530" spans="4:33" s="5" customFormat="1" x14ac:dyDescent="0.2">
      <c r="D1530" s="1">
        <f t="shared" si="739"/>
        <v>1528</v>
      </c>
      <c r="E1530" s="2">
        <f t="shared" si="740"/>
        <v>152.8999999999956</v>
      </c>
      <c r="F1530" s="3">
        <f t="shared" ca="1" si="741"/>
        <v>91.513529885041038</v>
      </c>
      <c r="G1530" s="3">
        <f t="shared" si="745"/>
        <v>-433.42994909905752</v>
      </c>
      <c r="H1530" s="3">
        <f t="shared" ca="1" si="746"/>
        <v>442.98560577972722</v>
      </c>
      <c r="I1530" s="3">
        <f t="shared" ca="1" si="747"/>
        <v>13983.267366433811</v>
      </c>
      <c r="J1530" s="3">
        <f t="shared" si="748"/>
        <v>46525.142410379733</v>
      </c>
      <c r="K1530" s="3">
        <f t="shared" ca="1" si="749"/>
        <v>68754.12364601146</v>
      </c>
      <c r="L1530" s="3">
        <f t="shared" si="750"/>
        <v>-9.6684826589975899</v>
      </c>
      <c r="M1530" s="3">
        <f t="shared" ca="1" si="751"/>
        <v>-1.362714454486498</v>
      </c>
      <c r="N1530" s="3">
        <f t="shared" ca="1" si="752"/>
        <v>-78.077786923548643</v>
      </c>
      <c r="O1530" s="1">
        <f t="shared" ca="1" si="753"/>
        <v>14717718.519602394</v>
      </c>
      <c r="P1530" s="1">
        <f t="shared" si="754"/>
        <v>-67474129.890322462</v>
      </c>
      <c r="Q1530" s="1">
        <f t="shared" ca="1" si="755"/>
        <v>82191848.40992485</v>
      </c>
      <c r="R1530" s="1">
        <f t="shared" ca="1" si="756"/>
        <v>66447.840866959086</v>
      </c>
      <c r="S1530" s="3">
        <f t="shared" si="757"/>
        <v>2.1293658936251179E+29</v>
      </c>
      <c r="T1530" s="12" t="str">
        <f t="shared" si="758"/>
        <v/>
      </c>
      <c r="U1530" s="12" t="str">
        <f t="shared" si="759"/>
        <v/>
      </c>
      <c r="V1530" s="5">
        <f t="shared" si="760"/>
        <v>0.52627457195753469</v>
      </c>
      <c r="W1530" s="3" t="e">
        <f t="shared" ca="1" si="761"/>
        <v>#VALUE!</v>
      </c>
      <c r="X1530" s="3" t="e">
        <f t="shared" ca="1" si="762"/>
        <v>#VALUE!</v>
      </c>
      <c r="Y1530" s="3" t="e">
        <f t="shared" ca="1" si="763"/>
        <v>#VALUE!</v>
      </c>
      <c r="Z1530" s="3">
        <f t="shared" ca="1" si="743"/>
        <v>-1.0796314255037853E-2</v>
      </c>
      <c r="AA1530" s="3">
        <f t="shared" ca="1" si="744"/>
        <v>-0.12340243661213059</v>
      </c>
      <c r="AB1530" s="1">
        <f t="shared" si="738"/>
        <v>150</v>
      </c>
      <c r="AC1530" s="1">
        <f t="shared" si="742"/>
        <v>0</v>
      </c>
      <c r="AD1530" s="1">
        <f t="shared" ca="1" si="764"/>
        <v>0</v>
      </c>
      <c r="AE1530" s="1">
        <f t="shared" ca="1" si="765"/>
        <v>0</v>
      </c>
      <c r="AF1530" s="1">
        <f t="shared" si="766"/>
        <v>0</v>
      </c>
      <c r="AG1530" s="1">
        <f t="shared" si="767"/>
        <v>3.5490141349049839E+29</v>
      </c>
    </row>
    <row r="1531" spans="4:33" s="5" customFormat="1" x14ac:dyDescent="0.2">
      <c r="D1531" s="1">
        <f t="shared" si="739"/>
        <v>1529</v>
      </c>
      <c r="E1531" s="2">
        <f t="shared" si="740"/>
        <v>152.99999999999559</v>
      </c>
      <c r="F1531" s="3">
        <f t="shared" ca="1" si="741"/>
        <v>91.513529885041038</v>
      </c>
      <c r="G1531" s="3">
        <f t="shared" si="745"/>
        <v>-434.39679736495731</v>
      </c>
      <c r="H1531" s="3">
        <f t="shared" ca="1" si="746"/>
        <v>443.93164306337985</v>
      </c>
      <c r="I1531" s="3">
        <f t="shared" ca="1" si="747"/>
        <v>13992.418719422314</v>
      </c>
      <c r="J1531" s="3">
        <f t="shared" si="748"/>
        <v>46481.751073056526</v>
      </c>
      <c r="K1531" s="3">
        <f t="shared" ca="1" si="749"/>
        <v>68798.469507331509</v>
      </c>
      <c r="L1531" s="3">
        <f t="shared" si="750"/>
        <v>-9.6686140383204453</v>
      </c>
      <c r="M1531" s="3">
        <f t="shared" ca="1" si="751"/>
        <v>-1.3631643772098663</v>
      </c>
      <c r="N1531" s="3">
        <f t="shared" ca="1" si="752"/>
        <v>-78.103565596704684</v>
      </c>
      <c r="O1531" s="1">
        <f t="shared" ca="1" si="753"/>
        <v>14780647.778471407</v>
      </c>
      <c r="P1531" s="1">
        <f t="shared" si="754"/>
        <v>-67412116.642600611</v>
      </c>
      <c r="Q1531" s="1">
        <f t="shared" ca="1" si="755"/>
        <v>82192764.421072021</v>
      </c>
      <c r="R1531" s="1">
        <f t="shared" ca="1" si="756"/>
        <v>66589.746459506976</v>
      </c>
      <c r="S1531" s="3">
        <f t="shared" si="757"/>
        <v>2.1115402357094498E+29</v>
      </c>
      <c r="T1531" s="12" t="str">
        <f t="shared" si="758"/>
        <v/>
      </c>
      <c r="U1531" s="12" t="str">
        <f t="shared" si="759"/>
        <v/>
      </c>
      <c r="V1531" s="5">
        <f t="shared" si="760"/>
        <v>0.52627457195753469</v>
      </c>
      <c r="W1531" s="3" t="e">
        <f t="shared" ca="1" si="761"/>
        <v>#VALUE!</v>
      </c>
      <c r="X1531" s="3" t="e">
        <f t="shared" ca="1" si="762"/>
        <v>#VALUE!</v>
      </c>
      <c r="Y1531" s="3" t="e">
        <f t="shared" ca="1" si="763"/>
        <v>#VALUE!</v>
      </c>
      <c r="Z1531" s="3">
        <f t="shared" ca="1" si="743"/>
        <v>-1.0796314255037853E-2</v>
      </c>
      <c r="AA1531" s="3">
        <f t="shared" ca="1" si="744"/>
        <v>-0.12340243661213059</v>
      </c>
      <c r="AB1531" s="1">
        <f t="shared" si="738"/>
        <v>150</v>
      </c>
      <c r="AC1531" s="1">
        <f t="shared" si="742"/>
        <v>0</v>
      </c>
      <c r="AD1531" s="1">
        <f t="shared" ca="1" si="764"/>
        <v>0</v>
      </c>
      <c r="AE1531" s="1">
        <f t="shared" ca="1" si="765"/>
        <v>0</v>
      </c>
      <c r="AF1531" s="1">
        <f t="shared" si="766"/>
        <v>0</v>
      </c>
      <c r="AG1531" s="1">
        <f t="shared" si="767"/>
        <v>3.5193041108569399E+29</v>
      </c>
    </row>
    <row r="1532" spans="4:33" s="5" customFormat="1" x14ac:dyDescent="0.2">
      <c r="D1532" s="1">
        <f t="shared" si="739"/>
        <v>1530</v>
      </c>
      <c r="E1532" s="2">
        <f t="shared" si="740"/>
        <v>153.09999999999559</v>
      </c>
      <c r="F1532" s="3">
        <f t="shared" ca="1" si="741"/>
        <v>91.513529885041038</v>
      </c>
      <c r="G1532" s="3">
        <f t="shared" si="745"/>
        <v>-435.36365876878938</v>
      </c>
      <c r="H1532" s="3">
        <f t="shared" ca="1" si="746"/>
        <v>444.8777826870737</v>
      </c>
      <c r="I1532" s="3">
        <f t="shared" ca="1" si="747"/>
        <v>14001.570072410817</v>
      </c>
      <c r="J1532" s="3">
        <f t="shared" si="748"/>
        <v>46438.263050249836</v>
      </c>
      <c r="K1532" s="3">
        <f t="shared" ca="1" si="749"/>
        <v>68842.909977504038</v>
      </c>
      <c r="L1532" s="3">
        <f t="shared" si="750"/>
        <v>-9.6687457127506118</v>
      </c>
      <c r="M1532" s="3">
        <f t="shared" ca="1" si="751"/>
        <v>-1.3636123923865318</v>
      </c>
      <c r="N1532" s="3">
        <f t="shared" ca="1" si="752"/>
        <v>-78.129234975485417</v>
      </c>
      <c r="O1532" s="1">
        <f t="shared" ca="1" si="753"/>
        <v>14843718.11464254</v>
      </c>
      <c r="P1532" s="1">
        <f t="shared" si="754"/>
        <v>-67349963.51620324</v>
      </c>
      <c r="Q1532" s="1">
        <f t="shared" ca="1" si="755"/>
        <v>82193681.630845785</v>
      </c>
      <c r="R1532" s="1">
        <f t="shared" ca="1" si="756"/>
        <v>66731.667403061059</v>
      </c>
      <c r="S1532" s="3">
        <f t="shared" si="757"/>
        <v>2.093808069523893E+29</v>
      </c>
      <c r="T1532" s="12" t="str">
        <f t="shared" si="758"/>
        <v/>
      </c>
      <c r="U1532" s="12" t="str">
        <f t="shared" si="759"/>
        <v/>
      </c>
      <c r="V1532" s="5">
        <f t="shared" si="760"/>
        <v>0.52627457195753469</v>
      </c>
      <c r="W1532" s="3" t="e">
        <f t="shared" ca="1" si="761"/>
        <v>#VALUE!</v>
      </c>
      <c r="X1532" s="3" t="e">
        <f t="shared" ca="1" si="762"/>
        <v>#VALUE!</v>
      </c>
      <c r="Y1532" s="3" t="e">
        <f t="shared" ca="1" si="763"/>
        <v>#VALUE!</v>
      </c>
      <c r="Z1532" s="3">
        <f t="shared" ca="1" si="743"/>
        <v>-1.0796314255037853E-2</v>
      </c>
      <c r="AA1532" s="3">
        <f t="shared" ca="1" si="744"/>
        <v>-0.12340243661213059</v>
      </c>
      <c r="AB1532" s="1">
        <f t="shared" si="738"/>
        <v>150</v>
      </c>
      <c r="AC1532" s="1">
        <f t="shared" si="742"/>
        <v>0</v>
      </c>
      <c r="AD1532" s="1">
        <f t="shared" ca="1" si="764"/>
        <v>0</v>
      </c>
      <c r="AE1532" s="1">
        <f t="shared" ca="1" si="765"/>
        <v>0</v>
      </c>
      <c r="AF1532" s="1">
        <f t="shared" si="766"/>
        <v>0</v>
      </c>
      <c r="AG1532" s="1">
        <f t="shared" si="767"/>
        <v>3.4897499094754729E+29</v>
      </c>
    </row>
    <row r="1533" spans="4:33" s="5" customFormat="1" x14ac:dyDescent="0.2">
      <c r="D1533" s="1">
        <f t="shared" si="739"/>
        <v>1531</v>
      </c>
      <c r="E1533" s="2">
        <f t="shared" si="740"/>
        <v>153.19999999999558</v>
      </c>
      <c r="F1533" s="3">
        <f t="shared" ca="1" si="741"/>
        <v>91.513529885041038</v>
      </c>
      <c r="G1533" s="3">
        <f t="shared" si="745"/>
        <v>-436.33053334006445</v>
      </c>
      <c r="H1533" s="3">
        <f t="shared" ca="1" si="746"/>
        <v>445.82402411360181</v>
      </c>
      <c r="I1533" s="3">
        <f t="shared" ca="1" si="747"/>
        <v>14010.721425399321</v>
      </c>
      <c r="J1533" s="3">
        <f t="shared" si="748"/>
        <v>46394.678340644394</v>
      </c>
      <c r="K1533" s="3">
        <f t="shared" ca="1" si="749"/>
        <v>68887.445066736138</v>
      </c>
      <c r="L1533" s="3">
        <f t="shared" si="750"/>
        <v>-9.6688776823078602</v>
      </c>
      <c r="M1533" s="3">
        <f t="shared" ca="1" si="751"/>
        <v>-1.3640585119567838</v>
      </c>
      <c r="N1533" s="3">
        <f t="shared" ca="1" si="752"/>
        <v>-78.154795744019054</v>
      </c>
      <c r="O1533" s="1">
        <f t="shared" ca="1" si="753"/>
        <v>14906929.535763405</v>
      </c>
      <c r="P1533" s="1">
        <f t="shared" si="754"/>
        <v>-67287670.497856259</v>
      </c>
      <c r="Q1533" s="1">
        <f t="shared" ca="1" si="755"/>
        <v>82194600.033619672</v>
      </c>
      <c r="R1533" s="1">
        <f t="shared" ca="1" si="756"/>
        <v>66873.603617040266</v>
      </c>
      <c r="S1533" s="3">
        <f t="shared" si="757"/>
        <v>2.0761694092486306E+29</v>
      </c>
      <c r="T1533" s="12" t="str">
        <f t="shared" si="758"/>
        <v/>
      </c>
      <c r="U1533" s="12" t="str">
        <f t="shared" si="759"/>
        <v/>
      </c>
      <c r="V1533" s="5">
        <f t="shared" si="760"/>
        <v>0.52627457195753469</v>
      </c>
      <c r="W1533" s="3" t="e">
        <f t="shared" ca="1" si="761"/>
        <v>#VALUE!</v>
      </c>
      <c r="X1533" s="3" t="e">
        <f t="shared" ca="1" si="762"/>
        <v>#VALUE!</v>
      </c>
      <c r="Y1533" s="3" t="e">
        <f t="shared" ca="1" si="763"/>
        <v>#VALUE!</v>
      </c>
      <c r="Z1533" s="3">
        <f t="shared" ca="1" si="743"/>
        <v>-1.0796314255037853E-2</v>
      </c>
      <c r="AA1533" s="3">
        <f t="shared" ca="1" si="744"/>
        <v>-0.12340243661213059</v>
      </c>
      <c r="AB1533" s="1">
        <f t="shared" si="738"/>
        <v>150</v>
      </c>
      <c r="AC1533" s="1">
        <f t="shared" si="742"/>
        <v>0</v>
      </c>
      <c r="AD1533" s="1">
        <f t="shared" ca="1" si="764"/>
        <v>0</v>
      </c>
      <c r="AE1533" s="1">
        <f t="shared" ca="1" si="765"/>
        <v>0</v>
      </c>
      <c r="AF1533" s="1">
        <f t="shared" si="766"/>
        <v>0</v>
      </c>
      <c r="AG1533" s="1">
        <f t="shared" si="767"/>
        <v>3.4603515543946926E+29</v>
      </c>
    </row>
    <row r="1534" spans="4:33" s="5" customFormat="1" x14ac:dyDescent="0.2">
      <c r="D1534" s="1">
        <f t="shared" si="739"/>
        <v>1532</v>
      </c>
      <c r="E1534" s="2">
        <f t="shared" si="740"/>
        <v>153.29999999999558</v>
      </c>
      <c r="F1534" s="3">
        <f t="shared" ca="1" si="741"/>
        <v>91.513529885041038</v>
      </c>
      <c r="G1534" s="3">
        <f t="shared" si="745"/>
        <v>-437.29742110829523</v>
      </c>
      <c r="H1534" s="3">
        <f t="shared" ca="1" si="746"/>
        <v>446.77036681049697</v>
      </c>
      <c r="I1534" s="3">
        <f t="shared" ca="1" si="747"/>
        <v>14019.872778387824</v>
      </c>
      <c r="J1534" s="3">
        <f t="shared" si="748"/>
        <v>46350.996942921971</v>
      </c>
      <c r="K1534" s="3">
        <f t="shared" ca="1" si="749"/>
        <v>68932.074785181409</v>
      </c>
      <c r="L1534" s="3">
        <f t="shared" si="750"/>
        <v>-9.6690099470120163</v>
      </c>
      <c r="M1534" s="3">
        <f t="shared" ca="1" si="751"/>
        <v>-1.3645027477629876</v>
      </c>
      <c r="N1534" s="3">
        <f t="shared" ca="1" si="752"/>
        <v>-78.180248580823118</v>
      </c>
      <c r="O1534" s="1">
        <f t="shared" ca="1" si="753"/>
        <v>14970282.049498949</v>
      </c>
      <c r="P1534" s="1">
        <f t="shared" si="754"/>
        <v>-67225237.574255422</v>
      </c>
      <c r="Q1534" s="1">
        <f t="shared" ca="1" si="755"/>
        <v>82195519.623754367</v>
      </c>
      <c r="R1534" s="1">
        <f t="shared" ca="1" si="756"/>
        <v>67015.555021574546</v>
      </c>
      <c r="S1534" s="3">
        <f t="shared" si="757"/>
        <v>2.0586242643318573E+29</v>
      </c>
      <c r="T1534" s="12" t="str">
        <f t="shared" si="758"/>
        <v/>
      </c>
      <c r="U1534" s="12" t="str">
        <f t="shared" si="759"/>
        <v/>
      </c>
      <c r="V1534" s="5">
        <f t="shared" si="760"/>
        <v>0.52627457195753469</v>
      </c>
      <c r="W1534" s="3" t="e">
        <f t="shared" ca="1" si="761"/>
        <v>#VALUE!</v>
      </c>
      <c r="X1534" s="3" t="e">
        <f t="shared" ca="1" si="762"/>
        <v>#VALUE!</v>
      </c>
      <c r="Y1534" s="3" t="e">
        <f t="shared" ca="1" si="763"/>
        <v>#VALUE!</v>
      </c>
      <c r="Z1534" s="3">
        <f t="shared" ca="1" si="743"/>
        <v>-1.0796314255037853E-2</v>
      </c>
      <c r="AA1534" s="3">
        <f t="shared" ca="1" si="744"/>
        <v>-0.12340243661213059</v>
      </c>
      <c r="AB1534" s="1">
        <f t="shared" si="738"/>
        <v>150</v>
      </c>
      <c r="AC1534" s="1">
        <f t="shared" si="742"/>
        <v>0</v>
      </c>
      <c r="AD1534" s="1">
        <f t="shared" ca="1" si="764"/>
        <v>0</v>
      </c>
      <c r="AE1534" s="1">
        <f t="shared" ca="1" si="765"/>
        <v>0</v>
      </c>
      <c r="AF1534" s="1">
        <f t="shared" si="766"/>
        <v>0</v>
      </c>
      <c r="AG1534" s="1">
        <f t="shared" si="767"/>
        <v>3.4311090613619065E+29</v>
      </c>
    </row>
    <row r="1535" spans="4:33" s="5" customFormat="1" x14ac:dyDescent="0.2">
      <c r="D1535" s="1">
        <f t="shared" si="739"/>
        <v>1533</v>
      </c>
      <c r="E1535" s="2">
        <f t="shared" si="740"/>
        <v>153.39999999999557</v>
      </c>
      <c r="F1535" s="3">
        <f t="shared" ca="1" si="741"/>
        <v>91.513529885041038</v>
      </c>
      <c r="G1535" s="3">
        <f t="shared" si="745"/>
        <v>-438.2643221029964</v>
      </c>
      <c r="H1535" s="3">
        <f t="shared" ca="1" si="746"/>
        <v>447.71681024998298</v>
      </c>
      <c r="I1535" s="3">
        <f t="shared" ca="1" si="747"/>
        <v>14029.024131376327</v>
      </c>
      <c r="J1535" s="3">
        <f t="shared" si="748"/>
        <v>46307.218855761406</v>
      </c>
      <c r="K1535" s="3">
        <f t="shared" ca="1" si="749"/>
        <v>68976.79914294045</v>
      </c>
      <c r="L1535" s="3">
        <f t="shared" si="750"/>
        <v>-9.66914250688294</v>
      </c>
      <c r="M1535" s="3">
        <f t="shared" ca="1" si="751"/>
        <v>-1.3649451115505697</v>
      </c>
      <c r="N1535" s="3">
        <f t="shared" ca="1" si="752"/>
        <v>-78.205594158861004</v>
      </c>
      <c r="O1535" s="1">
        <f t="shared" ca="1" si="753"/>
        <v>15033775.663531445</v>
      </c>
      <c r="P1535" s="1">
        <f t="shared" si="754"/>
        <v>-67162664.732066065</v>
      </c>
      <c r="Q1535" s="1">
        <f t="shared" ca="1" si="755"/>
        <v>82196440.395597517</v>
      </c>
      <c r="R1535" s="1">
        <f t="shared" ca="1" si="756"/>
        <v>67157.52153749745</v>
      </c>
      <c r="S1535" s="3">
        <f t="shared" si="757"/>
        <v>2.0411726395112995E+29</v>
      </c>
      <c r="T1535" s="12" t="str">
        <f t="shared" si="758"/>
        <v/>
      </c>
      <c r="U1535" s="12" t="str">
        <f t="shared" si="759"/>
        <v/>
      </c>
      <c r="V1535" s="5">
        <f t="shared" si="760"/>
        <v>0.52627457195753469</v>
      </c>
      <c r="W1535" s="3" t="e">
        <f t="shared" ca="1" si="761"/>
        <v>#VALUE!</v>
      </c>
      <c r="X1535" s="3" t="e">
        <f t="shared" ca="1" si="762"/>
        <v>#VALUE!</v>
      </c>
      <c r="Y1535" s="3" t="e">
        <f t="shared" ca="1" si="763"/>
        <v>#VALUE!</v>
      </c>
      <c r="Z1535" s="3">
        <f t="shared" ca="1" si="743"/>
        <v>-1.0796314255037853E-2</v>
      </c>
      <c r="AA1535" s="3">
        <f t="shared" ca="1" si="744"/>
        <v>-0.12340243661213059</v>
      </c>
      <c r="AB1535" s="1">
        <f t="shared" si="738"/>
        <v>150</v>
      </c>
      <c r="AC1535" s="1">
        <f t="shared" si="742"/>
        <v>0</v>
      </c>
      <c r="AD1535" s="1">
        <f t="shared" ca="1" si="764"/>
        <v>0</v>
      </c>
      <c r="AE1535" s="1">
        <f t="shared" ca="1" si="765"/>
        <v>0</v>
      </c>
      <c r="AF1535" s="1">
        <f t="shared" si="766"/>
        <v>0</v>
      </c>
      <c r="AG1535" s="1">
        <f t="shared" si="767"/>
        <v>3.4020224382734828E+29</v>
      </c>
    </row>
    <row r="1536" spans="4:33" s="5" customFormat="1" x14ac:dyDescent="0.2">
      <c r="D1536" s="1">
        <f t="shared" si="739"/>
        <v>1534</v>
      </c>
      <c r="E1536" s="2">
        <f t="shared" si="740"/>
        <v>153.49999999999557</v>
      </c>
      <c r="F1536" s="3">
        <f t="shared" ca="1" si="741"/>
        <v>91.513529885041038</v>
      </c>
      <c r="G1536" s="3">
        <f t="shared" si="745"/>
        <v>-439.23123635368472</v>
      </c>
      <c r="H1536" s="3">
        <f t="shared" ca="1" si="746"/>
        <v>448.66335390892664</v>
      </c>
      <c r="I1536" s="3">
        <f t="shared" ca="1" si="747"/>
        <v>14038.17548436483</v>
      </c>
      <c r="J1536" s="3">
        <f t="shared" si="748"/>
        <v>46263.34407783857</v>
      </c>
      <c r="K1536" s="3">
        <f t="shared" ca="1" si="749"/>
        <v>69021.618150061302</v>
      </c>
      <c r="L1536" s="3">
        <f t="shared" si="750"/>
        <v>-9.6692753619405405</v>
      </c>
      <c r="M1536" s="3">
        <f t="shared" ca="1" si="751"/>
        <v>-1.3653856149689927</v>
      </c>
      <c r="N1536" s="3">
        <f t="shared" ca="1" si="752"/>
        <v>-78.230833145597714</v>
      </c>
      <c r="O1536" s="1">
        <f t="shared" ca="1" si="753"/>
        <v>15097410.385560507</v>
      </c>
      <c r="P1536" s="1">
        <f t="shared" si="754"/>
        <v>-67099951.957923345</v>
      </c>
      <c r="Q1536" s="1">
        <f t="shared" ca="1" si="755"/>
        <v>82197362.34348385</v>
      </c>
      <c r="R1536" s="1">
        <f t="shared" ca="1" si="756"/>
        <v>67299.503086338998</v>
      </c>
      <c r="S1536" s="3">
        <f t="shared" si="757"/>
        <v>2.0238145348359637E+29</v>
      </c>
      <c r="T1536" s="12" t="str">
        <f t="shared" si="758"/>
        <v/>
      </c>
      <c r="U1536" s="12" t="str">
        <f t="shared" si="759"/>
        <v/>
      </c>
      <c r="V1536" s="5">
        <f t="shared" si="760"/>
        <v>0.52627457195753469</v>
      </c>
      <c r="W1536" s="3" t="e">
        <f t="shared" ca="1" si="761"/>
        <v>#VALUE!</v>
      </c>
      <c r="X1536" s="3" t="e">
        <f t="shared" ca="1" si="762"/>
        <v>#VALUE!</v>
      </c>
      <c r="Y1536" s="3" t="e">
        <f t="shared" ca="1" si="763"/>
        <v>#VALUE!</v>
      </c>
      <c r="Z1536" s="3">
        <f t="shared" ca="1" si="743"/>
        <v>-1.0796314255037853E-2</v>
      </c>
      <c r="AA1536" s="3">
        <f t="shared" ca="1" si="744"/>
        <v>-0.12340243661213059</v>
      </c>
      <c r="AB1536" s="1">
        <f t="shared" si="738"/>
        <v>150</v>
      </c>
      <c r="AC1536" s="1">
        <f t="shared" si="742"/>
        <v>0</v>
      </c>
      <c r="AD1536" s="1">
        <f t="shared" ca="1" si="764"/>
        <v>0</v>
      </c>
      <c r="AE1536" s="1">
        <f t="shared" ca="1" si="765"/>
        <v>0</v>
      </c>
      <c r="AF1536" s="1">
        <f t="shared" si="766"/>
        <v>0</v>
      </c>
      <c r="AG1536" s="1">
        <f t="shared" si="767"/>
        <v>3.3730916852111012E+29</v>
      </c>
    </row>
    <row r="1537" spans="4:33" s="5" customFormat="1" x14ac:dyDescent="0.2">
      <c r="D1537" s="1">
        <f t="shared" si="739"/>
        <v>1535</v>
      </c>
      <c r="E1537" s="2">
        <f t="shared" si="740"/>
        <v>153.59999999999556</v>
      </c>
      <c r="F1537" s="3">
        <f t="shared" ca="1" si="741"/>
        <v>91.513529885041038</v>
      </c>
      <c r="G1537" s="3">
        <f t="shared" si="745"/>
        <v>-440.1981638898788</v>
      </c>
      <c r="H1537" s="3">
        <f t="shared" ca="1" si="746"/>
        <v>449.60999726878953</v>
      </c>
      <c r="I1537" s="3">
        <f t="shared" ca="1" si="747"/>
        <v>14047.326837353334</v>
      </c>
      <c r="J1537" s="3">
        <f t="shared" si="748"/>
        <v>46219.372607826394</v>
      </c>
      <c r="K1537" s="3">
        <f t="shared" ca="1" si="749"/>
        <v>69066.531816539908</v>
      </c>
      <c r="L1537" s="3">
        <f t="shared" si="750"/>
        <v>-9.6694085122047699</v>
      </c>
      <c r="M1537" s="3">
        <f t="shared" ca="1" si="751"/>
        <v>-1.3658242695727154</v>
      </c>
      <c r="N1537" s="3">
        <f t="shared" ca="1" si="752"/>
        <v>-78.25596620305501</v>
      </c>
      <c r="O1537" s="1">
        <f t="shared" ca="1" si="753"/>
        <v>15161186.22330307</v>
      </c>
      <c r="P1537" s="1">
        <f t="shared" si="754"/>
        <v>-67037099.238432072</v>
      </c>
      <c r="Q1537" s="1">
        <f t="shared" ca="1" si="755"/>
        <v>82198285.461735144</v>
      </c>
      <c r="R1537" s="1">
        <f t="shared" ca="1" si="756"/>
        <v>67441.499590318432</v>
      </c>
      <c r="S1537" s="3">
        <f t="shared" si="757"/>
        <v>2.0065499456881809E+29</v>
      </c>
      <c r="T1537" s="12" t="str">
        <f t="shared" si="758"/>
        <v/>
      </c>
      <c r="U1537" s="12" t="str">
        <f t="shared" si="759"/>
        <v/>
      </c>
      <c r="V1537" s="5">
        <f t="shared" si="760"/>
        <v>0.52627457195753469</v>
      </c>
      <c r="W1537" s="3" t="e">
        <f t="shared" ca="1" si="761"/>
        <v>#VALUE!</v>
      </c>
      <c r="X1537" s="3" t="e">
        <f t="shared" ca="1" si="762"/>
        <v>#VALUE!</v>
      </c>
      <c r="Y1537" s="3" t="e">
        <f t="shared" ca="1" si="763"/>
        <v>#VALUE!</v>
      </c>
      <c r="Z1537" s="3">
        <f t="shared" ca="1" si="743"/>
        <v>-1.0796314255037853E-2</v>
      </c>
      <c r="AA1537" s="3">
        <f t="shared" ca="1" si="744"/>
        <v>-0.12340243661213059</v>
      </c>
      <c r="AB1537" s="1">
        <f t="shared" si="738"/>
        <v>150</v>
      </c>
      <c r="AC1537" s="1">
        <f t="shared" si="742"/>
        <v>0</v>
      </c>
      <c r="AD1537" s="1">
        <f t="shared" ca="1" si="764"/>
        <v>0</v>
      </c>
      <c r="AE1537" s="1">
        <f t="shared" ca="1" si="765"/>
        <v>0</v>
      </c>
      <c r="AF1537" s="1">
        <f t="shared" si="766"/>
        <v>0</v>
      </c>
      <c r="AG1537" s="1">
        <f t="shared" si="767"/>
        <v>3.3443167944784914E+29</v>
      </c>
    </row>
    <row r="1538" spans="4:33" s="5" customFormat="1" x14ac:dyDescent="0.2">
      <c r="D1538" s="1">
        <f t="shared" si="739"/>
        <v>1536</v>
      </c>
      <c r="E1538" s="2">
        <f t="shared" si="740"/>
        <v>153.69999999999555</v>
      </c>
      <c r="F1538" s="3">
        <f t="shared" ca="1" si="741"/>
        <v>91.513529885041038</v>
      </c>
      <c r="G1538" s="3">
        <f t="shared" si="745"/>
        <v>-441.1651047410993</v>
      </c>
      <c r="H1538" s="3">
        <f t="shared" ca="1" si="746"/>
        <v>450.5567398155813</v>
      </c>
      <c r="I1538" s="3">
        <f t="shared" ca="1" si="747"/>
        <v>14056.478190341837</v>
      </c>
      <c r="J1538" s="3">
        <f t="shared" si="748"/>
        <v>46175.304444394846</v>
      </c>
      <c r="K1538" s="3">
        <f t="shared" ca="1" si="749"/>
        <v>69111.540152320624</v>
      </c>
      <c r="L1538" s="3">
        <f t="shared" si="750"/>
        <v>-9.6695419576956247</v>
      </c>
      <c r="M1538" s="3">
        <f t="shared" ca="1" si="751"/>
        <v>-1.366261086822147</v>
      </c>
      <c r="N1538" s="3">
        <f t="shared" ca="1" si="752"/>
        <v>-78.280993987865955</v>
      </c>
      <c r="O1538" s="1">
        <f t="shared" ca="1" si="753"/>
        <v>15225103.184493406</v>
      </c>
      <c r="P1538" s="1">
        <f t="shared" si="754"/>
        <v>-66974106.560166784</v>
      </c>
      <c r="Q1538" s="1">
        <f t="shared" ca="1" si="755"/>
        <v>82199209.744660184</v>
      </c>
      <c r="R1538" s="1">
        <f t="shared" ca="1" si="756"/>
        <v>67583.510972337201</v>
      </c>
      <c r="S1538" s="3">
        <f t="shared" si="757"/>
        <v>1.9893788628058726E+29</v>
      </c>
      <c r="T1538" s="12" t="str">
        <f t="shared" si="758"/>
        <v/>
      </c>
      <c r="U1538" s="12" t="str">
        <f t="shared" si="759"/>
        <v/>
      </c>
      <c r="V1538" s="5">
        <f t="shared" si="760"/>
        <v>0.52627457195753469</v>
      </c>
      <c r="W1538" s="3" t="e">
        <f t="shared" ca="1" si="761"/>
        <v>#VALUE!</v>
      </c>
      <c r="X1538" s="3" t="e">
        <f t="shared" ca="1" si="762"/>
        <v>#VALUE!</v>
      </c>
      <c r="Y1538" s="3" t="e">
        <f t="shared" ca="1" si="763"/>
        <v>#VALUE!</v>
      </c>
      <c r="Z1538" s="3">
        <f t="shared" ca="1" si="743"/>
        <v>-1.0796314255037853E-2</v>
      </c>
      <c r="AA1538" s="3">
        <f t="shared" ca="1" si="744"/>
        <v>-0.12340243661213059</v>
      </c>
      <c r="AB1538" s="1">
        <f t="shared" si="738"/>
        <v>150</v>
      </c>
      <c r="AC1538" s="1">
        <f t="shared" si="742"/>
        <v>0</v>
      </c>
      <c r="AD1538" s="1">
        <f t="shared" ca="1" si="764"/>
        <v>0</v>
      </c>
      <c r="AE1538" s="1">
        <f t="shared" ca="1" si="765"/>
        <v>0</v>
      </c>
      <c r="AF1538" s="1">
        <f t="shared" si="766"/>
        <v>0</v>
      </c>
      <c r="AG1538" s="1">
        <f t="shared" si="767"/>
        <v>3.3156977506385482E+29</v>
      </c>
    </row>
    <row r="1539" spans="4:33" s="5" customFormat="1" x14ac:dyDescent="0.2">
      <c r="D1539" s="1">
        <f t="shared" si="739"/>
        <v>1537</v>
      </c>
      <c r="E1539" s="2">
        <f t="shared" si="740"/>
        <v>153.79999999999555</v>
      </c>
      <c r="F1539" s="3">
        <f t="shared" ca="1" si="741"/>
        <v>91.513529885041038</v>
      </c>
      <c r="G1539" s="3">
        <f t="shared" si="745"/>
        <v>-442.13205893686887</v>
      </c>
      <c r="H1539" s="3">
        <f t="shared" ca="1" si="746"/>
        <v>451.50358103981324</v>
      </c>
      <c r="I1539" s="3">
        <f t="shared" ca="1" si="747"/>
        <v>14065.62954333034</v>
      </c>
      <c r="J1539" s="3">
        <f t="shared" si="748"/>
        <v>46131.139586210949</v>
      </c>
      <c r="K1539" s="3">
        <f t="shared" ca="1" si="749"/>
        <v>69156.643167296614</v>
      </c>
      <c r="L1539" s="3">
        <f t="shared" si="750"/>
        <v>-9.6696756984331476</v>
      </c>
      <c r="M1539" s="3">
        <f t="shared" ca="1" si="751"/>
        <v>-1.366696078084584</v>
      </c>
      <c r="N1539" s="3">
        <f t="shared" ca="1" si="752"/>
        <v>-78.305917151328671</v>
      </c>
      <c r="O1539" s="1">
        <f t="shared" ca="1" si="753"/>
        <v>15289161.27688314</v>
      </c>
      <c r="P1539" s="1">
        <f t="shared" si="754"/>
        <v>-66910973.909671709</v>
      </c>
      <c r="Q1539" s="1">
        <f t="shared" ca="1" si="755"/>
        <v>82200135.186554849</v>
      </c>
      <c r="R1539" s="1">
        <f t="shared" ca="1" si="756"/>
        <v>67725.537155971993</v>
      </c>
      <c r="S1539" s="3">
        <f t="shared" si="757"/>
        <v>1.9723012723050988E+29</v>
      </c>
      <c r="T1539" s="12" t="str">
        <f t="shared" si="758"/>
        <v/>
      </c>
      <c r="U1539" s="12" t="str">
        <f t="shared" si="759"/>
        <v/>
      </c>
      <c r="V1539" s="5">
        <f t="shared" si="760"/>
        <v>0.52627457195753469</v>
      </c>
      <c r="W1539" s="3" t="e">
        <f t="shared" ca="1" si="761"/>
        <v>#VALUE!</v>
      </c>
      <c r="X1539" s="3" t="e">
        <f t="shared" ca="1" si="762"/>
        <v>#VALUE!</v>
      </c>
      <c r="Y1539" s="3" t="e">
        <f t="shared" ca="1" si="763"/>
        <v>#VALUE!</v>
      </c>
      <c r="Z1539" s="3">
        <f t="shared" ca="1" si="743"/>
        <v>-1.0796314255037853E-2</v>
      </c>
      <c r="AA1539" s="3">
        <f t="shared" ca="1" si="744"/>
        <v>-0.12340243661213059</v>
      </c>
      <c r="AB1539" s="1">
        <f t="shared" ref="AB1539:AB1602" si="768">IF(AB1538 &gt;( $B$8 + $B$18*$B$2), AB1538 -( $B$18*$B$2), $B$8)</f>
        <v>150</v>
      </c>
      <c r="AC1539" s="1">
        <f t="shared" si="742"/>
        <v>0</v>
      </c>
      <c r="AD1539" s="1">
        <f t="shared" ca="1" si="764"/>
        <v>0</v>
      </c>
      <c r="AE1539" s="1">
        <f t="shared" ca="1" si="765"/>
        <v>0</v>
      </c>
      <c r="AF1539" s="1">
        <f t="shared" si="766"/>
        <v>0</v>
      </c>
      <c r="AG1539" s="1">
        <f t="shared" si="767"/>
        <v>3.2872345305509083E+29</v>
      </c>
    </row>
    <row r="1540" spans="4:33" s="5" customFormat="1" x14ac:dyDescent="0.2">
      <c r="D1540" s="1">
        <f t="shared" ref="D1540:D1603" si="769">D1539 + 1</f>
        <v>1538</v>
      </c>
      <c r="E1540" s="2">
        <f t="shared" ref="E1540:E1603" si="770" xml:space="preserve"> E1539 + $B$2</f>
        <v>153.89999999999554</v>
      </c>
      <c r="F1540" s="3">
        <f t="shared" ref="F1540:F1603" ca="1" si="771">INDIRECT(ADDRESS(ROW()-1,COLUMN()))</f>
        <v>91.513529885041038</v>
      </c>
      <c r="G1540" s="3">
        <f t="shared" si="745"/>
        <v>-443.09902650671216</v>
      </c>
      <c r="H1540" s="3">
        <f t="shared" ca="1" si="746"/>
        <v>452.45052043645205</v>
      </c>
      <c r="I1540" s="3">
        <f t="shared" ca="1" si="747"/>
        <v>14074.780896318844</v>
      </c>
      <c r="J1540" s="3">
        <f t="shared" si="748"/>
        <v>46086.878031938773</v>
      </c>
      <c r="K1540" s="3">
        <f t="shared" ca="1" si="749"/>
        <v>69201.840871310298</v>
      </c>
      <c r="L1540" s="3">
        <f t="shared" si="750"/>
        <v>-9.6698097344374254</v>
      </c>
      <c r="M1540" s="3">
        <f t="shared" ca="1" si="751"/>
        <v>-1.3671292546351408</v>
      </c>
      <c r="N1540" s="3">
        <f t="shared" ca="1" si="752"/>
        <v>-78.330736339459605</v>
      </c>
      <c r="O1540" s="1">
        <f t="shared" ca="1" si="753"/>
        <v>15353360.508241225</v>
      </c>
      <c r="P1540" s="1">
        <f t="shared" si="754"/>
        <v>-66847701.273460776</v>
      </c>
      <c r="Q1540" s="1">
        <f t="shared" ca="1" si="755"/>
        <v>82201061.781701997</v>
      </c>
      <c r="R1540" s="1">
        <f t="shared" ca="1" si="756"/>
        <v>67867.578065467809</v>
      </c>
      <c r="S1540" s="3">
        <f t="shared" si="757"/>
        <v>1.9553171557028481E+29</v>
      </c>
      <c r="T1540" s="12" t="str">
        <f t="shared" si="758"/>
        <v/>
      </c>
      <c r="U1540" s="12" t="str">
        <f t="shared" si="759"/>
        <v/>
      </c>
      <c r="V1540" s="5">
        <f t="shared" si="760"/>
        <v>0.52627457195753469</v>
      </c>
      <c r="W1540" s="3" t="e">
        <f t="shared" ca="1" si="761"/>
        <v>#VALUE!</v>
      </c>
      <c r="X1540" s="3" t="e">
        <f t="shared" ca="1" si="762"/>
        <v>#VALUE!</v>
      </c>
      <c r="Y1540" s="3" t="e">
        <f t="shared" ca="1" si="763"/>
        <v>#VALUE!</v>
      </c>
      <c r="Z1540" s="3">
        <f t="shared" ca="1" si="743"/>
        <v>-1.0796314255037853E-2</v>
      </c>
      <c r="AA1540" s="3">
        <f t="shared" ca="1" si="744"/>
        <v>-0.12340243661213059</v>
      </c>
      <c r="AB1540" s="1">
        <f t="shared" si="768"/>
        <v>150</v>
      </c>
      <c r="AC1540" s="1">
        <f t="shared" ref="AC1540:AC1603" si="772">IF(AB1539&gt;$B$8, IF(J1540&gt;($B$21), $B$19*$B$13*$B$18, 0), 0)</f>
        <v>0</v>
      </c>
      <c r="AD1540" s="1">
        <f t="shared" ca="1" si="764"/>
        <v>0</v>
      </c>
      <c r="AE1540" s="1">
        <f t="shared" ca="1" si="765"/>
        <v>0</v>
      </c>
      <c r="AF1540" s="1">
        <f t="shared" si="766"/>
        <v>0</v>
      </c>
      <c r="AG1540" s="1">
        <f t="shared" si="767"/>
        <v>3.2589271034099369E+29</v>
      </c>
    </row>
    <row r="1541" spans="4:33" s="5" customFormat="1" x14ac:dyDescent="0.2">
      <c r="D1541" s="1">
        <f t="shared" si="769"/>
        <v>1539</v>
      </c>
      <c r="E1541" s="2">
        <f t="shared" si="770"/>
        <v>153.99999999999554</v>
      </c>
      <c r="F1541" s="3">
        <f t="shared" ca="1" si="771"/>
        <v>91.513529885041038</v>
      </c>
      <c r="G1541" s="3">
        <f t="shared" si="745"/>
        <v>-444.06600748015592</v>
      </c>
      <c r="H1541" s="3">
        <f t="shared" ca="1" si="746"/>
        <v>453.39755750487473</v>
      </c>
      <c r="I1541" s="3">
        <f t="shared" ca="1" si="747"/>
        <v>14083.932249307347</v>
      </c>
      <c r="J1541" s="3">
        <f t="shared" si="748"/>
        <v>46042.519780239432</v>
      </c>
      <c r="K1541" s="3">
        <f t="shared" ca="1" si="749"/>
        <v>69247.13327415385</v>
      </c>
      <c r="L1541" s="3">
        <f t="shared" si="750"/>
        <v>-9.6699440657285844</v>
      </c>
      <c r="M1541" s="3">
        <f t="shared" ca="1" si="751"/>
        <v>-1.3675606276576664</v>
      </c>
      <c r="N1541" s="3">
        <f t="shared" ca="1" si="752"/>
        <v>-78.355452193046119</v>
      </c>
      <c r="O1541" s="1">
        <f t="shared" ca="1" si="753"/>
        <v>15417700.886353964</v>
      </c>
      <c r="P1541" s="1">
        <f t="shared" si="754"/>
        <v>-66784288.638017587</v>
      </c>
      <c r="Q1541" s="1">
        <f t="shared" ca="1" si="755"/>
        <v>82201989.524371549</v>
      </c>
      <c r="R1541" s="1">
        <f t="shared" ca="1" si="756"/>
        <v>68009.633625731207</v>
      </c>
      <c r="S1541" s="3">
        <f t="shared" si="757"/>
        <v>1.9384264899400673E+29</v>
      </c>
      <c r="T1541" s="12" t="str">
        <f t="shared" si="758"/>
        <v/>
      </c>
      <c r="U1541" s="12" t="str">
        <f t="shared" si="759"/>
        <v/>
      </c>
      <c r="V1541" s="5">
        <f t="shared" si="760"/>
        <v>0.52627457195753469</v>
      </c>
      <c r="W1541" s="3" t="e">
        <f t="shared" ca="1" si="761"/>
        <v>#VALUE!</v>
      </c>
      <c r="X1541" s="3" t="e">
        <f t="shared" ca="1" si="762"/>
        <v>#VALUE!</v>
      </c>
      <c r="Y1541" s="3" t="e">
        <f t="shared" ca="1" si="763"/>
        <v>#VALUE!</v>
      </c>
      <c r="Z1541" s="3">
        <f t="shared" ca="1" si="743"/>
        <v>-1.0796314255037853E-2</v>
      </c>
      <c r="AA1541" s="3">
        <f t="shared" ca="1" si="744"/>
        <v>-0.12340243661213059</v>
      </c>
      <c r="AB1541" s="1">
        <f t="shared" si="768"/>
        <v>150</v>
      </c>
      <c r="AC1541" s="1">
        <f t="shared" si="772"/>
        <v>0</v>
      </c>
      <c r="AD1541" s="1">
        <f t="shared" ca="1" si="764"/>
        <v>0</v>
      </c>
      <c r="AE1541" s="1">
        <f t="shared" ca="1" si="765"/>
        <v>0</v>
      </c>
      <c r="AF1541" s="1">
        <f t="shared" si="766"/>
        <v>0</v>
      </c>
      <c r="AG1541" s="1">
        <f t="shared" si="767"/>
        <v>3.2307754307831105E+29</v>
      </c>
    </row>
    <row r="1542" spans="4:33" s="5" customFormat="1" x14ac:dyDescent="0.2">
      <c r="D1542" s="1">
        <f t="shared" si="769"/>
        <v>1540</v>
      </c>
      <c r="E1542" s="2">
        <f t="shared" si="770"/>
        <v>154.09999999999553</v>
      </c>
      <c r="F1542" s="3">
        <f t="shared" ca="1" si="771"/>
        <v>91.513529885041038</v>
      </c>
      <c r="G1542" s="3">
        <f t="shared" si="745"/>
        <v>-445.03300188672875</v>
      </c>
      <c r="H1542" s="3">
        <f t="shared" ca="1" si="746"/>
        <v>454.34469174882349</v>
      </c>
      <c r="I1542" s="3">
        <f t="shared" ca="1" si="747"/>
        <v>14093.08360229585</v>
      </c>
      <c r="J1542" s="3">
        <f t="shared" si="748"/>
        <v>45998.064829771087</v>
      </c>
      <c r="K1542" s="3">
        <f t="shared" ca="1" si="749"/>
        <v>69292.520385569573</v>
      </c>
      <c r="L1542" s="3">
        <f t="shared" si="750"/>
        <v>-9.6700786923268005</v>
      </c>
      <c r="M1542" s="3">
        <f t="shared" ca="1" si="751"/>
        <v>-1.3679902082456523</v>
      </c>
      <c r="N1542" s="3">
        <f t="shared" ca="1" si="752"/>
        <v>-78.380065347698462</v>
      </c>
      <c r="O1542" s="1">
        <f t="shared" ca="1" si="753"/>
        <v>15482182.419025008</v>
      </c>
      <c r="P1542" s="1">
        <f t="shared" si="754"/>
        <v>-66720735.989795424</v>
      </c>
      <c r="Q1542" s="1">
        <f t="shared" ca="1" si="755"/>
        <v>82202918.408820435</v>
      </c>
      <c r="R1542" s="1">
        <f t="shared" ca="1" si="756"/>
        <v>68151.703762323523</v>
      </c>
      <c r="S1542" s="3">
        <f t="shared" si="757"/>
        <v>1.9216292474049545E+29</v>
      </c>
      <c r="T1542" s="12" t="str">
        <f t="shared" si="758"/>
        <v/>
      </c>
      <c r="U1542" s="12" t="str">
        <f t="shared" si="759"/>
        <v/>
      </c>
      <c r="V1542" s="5">
        <f t="shared" si="760"/>
        <v>0.52627457195753469</v>
      </c>
      <c r="W1542" s="3" t="e">
        <f t="shared" ca="1" si="761"/>
        <v>#VALUE!</v>
      </c>
      <c r="X1542" s="3" t="e">
        <f t="shared" ca="1" si="762"/>
        <v>#VALUE!</v>
      </c>
      <c r="Y1542" s="3" t="e">
        <f t="shared" ca="1" si="763"/>
        <v>#VALUE!</v>
      </c>
      <c r="Z1542" s="3">
        <f t="shared" ref="Z1542:Z1605" ca="1" si="773" xml:space="preserve"> (X1542+AD1542)/(AB1542)</f>
        <v>-1.0796314255037853E-2</v>
      </c>
      <c r="AA1542" s="3">
        <f t="shared" ref="AA1542:AA1605" ca="1" si="774" xml:space="preserve"> (Y1542+AE1542)/(AB1542)</f>
        <v>-0.12340243661213059</v>
      </c>
      <c r="AB1542" s="1">
        <f t="shared" si="768"/>
        <v>150</v>
      </c>
      <c r="AC1542" s="1">
        <f t="shared" si="772"/>
        <v>0</v>
      </c>
      <c r="AD1542" s="1">
        <f t="shared" ca="1" si="764"/>
        <v>0</v>
      </c>
      <c r="AE1542" s="1">
        <f t="shared" ca="1" si="765"/>
        <v>0</v>
      </c>
      <c r="AF1542" s="1">
        <f t="shared" si="766"/>
        <v>0</v>
      </c>
      <c r="AG1542" s="1">
        <f t="shared" si="767"/>
        <v>3.2027794666498381E+29</v>
      </c>
    </row>
    <row r="1543" spans="4:33" s="5" customFormat="1" x14ac:dyDescent="0.2">
      <c r="D1543" s="1">
        <f t="shared" si="769"/>
        <v>1541</v>
      </c>
      <c r="E1543" s="2">
        <f t="shared" si="770"/>
        <v>154.19999999999553</v>
      </c>
      <c r="F1543" s="3">
        <f t="shared" ca="1" si="771"/>
        <v>91.513529885041038</v>
      </c>
      <c r="G1543" s="3">
        <f t="shared" si="745"/>
        <v>-446.00000975596146</v>
      </c>
      <c r="H1543" s="3">
        <f t="shared" ca="1" si="746"/>
        <v>455.29192267636159</v>
      </c>
      <c r="I1543" s="3">
        <f t="shared" ca="1" si="747"/>
        <v>14102.234955284353</v>
      </c>
      <c r="J1543" s="3">
        <f t="shared" si="748"/>
        <v>45953.513179188958</v>
      </c>
      <c r="K1543" s="3">
        <f t="shared" ca="1" si="749"/>
        <v>69338.002215250366</v>
      </c>
      <c r="L1543" s="3">
        <f t="shared" si="750"/>
        <v>-9.6702136142522956</v>
      </c>
      <c r="M1543" s="3">
        <f t="shared" ca="1" si="751"/>
        <v>-1.3684180074031285</v>
      </c>
      <c r="N1543" s="3">
        <f t="shared" ca="1" si="752"/>
        <v>-78.404576433901099</v>
      </c>
      <c r="O1543" s="1">
        <f t="shared" ca="1" si="753"/>
        <v>15546805.114075352</v>
      </c>
      <c r="P1543" s="1">
        <f t="shared" si="754"/>
        <v>-66657043.315217309</v>
      </c>
      <c r="Q1543" s="1">
        <f t="shared" ca="1" si="755"/>
        <v>82203848.429292664</v>
      </c>
      <c r="R1543" s="1">
        <f t="shared" ca="1" si="756"/>
        <v>68293.788401454236</v>
      </c>
      <c r="S1543" s="3">
        <f t="shared" si="757"/>
        <v>1.9049253959564907E+29</v>
      </c>
      <c r="T1543" s="12" t="str">
        <f t="shared" si="758"/>
        <v/>
      </c>
      <c r="U1543" s="12" t="str">
        <f t="shared" si="759"/>
        <v/>
      </c>
      <c r="V1543" s="5">
        <f t="shared" si="760"/>
        <v>0.52627457195753469</v>
      </c>
      <c r="W1543" s="3" t="e">
        <f t="shared" ca="1" si="761"/>
        <v>#VALUE!</v>
      </c>
      <c r="X1543" s="3" t="e">
        <f t="shared" ca="1" si="762"/>
        <v>#VALUE!</v>
      </c>
      <c r="Y1543" s="3" t="e">
        <f t="shared" ca="1" si="763"/>
        <v>#VALUE!</v>
      </c>
      <c r="Z1543" s="3">
        <f t="shared" ca="1" si="773"/>
        <v>-1.0796314255037853E-2</v>
      </c>
      <c r="AA1543" s="3">
        <f t="shared" ca="1" si="774"/>
        <v>-0.12340243661213059</v>
      </c>
      <c r="AB1543" s="1">
        <f t="shared" si="768"/>
        <v>150</v>
      </c>
      <c r="AC1543" s="1">
        <f t="shared" si="772"/>
        <v>0</v>
      </c>
      <c r="AD1543" s="1">
        <f t="shared" ca="1" si="764"/>
        <v>0</v>
      </c>
      <c r="AE1543" s="1">
        <f t="shared" ca="1" si="765"/>
        <v>0</v>
      </c>
      <c r="AF1543" s="1">
        <f t="shared" si="766"/>
        <v>0</v>
      </c>
      <c r="AG1543" s="1">
        <f t="shared" si="767"/>
        <v>3.1749391574406832E+29</v>
      </c>
    </row>
    <row r="1544" spans="4:33" s="5" customFormat="1" x14ac:dyDescent="0.2">
      <c r="D1544" s="1">
        <f t="shared" si="769"/>
        <v>1542</v>
      </c>
      <c r="E1544" s="2">
        <f t="shared" si="770"/>
        <v>154.29999999999552</v>
      </c>
      <c r="F1544" s="3">
        <f t="shared" ca="1" si="771"/>
        <v>91.513529885041038</v>
      </c>
      <c r="G1544" s="3">
        <f t="shared" si="745"/>
        <v>-446.96703111738668</v>
      </c>
      <c r="H1544" s="3">
        <f t="shared" ca="1" si="746"/>
        <v>456.23924979982951</v>
      </c>
      <c r="I1544" s="3">
        <f t="shared" ca="1" si="747"/>
        <v>14111.386308272857</v>
      </c>
      <c r="J1544" s="3">
        <f t="shared" si="748"/>
        <v>45908.864827145291</v>
      </c>
      <c r="K1544" s="3">
        <f t="shared" ca="1" si="749"/>
        <v>69383.578772840163</v>
      </c>
      <c r="L1544" s="3">
        <f t="shared" si="750"/>
        <v>-9.6703488315253274</v>
      </c>
      <c r="M1544" s="3">
        <f t="shared" ca="1" si="751"/>
        <v>-1.3688440360455494</v>
      </c>
      <c r="N1544" s="3">
        <f t="shared" ca="1" si="752"/>
        <v>-78.428986077063513</v>
      </c>
      <c r="O1544" s="1">
        <f t="shared" ca="1" si="753"/>
        <v>15611568.979343344</v>
      </c>
      <c r="P1544" s="1">
        <f t="shared" si="754"/>
        <v>-66593210.600675799</v>
      </c>
      <c r="Q1544" s="1">
        <f t="shared" ca="1" si="755"/>
        <v>82204779.580019146</v>
      </c>
      <c r="R1544" s="1">
        <f t="shared" ca="1" si="756"/>
        <v>68435.887469974419</v>
      </c>
      <c r="S1544" s="3">
        <f t="shared" si="757"/>
        <v>1.8883148989481991E+29</v>
      </c>
      <c r="T1544" s="12" t="str">
        <f t="shared" si="758"/>
        <v/>
      </c>
      <c r="U1544" s="12" t="str">
        <f t="shared" si="759"/>
        <v/>
      </c>
      <c r="V1544" s="5">
        <f t="shared" si="760"/>
        <v>0.52627457195753469</v>
      </c>
      <c r="W1544" s="3" t="e">
        <f t="shared" ca="1" si="761"/>
        <v>#VALUE!</v>
      </c>
      <c r="X1544" s="3" t="e">
        <f t="shared" ca="1" si="762"/>
        <v>#VALUE!</v>
      </c>
      <c r="Y1544" s="3" t="e">
        <f t="shared" ca="1" si="763"/>
        <v>#VALUE!</v>
      </c>
      <c r="Z1544" s="3">
        <f t="shared" ca="1" si="773"/>
        <v>-1.0796314255037853E-2</v>
      </c>
      <c r="AA1544" s="3">
        <f t="shared" ca="1" si="774"/>
        <v>-0.12340243661213059</v>
      </c>
      <c r="AB1544" s="1">
        <f t="shared" si="768"/>
        <v>150</v>
      </c>
      <c r="AC1544" s="1">
        <f t="shared" si="772"/>
        <v>0</v>
      </c>
      <c r="AD1544" s="1">
        <f t="shared" ca="1" si="764"/>
        <v>0</v>
      </c>
      <c r="AE1544" s="1">
        <f t="shared" ca="1" si="765"/>
        <v>0</v>
      </c>
      <c r="AF1544" s="1">
        <f t="shared" si="766"/>
        <v>0</v>
      </c>
      <c r="AG1544" s="1">
        <f t="shared" si="767"/>
        <v>3.1472544420769636E+29</v>
      </c>
    </row>
    <row r="1545" spans="4:33" s="5" customFormat="1" x14ac:dyDescent="0.2">
      <c r="D1545" s="1">
        <f t="shared" si="769"/>
        <v>1543</v>
      </c>
      <c r="E1545" s="2">
        <f t="shared" si="770"/>
        <v>154.39999999999552</v>
      </c>
      <c r="F1545" s="3">
        <f t="shared" ca="1" si="771"/>
        <v>91.513529885041038</v>
      </c>
      <c r="G1545" s="3">
        <f t="shared" si="745"/>
        <v>-447.93406600053919</v>
      </c>
      <c r="H1545" s="3">
        <f t="shared" ca="1" si="746"/>
        <v>457.1866726358017</v>
      </c>
      <c r="I1545" s="3">
        <f t="shared" ca="1" si="747"/>
        <v>14120.53766126136</v>
      </c>
      <c r="J1545" s="3">
        <f t="shared" si="748"/>
        <v>45864.119772289392</v>
      </c>
      <c r="K1545" s="3">
        <f t="shared" ca="1" si="749"/>
        <v>69429.250067934321</v>
      </c>
      <c r="L1545" s="3">
        <f t="shared" si="750"/>
        <v>-9.6704843441662067</v>
      </c>
      <c r="M1545" s="3">
        <f t="shared" ca="1" si="751"/>
        <v>-1.36926830500067</v>
      </c>
      <c r="N1545" s="3">
        <f t="shared" ca="1" si="752"/>
        <v>-78.453294897570345</v>
      </c>
      <c r="O1545" s="1">
        <f t="shared" ca="1" si="753"/>
        <v>15676474.022684678</v>
      </c>
      <c r="P1545" s="1">
        <f t="shared" si="754"/>
        <v>-66529237.832533255</v>
      </c>
      <c r="Q1545" s="1">
        <f t="shared" ca="1" si="755"/>
        <v>82205711.855217934</v>
      </c>
      <c r="R1545" s="1">
        <f t="shared" ca="1" si="756"/>
        <v>68578.000895370249</v>
      </c>
      <c r="S1545" s="3">
        <f t="shared" si="757"/>
        <v>1.8717977152521681E+29</v>
      </c>
      <c r="T1545" s="12" t="str">
        <f t="shared" si="758"/>
        <v/>
      </c>
      <c r="U1545" s="12" t="str">
        <f t="shared" si="759"/>
        <v/>
      </c>
      <c r="V1545" s="5">
        <f t="shared" si="760"/>
        <v>0.52627457195753469</v>
      </c>
      <c r="W1545" s="3" t="e">
        <f t="shared" ca="1" si="761"/>
        <v>#VALUE!</v>
      </c>
      <c r="X1545" s="3" t="e">
        <f t="shared" ca="1" si="762"/>
        <v>#VALUE!</v>
      </c>
      <c r="Y1545" s="3" t="e">
        <f t="shared" ca="1" si="763"/>
        <v>#VALUE!</v>
      </c>
      <c r="Z1545" s="3">
        <f t="shared" ca="1" si="773"/>
        <v>-1.0796314255037853E-2</v>
      </c>
      <c r="AA1545" s="3">
        <f t="shared" ca="1" si="774"/>
        <v>-0.12340243661213059</v>
      </c>
      <c r="AB1545" s="1">
        <f t="shared" si="768"/>
        <v>150</v>
      </c>
      <c r="AC1545" s="1">
        <f t="shared" si="772"/>
        <v>0</v>
      </c>
      <c r="AD1545" s="1">
        <f t="shared" ca="1" si="764"/>
        <v>0</v>
      </c>
      <c r="AE1545" s="1">
        <f t="shared" ca="1" si="765"/>
        <v>0</v>
      </c>
      <c r="AF1545" s="1">
        <f t="shared" si="766"/>
        <v>0</v>
      </c>
      <c r="AG1545" s="1">
        <f t="shared" si="767"/>
        <v>3.1197252520107886E+29</v>
      </c>
    </row>
    <row r="1546" spans="4:33" s="5" customFormat="1" x14ac:dyDescent="0.2">
      <c r="D1546" s="1">
        <f t="shared" si="769"/>
        <v>1544</v>
      </c>
      <c r="E1546" s="2">
        <f t="shared" si="770"/>
        <v>154.49999999999551</v>
      </c>
      <c r="F1546" s="3">
        <f t="shared" ca="1" si="771"/>
        <v>91.513529885041038</v>
      </c>
      <c r="G1546" s="3">
        <f t="shared" si="745"/>
        <v>-448.90111443495579</v>
      </c>
      <c r="H1546" s="3">
        <f t="shared" ca="1" si="746"/>
        <v>458.13419070504392</v>
      </c>
      <c r="I1546" s="3">
        <f t="shared" ca="1" si="747"/>
        <v>14129.689014249863</v>
      </c>
      <c r="J1546" s="3">
        <f t="shared" si="748"/>
        <v>45819.27801326762</v>
      </c>
      <c r="K1546" s="3">
        <f t="shared" ca="1" si="749"/>
        <v>69475.016110080076</v>
      </c>
      <c r="L1546" s="3">
        <f t="shared" si="750"/>
        <v>-9.6706201521952835</v>
      </c>
      <c r="M1546" s="3">
        <f t="shared" ca="1" si="751"/>
        <v>-1.3696908250094109</v>
      </c>
      <c r="N1546" s="3">
        <f t="shared" ca="1" si="752"/>
        <v>-78.477503510831028</v>
      </c>
      <c r="O1546" s="1">
        <f t="shared" ca="1" si="753"/>
        <v>15741520.251972415</v>
      </c>
      <c r="P1546" s="1">
        <f t="shared" si="754"/>
        <v>-66465124.997121617</v>
      </c>
      <c r="Q1546" s="1">
        <f t="shared" ca="1" si="755"/>
        <v>82206645.249094039</v>
      </c>
      <c r="R1546" s="1">
        <f t="shared" ca="1" si="756"/>
        <v>68720.128605756589</v>
      </c>
      <c r="S1546" s="3">
        <f t="shared" si="757"/>
        <v>1.8553737992832912E+29</v>
      </c>
      <c r="T1546" s="12" t="str">
        <f t="shared" si="758"/>
        <v/>
      </c>
      <c r="U1546" s="12" t="str">
        <f t="shared" si="759"/>
        <v/>
      </c>
      <c r="V1546" s="5">
        <f t="shared" si="760"/>
        <v>0.52627457195753469</v>
      </c>
      <c r="W1546" s="3" t="e">
        <f t="shared" ca="1" si="761"/>
        <v>#VALUE!</v>
      </c>
      <c r="X1546" s="3" t="e">
        <f t="shared" ca="1" si="762"/>
        <v>#VALUE!</v>
      </c>
      <c r="Y1546" s="3" t="e">
        <f t="shared" ca="1" si="763"/>
        <v>#VALUE!</v>
      </c>
      <c r="Z1546" s="3">
        <f t="shared" ca="1" si="773"/>
        <v>-1.0796314255037853E-2</v>
      </c>
      <c r="AA1546" s="3">
        <f t="shared" ca="1" si="774"/>
        <v>-0.12340243661213059</v>
      </c>
      <c r="AB1546" s="1">
        <f t="shared" si="768"/>
        <v>150</v>
      </c>
      <c r="AC1546" s="1">
        <f t="shared" si="772"/>
        <v>0</v>
      </c>
      <c r="AD1546" s="1">
        <f t="shared" ca="1" si="764"/>
        <v>0</v>
      </c>
      <c r="AE1546" s="1">
        <f t="shared" ca="1" si="765"/>
        <v>0</v>
      </c>
      <c r="AF1546" s="1">
        <f t="shared" si="766"/>
        <v>0</v>
      </c>
      <c r="AG1546" s="1">
        <f t="shared" si="767"/>
        <v>3.0923515112654615E+29</v>
      </c>
    </row>
    <row r="1547" spans="4:33" s="5" customFormat="1" x14ac:dyDescent="0.2">
      <c r="D1547" s="1">
        <f t="shared" si="769"/>
        <v>1545</v>
      </c>
      <c r="E1547" s="2">
        <f t="shared" si="770"/>
        <v>154.5999999999955</v>
      </c>
      <c r="F1547" s="3">
        <f t="shared" ca="1" si="771"/>
        <v>91.513529885041038</v>
      </c>
      <c r="G1547" s="3">
        <f t="shared" si="745"/>
        <v>-449.86817645017533</v>
      </c>
      <c r="H1547" s="3">
        <f t="shared" ca="1" si="746"/>
        <v>459.0818035324711</v>
      </c>
      <c r="I1547" s="3">
        <f t="shared" ca="1" si="747"/>
        <v>14138.840367238367</v>
      </c>
      <c r="J1547" s="3">
        <f t="shared" si="748"/>
        <v>45774.339548723365</v>
      </c>
      <c r="K1547" s="3">
        <f t="shared" ca="1" si="749"/>
        <v>69520.876908776947</v>
      </c>
      <c r="L1547" s="3">
        <f t="shared" si="750"/>
        <v>-9.6707562556329556</v>
      </c>
      <c r="M1547" s="3">
        <f t="shared" ca="1" si="751"/>
        <v>-1.3701116067267136</v>
      </c>
      <c r="N1547" s="3">
        <f t="shared" ca="1" si="752"/>
        <v>-78.501612527328746</v>
      </c>
      <c r="O1547" s="1">
        <f t="shared" ca="1" si="753"/>
        <v>15806707.675096979</v>
      </c>
      <c r="P1547" s="1">
        <f t="shared" si="754"/>
        <v>-66400872.080742516</v>
      </c>
      <c r="Q1547" s="1">
        <f t="shared" ca="1" si="755"/>
        <v>82207579.755839497</v>
      </c>
      <c r="R1547" s="1">
        <f t="shared" ca="1" si="756"/>
        <v>68862.270529870671</v>
      </c>
      <c r="S1547" s="3">
        <f t="shared" si="757"/>
        <v>1.8390431010237456E+29</v>
      </c>
      <c r="T1547" s="12" t="str">
        <f t="shared" si="758"/>
        <v/>
      </c>
      <c r="U1547" s="12" t="str">
        <f t="shared" si="759"/>
        <v/>
      </c>
      <c r="V1547" s="5">
        <f t="shared" si="760"/>
        <v>0.52627457195753469</v>
      </c>
      <c r="W1547" s="3" t="e">
        <f t="shared" ca="1" si="761"/>
        <v>#VALUE!</v>
      </c>
      <c r="X1547" s="3" t="e">
        <f t="shared" ca="1" si="762"/>
        <v>#VALUE!</v>
      </c>
      <c r="Y1547" s="3" t="e">
        <f t="shared" ca="1" si="763"/>
        <v>#VALUE!</v>
      </c>
      <c r="Z1547" s="3">
        <f t="shared" ca="1" si="773"/>
        <v>-1.0796314255037853E-2</v>
      </c>
      <c r="AA1547" s="3">
        <f t="shared" ca="1" si="774"/>
        <v>-0.12340243661213059</v>
      </c>
      <c r="AB1547" s="1">
        <f t="shared" si="768"/>
        <v>150</v>
      </c>
      <c r="AC1547" s="1">
        <f t="shared" si="772"/>
        <v>0</v>
      </c>
      <c r="AD1547" s="1">
        <f t="shared" ca="1" si="764"/>
        <v>0</v>
      </c>
      <c r="AE1547" s="1">
        <f t="shared" ca="1" si="765"/>
        <v>0</v>
      </c>
      <c r="AF1547" s="1">
        <f t="shared" si="766"/>
        <v>0</v>
      </c>
      <c r="AG1547" s="1">
        <f t="shared" si="767"/>
        <v>3.0651331364762768E+29</v>
      </c>
    </row>
    <row r="1548" spans="4:33" s="5" customFormat="1" x14ac:dyDescent="0.2">
      <c r="D1548" s="1">
        <f t="shared" si="769"/>
        <v>1546</v>
      </c>
      <c r="E1548" s="2">
        <f t="shared" si="770"/>
        <v>154.6999999999955</v>
      </c>
      <c r="F1548" s="3">
        <f t="shared" ca="1" si="771"/>
        <v>91.513529885041038</v>
      </c>
      <c r="G1548" s="3">
        <f t="shared" si="745"/>
        <v>-450.83525207573859</v>
      </c>
      <c r="H1548" s="3">
        <f t="shared" ca="1" si="746"/>
        <v>460.02951064710516</v>
      </c>
      <c r="I1548" s="3">
        <f t="shared" ca="1" si="747"/>
        <v>14147.99172022687</v>
      </c>
      <c r="J1548" s="3">
        <f t="shared" si="748"/>
        <v>45729.30437729707</v>
      </c>
      <c r="K1548" s="3">
        <f t="shared" ca="1" si="749"/>
        <v>69566.83247347716</v>
      </c>
      <c r="L1548" s="3">
        <f t="shared" si="750"/>
        <v>-9.6708926544996654</v>
      </c>
      <c r="M1548" s="3">
        <f t="shared" ca="1" si="751"/>
        <v>-1.3705306607223868</v>
      </c>
      <c r="N1548" s="3">
        <f t="shared" ca="1" si="752"/>
        <v>-78.525622552668906</v>
      </c>
      <c r="O1548" s="1">
        <f t="shared" ca="1" si="753"/>
        <v>15872036.299966129</v>
      </c>
      <c r="P1548" s="1">
        <f t="shared" si="754"/>
        <v>-66336479.069667242</v>
      </c>
      <c r="Q1548" s="1">
        <f t="shared" ca="1" si="755"/>
        <v>82208515.369633377</v>
      </c>
      <c r="R1548" s="1">
        <f t="shared" ca="1" si="756"/>
        <v>69004.426597065773</v>
      </c>
      <c r="S1548" s="3">
        <f t="shared" si="757"/>
        <v>1.8228055660477042E+29</v>
      </c>
      <c r="T1548" s="12" t="str">
        <f t="shared" si="758"/>
        <v/>
      </c>
      <c r="U1548" s="12" t="str">
        <f t="shared" si="759"/>
        <v/>
      </c>
      <c r="V1548" s="5">
        <f t="shared" si="760"/>
        <v>0.52627457195753469</v>
      </c>
      <c r="W1548" s="3" t="e">
        <f t="shared" ca="1" si="761"/>
        <v>#VALUE!</v>
      </c>
      <c r="X1548" s="3" t="e">
        <f t="shared" ca="1" si="762"/>
        <v>#VALUE!</v>
      </c>
      <c r="Y1548" s="3" t="e">
        <f t="shared" ca="1" si="763"/>
        <v>#VALUE!</v>
      </c>
      <c r="Z1548" s="3">
        <f t="shared" ca="1" si="773"/>
        <v>-1.0796314255037853E-2</v>
      </c>
      <c r="AA1548" s="3">
        <f t="shared" ca="1" si="774"/>
        <v>-0.12340243661213059</v>
      </c>
      <c r="AB1548" s="1">
        <f t="shared" si="768"/>
        <v>150</v>
      </c>
      <c r="AC1548" s="1">
        <f t="shared" si="772"/>
        <v>0</v>
      </c>
      <c r="AD1548" s="1">
        <f t="shared" ca="1" si="764"/>
        <v>0</v>
      </c>
      <c r="AE1548" s="1">
        <f t="shared" ca="1" si="765"/>
        <v>0</v>
      </c>
      <c r="AF1548" s="1">
        <f t="shared" si="766"/>
        <v>0</v>
      </c>
      <c r="AG1548" s="1">
        <f t="shared" si="767"/>
        <v>3.0380700369317088E+29</v>
      </c>
    </row>
    <row r="1549" spans="4:33" s="5" customFormat="1" x14ac:dyDescent="0.2">
      <c r="D1549" s="1">
        <f t="shared" si="769"/>
        <v>1547</v>
      </c>
      <c r="E1549" s="2">
        <f t="shared" si="770"/>
        <v>154.79999999999549</v>
      </c>
      <c r="F1549" s="3">
        <f t="shared" ca="1" si="771"/>
        <v>91.513529885041038</v>
      </c>
      <c r="G1549" s="3">
        <f t="shared" si="745"/>
        <v>-451.80234134118854</v>
      </c>
      <c r="H1549" s="3">
        <f t="shared" ca="1" si="746"/>
        <v>460.97731158203453</v>
      </c>
      <c r="I1549" s="3">
        <f t="shared" ca="1" si="747"/>
        <v>14157.143073215373</v>
      </c>
      <c r="J1549" s="3">
        <f t="shared" si="748"/>
        <v>45684.172497626227</v>
      </c>
      <c r="K1549" s="3">
        <f t="shared" ca="1" si="749"/>
        <v>69612.882813586039</v>
      </c>
      <c r="L1549" s="3">
        <f t="shared" si="750"/>
        <v>-9.6710293488158907</v>
      </c>
      <c r="M1549" s="3">
        <f t="shared" ca="1" si="751"/>
        <v>-1.3709479974819407</v>
      </c>
      <c r="N1549" s="3">
        <f t="shared" ca="1" si="752"/>
        <v>-78.549534187627017</v>
      </c>
      <c r="O1549" s="1">
        <f t="shared" ca="1" si="753"/>
        <v>15937506.134505011</v>
      </c>
      <c r="P1549" s="1">
        <f t="shared" si="754"/>
        <v>-66271945.950136654</v>
      </c>
      <c r="Q1549" s="1">
        <f t="shared" ca="1" si="755"/>
        <v>82209452.084641665</v>
      </c>
      <c r="R1549" s="1">
        <f t="shared" ca="1" si="756"/>
        <v>69146.596737305183</v>
      </c>
      <c r="S1549" s="3">
        <f t="shared" si="757"/>
        <v>1.8066611355462779E+29</v>
      </c>
      <c r="T1549" s="12" t="str">
        <f t="shared" si="758"/>
        <v/>
      </c>
      <c r="U1549" s="12" t="str">
        <f t="shared" si="759"/>
        <v/>
      </c>
      <c r="V1549" s="5">
        <f t="shared" si="760"/>
        <v>0.52627457195753469</v>
      </c>
      <c r="W1549" s="3" t="e">
        <f t="shared" ca="1" si="761"/>
        <v>#VALUE!</v>
      </c>
      <c r="X1549" s="3" t="e">
        <f t="shared" ca="1" si="762"/>
        <v>#VALUE!</v>
      </c>
      <c r="Y1549" s="3" t="e">
        <f t="shared" ca="1" si="763"/>
        <v>#VALUE!</v>
      </c>
      <c r="Z1549" s="3">
        <f t="shared" ca="1" si="773"/>
        <v>-1.0796314255037853E-2</v>
      </c>
      <c r="AA1549" s="3">
        <f t="shared" ca="1" si="774"/>
        <v>-0.12340243661213059</v>
      </c>
      <c r="AB1549" s="1">
        <f t="shared" si="768"/>
        <v>150</v>
      </c>
      <c r="AC1549" s="1">
        <f t="shared" si="772"/>
        <v>0</v>
      </c>
      <c r="AD1549" s="1">
        <f t="shared" ca="1" si="764"/>
        <v>0</v>
      </c>
      <c r="AE1549" s="1">
        <f t="shared" ca="1" si="765"/>
        <v>0</v>
      </c>
      <c r="AF1549" s="1">
        <f t="shared" si="766"/>
        <v>0</v>
      </c>
      <c r="AG1549" s="1">
        <f t="shared" si="767"/>
        <v>3.0111621146149814E+29</v>
      </c>
    </row>
    <row r="1550" spans="4:33" s="5" customFormat="1" x14ac:dyDescent="0.2">
      <c r="D1550" s="1">
        <f t="shared" si="769"/>
        <v>1548</v>
      </c>
      <c r="E1550" s="2">
        <f t="shared" si="770"/>
        <v>154.89999999999549</v>
      </c>
      <c r="F1550" s="3">
        <f t="shared" ca="1" si="771"/>
        <v>91.513529885041038</v>
      </c>
      <c r="G1550" s="3">
        <f t="shared" si="745"/>
        <v>-452.76944427607015</v>
      </c>
      <c r="H1550" s="3">
        <f t="shared" ca="1" si="746"/>
        <v>461.92520587437281</v>
      </c>
      <c r="I1550" s="3">
        <f t="shared" ca="1" si="747"/>
        <v>14166.294426203876</v>
      </c>
      <c r="J1550" s="3">
        <f t="shared" si="748"/>
        <v>45638.943908345369</v>
      </c>
      <c r="K1550" s="3">
        <f t="shared" ca="1" si="749"/>
        <v>69659.027938462415</v>
      </c>
      <c r="L1550" s="3">
        <f t="shared" si="750"/>
        <v>-9.6711663386021698</v>
      </c>
      <c r="M1550" s="3">
        <f t="shared" ca="1" si="751"/>
        <v>-1.371363627407415</v>
      </c>
      <c r="N1550" s="3">
        <f t="shared" ca="1" si="752"/>
        <v>-78.573348028196023</v>
      </c>
      <c r="O1550" s="1">
        <f t="shared" ca="1" si="753"/>
        <v>16003117.186656129</v>
      </c>
      <c r="P1550" s="1">
        <f t="shared" si="754"/>
        <v>-66207272.708361343</v>
      </c>
      <c r="Q1550" s="1">
        <f t="shared" ca="1" si="755"/>
        <v>82210389.895017475</v>
      </c>
      <c r="R1550" s="1">
        <f t="shared" ca="1" si="756"/>
        <v>69288.780881155923</v>
      </c>
      <c r="S1550" s="3">
        <f t="shared" si="757"/>
        <v>1.7906097463526722E+29</v>
      </c>
      <c r="T1550" s="12" t="str">
        <f t="shared" si="758"/>
        <v/>
      </c>
      <c r="U1550" s="12" t="str">
        <f t="shared" si="759"/>
        <v/>
      </c>
      <c r="V1550" s="5">
        <f t="shared" si="760"/>
        <v>0.52627457195753469</v>
      </c>
      <c r="W1550" s="3" t="e">
        <f t="shared" ca="1" si="761"/>
        <v>#VALUE!</v>
      </c>
      <c r="X1550" s="3" t="e">
        <f t="shared" ca="1" si="762"/>
        <v>#VALUE!</v>
      </c>
      <c r="Y1550" s="3" t="e">
        <f t="shared" ca="1" si="763"/>
        <v>#VALUE!</v>
      </c>
      <c r="Z1550" s="3">
        <f t="shared" ca="1" si="773"/>
        <v>-1.0796314255037853E-2</v>
      </c>
      <c r="AA1550" s="3">
        <f t="shared" ca="1" si="774"/>
        <v>-0.12340243661213059</v>
      </c>
      <c r="AB1550" s="1">
        <f t="shared" si="768"/>
        <v>150</v>
      </c>
      <c r="AC1550" s="1">
        <f t="shared" si="772"/>
        <v>0</v>
      </c>
      <c r="AD1550" s="1">
        <f t="shared" ca="1" si="764"/>
        <v>0</v>
      </c>
      <c r="AE1550" s="1">
        <f t="shared" ca="1" si="765"/>
        <v>0</v>
      </c>
      <c r="AF1550" s="1">
        <f t="shared" si="766"/>
        <v>0</v>
      </c>
      <c r="AG1550" s="1">
        <f t="shared" si="767"/>
        <v>2.9844092642459988E+29</v>
      </c>
    </row>
    <row r="1551" spans="4:33" s="5" customFormat="1" x14ac:dyDescent="0.2">
      <c r="D1551" s="1">
        <f t="shared" si="769"/>
        <v>1549</v>
      </c>
      <c r="E1551" s="2">
        <f t="shared" si="770"/>
        <v>154.99999999999548</v>
      </c>
      <c r="F1551" s="3">
        <f t="shared" ca="1" si="771"/>
        <v>91.513529885041038</v>
      </c>
      <c r="G1551" s="3">
        <f t="shared" si="745"/>
        <v>-453.73656090993035</v>
      </c>
      <c r="H1551" s="3">
        <f t="shared" ca="1" si="746"/>
        <v>462.87319306521869</v>
      </c>
      <c r="I1551" s="3">
        <f t="shared" ca="1" si="747"/>
        <v>14175.44577919238</v>
      </c>
      <c r="J1551" s="3">
        <f t="shared" si="748"/>
        <v>45593.618608086072</v>
      </c>
      <c r="K1551" s="3">
        <f t="shared" ca="1" si="749"/>
        <v>69705.26785741905</v>
      </c>
      <c r="L1551" s="3">
        <f t="shared" si="750"/>
        <v>-9.6713036238790711</v>
      </c>
      <c r="M1551" s="3">
        <f t="shared" ca="1" si="751"/>
        <v>-1.371777560818193</v>
      </c>
      <c r="N1551" s="3">
        <f t="shared" ca="1" si="752"/>
        <v>-78.59706466563307</v>
      </c>
      <c r="O1551" s="1">
        <f t="shared" ca="1" si="753"/>
        <v>16068869.46437934</v>
      </c>
      <c r="P1551" s="1">
        <f t="shared" si="754"/>
        <v>-66142459.330521457</v>
      </c>
      <c r="Q1551" s="1">
        <f t="shared" ca="1" si="755"/>
        <v>82211328.794900805</v>
      </c>
      <c r="R1551" s="1">
        <f t="shared" ca="1" si="756"/>
        <v>69430.978959782806</v>
      </c>
      <c r="S1551" s="3">
        <f t="shared" si="757"/>
        <v>1.7746513309675796E+29</v>
      </c>
      <c r="T1551" s="12" t="str">
        <f t="shared" si="758"/>
        <v/>
      </c>
      <c r="U1551" s="12" t="str">
        <f t="shared" si="759"/>
        <v/>
      </c>
      <c r="V1551" s="5">
        <f t="shared" si="760"/>
        <v>0.52627457195753469</v>
      </c>
      <c r="W1551" s="3" t="e">
        <f t="shared" ca="1" si="761"/>
        <v>#VALUE!</v>
      </c>
      <c r="X1551" s="3" t="e">
        <f t="shared" ca="1" si="762"/>
        <v>#VALUE!</v>
      </c>
      <c r="Y1551" s="3" t="e">
        <f t="shared" ca="1" si="763"/>
        <v>#VALUE!</v>
      </c>
      <c r="Z1551" s="3">
        <f t="shared" ca="1" si="773"/>
        <v>-1.0796314255037853E-2</v>
      </c>
      <c r="AA1551" s="3">
        <f t="shared" ca="1" si="774"/>
        <v>-0.12340243661213059</v>
      </c>
      <c r="AB1551" s="1">
        <f t="shared" si="768"/>
        <v>150</v>
      </c>
      <c r="AC1551" s="1">
        <f t="shared" si="772"/>
        <v>0</v>
      </c>
      <c r="AD1551" s="1">
        <f t="shared" ca="1" si="764"/>
        <v>0</v>
      </c>
      <c r="AE1551" s="1">
        <f t="shared" ca="1" si="765"/>
        <v>0</v>
      </c>
      <c r="AF1551" s="1">
        <f t="shared" si="766"/>
        <v>0</v>
      </c>
      <c r="AG1551" s="1">
        <f t="shared" si="767"/>
        <v>2.9578113733236651E+29</v>
      </c>
    </row>
    <row r="1552" spans="4:33" s="5" customFormat="1" x14ac:dyDescent="0.2">
      <c r="D1552" s="1">
        <f t="shared" si="769"/>
        <v>1550</v>
      </c>
      <c r="E1552" s="2">
        <f t="shared" si="770"/>
        <v>155.09999999999548</v>
      </c>
      <c r="F1552" s="3">
        <f t="shared" ca="1" si="771"/>
        <v>91.513529885041038</v>
      </c>
      <c r="G1552" s="3">
        <f t="shared" si="745"/>
        <v>-454.70369127231828</v>
      </c>
      <c r="H1552" s="3">
        <f t="shared" ca="1" si="746"/>
        <v>463.82127269961654</v>
      </c>
      <c r="I1552" s="3">
        <f t="shared" ca="1" si="747"/>
        <v>14184.597132180883</v>
      </c>
      <c r="J1552" s="3">
        <f t="shared" si="748"/>
        <v>45548.196595476955</v>
      </c>
      <c r="K1552" s="3">
        <f t="shared" ca="1" si="749"/>
        <v>69751.602579722981</v>
      </c>
      <c r="L1552" s="3">
        <f t="shared" si="750"/>
        <v>-9.6714412046672145</v>
      </c>
      <c r="M1552" s="3">
        <f t="shared" ca="1" si="751"/>
        <v>-1.3721898079518107</v>
      </c>
      <c r="N1552" s="3">
        <f t="shared" ca="1" si="752"/>
        <v>-78.620684686505726</v>
      </c>
      <c r="O1552" s="1">
        <f t="shared" ca="1" si="753"/>
        <v>16134762.975651903</v>
      </c>
      <c r="P1552" s="1">
        <f t="shared" si="754"/>
        <v>-66077505.802766807</v>
      </c>
      <c r="Q1552" s="1">
        <f t="shared" ca="1" si="755"/>
        <v>82212268.778418705</v>
      </c>
      <c r="R1552" s="1">
        <f t="shared" ca="1" si="756"/>
        <v>69573.190904942487</v>
      </c>
      <c r="S1552" s="3">
        <f t="shared" si="757"/>
        <v>1.7587858175847837E+29</v>
      </c>
      <c r="T1552" s="12" t="str">
        <f t="shared" si="758"/>
        <v/>
      </c>
      <c r="U1552" s="12" t="str">
        <f t="shared" si="759"/>
        <v/>
      </c>
      <c r="V1552" s="5">
        <f t="shared" si="760"/>
        <v>0.52627457195753469</v>
      </c>
      <c r="W1552" s="3" t="e">
        <f t="shared" ca="1" si="761"/>
        <v>#VALUE!</v>
      </c>
      <c r="X1552" s="3" t="e">
        <f t="shared" ca="1" si="762"/>
        <v>#VALUE!</v>
      </c>
      <c r="Y1552" s="3" t="e">
        <f t="shared" ca="1" si="763"/>
        <v>#VALUE!</v>
      </c>
      <c r="Z1552" s="3">
        <f t="shared" ca="1" si="773"/>
        <v>-1.0796314255037853E-2</v>
      </c>
      <c r="AA1552" s="3">
        <f t="shared" ca="1" si="774"/>
        <v>-0.12340243661213059</v>
      </c>
      <c r="AB1552" s="1">
        <f t="shared" si="768"/>
        <v>150</v>
      </c>
      <c r="AC1552" s="1">
        <f t="shared" si="772"/>
        <v>0</v>
      </c>
      <c r="AD1552" s="1">
        <f t="shared" ca="1" si="764"/>
        <v>0</v>
      </c>
      <c r="AE1552" s="1">
        <f t="shared" ca="1" si="765"/>
        <v>0</v>
      </c>
      <c r="AF1552" s="1">
        <f t="shared" si="766"/>
        <v>0</v>
      </c>
      <c r="AG1552" s="1">
        <f t="shared" si="767"/>
        <v>2.9313683221685591E+29</v>
      </c>
    </row>
    <row r="1553" spans="4:33" s="5" customFormat="1" x14ac:dyDescent="0.2">
      <c r="D1553" s="1">
        <f t="shared" si="769"/>
        <v>1551</v>
      </c>
      <c r="E1553" s="2">
        <f t="shared" si="770"/>
        <v>155.19999999999547</v>
      </c>
      <c r="F1553" s="3">
        <f t="shared" ca="1" si="771"/>
        <v>91.513529885041038</v>
      </c>
      <c r="G1553" s="3">
        <f t="shared" si="745"/>
        <v>-455.67083539278502</v>
      </c>
      <c r="H1553" s="3">
        <f t="shared" ca="1" si="746"/>
        <v>464.76944432651646</v>
      </c>
      <c r="I1553" s="3">
        <f t="shared" ca="1" si="747"/>
        <v>14193.748485169386</v>
      </c>
      <c r="J1553" s="3">
        <f t="shared" si="748"/>
        <v>45502.677869143699</v>
      </c>
      <c r="K1553" s="3">
        <f t="shared" ca="1" si="749"/>
        <v>69798.032114595975</v>
      </c>
      <c r="L1553" s="3">
        <f t="shared" si="750"/>
        <v>-9.6715790809872608</v>
      </c>
      <c r="M1553" s="3">
        <f t="shared" ca="1" si="751"/>
        <v>-1.3726003789647534</v>
      </c>
      <c r="N1553" s="3">
        <f t="shared" ca="1" si="752"/>
        <v>-78.644208672737747</v>
      </c>
      <c r="O1553" s="1">
        <f t="shared" ca="1" si="753"/>
        <v>16200797.728468416</v>
      </c>
      <c r="P1553" s="1">
        <f t="shared" si="754"/>
        <v>-66012412.111216828</v>
      </c>
      <c r="Q1553" s="1">
        <f t="shared" ca="1" si="755"/>
        <v>82213209.839685246</v>
      </c>
      <c r="R1553" s="1">
        <f t="shared" ca="1" si="756"/>
        <v>69715.416648977465</v>
      </c>
      <c r="S1553" s="3">
        <f t="shared" si="757"/>
        <v>1.7430131301169924E+29</v>
      </c>
      <c r="T1553" s="12" t="str">
        <f t="shared" si="758"/>
        <v/>
      </c>
      <c r="U1553" s="12" t="str">
        <f t="shared" si="759"/>
        <v/>
      </c>
      <c r="V1553" s="5">
        <f t="shared" si="760"/>
        <v>0.52627457195753469</v>
      </c>
      <c r="W1553" s="3" t="e">
        <f t="shared" ca="1" si="761"/>
        <v>#VALUE!</v>
      </c>
      <c r="X1553" s="3" t="e">
        <f t="shared" ca="1" si="762"/>
        <v>#VALUE!</v>
      </c>
      <c r="Y1553" s="3" t="e">
        <f t="shared" ca="1" si="763"/>
        <v>#VALUE!</v>
      </c>
      <c r="Z1553" s="3">
        <f t="shared" ca="1" si="773"/>
        <v>-1.0796314255037853E-2</v>
      </c>
      <c r="AA1553" s="3">
        <f t="shared" ca="1" si="774"/>
        <v>-0.12340243661213059</v>
      </c>
      <c r="AB1553" s="1">
        <f t="shared" si="768"/>
        <v>150</v>
      </c>
      <c r="AC1553" s="1">
        <f t="shared" si="772"/>
        <v>0</v>
      </c>
      <c r="AD1553" s="1">
        <f t="shared" ca="1" si="764"/>
        <v>0</v>
      </c>
      <c r="AE1553" s="1">
        <f t="shared" ca="1" si="765"/>
        <v>0</v>
      </c>
      <c r="AF1553" s="1">
        <f t="shared" si="766"/>
        <v>0</v>
      </c>
      <c r="AG1553" s="1">
        <f t="shared" si="767"/>
        <v>2.9050799839659914E+29</v>
      </c>
    </row>
    <row r="1554" spans="4:33" s="5" customFormat="1" x14ac:dyDescent="0.2">
      <c r="D1554" s="1">
        <f t="shared" si="769"/>
        <v>1552</v>
      </c>
      <c r="E1554" s="2">
        <f t="shared" si="770"/>
        <v>155.29999999999546</v>
      </c>
      <c r="F1554" s="3">
        <f t="shared" ca="1" si="771"/>
        <v>91.513529885041038</v>
      </c>
      <c r="G1554" s="3">
        <f t="shared" si="745"/>
        <v>-456.63799330088375</v>
      </c>
      <c r="H1554" s="3">
        <f t="shared" ca="1" si="746"/>
        <v>465.71770749873605</v>
      </c>
      <c r="I1554" s="3">
        <f t="shared" ca="1" si="747"/>
        <v>14202.899838157889</v>
      </c>
      <c r="J1554" s="3">
        <f t="shared" si="748"/>
        <v>45457.06242770901</v>
      </c>
      <c r="K1554" s="3">
        <f t="shared" ca="1" si="749"/>
        <v>69844.556471214863</v>
      </c>
      <c r="L1554" s="3">
        <f t="shared" si="750"/>
        <v>-9.6717172528599171</v>
      </c>
      <c r="M1554" s="3">
        <f t="shared" ca="1" si="751"/>
        <v>-1.3730092839332453</v>
      </c>
      <c r="N1554" s="3">
        <f t="shared" ca="1" si="752"/>
        <v>-78.667637201654259</v>
      </c>
      <c r="O1554" s="1">
        <f t="shared" ca="1" si="753"/>
        <v>16266973.730840871</v>
      </c>
      <c r="P1554" s="1">
        <f t="shared" si="754"/>
        <v>-65947178.241960526</v>
      </c>
      <c r="Q1554" s="1">
        <f t="shared" ca="1" si="755"/>
        <v>82214151.972801402</v>
      </c>
      <c r="R1554" s="1">
        <f t="shared" ca="1" si="756"/>
        <v>69857.656124810412</v>
      </c>
      <c r="S1554" s="3">
        <f t="shared" si="757"/>
        <v>1.7273331882218618E+29</v>
      </c>
      <c r="T1554" s="12" t="str">
        <f t="shared" si="758"/>
        <v/>
      </c>
      <c r="U1554" s="12" t="str">
        <f t="shared" si="759"/>
        <v/>
      </c>
      <c r="V1554" s="5">
        <f t="shared" si="760"/>
        <v>0.52627457195753469</v>
      </c>
      <c r="W1554" s="3" t="e">
        <f t="shared" ca="1" si="761"/>
        <v>#VALUE!</v>
      </c>
      <c r="X1554" s="3" t="e">
        <f t="shared" ca="1" si="762"/>
        <v>#VALUE!</v>
      </c>
      <c r="Y1554" s="3" t="e">
        <f t="shared" ca="1" si="763"/>
        <v>#VALUE!</v>
      </c>
      <c r="Z1554" s="3">
        <f t="shared" ca="1" si="773"/>
        <v>-1.0796314255037853E-2</v>
      </c>
      <c r="AA1554" s="3">
        <f t="shared" ca="1" si="774"/>
        <v>-0.12340243661213059</v>
      </c>
      <c r="AB1554" s="1">
        <f t="shared" si="768"/>
        <v>150</v>
      </c>
      <c r="AC1554" s="1">
        <f t="shared" si="772"/>
        <v>0</v>
      </c>
      <c r="AD1554" s="1">
        <f t="shared" ca="1" si="764"/>
        <v>0</v>
      </c>
      <c r="AE1554" s="1">
        <f t="shared" ca="1" si="765"/>
        <v>0</v>
      </c>
      <c r="AF1554" s="1">
        <f t="shared" si="766"/>
        <v>0</v>
      </c>
      <c r="AG1554" s="1">
        <f t="shared" si="767"/>
        <v>2.8789462248093771E+29</v>
      </c>
    </row>
    <row r="1555" spans="4:33" s="5" customFormat="1" x14ac:dyDescent="0.2">
      <c r="D1555" s="1">
        <f t="shared" si="769"/>
        <v>1553</v>
      </c>
      <c r="E1555" s="2">
        <f t="shared" si="770"/>
        <v>155.39999999999546</v>
      </c>
      <c r="F1555" s="3">
        <f t="shared" ca="1" si="771"/>
        <v>91.513529885041038</v>
      </c>
      <c r="G1555" s="3">
        <f t="shared" si="745"/>
        <v>-457.60516502616974</v>
      </c>
      <c r="H1555" s="3">
        <f t="shared" ca="1" si="746"/>
        <v>466.66606177292164</v>
      </c>
      <c r="I1555" s="3">
        <f t="shared" ca="1" si="747"/>
        <v>14212.051191146393</v>
      </c>
      <c r="J1555" s="3">
        <f t="shared" si="748"/>
        <v>45411.350269792652</v>
      </c>
      <c r="K1555" s="3">
        <f t="shared" ca="1" si="749"/>
        <v>69891.175658711974</v>
      </c>
      <c r="L1555" s="3">
        <f t="shared" si="750"/>
        <v>-9.6718557203059365</v>
      </c>
      <c r="M1555" s="3">
        <f t="shared" ca="1" si="751"/>
        <v>-1.3734165328540278</v>
      </c>
      <c r="N1555" s="3">
        <f t="shared" ca="1" si="752"/>
        <v>-78.69097084602636</v>
      </c>
      <c r="O1555" s="1">
        <f t="shared" ca="1" si="753"/>
        <v>16333290.990798622</v>
      </c>
      <c r="P1555" s="1">
        <f t="shared" si="754"/>
        <v>-65881804.181056589</v>
      </c>
      <c r="Q1555" s="1">
        <f t="shared" ca="1" si="755"/>
        <v>82215095.171855211</v>
      </c>
      <c r="R1555" s="1">
        <f t="shared" ca="1" si="756"/>
        <v>69999.909265938244</v>
      </c>
      <c r="S1555" s="3">
        <f t="shared" si="757"/>
        <v>1.7117459073282596E+29</v>
      </c>
      <c r="T1555" s="12" t="str">
        <f t="shared" si="758"/>
        <v/>
      </c>
      <c r="U1555" s="12" t="str">
        <f t="shared" si="759"/>
        <v/>
      </c>
      <c r="V1555" s="5">
        <f t="shared" si="760"/>
        <v>0.52627457195753469</v>
      </c>
      <c r="W1555" s="3" t="e">
        <f t="shared" ca="1" si="761"/>
        <v>#VALUE!</v>
      </c>
      <c r="X1555" s="3" t="e">
        <f t="shared" ca="1" si="762"/>
        <v>#VALUE!</v>
      </c>
      <c r="Y1555" s="3" t="e">
        <f t="shared" ca="1" si="763"/>
        <v>#VALUE!</v>
      </c>
      <c r="Z1555" s="3">
        <f t="shared" ca="1" si="773"/>
        <v>-1.0796314255037853E-2</v>
      </c>
      <c r="AA1555" s="3">
        <f t="shared" ca="1" si="774"/>
        <v>-0.12340243661213059</v>
      </c>
      <c r="AB1555" s="1">
        <f t="shared" si="768"/>
        <v>150</v>
      </c>
      <c r="AC1555" s="1">
        <f t="shared" si="772"/>
        <v>0</v>
      </c>
      <c r="AD1555" s="1">
        <f t="shared" ca="1" si="764"/>
        <v>0</v>
      </c>
      <c r="AE1555" s="1">
        <f t="shared" ca="1" si="765"/>
        <v>0</v>
      </c>
      <c r="AF1555" s="1">
        <f t="shared" si="766"/>
        <v>0</v>
      </c>
      <c r="AG1555" s="1">
        <f t="shared" si="767"/>
        <v>2.8529669037440103E+29</v>
      </c>
    </row>
    <row r="1556" spans="4:33" s="5" customFormat="1" x14ac:dyDescent="0.2">
      <c r="D1556" s="1">
        <f t="shared" si="769"/>
        <v>1554</v>
      </c>
      <c r="E1556" s="2">
        <f t="shared" si="770"/>
        <v>155.49999999999545</v>
      </c>
      <c r="F1556" s="3">
        <f t="shared" ca="1" si="771"/>
        <v>91.513529885041038</v>
      </c>
      <c r="G1556" s="3">
        <f t="shared" si="745"/>
        <v>-458.57235059820033</v>
      </c>
      <c r="H1556" s="3">
        <f t="shared" ca="1" si="746"/>
        <v>467.61450670951075</v>
      </c>
      <c r="I1556" s="3">
        <f t="shared" ca="1" si="747"/>
        <v>14221.202544134896</v>
      </c>
      <c r="J1556" s="3">
        <f t="shared" si="748"/>
        <v>45365.54139401143</v>
      </c>
      <c r="K1556" s="3">
        <f t="shared" ca="1" si="749"/>
        <v>69937.889686175462</v>
      </c>
      <c r="L1556" s="3">
        <f t="shared" si="750"/>
        <v>-9.6719944833461149</v>
      </c>
      <c r="M1556" s="3">
        <f t="shared" ca="1" si="751"/>
        <v>-1.3738221356451314</v>
      </c>
      <c r="N1556" s="3">
        <f t="shared" ca="1" si="752"/>
        <v>-78.714210174115323</v>
      </c>
      <c r="O1556" s="1">
        <f t="shared" ca="1" si="753"/>
        <v>16399749.516388429</v>
      </c>
      <c r="P1556" s="1">
        <f t="shared" si="754"/>
        <v>-65816289.91453325</v>
      </c>
      <c r="Q1556" s="1">
        <f t="shared" ca="1" si="755"/>
        <v>82216039.430921674</v>
      </c>
      <c r="R1556" s="1">
        <f t="shared" ca="1" si="756"/>
        <v>70142.176006426613</v>
      </c>
      <c r="S1556" s="3">
        <f t="shared" si="757"/>
        <v>1.6962511986627168E+29</v>
      </c>
      <c r="T1556" s="12" t="str">
        <f t="shared" si="758"/>
        <v/>
      </c>
      <c r="U1556" s="12" t="str">
        <f t="shared" si="759"/>
        <v/>
      </c>
      <c r="V1556" s="5">
        <f t="shared" si="760"/>
        <v>0.52627457195753469</v>
      </c>
      <c r="W1556" s="3" t="e">
        <f t="shared" ca="1" si="761"/>
        <v>#VALUE!</v>
      </c>
      <c r="X1556" s="3" t="e">
        <f t="shared" ca="1" si="762"/>
        <v>#VALUE!</v>
      </c>
      <c r="Y1556" s="3" t="e">
        <f t="shared" ca="1" si="763"/>
        <v>#VALUE!</v>
      </c>
      <c r="Z1556" s="3">
        <f t="shared" ca="1" si="773"/>
        <v>-1.0796314255037853E-2</v>
      </c>
      <c r="AA1556" s="3">
        <f t="shared" ca="1" si="774"/>
        <v>-0.12340243661213059</v>
      </c>
      <c r="AB1556" s="1">
        <f t="shared" si="768"/>
        <v>150</v>
      </c>
      <c r="AC1556" s="1">
        <f t="shared" si="772"/>
        <v>0</v>
      </c>
      <c r="AD1556" s="1">
        <f t="shared" ca="1" si="764"/>
        <v>0</v>
      </c>
      <c r="AE1556" s="1">
        <f t="shared" ca="1" si="765"/>
        <v>0</v>
      </c>
      <c r="AF1556" s="1">
        <f t="shared" si="766"/>
        <v>0</v>
      </c>
      <c r="AG1556" s="1">
        <f t="shared" si="767"/>
        <v>2.8271418728111504E+29</v>
      </c>
    </row>
    <row r="1557" spans="4:33" s="5" customFormat="1" x14ac:dyDescent="0.2">
      <c r="D1557" s="1">
        <f t="shared" si="769"/>
        <v>1555</v>
      </c>
      <c r="E1557" s="2">
        <f t="shared" si="770"/>
        <v>155.59999999999545</v>
      </c>
      <c r="F1557" s="3">
        <f t="shared" ca="1" si="771"/>
        <v>91.513529885041038</v>
      </c>
      <c r="G1557" s="3">
        <f t="shared" si="745"/>
        <v>-459.53955004653494</v>
      </c>
      <c r="H1557" s="3">
        <f t="shared" ca="1" si="746"/>
        <v>468.5630418726941</v>
      </c>
      <c r="I1557" s="3">
        <f t="shared" ca="1" si="747"/>
        <v>14230.353897123399</v>
      </c>
      <c r="J1557" s="3">
        <f t="shared" si="748"/>
        <v>45319.635798979194</v>
      </c>
      <c r="K1557" s="3">
        <f t="shared" ca="1" si="749"/>
        <v>69984.698562649734</v>
      </c>
      <c r="L1557" s="3">
        <f t="shared" si="750"/>
        <v>-9.6721335420012871</v>
      </c>
      <c r="M1557" s="3">
        <f t="shared" ca="1" si="751"/>
        <v>-1.3742261021466369</v>
      </c>
      <c r="N1557" s="3">
        <f t="shared" ca="1" si="752"/>
        <v>-78.737355749716258</v>
      </c>
      <c r="O1557" s="1">
        <f t="shared" ca="1" si="753"/>
        <v>16466349.315674407</v>
      </c>
      <c r="P1557" s="1">
        <f t="shared" si="754"/>
        <v>-65750635.428388342</v>
      </c>
      <c r="Q1557" s="1">
        <f t="shared" ca="1" si="755"/>
        <v>82216984.744062752</v>
      </c>
      <c r="R1557" s="1">
        <f t="shared" ca="1" si="756"/>
        <v>70284.456280904109</v>
      </c>
      <c r="S1557" s="3">
        <f t="shared" si="757"/>
        <v>1.6808489692760976E+29</v>
      </c>
      <c r="T1557" s="12" t="str">
        <f t="shared" si="758"/>
        <v/>
      </c>
      <c r="U1557" s="12" t="str">
        <f t="shared" si="759"/>
        <v/>
      </c>
      <c r="V1557" s="5">
        <f t="shared" si="760"/>
        <v>0.52627457195753469</v>
      </c>
      <c r="W1557" s="3" t="e">
        <f t="shared" ca="1" si="761"/>
        <v>#VALUE!</v>
      </c>
      <c r="X1557" s="3" t="e">
        <f t="shared" ca="1" si="762"/>
        <v>#VALUE!</v>
      </c>
      <c r="Y1557" s="3" t="e">
        <f t="shared" ca="1" si="763"/>
        <v>#VALUE!</v>
      </c>
      <c r="Z1557" s="3">
        <f t="shared" ca="1" si="773"/>
        <v>-1.0796314255037853E-2</v>
      </c>
      <c r="AA1557" s="3">
        <f t="shared" ca="1" si="774"/>
        <v>-0.12340243661213059</v>
      </c>
      <c r="AB1557" s="1">
        <f t="shared" si="768"/>
        <v>150</v>
      </c>
      <c r="AC1557" s="1">
        <f t="shared" si="772"/>
        <v>0</v>
      </c>
      <c r="AD1557" s="1">
        <f t="shared" ca="1" si="764"/>
        <v>0</v>
      </c>
      <c r="AE1557" s="1">
        <f t="shared" ca="1" si="765"/>
        <v>0</v>
      </c>
      <c r="AF1557" s="1">
        <f t="shared" si="766"/>
        <v>0</v>
      </c>
      <c r="AG1557" s="1">
        <f t="shared" si="767"/>
        <v>2.801470977092472E+29</v>
      </c>
    </row>
    <row r="1558" spans="4:33" s="5" customFormat="1" x14ac:dyDescent="0.2">
      <c r="D1558" s="1">
        <f t="shared" si="769"/>
        <v>1556</v>
      </c>
      <c r="E1558" s="2">
        <f t="shared" si="770"/>
        <v>155.69999999999544</v>
      </c>
      <c r="F1558" s="3">
        <f t="shared" ca="1" si="771"/>
        <v>91.513529885041038</v>
      </c>
      <c r="G1558" s="3">
        <f t="shared" si="745"/>
        <v>-460.50676340073505</v>
      </c>
      <c r="H1558" s="3">
        <f t="shared" ca="1" si="746"/>
        <v>469.51166683037906</v>
      </c>
      <c r="I1558" s="3">
        <f t="shared" ca="1" si="747"/>
        <v>14239.505250111903</v>
      </c>
      <c r="J1558" s="3">
        <f t="shared" si="748"/>
        <v>45273.633483306832</v>
      </c>
      <c r="K1558" s="3">
        <f t="shared" ca="1" si="749"/>
        <v>70031.602297135803</v>
      </c>
      <c r="L1558" s="3">
        <f t="shared" si="750"/>
        <v>-9.6722728962923448</v>
      </c>
      <c r="M1558" s="3">
        <f t="shared" ca="1" si="751"/>
        <v>-1.3746284421214288</v>
      </c>
      <c r="N1558" s="3">
        <f t="shared" ca="1" si="752"/>
        <v>-78.760408132201221</v>
      </c>
      <c r="O1558" s="1">
        <f t="shared" ca="1" si="753"/>
        <v>16533090.396738065</v>
      </c>
      <c r="P1558" s="1">
        <f t="shared" si="754"/>
        <v>-65684840.708589338</v>
      </c>
      <c r="Q1558" s="1">
        <f t="shared" ca="1" si="755"/>
        <v>82217931.105327398</v>
      </c>
      <c r="R1558" s="1">
        <f t="shared" ca="1" si="756"/>
        <v>70426.750024556852</v>
      </c>
      <c r="S1558" s="3">
        <f t="shared" si="757"/>
        <v>1.6655391220704648E+29</v>
      </c>
      <c r="T1558" s="12" t="str">
        <f t="shared" si="758"/>
        <v/>
      </c>
      <c r="U1558" s="12" t="str">
        <f t="shared" si="759"/>
        <v/>
      </c>
      <c r="V1558" s="5">
        <f t="shared" si="760"/>
        <v>0.52627457195753469</v>
      </c>
      <c r="W1558" s="3" t="e">
        <f t="shared" ca="1" si="761"/>
        <v>#VALUE!</v>
      </c>
      <c r="X1558" s="3" t="e">
        <f t="shared" ca="1" si="762"/>
        <v>#VALUE!</v>
      </c>
      <c r="Y1558" s="3" t="e">
        <f t="shared" ca="1" si="763"/>
        <v>#VALUE!</v>
      </c>
      <c r="Z1558" s="3">
        <f t="shared" ca="1" si="773"/>
        <v>-1.0796314255037853E-2</v>
      </c>
      <c r="AA1558" s="3">
        <f t="shared" ca="1" si="774"/>
        <v>-0.12340243661213059</v>
      </c>
      <c r="AB1558" s="1">
        <f t="shared" si="768"/>
        <v>150</v>
      </c>
      <c r="AC1558" s="1">
        <f t="shared" si="772"/>
        <v>0</v>
      </c>
      <c r="AD1558" s="1">
        <f t="shared" ca="1" si="764"/>
        <v>0</v>
      </c>
      <c r="AE1558" s="1">
        <f t="shared" ca="1" si="765"/>
        <v>0</v>
      </c>
      <c r="AF1558" s="1">
        <f t="shared" si="766"/>
        <v>0</v>
      </c>
      <c r="AG1558" s="1">
        <f t="shared" si="767"/>
        <v>2.7759540547548439E+29</v>
      </c>
    </row>
    <row r="1559" spans="4:33" s="5" customFormat="1" x14ac:dyDescent="0.2">
      <c r="D1559" s="1">
        <f t="shared" si="769"/>
        <v>1557</v>
      </c>
      <c r="E1559" s="2">
        <f t="shared" si="770"/>
        <v>155.79999999999544</v>
      </c>
      <c r="F1559" s="3">
        <f t="shared" ca="1" si="771"/>
        <v>91.513529885041038</v>
      </c>
      <c r="G1559" s="3">
        <f t="shared" ref="G1559:G1622" si="775">G1558 + L1558*$B$2</f>
        <v>-461.4739906903643</v>
      </c>
      <c r="H1559" s="3">
        <f t="shared" ref="H1559:H1622" ca="1" si="776">SQRT(F1559^2 + G1559^2)</f>
        <v>470.4603811541528</v>
      </c>
      <c r="I1559" s="3">
        <f t="shared" ref="I1559:I1622" ca="1" si="777">I1558 + F1558*($B$2)</f>
        <v>14248.656603100406</v>
      </c>
      <c r="J1559" s="3">
        <f t="shared" ref="J1559:J1622" si="778" xml:space="preserve"> J1558 + G1558*($B$2) + (0.5)*(L1558)*($B$2)^2</f>
        <v>45227.534445602279</v>
      </c>
      <c r="K1559" s="3">
        <f t="shared" ref="K1559:K1622" ca="1" si="779">K1558+ SQRT( (I1559-I1558)^2 + (J1559-J1558)^2 )</f>
        <v>70078.600898591656</v>
      </c>
      <c r="L1559" s="3">
        <f t="shared" ref="L1559:L1622" si="780">IF(J1559&lt;10^6, (-(9.780327*(1+0.0053024*((SIN($B$7))^2) - (5.8*10^(-6))*(SIN(2*($B$7))^2)) - ((3.086*10^(-6))*J1559)+((6.26*10^(-13))*(J1559)^2))), (6.674*10^(-11))*(5.972*10^(24))*(1)^(-2))</f>
        <v>-9.6724125462402153</v>
      </c>
      <c r="M1559" s="3">
        <f t="shared" ref="M1559:M1622" ca="1" si="781">ATAN(G1559/F1559)</f>
        <v>-1.3750291652559394</v>
      </c>
      <c r="N1559" s="3">
        <f t="shared" ref="N1559:N1622" ca="1" si="782">M1559*(180/PI())</f>
        <v>-78.78336787656194</v>
      </c>
      <c r="O1559" s="1">
        <f t="shared" ref="O1559:O1622" ca="1" si="783">(0.5)*($B$8)*(H1559^2)</f>
        <v>16599972.767678306</v>
      </c>
      <c r="P1559" s="1">
        <f t="shared" ref="P1559:P1622" si="784">($B$8)*L1559*J1559</f>
        <v>-65618905.741073243</v>
      </c>
      <c r="Q1559" s="1">
        <f t="shared" ref="Q1559:Q1622" ca="1" si="785" xml:space="preserve"> ABS(O1559) + ABS(P1559)</f>
        <v>82218878.508751541</v>
      </c>
      <c r="R1559" s="1">
        <f t="shared" ref="R1559:R1622" ca="1" si="786" xml:space="preserve"> ($B$8)*H1559</f>
        <v>70569.057173122914</v>
      </c>
      <c r="S1559" s="3">
        <f t="shared" ref="S1559:S1622" si="787">IF(J1559&lt;100000, IF(J1559&gt;10000, (343.2)+(-4.313943*J1559)+(-0.291943*J1559^2)+(0.053721*J1559^3)+((-3.039687*10^(-3))*J1559^4)+((9.262166*10^(-5))*J1559^5)+((-1.647967*10^(-6))*J1559^6)+((1.694814*10^(-8))*J1559^7)+((-9.299892*10^(-11))*J1559^8)+((2.104694*10^(-13))*J1559^9), ((-0.00406576*J1559)+340.3)), "")</f>
        <v>1.650321555826151E+29</v>
      </c>
      <c r="T1559" s="12" t="str">
        <f t="shared" ref="T1559:T1622" si="788" xml:space="preserve"> IF(J1559&lt;30000, H1559/S1559, "")</f>
        <v/>
      </c>
      <c r="U1559" s="12" t="str">
        <f t="shared" ref="U1559:U1622" si="789" xml:space="preserve"> IF(J1559&lt;30000, (( 359.01*(1 - (2.25577*10^(-5))*(J1559))^(5.25588) ) / (298.15 - 0.0074545*J1559)), "")</f>
        <v/>
      </c>
      <c r="V1559" s="5">
        <f t="shared" ref="V1559:V1622" si="790">IF(T1559&lt;0.92, -1.73136*10^(-3)*($B$2) + 1.79641*10^(-1), IF(T1559&gt;1.05,1.007468*10^(-7)*($B$2)^6 - 7.447604*10^(-6)*($B$2)^5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559" s="3" t="e">
        <f t="shared" ref="W1559:W1622" ca="1" si="791">(0.5)*(U1559)*(H1559)*(V1559)*($B$17)</f>
        <v>#VALUE!</v>
      </c>
      <c r="X1559" s="3" t="e">
        <f t="shared" ref="X1559:X1622" ca="1" si="792" xml:space="preserve"> - W1559*COS(M1559)</f>
        <v>#VALUE!</v>
      </c>
      <c r="Y1559" s="3" t="e">
        <f t="shared" ref="Y1559:Y1622" ca="1" si="793" xml:space="preserve"> - W1559*SIN(M1559)</f>
        <v>#VALUE!</v>
      </c>
      <c r="Z1559" s="3">
        <f t="shared" ca="1" si="773"/>
        <v>-1.0796314255037853E-2</v>
      </c>
      <c r="AA1559" s="3">
        <f t="shared" ca="1" si="774"/>
        <v>-0.12340243661213059</v>
      </c>
      <c r="AB1559" s="1">
        <f t="shared" si="768"/>
        <v>150</v>
      </c>
      <c r="AC1559" s="1">
        <f t="shared" si="772"/>
        <v>0</v>
      </c>
      <c r="AD1559" s="1">
        <f t="shared" ref="AD1559:AD1622" ca="1" si="794" xml:space="preserve"> AC1559*COS(M1559)</f>
        <v>0</v>
      </c>
      <c r="AE1559" s="1">
        <f t="shared" ref="AE1559:AE1622" ca="1" si="795" xml:space="preserve"> AC1559*SIN(M1559)</f>
        <v>0</v>
      </c>
      <c r="AF1559" s="1">
        <f t="shared" ref="AF1559:AF1622" si="796">IF(J1559&gt;38000,0,(101325*(1-(2.25577*10^(-5))*J1559)^5.25588))</f>
        <v>0</v>
      </c>
      <c r="AG1559" s="1">
        <f t="shared" ref="AG1559:AG1622" si="797">1.6667*S1559-273.15</f>
        <v>2.7505909370954459E+29</v>
      </c>
    </row>
    <row r="1560" spans="4:33" s="5" customFormat="1" x14ac:dyDescent="0.2">
      <c r="D1560" s="1">
        <f t="shared" si="769"/>
        <v>1558</v>
      </c>
      <c r="E1560" s="2">
        <f t="shared" si="770"/>
        <v>155.89999999999543</v>
      </c>
      <c r="F1560" s="3">
        <f t="shared" ca="1" si="771"/>
        <v>91.513529885041038</v>
      </c>
      <c r="G1560" s="3">
        <f t="shared" si="775"/>
        <v>-462.44123194498832</v>
      </c>
      <c r="H1560" s="3">
        <f t="shared" ca="1" si="776"/>
        <v>471.40918441924612</v>
      </c>
      <c r="I1560" s="3">
        <f t="shared" ca="1" si="777"/>
        <v>14257.807956088909</v>
      </c>
      <c r="J1560" s="3">
        <f t="shared" si="778"/>
        <v>45181.338684470509</v>
      </c>
      <c r="K1560" s="3">
        <f t="shared" ca="1" si="779"/>
        <v>70125.694375932624</v>
      </c>
      <c r="L1560" s="3">
        <f t="shared" si="780"/>
        <v>-9.6725524918658685</v>
      </c>
      <c r="M1560" s="3">
        <f t="shared" ca="1" si="781"/>
        <v>-1.375428281160886</v>
      </c>
      <c r="N1560" s="3">
        <f t="shared" ca="1" si="782"/>
        <v>-78.806235533451925</v>
      </c>
      <c r="O1560" s="1">
        <f t="shared" ca="1" si="783"/>
        <v>16666996.43661141</v>
      </c>
      <c r="P1560" s="1">
        <f t="shared" si="784"/>
        <v>-65552830.511746652</v>
      </c>
      <c r="Q1560" s="1">
        <f t="shared" ca="1" si="785"/>
        <v>82219826.948358059</v>
      </c>
      <c r="R1560" s="1">
        <f t="shared" ca="1" si="786"/>
        <v>70711.377662886924</v>
      </c>
      <c r="S1560" s="3">
        <f t="shared" si="787"/>
        <v>1.635196165229024E+29</v>
      </c>
      <c r="T1560" s="12" t="str">
        <f t="shared" si="788"/>
        <v/>
      </c>
      <c r="U1560" s="12" t="str">
        <f t="shared" si="789"/>
        <v/>
      </c>
      <c r="V1560" s="5">
        <f t="shared" si="790"/>
        <v>0.52627457195753469</v>
      </c>
      <c r="W1560" s="3" t="e">
        <f t="shared" ca="1" si="791"/>
        <v>#VALUE!</v>
      </c>
      <c r="X1560" s="3" t="e">
        <f t="shared" ca="1" si="792"/>
        <v>#VALUE!</v>
      </c>
      <c r="Y1560" s="3" t="e">
        <f t="shared" ca="1" si="793"/>
        <v>#VALUE!</v>
      </c>
      <c r="Z1560" s="3">
        <f t="shared" ca="1" si="773"/>
        <v>-1.0796314255037853E-2</v>
      </c>
      <c r="AA1560" s="3">
        <f t="shared" ca="1" si="774"/>
        <v>-0.12340243661213059</v>
      </c>
      <c r="AB1560" s="1">
        <f t="shared" si="768"/>
        <v>150</v>
      </c>
      <c r="AC1560" s="1">
        <f t="shared" si="772"/>
        <v>0</v>
      </c>
      <c r="AD1560" s="1">
        <f t="shared" ca="1" si="794"/>
        <v>0</v>
      </c>
      <c r="AE1560" s="1">
        <f t="shared" ca="1" si="795"/>
        <v>0</v>
      </c>
      <c r="AF1560" s="1">
        <f t="shared" si="796"/>
        <v>0</v>
      </c>
      <c r="AG1560" s="1">
        <f t="shared" si="797"/>
        <v>2.7253814485872142E+29</v>
      </c>
    </row>
    <row r="1561" spans="4:33" s="5" customFormat="1" x14ac:dyDescent="0.2">
      <c r="D1561" s="1">
        <f t="shared" si="769"/>
        <v>1559</v>
      </c>
      <c r="E1561" s="2">
        <f t="shared" si="770"/>
        <v>155.99999999999542</v>
      </c>
      <c r="F1561" s="3">
        <f t="shared" ca="1" si="771"/>
        <v>91.513529885041038</v>
      </c>
      <c r="G1561" s="3">
        <f t="shared" si="775"/>
        <v>-463.40848719417488</v>
      </c>
      <c r="H1561" s="3">
        <f t="shared" ca="1" si="776"/>
        <v>472.35807620449771</v>
      </c>
      <c r="I1561" s="3">
        <f t="shared" ca="1" si="777"/>
        <v>14266.959309077412</v>
      </c>
      <c r="J1561" s="3">
        <f t="shared" si="778"/>
        <v>45135.046198513555</v>
      </c>
      <c r="K1561" s="3">
        <f t="shared" ca="1" si="779"/>
        <v>70172.882738031709</v>
      </c>
      <c r="L1561" s="3">
        <f t="shared" si="780"/>
        <v>-9.6726927331903259</v>
      </c>
      <c r="M1561" s="3">
        <f t="shared" ca="1" si="781"/>
        <v>-1.3758257993719973</v>
      </c>
      <c r="N1561" s="3">
        <f t="shared" ca="1" si="782"/>
        <v>-78.829011649228192</v>
      </c>
      <c r="O1561" s="1">
        <f t="shared" ca="1" si="783"/>
        <v>16734161.411671054</v>
      </c>
      <c r="P1561" s="1">
        <f t="shared" si="784"/>
        <v>-65486615.006485753</v>
      </c>
      <c r="Q1561" s="1">
        <f t="shared" ca="1" si="785"/>
        <v>82220776.418156803</v>
      </c>
      <c r="R1561" s="1">
        <f t="shared" ca="1" si="786"/>
        <v>70853.711430674652</v>
      </c>
      <c r="S1561" s="3">
        <f t="shared" si="787"/>
        <v>1.6201628408979562E+29</v>
      </c>
      <c r="T1561" s="12" t="str">
        <f t="shared" si="788"/>
        <v/>
      </c>
      <c r="U1561" s="12" t="str">
        <f t="shared" si="789"/>
        <v/>
      </c>
      <c r="V1561" s="5">
        <f t="shared" si="790"/>
        <v>0.52627457195753469</v>
      </c>
      <c r="W1561" s="3" t="e">
        <f t="shared" ca="1" si="791"/>
        <v>#VALUE!</v>
      </c>
      <c r="X1561" s="3" t="e">
        <f t="shared" ca="1" si="792"/>
        <v>#VALUE!</v>
      </c>
      <c r="Y1561" s="3" t="e">
        <f t="shared" ca="1" si="793"/>
        <v>#VALUE!</v>
      </c>
      <c r="Z1561" s="3">
        <f t="shared" ca="1" si="773"/>
        <v>-1.0796314255037853E-2</v>
      </c>
      <c r="AA1561" s="3">
        <f t="shared" ca="1" si="774"/>
        <v>-0.12340243661213059</v>
      </c>
      <c r="AB1561" s="1">
        <f t="shared" si="768"/>
        <v>150</v>
      </c>
      <c r="AC1561" s="1">
        <f t="shared" si="772"/>
        <v>0</v>
      </c>
      <c r="AD1561" s="1">
        <f t="shared" ca="1" si="794"/>
        <v>0</v>
      </c>
      <c r="AE1561" s="1">
        <f t="shared" ca="1" si="795"/>
        <v>0</v>
      </c>
      <c r="AF1561" s="1">
        <f t="shared" si="796"/>
        <v>0</v>
      </c>
      <c r="AG1561" s="1">
        <f t="shared" si="797"/>
        <v>2.7003254069246238E+29</v>
      </c>
    </row>
    <row r="1562" spans="4:33" s="5" customFormat="1" x14ac:dyDescent="0.2">
      <c r="D1562" s="1">
        <f t="shared" si="769"/>
        <v>1560</v>
      </c>
      <c r="E1562" s="2">
        <f t="shared" si="770"/>
        <v>156.09999999999542</v>
      </c>
      <c r="F1562" s="3">
        <f t="shared" ca="1" si="771"/>
        <v>91.513529885041038</v>
      </c>
      <c r="G1562" s="3">
        <f t="shared" si="775"/>
        <v>-464.37575646749389</v>
      </c>
      <c r="H1562" s="3">
        <f t="shared" ca="1" si="776"/>
        <v>473.30705609231887</v>
      </c>
      <c r="I1562" s="3">
        <f t="shared" ca="1" si="777"/>
        <v>14276.110662065916</v>
      </c>
      <c r="J1562" s="3">
        <f t="shared" si="778"/>
        <v>45088.656986330468</v>
      </c>
      <c r="K1562" s="3">
        <f t="shared" ca="1" si="779"/>
        <v>70220.165993720031</v>
      </c>
      <c r="L1562" s="3">
        <f t="shared" si="780"/>
        <v>-9.672833270234646</v>
      </c>
      <c r="M1562" s="3">
        <f t="shared" ca="1" si="781"/>
        <v>-1.3762217293507339</v>
      </c>
      <c r="N1562" s="3">
        <f t="shared" ca="1" si="782"/>
        <v>-78.851696765992514</v>
      </c>
      <c r="O1562" s="1">
        <f t="shared" ca="1" si="783"/>
        <v>16801467.701008312</v>
      </c>
      <c r="P1562" s="1">
        <f t="shared" si="784"/>
        <v>-65420259.211136274</v>
      </c>
      <c r="Q1562" s="1">
        <f t="shared" ca="1" si="785"/>
        <v>82221726.912144586</v>
      </c>
      <c r="R1562" s="1">
        <f t="shared" ca="1" si="786"/>
        <v>70996.05841384783</v>
      </c>
      <c r="S1562" s="3">
        <f t="shared" si="787"/>
        <v>1.605221469412462E+29</v>
      </c>
      <c r="T1562" s="12" t="str">
        <f t="shared" si="788"/>
        <v/>
      </c>
      <c r="U1562" s="12" t="str">
        <f t="shared" si="789"/>
        <v/>
      </c>
      <c r="V1562" s="5">
        <f t="shared" si="790"/>
        <v>0.52627457195753469</v>
      </c>
      <c r="W1562" s="3" t="e">
        <f t="shared" ca="1" si="791"/>
        <v>#VALUE!</v>
      </c>
      <c r="X1562" s="3" t="e">
        <f t="shared" ca="1" si="792"/>
        <v>#VALUE!</v>
      </c>
      <c r="Y1562" s="3" t="e">
        <f t="shared" ca="1" si="793"/>
        <v>#VALUE!</v>
      </c>
      <c r="Z1562" s="3">
        <f t="shared" ca="1" si="773"/>
        <v>-1.0796314255037853E-2</v>
      </c>
      <c r="AA1562" s="3">
        <f t="shared" ca="1" si="774"/>
        <v>-0.12340243661213059</v>
      </c>
      <c r="AB1562" s="1">
        <f t="shared" si="768"/>
        <v>150</v>
      </c>
      <c r="AC1562" s="1">
        <f t="shared" si="772"/>
        <v>0</v>
      </c>
      <c r="AD1562" s="1">
        <f t="shared" ca="1" si="794"/>
        <v>0</v>
      </c>
      <c r="AE1562" s="1">
        <f t="shared" ca="1" si="795"/>
        <v>0</v>
      </c>
      <c r="AF1562" s="1">
        <f t="shared" si="796"/>
        <v>0</v>
      </c>
      <c r="AG1562" s="1">
        <f t="shared" si="797"/>
        <v>2.6754226230697507E+29</v>
      </c>
    </row>
    <row r="1563" spans="4:33" s="5" customFormat="1" x14ac:dyDescent="0.2">
      <c r="D1563" s="1">
        <f t="shared" si="769"/>
        <v>1561</v>
      </c>
      <c r="E1563" s="2">
        <f t="shared" si="770"/>
        <v>156.19999999999541</v>
      </c>
      <c r="F1563" s="3">
        <f t="shared" ca="1" si="771"/>
        <v>91.513529885041038</v>
      </c>
      <c r="G1563" s="3">
        <f t="shared" si="775"/>
        <v>-465.34303979451732</v>
      </c>
      <c r="H1563" s="3">
        <f t="shared" ca="1" si="776"/>
        <v>474.25612366865863</v>
      </c>
      <c r="I1563" s="3">
        <f t="shared" ca="1" si="777"/>
        <v>14285.262015054419</v>
      </c>
      <c r="J1563" s="3">
        <f t="shared" si="778"/>
        <v>45042.171046517367</v>
      </c>
      <c r="K1563" s="3">
        <f t="shared" ca="1" si="779"/>
        <v>70267.544151787093</v>
      </c>
      <c r="L1563" s="3">
        <f t="shared" si="780"/>
        <v>-9.6729741030199392</v>
      </c>
      <c r="M1563" s="3">
        <f t="shared" ca="1" si="781"/>
        <v>-1.3766160804849996</v>
      </c>
      <c r="N1563" s="3">
        <f t="shared" ca="1" si="782"/>
        <v>-78.874291421632122</v>
      </c>
      <c r="O1563" s="1">
        <f t="shared" ca="1" si="783"/>
        <v>16868915.312791653</v>
      </c>
      <c r="P1563" s="1">
        <f t="shared" si="784"/>
        <v>-65353763.111513548</v>
      </c>
      <c r="Q1563" s="1">
        <f t="shared" ca="1" si="785"/>
        <v>82222678.424305201</v>
      </c>
      <c r="R1563" s="1">
        <f t="shared" ca="1" si="786"/>
        <v>71138.418550298797</v>
      </c>
      <c r="S1563" s="3">
        <f t="shared" si="787"/>
        <v>1.5903719333405611E+29</v>
      </c>
      <c r="T1563" s="12" t="str">
        <f t="shared" si="788"/>
        <v/>
      </c>
      <c r="U1563" s="12" t="str">
        <f t="shared" si="789"/>
        <v/>
      </c>
      <c r="V1563" s="5">
        <f t="shared" si="790"/>
        <v>0.52627457195753469</v>
      </c>
      <c r="W1563" s="3" t="e">
        <f t="shared" ca="1" si="791"/>
        <v>#VALUE!</v>
      </c>
      <c r="X1563" s="3" t="e">
        <f t="shared" ca="1" si="792"/>
        <v>#VALUE!</v>
      </c>
      <c r="Y1563" s="3" t="e">
        <f t="shared" ca="1" si="793"/>
        <v>#VALUE!</v>
      </c>
      <c r="Z1563" s="3">
        <f t="shared" ca="1" si="773"/>
        <v>-1.0796314255037853E-2</v>
      </c>
      <c r="AA1563" s="3">
        <f t="shared" ca="1" si="774"/>
        <v>-0.12340243661213059</v>
      </c>
      <c r="AB1563" s="1">
        <f t="shared" si="768"/>
        <v>150</v>
      </c>
      <c r="AC1563" s="1">
        <f t="shared" si="772"/>
        <v>0</v>
      </c>
      <c r="AD1563" s="1">
        <f t="shared" ca="1" si="794"/>
        <v>0</v>
      </c>
      <c r="AE1563" s="1">
        <f t="shared" ca="1" si="795"/>
        <v>0</v>
      </c>
      <c r="AF1563" s="1">
        <f t="shared" si="796"/>
        <v>0</v>
      </c>
      <c r="AG1563" s="1">
        <f t="shared" si="797"/>
        <v>2.6506729012987133E+29</v>
      </c>
    </row>
    <row r="1564" spans="4:33" s="5" customFormat="1" x14ac:dyDescent="0.2">
      <c r="D1564" s="1">
        <f t="shared" si="769"/>
        <v>1562</v>
      </c>
      <c r="E1564" s="2">
        <f t="shared" si="770"/>
        <v>156.29999999999541</v>
      </c>
      <c r="F1564" s="3">
        <f t="shared" ca="1" si="771"/>
        <v>91.513529885041038</v>
      </c>
      <c r="G1564" s="3">
        <f t="shared" si="775"/>
        <v>-466.31033720481929</v>
      </c>
      <c r="H1564" s="3">
        <f t="shared" ca="1" si="776"/>
        <v>475.20527852296902</v>
      </c>
      <c r="I1564" s="3">
        <f t="shared" ca="1" si="777"/>
        <v>14294.413368042922</v>
      </c>
      <c r="J1564" s="3">
        <f t="shared" si="778"/>
        <v>44995.588377667402</v>
      </c>
      <c r="K1564" s="3">
        <f t="shared" ca="1" si="779"/>
        <v>70315.017220981172</v>
      </c>
      <c r="L1564" s="3">
        <f t="shared" si="780"/>
        <v>-9.6731152315673548</v>
      </c>
      <c r="M1564" s="3">
        <f t="shared" ca="1" si="781"/>
        <v>-1.3770088620898437</v>
      </c>
      <c r="N1564" s="3">
        <f t="shared" ca="1" si="782"/>
        <v>-78.896796149860066</v>
      </c>
      <c r="O1564" s="1">
        <f t="shared" ca="1" si="783"/>
        <v>16936504.255206943</v>
      </c>
      <c r="P1564" s="1">
        <f t="shared" si="784"/>
        <v>-65287126.693402439</v>
      </c>
      <c r="Q1564" s="1">
        <f t="shared" ca="1" si="785"/>
        <v>82223630.948609382</v>
      </c>
      <c r="R1564" s="1">
        <f t="shared" ca="1" si="786"/>
        <v>71280.79177844536</v>
      </c>
      <c r="S1564" s="3">
        <f t="shared" si="787"/>
        <v>1.5756141112667909E+29</v>
      </c>
      <c r="T1564" s="12" t="str">
        <f t="shared" si="788"/>
        <v/>
      </c>
      <c r="U1564" s="12" t="str">
        <f t="shared" si="789"/>
        <v/>
      </c>
      <c r="V1564" s="5">
        <f t="shared" si="790"/>
        <v>0.52627457195753469</v>
      </c>
      <c r="W1564" s="3" t="e">
        <f t="shared" ca="1" si="791"/>
        <v>#VALUE!</v>
      </c>
      <c r="X1564" s="3" t="e">
        <f t="shared" ca="1" si="792"/>
        <v>#VALUE!</v>
      </c>
      <c r="Y1564" s="3" t="e">
        <f t="shared" ca="1" si="793"/>
        <v>#VALUE!</v>
      </c>
      <c r="Z1564" s="3">
        <f t="shared" ca="1" si="773"/>
        <v>-1.0796314255037853E-2</v>
      </c>
      <c r="AA1564" s="3">
        <f t="shared" ca="1" si="774"/>
        <v>-0.12340243661213059</v>
      </c>
      <c r="AB1564" s="1">
        <f t="shared" si="768"/>
        <v>150</v>
      </c>
      <c r="AC1564" s="1">
        <f t="shared" si="772"/>
        <v>0</v>
      </c>
      <c r="AD1564" s="1">
        <f t="shared" ca="1" si="794"/>
        <v>0</v>
      </c>
      <c r="AE1564" s="1">
        <f t="shared" ca="1" si="795"/>
        <v>0</v>
      </c>
      <c r="AF1564" s="1">
        <f t="shared" si="796"/>
        <v>0</v>
      </c>
      <c r="AG1564" s="1">
        <f t="shared" si="797"/>
        <v>2.6260760392483604E+29</v>
      </c>
    </row>
    <row r="1565" spans="4:33" s="5" customFormat="1" x14ac:dyDescent="0.2">
      <c r="D1565" s="1">
        <f t="shared" si="769"/>
        <v>1563</v>
      </c>
      <c r="E1565" s="2">
        <f t="shared" si="770"/>
        <v>156.3999999999954</v>
      </c>
      <c r="F1565" s="3">
        <f t="shared" ca="1" si="771"/>
        <v>91.513529885041038</v>
      </c>
      <c r="G1565" s="3">
        <f t="shared" si="775"/>
        <v>-467.27764872797604</v>
      </c>
      <c r="H1565" s="3">
        <f t="shared" ca="1" si="776"/>
        <v>476.1545202481712</v>
      </c>
      <c r="I1565" s="3">
        <f t="shared" ca="1" si="777"/>
        <v>14303.564721031426</v>
      </c>
      <c r="J1565" s="3">
        <f t="shared" si="778"/>
        <v>44948.90897837076</v>
      </c>
      <c r="K1565" s="3">
        <f t="shared" ca="1" si="779"/>
        <v>70362.585210009667</v>
      </c>
      <c r="L1565" s="3">
        <f t="shared" si="780"/>
        <v>-9.6732566558980864</v>
      </c>
      <c r="M1565" s="3">
        <f t="shared" ca="1" si="781"/>
        <v>-1.3774000834081579</v>
      </c>
      <c r="N1565" s="3">
        <f t="shared" ca="1" si="782"/>
        <v>-78.919211480255015</v>
      </c>
      <c r="O1565" s="1">
        <f t="shared" ca="1" si="783"/>
        <v>17004234.536457457</v>
      </c>
      <c r="P1565" s="1">
        <f t="shared" si="784"/>
        <v>-65220349.942557335</v>
      </c>
      <c r="Q1565" s="1">
        <f t="shared" ca="1" si="785"/>
        <v>82224584.479014784</v>
      </c>
      <c r="R1565" s="1">
        <f t="shared" ca="1" si="786"/>
        <v>71423.178037225676</v>
      </c>
      <c r="S1565" s="3">
        <f t="shared" si="787"/>
        <v>1.5609478778204246E+29</v>
      </c>
      <c r="T1565" s="12" t="str">
        <f t="shared" si="788"/>
        <v/>
      </c>
      <c r="U1565" s="12" t="str">
        <f t="shared" si="789"/>
        <v/>
      </c>
      <c r="V1565" s="5">
        <f t="shared" si="790"/>
        <v>0.52627457195753469</v>
      </c>
      <c r="W1565" s="3" t="e">
        <f t="shared" ca="1" si="791"/>
        <v>#VALUE!</v>
      </c>
      <c r="X1565" s="3" t="e">
        <f t="shared" ca="1" si="792"/>
        <v>#VALUE!</v>
      </c>
      <c r="Y1565" s="3" t="e">
        <f t="shared" ca="1" si="793"/>
        <v>#VALUE!</v>
      </c>
      <c r="Z1565" s="3">
        <f t="shared" ca="1" si="773"/>
        <v>-1.0796314255037853E-2</v>
      </c>
      <c r="AA1565" s="3">
        <f t="shared" ca="1" si="774"/>
        <v>-0.12340243661213059</v>
      </c>
      <c r="AB1565" s="1">
        <f t="shared" si="768"/>
        <v>150</v>
      </c>
      <c r="AC1565" s="1">
        <f t="shared" si="772"/>
        <v>0</v>
      </c>
      <c r="AD1565" s="1">
        <f t="shared" ca="1" si="794"/>
        <v>0</v>
      </c>
      <c r="AE1565" s="1">
        <f t="shared" ca="1" si="795"/>
        <v>0</v>
      </c>
      <c r="AF1565" s="1">
        <f t="shared" si="796"/>
        <v>0</v>
      </c>
      <c r="AG1565" s="1">
        <f t="shared" si="797"/>
        <v>2.6016318279633018E+29</v>
      </c>
    </row>
    <row r="1566" spans="4:33" s="5" customFormat="1" x14ac:dyDescent="0.2">
      <c r="D1566" s="1">
        <f t="shared" si="769"/>
        <v>1564</v>
      </c>
      <c r="E1566" s="2">
        <f t="shared" si="770"/>
        <v>156.4999999999954</v>
      </c>
      <c r="F1566" s="3">
        <f t="shared" ca="1" si="771"/>
        <v>91.513529885041038</v>
      </c>
      <c r="G1566" s="3">
        <f t="shared" si="775"/>
        <v>-468.24497439356583</v>
      </c>
      <c r="H1566" s="3">
        <f t="shared" ca="1" si="776"/>
        <v>477.10384844062139</v>
      </c>
      <c r="I1566" s="3">
        <f t="shared" ca="1" si="777"/>
        <v>14312.716074019929</v>
      </c>
      <c r="J1566" s="3">
        <f t="shared" si="778"/>
        <v>44902.132847214685</v>
      </c>
      <c r="K1566" s="3">
        <f t="shared" ca="1" si="779"/>
        <v>70410.248127539453</v>
      </c>
      <c r="L1566" s="3">
        <f t="shared" si="780"/>
        <v>-9.6733983760333775</v>
      </c>
      <c r="M1566" s="3">
        <f t="shared" ca="1" si="781"/>
        <v>-1.377789753611363</v>
      </c>
      <c r="N1566" s="3">
        <f t="shared" ca="1" si="782"/>
        <v>-78.941537938300669</v>
      </c>
      <c r="O1566" s="1">
        <f t="shared" ca="1" si="783"/>
        <v>17072106.164763857</v>
      </c>
      <c r="P1566" s="1">
        <f t="shared" si="784"/>
        <v>-65153432.844702221</v>
      </c>
      <c r="Q1566" s="1">
        <f t="shared" ca="1" si="785"/>
        <v>82225539.009466082</v>
      </c>
      <c r="R1566" s="1">
        <f t="shared" ca="1" si="786"/>
        <v>71565.577266093213</v>
      </c>
      <c r="S1566" s="3">
        <f t="shared" si="787"/>
        <v>1.5463731037038656E+29</v>
      </c>
      <c r="T1566" s="12" t="str">
        <f t="shared" si="788"/>
        <v/>
      </c>
      <c r="U1566" s="12" t="str">
        <f t="shared" si="789"/>
        <v/>
      </c>
      <c r="V1566" s="5">
        <f t="shared" si="790"/>
        <v>0.52627457195753469</v>
      </c>
      <c r="W1566" s="3" t="e">
        <f t="shared" ca="1" si="791"/>
        <v>#VALUE!</v>
      </c>
      <c r="X1566" s="3" t="e">
        <f t="shared" ca="1" si="792"/>
        <v>#VALUE!</v>
      </c>
      <c r="Y1566" s="3" t="e">
        <f t="shared" ca="1" si="793"/>
        <v>#VALUE!</v>
      </c>
      <c r="Z1566" s="3">
        <f t="shared" ca="1" si="773"/>
        <v>-1.0796314255037853E-2</v>
      </c>
      <c r="AA1566" s="3">
        <f t="shared" ca="1" si="774"/>
        <v>-0.12340243661213059</v>
      </c>
      <c r="AB1566" s="1">
        <f t="shared" si="768"/>
        <v>150</v>
      </c>
      <c r="AC1566" s="1">
        <f t="shared" si="772"/>
        <v>0</v>
      </c>
      <c r="AD1566" s="1">
        <f t="shared" ca="1" si="794"/>
        <v>0</v>
      </c>
      <c r="AE1566" s="1">
        <f t="shared" ca="1" si="795"/>
        <v>0</v>
      </c>
      <c r="AF1566" s="1">
        <f t="shared" si="796"/>
        <v>0</v>
      </c>
      <c r="AG1566" s="1">
        <f t="shared" si="797"/>
        <v>2.577340051943233E+29</v>
      </c>
    </row>
    <row r="1567" spans="4:33" s="5" customFormat="1" x14ac:dyDescent="0.2">
      <c r="D1567" s="1">
        <f t="shared" si="769"/>
        <v>1565</v>
      </c>
      <c r="E1567" s="2">
        <f t="shared" si="770"/>
        <v>156.59999999999539</v>
      </c>
      <c r="F1567" s="3">
        <f t="shared" ca="1" si="771"/>
        <v>91.513529885041038</v>
      </c>
      <c r="G1567" s="3">
        <f t="shared" si="775"/>
        <v>-469.21231423116916</v>
      </c>
      <c r="H1567" s="3">
        <f t="shared" ca="1" si="776"/>
        <v>478.05326270007794</v>
      </c>
      <c r="I1567" s="3">
        <f t="shared" ca="1" si="777"/>
        <v>14321.867427008432</v>
      </c>
      <c r="J1567" s="3">
        <f t="shared" si="778"/>
        <v>44855.259982783442</v>
      </c>
      <c r="K1567" s="3">
        <f t="shared" ca="1" si="779"/>
        <v>70458.005982197195</v>
      </c>
      <c r="L1567" s="3">
        <f t="shared" si="780"/>
        <v>-9.6735403919945089</v>
      </c>
      <c r="M1567" s="3">
        <f t="shared" ca="1" si="781"/>
        <v>-1.3781778818000887</v>
      </c>
      <c r="N1567" s="3">
        <f t="shared" ca="1" si="782"/>
        <v>-78.963776045424709</v>
      </c>
      <c r="O1567" s="1">
        <f t="shared" ca="1" si="783"/>
        <v>17140119.148364231</v>
      </c>
      <c r="P1567" s="1">
        <f t="shared" si="784"/>
        <v>-65086375.385530584</v>
      </c>
      <c r="Q1567" s="1">
        <f t="shared" ca="1" si="785"/>
        <v>82226494.533894807</v>
      </c>
      <c r="R1567" s="1">
        <f t="shared" ca="1" si="786"/>
        <v>71707.989405011685</v>
      </c>
      <c r="S1567" s="3">
        <f t="shared" si="787"/>
        <v>1.5318896557212104E+29</v>
      </c>
      <c r="T1567" s="12" t="str">
        <f t="shared" si="788"/>
        <v/>
      </c>
      <c r="U1567" s="12" t="str">
        <f t="shared" si="789"/>
        <v/>
      </c>
      <c r="V1567" s="5">
        <f t="shared" si="790"/>
        <v>0.52627457195753469</v>
      </c>
      <c r="W1567" s="3" t="e">
        <f t="shared" ca="1" si="791"/>
        <v>#VALUE!</v>
      </c>
      <c r="X1567" s="3" t="e">
        <f t="shared" ca="1" si="792"/>
        <v>#VALUE!</v>
      </c>
      <c r="Y1567" s="3" t="e">
        <f t="shared" ca="1" si="793"/>
        <v>#VALUE!</v>
      </c>
      <c r="Z1567" s="3">
        <f t="shared" ca="1" si="773"/>
        <v>-1.0796314255037853E-2</v>
      </c>
      <c r="AA1567" s="3">
        <f t="shared" ca="1" si="774"/>
        <v>-0.12340243661213059</v>
      </c>
      <c r="AB1567" s="1">
        <f t="shared" si="768"/>
        <v>150</v>
      </c>
      <c r="AC1567" s="1">
        <f t="shared" si="772"/>
        <v>0</v>
      </c>
      <c r="AD1567" s="1">
        <f t="shared" ca="1" si="794"/>
        <v>0</v>
      </c>
      <c r="AE1567" s="1">
        <f t="shared" ca="1" si="795"/>
        <v>0</v>
      </c>
      <c r="AF1567" s="1">
        <f t="shared" si="796"/>
        <v>0</v>
      </c>
      <c r="AG1567" s="1">
        <f t="shared" si="797"/>
        <v>2.5532004891905416E+29</v>
      </c>
    </row>
    <row r="1568" spans="4:33" s="5" customFormat="1" x14ac:dyDescent="0.2">
      <c r="D1568" s="1">
        <f t="shared" si="769"/>
        <v>1566</v>
      </c>
      <c r="E1568" s="2">
        <f t="shared" si="770"/>
        <v>156.69999999999538</v>
      </c>
      <c r="F1568" s="3">
        <f t="shared" ca="1" si="771"/>
        <v>91.513529885041038</v>
      </c>
      <c r="G1568" s="3">
        <f t="shared" si="775"/>
        <v>-470.17966827036861</v>
      </c>
      <c r="H1568" s="3">
        <f t="shared" ca="1" si="776"/>
        <v>479.0027626296681</v>
      </c>
      <c r="I1568" s="3">
        <f t="shared" ca="1" si="777"/>
        <v>14331.018779996935</v>
      </c>
      <c r="J1568" s="3">
        <f t="shared" si="778"/>
        <v>44808.290383658365</v>
      </c>
      <c r="K1568" s="3">
        <f t="shared" ca="1" si="779"/>
        <v>70505.858782569703</v>
      </c>
      <c r="L1568" s="3">
        <f t="shared" si="780"/>
        <v>-9.6736827038028128</v>
      </c>
      <c r="M1568" s="3">
        <f t="shared" ca="1" si="781"/>
        <v>-1.378564477004846</v>
      </c>
      <c r="N1568" s="3">
        <f t="shared" ca="1" si="782"/>
        <v>-78.985926319037304</v>
      </c>
      <c r="O1568" s="1">
        <f t="shared" ca="1" si="783"/>
        <v>17208273.495514061</v>
      </c>
      <c r="P1568" s="1">
        <f t="shared" si="784"/>
        <v>-65019177.550705478</v>
      </c>
      <c r="Q1568" s="1">
        <f t="shared" ca="1" si="785"/>
        <v>82227451.046219543</v>
      </c>
      <c r="R1568" s="1">
        <f t="shared" ca="1" si="786"/>
        <v>71850.414394450214</v>
      </c>
      <c r="S1568" s="3">
        <f t="shared" si="787"/>
        <v>1.5174973968070057E+29</v>
      </c>
      <c r="T1568" s="12" t="str">
        <f t="shared" si="788"/>
        <v/>
      </c>
      <c r="U1568" s="12" t="str">
        <f t="shared" si="789"/>
        <v/>
      </c>
      <c r="V1568" s="5">
        <f t="shared" si="790"/>
        <v>0.52627457195753469</v>
      </c>
      <c r="W1568" s="3" t="e">
        <f t="shared" ca="1" si="791"/>
        <v>#VALUE!</v>
      </c>
      <c r="X1568" s="3" t="e">
        <f t="shared" ca="1" si="792"/>
        <v>#VALUE!</v>
      </c>
      <c r="Y1568" s="3" t="e">
        <f t="shared" ca="1" si="793"/>
        <v>#VALUE!</v>
      </c>
      <c r="Z1568" s="3">
        <f t="shared" ca="1" si="773"/>
        <v>-1.0796314255037853E-2</v>
      </c>
      <c r="AA1568" s="3">
        <f t="shared" ca="1" si="774"/>
        <v>-0.12340243661213059</v>
      </c>
      <c r="AB1568" s="1">
        <f t="shared" si="768"/>
        <v>150</v>
      </c>
      <c r="AC1568" s="1">
        <f t="shared" si="772"/>
        <v>0</v>
      </c>
      <c r="AD1568" s="1">
        <f t="shared" ca="1" si="794"/>
        <v>0</v>
      </c>
      <c r="AE1568" s="1">
        <f t="shared" ca="1" si="795"/>
        <v>0</v>
      </c>
      <c r="AF1568" s="1">
        <f t="shared" si="796"/>
        <v>0</v>
      </c>
      <c r="AG1568" s="1">
        <f t="shared" si="797"/>
        <v>2.5292129112582363E+29</v>
      </c>
    </row>
    <row r="1569" spans="4:33" s="5" customFormat="1" x14ac:dyDescent="0.2">
      <c r="D1569" s="1">
        <f t="shared" si="769"/>
        <v>1567</v>
      </c>
      <c r="E1569" s="2">
        <f t="shared" si="770"/>
        <v>156.79999999999538</v>
      </c>
      <c r="F1569" s="3">
        <f t="shared" ca="1" si="771"/>
        <v>91.513529885041038</v>
      </c>
      <c r="G1569" s="3">
        <f t="shared" si="775"/>
        <v>-471.1470365407489</v>
      </c>
      <c r="H1569" s="3">
        <f t="shared" ca="1" si="776"/>
        <v>479.95234783585556</v>
      </c>
      <c r="I1569" s="3">
        <f t="shared" ca="1" si="777"/>
        <v>14340.170132985439</v>
      </c>
      <c r="J1569" s="3">
        <f t="shared" si="778"/>
        <v>44761.224048417811</v>
      </c>
      <c r="K1569" s="3">
        <f t="shared" ca="1" si="779"/>
        <v>70553.806537204262</v>
      </c>
      <c r="L1569" s="3">
        <f t="shared" si="780"/>
        <v>-9.6738253114796606</v>
      </c>
      <c r="M1569" s="3">
        <f t="shared" ca="1" si="781"/>
        <v>-1.378949548186692</v>
      </c>
      <c r="N1569" s="3">
        <f t="shared" ca="1" si="782"/>
        <v>-79.007989272569191</v>
      </c>
      <c r="O1569" s="1">
        <f t="shared" ca="1" si="783"/>
        <v>17276569.214486256</v>
      </c>
      <c r="P1569" s="1">
        <f t="shared" si="784"/>
        <v>-64951839.325859442</v>
      </c>
      <c r="Q1569" s="1">
        <f t="shared" ca="1" si="785"/>
        <v>82228408.540345699</v>
      </c>
      <c r="R1569" s="1">
        <f t="shared" ca="1" si="786"/>
        <v>71992.852175378328</v>
      </c>
      <c r="S1569" s="3">
        <f t="shared" si="787"/>
        <v>1.5031961860551488E+29</v>
      </c>
      <c r="T1569" s="12" t="str">
        <f t="shared" si="788"/>
        <v/>
      </c>
      <c r="U1569" s="12" t="str">
        <f t="shared" si="789"/>
        <v/>
      </c>
      <c r="V1569" s="5">
        <f t="shared" si="790"/>
        <v>0.52627457195753469</v>
      </c>
      <c r="W1569" s="3" t="e">
        <f t="shared" ca="1" si="791"/>
        <v>#VALUE!</v>
      </c>
      <c r="X1569" s="3" t="e">
        <f t="shared" ca="1" si="792"/>
        <v>#VALUE!</v>
      </c>
      <c r="Y1569" s="3" t="e">
        <f t="shared" ca="1" si="793"/>
        <v>#VALUE!</v>
      </c>
      <c r="Z1569" s="3">
        <f t="shared" ca="1" si="773"/>
        <v>-1.0796314255037853E-2</v>
      </c>
      <c r="AA1569" s="3">
        <f t="shared" ca="1" si="774"/>
        <v>-0.12340243661213059</v>
      </c>
      <c r="AB1569" s="1">
        <f t="shared" si="768"/>
        <v>150</v>
      </c>
      <c r="AC1569" s="1">
        <f t="shared" si="772"/>
        <v>0</v>
      </c>
      <c r="AD1569" s="1">
        <f t="shared" ca="1" si="794"/>
        <v>0</v>
      </c>
      <c r="AE1569" s="1">
        <f t="shared" ca="1" si="795"/>
        <v>0</v>
      </c>
      <c r="AF1569" s="1">
        <f t="shared" si="796"/>
        <v>0</v>
      </c>
      <c r="AG1569" s="1">
        <f t="shared" si="797"/>
        <v>2.5053770832981167E+29</v>
      </c>
    </row>
    <row r="1570" spans="4:33" s="5" customFormat="1" x14ac:dyDescent="0.2">
      <c r="D1570" s="1">
        <f t="shared" si="769"/>
        <v>1568</v>
      </c>
      <c r="E1570" s="2">
        <f t="shared" si="770"/>
        <v>156.89999999999537</v>
      </c>
      <c r="F1570" s="3">
        <f t="shared" ca="1" si="771"/>
        <v>91.513529885041038</v>
      </c>
      <c r="G1570" s="3">
        <f t="shared" si="775"/>
        <v>-472.11441907189686</v>
      </c>
      <c r="H1570" s="3">
        <f t="shared" ca="1" si="776"/>
        <v>480.9020179284081</v>
      </c>
      <c r="I1570" s="3">
        <f t="shared" ca="1" si="777"/>
        <v>14349.321485973942</v>
      </c>
      <c r="J1570" s="3">
        <f t="shared" si="778"/>
        <v>44714.060975637185</v>
      </c>
      <c r="K1570" s="3">
        <f t="shared" ca="1" si="779"/>
        <v>70601.849254608998</v>
      </c>
      <c r="L1570" s="3">
        <f t="shared" si="780"/>
        <v>-9.6739682150464699</v>
      </c>
      <c r="M1570" s="3">
        <f t="shared" ca="1" si="781"/>
        <v>-1.3793331042378869</v>
      </c>
      <c r="N1570" s="3">
        <f t="shared" ca="1" si="782"/>
        <v>-79.029965415509366</v>
      </c>
      <c r="O1570" s="1">
        <f t="shared" ca="1" si="783"/>
        <v>17345006.313571122</v>
      </c>
      <c r="P1570" s="1">
        <f t="shared" si="784"/>
        <v>-64884360.696594588</v>
      </c>
      <c r="Q1570" s="1">
        <f t="shared" ca="1" si="785"/>
        <v>82229367.010165706</v>
      </c>
      <c r="R1570" s="1">
        <f t="shared" ca="1" si="786"/>
        <v>72135.302689261211</v>
      </c>
      <c r="S1570" s="3">
        <f t="shared" si="787"/>
        <v>1.4889858787479837E+29</v>
      </c>
      <c r="T1570" s="12" t="str">
        <f t="shared" si="788"/>
        <v/>
      </c>
      <c r="U1570" s="12" t="str">
        <f t="shared" si="789"/>
        <v/>
      </c>
      <c r="V1570" s="5">
        <f t="shared" si="790"/>
        <v>0.52627457195753469</v>
      </c>
      <c r="W1570" s="3" t="e">
        <f t="shared" ca="1" si="791"/>
        <v>#VALUE!</v>
      </c>
      <c r="X1570" s="3" t="e">
        <f t="shared" ca="1" si="792"/>
        <v>#VALUE!</v>
      </c>
      <c r="Y1570" s="3" t="e">
        <f t="shared" ca="1" si="793"/>
        <v>#VALUE!</v>
      </c>
      <c r="Z1570" s="3">
        <f t="shared" ca="1" si="773"/>
        <v>-1.0796314255037853E-2</v>
      </c>
      <c r="AA1570" s="3">
        <f t="shared" ca="1" si="774"/>
        <v>-0.12340243661213059</v>
      </c>
      <c r="AB1570" s="1">
        <f t="shared" si="768"/>
        <v>150</v>
      </c>
      <c r="AC1570" s="1">
        <f t="shared" si="772"/>
        <v>0</v>
      </c>
      <c r="AD1570" s="1">
        <f t="shared" ca="1" si="794"/>
        <v>0</v>
      </c>
      <c r="AE1570" s="1">
        <f t="shared" ca="1" si="795"/>
        <v>0</v>
      </c>
      <c r="AF1570" s="1">
        <f t="shared" si="796"/>
        <v>0</v>
      </c>
      <c r="AG1570" s="1">
        <f t="shared" si="797"/>
        <v>2.4816927641092645E+29</v>
      </c>
    </row>
    <row r="1571" spans="4:33" s="5" customFormat="1" x14ac:dyDescent="0.2">
      <c r="D1571" s="1">
        <f t="shared" si="769"/>
        <v>1569</v>
      </c>
      <c r="E1571" s="2">
        <f t="shared" si="770"/>
        <v>156.99999999999537</v>
      </c>
      <c r="F1571" s="3">
        <f t="shared" ca="1" si="771"/>
        <v>91.513529885041038</v>
      </c>
      <c r="G1571" s="3">
        <f t="shared" si="775"/>
        <v>-473.08181589340148</v>
      </c>
      <c r="H1571" s="3">
        <f t="shared" ca="1" si="776"/>
        <v>481.85177252036596</v>
      </c>
      <c r="I1571" s="3">
        <f t="shared" ca="1" si="777"/>
        <v>14358.472838962445</v>
      </c>
      <c r="J1571" s="3">
        <f t="shared" si="778"/>
        <v>44666.801163888922</v>
      </c>
      <c r="K1571" s="3">
        <f t="shared" ca="1" si="779"/>
        <v>70649.986943253156</v>
      </c>
      <c r="L1571" s="3">
        <f t="shared" si="780"/>
        <v>-9.6741114145247042</v>
      </c>
      <c r="M1571" s="3">
        <f t="shared" ca="1" si="781"/>
        <v>-1.3797151539825443</v>
      </c>
      <c r="N1571" s="3">
        <f t="shared" ca="1" si="782"/>
        <v>-79.051855253442284</v>
      </c>
      <c r="O1571" s="1">
        <f t="shared" ca="1" si="783"/>
        <v>17413584.801076386</v>
      </c>
      <c r="P1571" s="1">
        <f t="shared" si="784"/>
        <v>-64816741.648482479</v>
      </c>
      <c r="Q1571" s="1">
        <f t="shared" ca="1" si="785"/>
        <v>82230326.449558869</v>
      </c>
      <c r="R1571" s="1">
        <f t="shared" ca="1" si="786"/>
        <v>72277.765878054895</v>
      </c>
      <c r="S1571" s="3">
        <f t="shared" si="787"/>
        <v>1.4748663263855401E+29</v>
      </c>
      <c r="T1571" s="12" t="str">
        <f t="shared" si="788"/>
        <v/>
      </c>
      <c r="U1571" s="12" t="str">
        <f t="shared" si="789"/>
        <v/>
      </c>
      <c r="V1571" s="5">
        <f t="shared" si="790"/>
        <v>0.52627457195753469</v>
      </c>
      <c r="W1571" s="3" t="e">
        <f t="shared" ca="1" si="791"/>
        <v>#VALUE!</v>
      </c>
      <c r="X1571" s="3" t="e">
        <f t="shared" ca="1" si="792"/>
        <v>#VALUE!</v>
      </c>
      <c r="Y1571" s="3" t="e">
        <f t="shared" ca="1" si="793"/>
        <v>#VALUE!</v>
      </c>
      <c r="Z1571" s="3">
        <f t="shared" ca="1" si="773"/>
        <v>-1.0796314255037853E-2</v>
      </c>
      <c r="AA1571" s="3">
        <f t="shared" ca="1" si="774"/>
        <v>-0.12340243661213059</v>
      </c>
      <c r="AB1571" s="1">
        <f t="shared" si="768"/>
        <v>150</v>
      </c>
      <c r="AC1571" s="1">
        <f t="shared" si="772"/>
        <v>0</v>
      </c>
      <c r="AD1571" s="1">
        <f t="shared" ca="1" si="794"/>
        <v>0</v>
      </c>
      <c r="AE1571" s="1">
        <f t="shared" ca="1" si="795"/>
        <v>0</v>
      </c>
      <c r="AF1571" s="1">
        <f t="shared" si="796"/>
        <v>0</v>
      </c>
      <c r="AG1571" s="1">
        <f t="shared" si="797"/>
        <v>2.4581597061867797E+29</v>
      </c>
    </row>
    <row r="1572" spans="4:33" s="5" customFormat="1" x14ac:dyDescent="0.2">
      <c r="D1572" s="1">
        <f t="shared" si="769"/>
        <v>1570</v>
      </c>
      <c r="E1572" s="2">
        <f t="shared" si="770"/>
        <v>157.09999999999536</v>
      </c>
      <c r="F1572" s="3">
        <f t="shared" ca="1" si="771"/>
        <v>91.513529885041038</v>
      </c>
      <c r="G1572" s="3">
        <f t="shared" si="775"/>
        <v>-474.04922703485397</v>
      </c>
      <c r="H1572" s="3">
        <f t="shared" ca="1" si="776"/>
        <v>482.80161122801036</v>
      </c>
      <c r="I1572" s="3">
        <f t="shared" ca="1" si="777"/>
        <v>14367.624191950948</v>
      </c>
      <c r="J1572" s="3">
        <f t="shared" si="778"/>
        <v>44619.44461174251</v>
      </c>
      <c r="K1572" s="3">
        <f t="shared" ca="1" si="779"/>
        <v>70698.219611567445</v>
      </c>
      <c r="L1572" s="3">
        <f t="shared" si="780"/>
        <v>-9.6742549099358666</v>
      </c>
      <c r="M1572" s="3">
        <f t="shared" ca="1" si="781"/>
        <v>-1.3800957061772734</v>
      </c>
      <c r="N1572" s="3">
        <f t="shared" ca="1" si="782"/>
        <v>-79.073659288084698</v>
      </c>
      <c r="O1572" s="1">
        <f t="shared" ca="1" si="783"/>
        <v>17482304.685327213</v>
      </c>
      <c r="P1572" s="1">
        <f t="shared" si="784"/>
        <v>-64748982.167064212</v>
      </c>
      <c r="Q1572" s="1">
        <f t="shared" ca="1" si="785"/>
        <v>82231286.852391422</v>
      </c>
      <c r="R1572" s="1">
        <f t="shared" ca="1" si="786"/>
        <v>72420.241684201552</v>
      </c>
      <c r="S1572" s="3">
        <f t="shared" si="787"/>
        <v>1.4608373767149577E+29</v>
      </c>
      <c r="T1572" s="12" t="str">
        <f t="shared" si="788"/>
        <v/>
      </c>
      <c r="U1572" s="12" t="str">
        <f t="shared" si="789"/>
        <v/>
      </c>
      <c r="V1572" s="5">
        <f t="shared" si="790"/>
        <v>0.52627457195753469</v>
      </c>
      <c r="W1572" s="3" t="e">
        <f t="shared" ca="1" si="791"/>
        <v>#VALUE!</v>
      </c>
      <c r="X1572" s="3" t="e">
        <f t="shared" ca="1" si="792"/>
        <v>#VALUE!</v>
      </c>
      <c r="Y1572" s="3" t="e">
        <f t="shared" ca="1" si="793"/>
        <v>#VALUE!</v>
      </c>
      <c r="Z1572" s="3">
        <f t="shared" ca="1" si="773"/>
        <v>-1.0796314255037853E-2</v>
      </c>
      <c r="AA1572" s="3">
        <f t="shared" ca="1" si="774"/>
        <v>-0.12340243661213059</v>
      </c>
      <c r="AB1572" s="1">
        <f t="shared" si="768"/>
        <v>150</v>
      </c>
      <c r="AC1572" s="1">
        <f t="shared" si="772"/>
        <v>0</v>
      </c>
      <c r="AD1572" s="1">
        <f t="shared" ca="1" si="794"/>
        <v>0</v>
      </c>
      <c r="AE1572" s="1">
        <f t="shared" ca="1" si="795"/>
        <v>0</v>
      </c>
      <c r="AF1572" s="1">
        <f t="shared" si="796"/>
        <v>0</v>
      </c>
      <c r="AG1572" s="1">
        <f t="shared" si="797"/>
        <v>2.4347776557708201E+29</v>
      </c>
    </row>
    <row r="1573" spans="4:33" s="5" customFormat="1" x14ac:dyDescent="0.2">
      <c r="D1573" s="1">
        <f t="shared" si="769"/>
        <v>1571</v>
      </c>
      <c r="E1573" s="2">
        <f t="shared" si="770"/>
        <v>157.19999999999536</v>
      </c>
      <c r="F1573" s="3">
        <f t="shared" ca="1" si="771"/>
        <v>91.513529885041038</v>
      </c>
      <c r="G1573" s="3">
        <f t="shared" si="775"/>
        <v>-475.01665252584758</v>
      </c>
      <c r="H1573" s="3">
        <f t="shared" ca="1" si="776"/>
        <v>483.75153367083198</v>
      </c>
      <c r="I1573" s="3">
        <f t="shared" ca="1" si="777"/>
        <v>14376.775544939452</v>
      </c>
      <c r="J1573" s="3">
        <f t="shared" si="778"/>
        <v>44571.991317764478</v>
      </c>
      <c r="K1573" s="3">
        <f t="shared" ca="1" si="779"/>
        <v>70746.547267944363</v>
      </c>
      <c r="L1573" s="3">
        <f t="shared" si="780"/>
        <v>-9.6743987013015111</v>
      </c>
      <c r="M1573" s="3">
        <f t="shared" ca="1" si="781"/>
        <v>-1.3804747695118147</v>
      </c>
      <c r="N1573" s="3">
        <f t="shared" ca="1" si="782"/>
        <v>-79.095378017322076</v>
      </c>
      <c r="O1573" s="1">
        <f t="shared" ca="1" si="783"/>
        <v>17551165.974666156</v>
      </c>
      <c r="P1573" s="1">
        <f t="shared" si="784"/>
        <v>-64681082.237850435</v>
      </c>
      <c r="Q1573" s="1">
        <f t="shared" ca="1" si="785"/>
        <v>82232248.212516591</v>
      </c>
      <c r="R1573" s="1">
        <f t="shared" ca="1" si="786"/>
        <v>72562.730050624799</v>
      </c>
      <c r="S1573" s="3">
        <f t="shared" si="787"/>
        <v>1.4468988737600539E+29</v>
      </c>
      <c r="T1573" s="12" t="str">
        <f t="shared" si="788"/>
        <v/>
      </c>
      <c r="U1573" s="12" t="str">
        <f t="shared" si="789"/>
        <v/>
      </c>
      <c r="V1573" s="5">
        <f t="shared" si="790"/>
        <v>0.52627457195753469</v>
      </c>
      <c r="W1573" s="3" t="e">
        <f t="shared" ca="1" si="791"/>
        <v>#VALUE!</v>
      </c>
      <c r="X1573" s="3" t="e">
        <f t="shared" ca="1" si="792"/>
        <v>#VALUE!</v>
      </c>
      <c r="Y1573" s="3" t="e">
        <f t="shared" ca="1" si="793"/>
        <v>#VALUE!</v>
      </c>
      <c r="Z1573" s="3">
        <f t="shared" ca="1" si="773"/>
        <v>-1.0796314255037853E-2</v>
      </c>
      <c r="AA1573" s="3">
        <f t="shared" ca="1" si="774"/>
        <v>-0.12340243661213059</v>
      </c>
      <c r="AB1573" s="1">
        <f t="shared" si="768"/>
        <v>150</v>
      </c>
      <c r="AC1573" s="1">
        <f t="shared" si="772"/>
        <v>0</v>
      </c>
      <c r="AD1573" s="1">
        <f t="shared" ca="1" si="794"/>
        <v>0</v>
      </c>
      <c r="AE1573" s="1">
        <f t="shared" ca="1" si="795"/>
        <v>0</v>
      </c>
      <c r="AF1573" s="1">
        <f t="shared" si="796"/>
        <v>0</v>
      </c>
      <c r="AG1573" s="1">
        <f t="shared" si="797"/>
        <v>2.411546352895882E+29</v>
      </c>
    </row>
    <row r="1574" spans="4:33" s="5" customFormat="1" x14ac:dyDescent="0.2">
      <c r="D1574" s="1">
        <f t="shared" si="769"/>
        <v>1572</v>
      </c>
      <c r="E1574" s="2">
        <f t="shared" si="770"/>
        <v>157.29999999999535</v>
      </c>
      <c r="F1574" s="3">
        <f t="shared" ca="1" si="771"/>
        <v>91.513529885041038</v>
      </c>
      <c r="G1574" s="3">
        <f t="shared" si="775"/>
        <v>-475.98409239597771</v>
      </c>
      <c r="H1574" s="3">
        <f t="shared" ca="1" si="776"/>
        <v>484.70153947150089</v>
      </c>
      <c r="I1574" s="3">
        <f t="shared" ca="1" si="777"/>
        <v>14385.926897927955</v>
      </c>
      <c r="J1574" s="3">
        <f t="shared" si="778"/>
        <v>44524.441280518382</v>
      </c>
      <c r="K1574" s="3">
        <f t="shared" ca="1" si="779"/>
        <v>70794.969920738542</v>
      </c>
      <c r="L1574" s="3">
        <f t="shared" si="780"/>
        <v>-9.6745427886432349</v>
      </c>
      <c r="M1574" s="3">
        <f t="shared" ca="1" si="781"/>
        <v>-1.3808523526096681</v>
      </c>
      <c r="N1574" s="3">
        <f t="shared" ca="1" si="782"/>
        <v>-79.117011935244548</v>
      </c>
      <c r="O1574" s="1">
        <f t="shared" ca="1" si="783"/>
        <v>17620168.67745322</v>
      </c>
      <c r="P1574" s="1">
        <f t="shared" si="784"/>
        <v>-64613041.84632124</v>
      </c>
      <c r="Q1574" s="1">
        <f t="shared" ca="1" si="785"/>
        <v>82233210.52377446</v>
      </c>
      <c r="R1574" s="1">
        <f t="shared" ca="1" si="786"/>
        <v>72705.230920725138</v>
      </c>
      <c r="S1574" s="3">
        <f t="shared" si="787"/>
        <v>1.4330506578510472E+29</v>
      </c>
      <c r="T1574" s="12" t="str">
        <f t="shared" si="788"/>
        <v/>
      </c>
      <c r="U1574" s="12" t="str">
        <f t="shared" si="789"/>
        <v/>
      </c>
      <c r="V1574" s="5">
        <f t="shared" si="790"/>
        <v>0.52627457195753469</v>
      </c>
      <c r="W1574" s="3" t="e">
        <f t="shared" ca="1" si="791"/>
        <v>#VALUE!</v>
      </c>
      <c r="X1574" s="3" t="e">
        <f t="shared" ca="1" si="792"/>
        <v>#VALUE!</v>
      </c>
      <c r="Y1574" s="3" t="e">
        <f t="shared" ca="1" si="793"/>
        <v>#VALUE!</v>
      </c>
      <c r="Z1574" s="3">
        <f t="shared" ca="1" si="773"/>
        <v>-1.0796314255037853E-2</v>
      </c>
      <c r="AA1574" s="3">
        <f t="shared" ca="1" si="774"/>
        <v>-0.12340243661213059</v>
      </c>
      <c r="AB1574" s="1">
        <f t="shared" si="768"/>
        <v>150</v>
      </c>
      <c r="AC1574" s="1">
        <f t="shared" si="772"/>
        <v>0</v>
      </c>
      <c r="AD1574" s="1">
        <f t="shared" ca="1" si="794"/>
        <v>0</v>
      </c>
      <c r="AE1574" s="1">
        <f t="shared" ca="1" si="795"/>
        <v>0</v>
      </c>
      <c r="AF1574" s="1">
        <f t="shared" si="796"/>
        <v>0</v>
      </c>
      <c r="AG1574" s="1">
        <f t="shared" si="797"/>
        <v>2.3884655314403403E+29</v>
      </c>
    </row>
    <row r="1575" spans="4:33" s="5" customFormat="1" x14ac:dyDescent="0.2">
      <c r="D1575" s="1">
        <f t="shared" si="769"/>
        <v>1573</v>
      </c>
      <c r="E1575" s="2">
        <f t="shared" si="770"/>
        <v>157.39999999999534</v>
      </c>
      <c r="F1575" s="3">
        <f t="shared" ca="1" si="771"/>
        <v>91.513529885041038</v>
      </c>
      <c r="G1575" s="3">
        <f t="shared" si="775"/>
        <v>-476.95154667484201</v>
      </c>
      <c r="H1575" s="3">
        <f t="shared" ca="1" si="776"/>
        <v>485.65162825583553</v>
      </c>
      <c r="I1575" s="3">
        <f t="shared" ca="1" si="777"/>
        <v>14395.078250916458</v>
      </c>
      <c r="J1575" s="3">
        <f t="shared" si="778"/>
        <v>44476.794498564843</v>
      </c>
      <c r="K1575" s="3">
        <f t="shared" ca="1" si="779"/>
        <v>70843.487578266999</v>
      </c>
      <c r="L1575" s="3">
        <f t="shared" si="780"/>
        <v>-9.6746871719826739</v>
      </c>
      <c r="M1575" s="3">
        <f t="shared" ca="1" si="781"/>
        <v>-1.3812284640287156</v>
      </c>
      <c r="N1575" s="3">
        <f t="shared" ca="1" si="782"/>
        <v>-79.138561532182649</v>
      </c>
      <c r="O1575" s="1">
        <f t="shared" ca="1" si="783"/>
        <v>17689312.80206582</v>
      </c>
      <c r="P1575" s="1">
        <f t="shared" si="784"/>
        <v>-64544860.977926232</v>
      </c>
      <c r="Q1575" s="1">
        <f t="shared" ca="1" si="785"/>
        <v>82234173.779992044</v>
      </c>
      <c r="R1575" s="1">
        <f t="shared" ca="1" si="786"/>
        <v>72847.744238375337</v>
      </c>
      <c r="S1575" s="3">
        <f t="shared" si="787"/>
        <v>1.4192925656544512E+29</v>
      </c>
      <c r="T1575" s="12" t="str">
        <f t="shared" si="788"/>
        <v/>
      </c>
      <c r="U1575" s="12" t="str">
        <f t="shared" si="789"/>
        <v/>
      </c>
      <c r="V1575" s="5">
        <f t="shared" si="790"/>
        <v>0.52627457195753469</v>
      </c>
      <c r="W1575" s="3" t="e">
        <f t="shared" ca="1" si="791"/>
        <v>#VALUE!</v>
      </c>
      <c r="X1575" s="3" t="e">
        <f t="shared" ca="1" si="792"/>
        <v>#VALUE!</v>
      </c>
      <c r="Y1575" s="3" t="e">
        <f t="shared" ca="1" si="793"/>
        <v>#VALUE!</v>
      </c>
      <c r="Z1575" s="3">
        <f t="shared" ca="1" si="773"/>
        <v>-1.0796314255037853E-2</v>
      </c>
      <c r="AA1575" s="3">
        <f t="shared" ca="1" si="774"/>
        <v>-0.12340243661213059</v>
      </c>
      <c r="AB1575" s="1">
        <f t="shared" si="768"/>
        <v>150</v>
      </c>
      <c r="AC1575" s="1">
        <f t="shared" si="772"/>
        <v>0</v>
      </c>
      <c r="AD1575" s="1">
        <f t="shared" ca="1" si="794"/>
        <v>0</v>
      </c>
      <c r="AE1575" s="1">
        <f t="shared" ca="1" si="795"/>
        <v>0</v>
      </c>
      <c r="AF1575" s="1">
        <f t="shared" si="796"/>
        <v>0</v>
      </c>
      <c r="AG1575" s="1">
        <f t="shared" si="797"/>
        <v>2.3655349191762741E+29</v>
      </c>
    </row>
    <row r="1576" spans="4:33" s="5" customFormat="1" x14ac:dyDescent="0.2">
      <c r="D1576" s="1">
        <f t="shared" si="769"/>
        <v>1574</v>
      </c>
      <c r="E1576" s="2">
        <f t="shared" si="770"/>
        <v>157.49999999999534</v>
      </c>
      <c r="F1576" s="3">
        <f t="shared" ca="1" si="771"/>
        <v>91.513529885041038</v>
      </c>
      <c r="G1576" s="3">
        <f t="shared" si="775"/>
        <v>-477.91901539204025</v>
      </c>
      <c r="H1576" s="3">
        <f t="shared" ca="1" si="776"/>
        <v>486.60179965277308</v>
      </c>
      <c r="I1576" s="3">
        <f t="shared" ca="1" si="777"/>
        <v>14404.229603904962</v>
      </c>
      <c r="J1576" s="3">
        <f t="shared" si="778"/>
        <v>44429.050970461503</v>
      </c>
      <c r="K1576" s="3">
        <f t="shared" ca="1" si="779"/>
        <v>70892.100248809511</v>
      </c>
      <c r="L1576" s="3">
        <f t="shared" si="780"/>
        <v>-9.6748318513415157</v>
      </c>
      <c r="M1576" s="3">
        <f t="shared" ca="1" si="781"/>
        <v>-1.3816031122618344</v>
      </c>
      <c r="N1576" s="3">
        <f t="shared" ca="1" si="782"/>
        <v>-79.160027294742392</v>
      </c>
      <c r="O1576" s="1">
        <f t="shared" ca="1" si="783"/>
        <v>17758598.356898814</v>
      </c>
      <c r="P1576" s="1">
        <f t="shared" si="784"/>
        <v>-64476539.618084498</v>
      </c>
      <c r="Q1576" s="1">
        <f t="shared" ca="1" si="785"/>
        <v>82235137.974983305</v>
      </c>
      <c r="R1576" s="1">
        <f t="shared" ca="1" si="786"/>
        <v>72990.269947915964</v>
      </c>
      <c r="S1576" s="3">
        <f t="shared" si="787"/>
        <v>1.4056244302030976E+29</v>
      </c>
      <c r="T1576" s="12" t="str">
        <f t="shared" si="788"/>
        <v/>
      </c>
      <c r="U1576" s="12" t="str">
        <f t="shared" si="789"/>
        <v/>
      </c>
      <c r="V1576" s="5">
        <f t="shared" si="790"/>
        <v>0.52627457195753469</v>
      </c>
      <c r="W1576" s="3" t="e">
        <f t="shared" ca="1" si="791"/>
        <v>#VALUE!</v>
      </c>
      <c r="X1576" s="3" t="e">
        <f t="shared" ca="1" si="792"/>
        <v>#VALUE!</v>
      </c>
      <c r="Y1576" s="3" t="e">
        <f t="shared" ca="1" si="793"/>
        <v>#VALUE!</v>
      </c>
      <c r="Z1576" s="3">
        <f t="shared" ca="1" si="773"/>
        <v>-1.0796314255037853E-2</v>
      </c>
      <c r="AA1576" s="3">
        <f t="shared" ca="1" si="774"/>
        <v>-0.12340243661213059</v>
      </c>
      <c r="AB1576" s="1">
        <f t="shared" si="768"/>
        <v>150</v>
      </c>
      <c r="AC1576" s="1">
        <f t="shared" si="772"/>
        <v>0</v>
      </c>
      <c r="AD1576" s="1">
        <f t="shared" ca="1" si="794"/>
        <v>0</v>
      </c>
      <c r="AE1576" s="1">
        <f t="shared" ca="1" si="795"/>
        <v>0</v>
      </c>
      <c r="AF1576" s="1">
        <f t="shared" si="796"/>
        <v>0</v>
      </c>
      <c r="AG1576" s="1">
        <f t="shared" si="797"/>
        <v>2.342754237819503E+29</v>
      </c>
    </row>
    <row r="1577" spans="4:33" s="5" customFormat="1" x14ac:dyDescent="0.2">
      <c r="D1577" s="1">
        <f t="shared" si="769"/>
        <v>1575</v>
      </c>
      <c r="E1577" s="2">
        <f t="shared" si="770"/>
        <v>157.59999999999533</v>
      </c>
      <c r="F1577" s="3">
        <f t="shared" ca="1" si="771"/>
        <v>91.513529885041038</v>
      </c>
      <c r="G1577" s="3">
        <f t="shared" si="775"/>
        <v>-478.88649857717439</v>
      </c>
      <c r="H1577" s="3">
        <f t="shared" ca="1" si="776"/>
        <v>487.55205329433937</v>
      </c>
      <c r="I1577" s="3">
        <f t="shared" ca="1" si="777"/>
        <v>14413.380956893465</v>
      </c>
      <c r="J1577" s="3">
        <f t="shared" si="778"/>
        <v>44381.210694763045</v>
      </c>
      <c r="K1577" s="3">
        <f t="shared" ca="1" si="779"/>
        <v>70940.807940608909</v>
      </c>
      <c r="L1577" s="3">
        <f t="shared" si="780"/>
        <v>-9.6749768267414868</v>
      </c>
      <c r="M1577" s="3">
        <f t="shared" ca="1" si="781"/>
        <v>-1.3819763057375052</v>
      </c>
      <c r="N1577" s="3">
        <f t="shared" ca="1" si="782"/>
        <v>-79.181409705840139</v>
      </c>
      <c r="O1577" s="1">
        <f t="shared" ca="1" si="783"/>
        <v>17828025.350364476</v>
      </c>
      <c r="P1577" s="1">
        <f t="shared" si="784"/>
        <v>-64408077.752184585</v>
      </c>
      <c r="Q1577" s="1">
        <f t="shared" ca="1" si="785"/>
        <v>82236103.102549061</v>
      </c>
      <c r="R1577" s="1">
        <f t="shared" ca="1" si="786"/>
        <v>73132.807994150906</v>
      </c>
      <c r="S1577" s="3">
        <f t="shared" si="787"/>
        <v>1.3920460809263193E+29</v>
      </c>
      <c r="T1577" s="12" t="str">
        <f t="shared" si="788"/>
        <v/>
      </c>
      <c r="U1577" s="12" t="str">
        <f t="shared" si="789"/>
        <v/>
      </c>
      <c r="V1577" s="5">
        <f t="shared" si="790"/>
        <v>0.52627457195753469</v>
      </c>
      <c r="W1577" s="3" t="e">
        <f t="shared" ca="1" si="791"/>
        <v>#VALUE!</v>
      </c>
      <c r="X1577" s="3" t="e">
        <f t="shared" ca="1" si="792"/>
        <v>#VALUE!</v>
      </c>
      <c r="Y1577" s="3" t="e">
        <f t="shared" ca="1" si="793"/>
        <v>#VALUE!</v>
      </c>
      <c r="Z1577" s="3">
        <f t="shared" ca="1" si="773"/>
        <v>-1.0796314255037853E-2</v>
      </c>
      <c r="AA1577" s="3">
        <f t="shared" ca="1" si="774"/>
        <v>-0.12340243661213059</v>
      </c>
      <c r="AB1577" s="1">
        <f t="shared" si="768"/>
        <v>150</v>
      </c>
      <c r="AC1577" s="1">
        <f t="shared" si="772"/>
        <v>0</v>
      </c>
      <c r="AD1577" s="1">
        <f t="shared" ca="1" si="794"/>
        <v>0</v>
      </c>
      <c r="AE1577" s="1">
        <f t="shared" ca="1" si="795"/>
        <v>0</v>
      </c>
      <c r="AF1577" s="1">
        <f t="shared" si="796"/>
        <v>0</v>
      </c>
      <c r="AG1577" s="1">
        <f t="shared" si="797"/>
        <v>2.3201232030798966E+29</v>
      </c>
    </row>
    <row r="1578" spans="4:33" s="5" customFormat="1" x14ac:dyDescent="0.2">
      <c r="D1578" s="1">
        <f t="shared" si="769"/>
        <v>1576</v>
      </c>
      <c r="E1578" s="2">
        <f t="shared" si="770"/>
        <v>157.69999999999533</v>
      </c>
      <c r="F1578" s="3">
        <f t="shared" ca="1" si="771"/>
        <v>91.513529885041038</v>
      </c>
      <c r="G1578" s="3">
        <f t="shared" si="775"/>
        <v>-479.85399625984854</v>
      </c>
      <c r="H1578" s="3">
        <f t="shared" ca="1" si="776"/>
        <v>488.50238881561984</v>
      </c>
      <c r="I1578" s="3">
        <f t="shared" ca="1" si="777"/>
        <v>14422.532309881968</v>
      </c>
      <c r="J1578" s="3">
        <f t="shared" si="778"/>
        <v>44333.27367002119</v>
      </c>
      <c r="K1578" s="3">
        <f t="shared" ca="1" si="779"/>
        <v>70989.610661871367</v>
      </c>
      <c r="L1578" s="3">
        <f t="shared" si="780"/>
        <v>-9.6751220982043602</v>
      </c>
      <c r="M1578" s="3">
        <f t="shared" ca="1" si="781"/>
        <v>-1.382348052820414</v>
      </c>
      <c r="N1578" s="3">
        <f t="shared" ca="1" si="782"/>
        <v>-79.202709244737107</v>
      </c>
      <c r="O1578" s="1">
        <f t="shared" ca="1" si="783"/>
        <v>17897593.790892527</v>
      </c>
      <c r="P1578" s="1">
        <f t="shared" si="784"/>
        <v>-64339475.36558453</v>
      </c>
      <c r="Q1578" s="1">
        <f t="shared" ca="1" si="785"/>
        <v>82237069.156477064</v>
      </c>
      <c r="R1578" s="1">
        <f t="shared" ca="1" si="786"/>
        <v>73275.358322342974</v>
      </c>
      <c r="S1578" s="3">
        <f t="shared" si="787"/>
        <v>1.3785573436802792E+29</v>
      </c>
      <c r="T1578" s="12" t="str">
        <f t="shared" si="788"/>
        <v/>
      </c>
      <c r="U1578" s="12" t="str">
        <f t="shared" si="789"/>
        <v/>
      </c>
      <c r="V1578" s="5">
        <f t="shared" si="790"/>
        <v>0.52627457195753469</v>
      </c>
      <c r="W1578" s="3" t="e">
        <f t="shared" ca="1" si="791"/>
        <v>#VALUE!</v>
      </c>
      <c r="X1578" s="3" t="e">
        <f t="shared" ca="1" si="792"/>
        <v>#VALUE!</v>
      </c>
      <c r="Y1578" s="3" t="e">
        <f t="shared" ca="1" si="793"/>
        <v>#VALUE!</v>
      </c>
      <c r="Z1578" s="3">
        <f t="shared" ca="1" si="773"/>
        <v>-1.0796314255037853E-2</v>
      </c>
      <c r="AA1578" s="3">
        <f t="shared" ca="1" si="774"/>
        <v>-0.12340243661213059</v>
      </c>
      <c r="AB1578" s="1">
        <f t="shared" si="768"/>
        <v>150</v>
      </c>
      <c r="AC1578" s="1">
        <f t="shared" si="772"/>
        <v>0</v>
      </c>
      <c r="AD1578" s="1">
        <f t="shared" ca="1" si="794"/>
        <v>0</v>
      </c>
      <c r="AE1578" s="1">
        <f t="shared" ca="1" si="795"/>
        <v>0</v>
      </c>
      <c r="AF1578" s="1">
        <f t="shared" si="796"/>
        <v>0</v>
      </c>
      <c r="AG1578" s="1">
        <f t="shared" si="797"/>
        <v>2.2976415247119214E+29</v>
      </c>
    </row>
    <row r="1579" spans="4:33" s="5" customFormat="1" x14ac:dyDescent="0.2">
      <c r="D1579" s="1">
        <f t="shared" si="769"/>
        <v>1577</v>
      </c>
      <c r="E1579" s="2">
        <f t="shared" si="770"/>
        <v>157.79999999999532</v>
      </c>
      <c r="F1579" s="3">
        <f t="shared" ca="1" si="771"/>
        <v>91.513529885041038</v>
      </c>
      <c r="G1579" s="3">
        <f t="shared" si="775"/>
        <v>-480.82150846966897</v>
      </c>
      <c r="H1579" s="3">
        <f t="shared" ca="1" si="776"/>
        <v>489.45280585473023</v>
      </c>
      <c r="I1579" s="3">
        <f t="shared" ca="1" si="777"/>
        <v>14431.683662870471</v>
      </c>
      <c r="J1579" s="3">
        <f t="shared" si="778"/>
        <v>44285.239894784718</v>
      </c>
      <c r="K1579" s="3">
        <f t="shared" ca="1" si="779"/>
        <v>71038.508420766724</v>
      </c>
      <c r="L1579" s="3">
        <f t="shared" si="780"/>
        <v>-9.6752676657519583</v>
      </c>
      <c r="M1579" s="3">
        <f t="shared" ca="1" si="781"/>
        <v>-1.3827183618120451</v>
      </c>
      <c r="N1579" s="3">
        <f t="shared" ca="1" si="782"/>
        <v>-79.22392638707332</v>
      </c>
      <c r="O1579" s="1">
        <f t="shared" ca="1" si="783"/>
        <v>17967303.686930116</v>
      </c>
      <c r="P1579" s="1">
        <f t="shared" si="784"/>
        <v>-64270732.443611883</v>
      </c>
      <c r="Q1579" s="1">
        <f t="shared" ca="1" si="785"/>
        <v>82238036.130541995</v>
      </c>
      <c r="R1579" s="1">
        <f t="shared" ca="1" si="786"/>
        <v>73417.920878209537</v>
      </c>
      <c r="S1579" s="3">
        <f t="shared" si="787"/>
        <v>1.3651580407784396E+29</v>
      </c>
      <c r="T1579" s="12" t="str">
        <f t="shared" si="788"/>
        <v/>
      </c>
      <c r="U1579" s="12" t="str">
        <f t="shared" si="789"/>
        <v/>
      </c>
      <c r="V1579" s="5">
        <f t="shared" si="790"/>
        <v>0.52627457195753469</v>
      </c>
      <c r="W1579" s="3" t="e">
        <f t="shared" ca="1" si="791"/>
        <v>#VALUE!</v>
      </c>
      <c r="X1579" s="3" t="e">
        <f t="shared" ca="1" si="792"/>
        <v>#VALUE!</v>
      </c>
      <c r="Y1579" s="3" t="e">
        <f t="shared" ca="1" si="793"/>
        <v>#VALUE!</v>
      </c>
      <c r="Z1579" s="3">
        <f t="shared" ca="1" si="773"/>
        <v>-1.0796314255037853E-2</v>
      </c>
      <c r="AA1579" s="3">
        <f t="shared" ca="1" si="774"/>
        <v>-0.12340243661213059</v>
      </c>
      <c r="AB1579" s="1">
        <f t="shared" si="768"/>
        <v>150</v>
      </c>
      <c r="AC1579" s="1">
        <f t="shared" si="772"/>
        <v>0</v>
      </c>
      <c r="AD1579" s="1">
        <f t="shared" ca="1" si="794"/>
        <v>0</v>
      </c>
      <c r="AE1579" s="1">
        <f t="shared" ca="1" si="795"/>
        <v>0</v>
      </c>
      <c r="AF1579" s="1">
        <f t="shared" si="796"/>
        <v>0</v>
      </c>
      <c r="AG1579" s="1">
        <f t="shared" si="797"/>
        <v>2.2753089065654253E+29</v>
      </c>
    </row>
    <row r="1580" spans="4:33" s="5" customFormat="1" x14ac:dyDescent="0.2">
      <c r="D1580" s="1">
        <f t="shared" si="769"/>
        <v>1578</v>
      </c>
      <c r="E1580" s="2">
        <f t="shared" si="770"/>
        <v>157.89999999999532</v>
      </c>
      <c r="F1580" s="3">
        <f t="shared" ca="1" si="771"/>
        <v>91.513529885041038</v>
      </c>
      <c r="G1580" s="3">
        <f t="shared" si="775"/>
        <v>-481.78903523624416</v>
      </c>
      <c r="H1580" s="3">
        <f t="shared" ca="1" si="776"/>
        <v>490.40330405278797</v>
      </c>
      <c r="I1580" s="3">
        <f t="shared" ca="1" si="777"/>
        <v>14440.835015858975</v>
      </c>
      <c r="J1580" s="3">
        <f t="shared" si="778"/>
        <v>44237.10936759942</v>
      </c>
      <c r="K1580" s="3">
        <f t="shared" ca="1" si="779"/>
        <v>71087.501225428787</v>
      </c>
      <c r="L1580" s="3">
        <f t="shared" si="780"/>
        <v>-9.6754135294061392</v>
      </c>
      <c r="M1580" s="3">
        <f t="shared" ca="1" si="781"/>
        <v>-1.3830872409512707</v>
      </c>
      <c r="N1580" s="3">
        <f t="shared" ca="1" si="782"/>
        <v>-79.245061604901366</v>
      </c>
      <c r="O1580" s="1">
        <f t="shared" ca="1" si="783"/>
        <v>18037155.046941839</v>
      </c>
      <c r="P1580" s="1">
        <f t="shared" si="784"/>
        <v>-64201848.97156357</v>
      </c>
      <c r="Q1580" s="1">
        <f t="shared" ca="1" si="785"/>
        <v>82239004.018505409</v>
      </c>
      <c r="R1580" s="1">
        <f t="shared" ca="1" si="786"/>
        <v>73560.495607918201</v>
      </c>
      <c r="S1580" s="3">
        <f t="shared" si="787"/>
        <v>1.3518479910221589E+29</v>
      </c>
      <c r="T1580" s="12" t="str">
        <f t="shared" si="788"/>
        <v/>
      </c>
      <c r="U1580" s="12" t="str">
        <f t="shared" si="789"/>
        <v/>
      </c>
      <c r="V1580" s="5">
        <f t="shared" si="790"/>
        <v>0.52627457195753469</v>
      </c>
      <c r="W1580" s="3" t="e">
        <f t="shared" ca="1" si="791"/>
        <v>#VALUE!</v>
      </c>
      <c r="X1580" s="3" t="e">
        <f t="shared" ca="1" si="792"/>
        <v>#VALUE!</v>
      </c>
      <c r="Y1580" s="3" t="e">
        <f t="shared" ca="1" si="793"/>
        <v>#VALUE!</v>
      </c>
      <c r="Z1580" s="3">
        <f t="shared" ca="1" si="773"/>
        <v>-1.0796314255037853E-2</v>
      </c>
      <c r="AA1580" s="3">
        <f t="shared" ca="1" si="774"/>
        <v>-0.12340243661213059</v>
      </c>
      <c r="AB1580" s="1">
        <f t="shared" si="768"/>
        <v>150</v>
      </c>
      <c r="AC1580" s="1">
        <f t="shared" si="772"/>
        <v>0</v>
      </c>
      <c r="AD1580" s="1">
        <f t="shared" ca="1" si="794"/>
        <v>0</v>
      </c>
      <c r="AE1580" s="1">
        <f t="shared" ca="1" si="795"/>
        <v>0</v>
      </c>
      <c r="AF1580" s="1">
        <f t="shared" si="796"/>
        <v>0</v>
      </c>
      <c r="AG1580" s="1">
        <f t="shared" si="797"/>
        <v>2.2531250466366323E+29</v>
      </c>
    </row>
    <row r="1581" spans="4:33" s="5" customFormat="1" x14ac:dyDescent="0.2">
      <c r="D1581" s="1">
        <f t="shared" si="769"/>
        <v>1579</v>
      </c>
      <c r="E1581" s="2">
        <f t="shared" si="770"/>
        <v>157.99999999999531</v>
      </c>
      <c r="F1581" s="3">
        <f t="shared" ca="1" si="771"/>
        <v>91.513529885041038</v>
      </c>
      <c r="G1581" s="3">
        <f t="shared" si="775"/>
        <v>-482.75657658918476</v>
      </c>
      <c r="H1581" s="3">
        <f t="shared" ca="1" si="776"/>
        <v>491.35388305388381</v>
      </c>
      <c r="I1581" s="3">
        <f t="shared" ca="1" si="777"/>
        <v>14449.986368847478</v>
      </c>
      <c r="J1581" s="3">
        <f t="shared" si="778"/>
        <v>44188.882087008154</v>
      </c>
      <c r="K1581" s="3">
        <f t="shared" ca="1" si="779"/>
        <v>71136.589083955609</v>
      </c>
      <c r="L1581" s="3">
        <f t="shared" si="780"/>
        <v>-9.6755596891888089</v>
      </c>
      <c r="M1581" s="3">
        <f t="shared" ca="1" si="781"/>
        <v>-1.3834546984149314</v>
      </c>
      <c r="N1581" s="3">
        <f t="shared" ca="1" si="782"/>
        <v>-79.266115366719717</v>
      </c>
      <c r="O1581" s="1">
        <f t="shared" ca="1" si="783"/>
        <v>18107147.879409727</v>
      </c>
      <c r="P1581" s="1">
        <f t="shared" si="784"/>
        <v>-64132824.93470604</v>
      </c>
      <c r="Q1581" s="1">
        <f t="shared" ca="1" si="785"/>
        <v>82239972.814115763</v>
      </c>
      <c r="R1581" s="1">
        <f t="shared" ca="1" si="786"/>
        <v>73703.082458082572</v>
      </c>
      <c r="S1581" s="3">
        <f t="shared" si="787"/>
        <v>1.3386270097314458E+29</v>
      </c>
      <c r="T1581" s="12" t="str">
        <f t="shared" si="788"/>
        <v/>
      </c>
      <c r="U1581" s="12" t="str">
        <f t="shared" si="789"/>
        <v/>
      </c>
      <c r="V1581" s="5">
        <f t="shared" si="790"/>
        <v>0.52627457195753469</v>
      </c>
      <c r="W1581" s="3" t="e">
        <f t="shared" ca="1" si="791"/>
        <v>#VALUE!</v>
      </c>
      <c r="X1581" s="3" t="e">
        <f t="shared" ca="1" si="792"/>
        <v>#VALUE!</v>
      </c>
      <c r="Y1581" s="3" t="e">
        <f t="shared" ca="1" si="793"/>
        <v>#VALUE!</v>
      </c>
      <c r="Z1581" s="3">
        <f t="shared" ca="1" si="773"/>
        <v>-1.0796314255037853E-2</v>
      </c>
      <c r="AA1581" s="3">
        <f t="shared" ca="1" si="774"/>
        <v>-0.12340243661213059</v>
      </c>
      <c r="AB1581" s="1">
        <f t="shared" si="768"/>
        <v>150</v>
      </c>
      <c r="AC1581" s="1">
        <f t="shared" si="772"/>
        <v>0</v>
      </c>
      <c r="AD1581" s="1">
        <f t="shared" ca="1" si="794"/>
        <v>0</v>
      </c>
      <c r="AE1581" s="1">
        <f t="shared" ca="1" si="795"/>
        <v>0</v>
      </c>
      <c r="AF1581" s="1">
        <f t="shared" si="796"/>
        <v>0</v>
      </c>
      <c r="AG1581" s="1">
        <f t="shared" si="797"/>
        <v>2.2310896371194009E+29</v>
      </c>
    </row>
    <row r="1582" spans="4:33" s="5" customFormat="1" x14ac:dyDescent="0.2">
      <c r="D1582" s="1">
        <f t="shared" si="769"/>
        <v>1580</v>
      </c>
      <c r="E1582" s="2">
        <f t="shared" si="770"/>
        <v>158.0999999999953</v>
      </c>
      <c r="F1582" s="3">
        <f t="shared" ca="1" si="771"/>
        <v>91.513529885041038</v>
      </c>
      <c r="G1582" s="3">
        <f t="shared" si="775"/>
        <v>-483.72413255810363</v>
      </c>
      <c r="H1582" s="3">
        <f t="shared" ca="1" si="776"/>
        <v>492.30454250505358</v>
      </c>
      <c r="I1582" s="3">
        <f t="shared" ca="1" si="777"/>
        <v>14459.137721835981</v>
      </c>
      <c r="J1582" s="3">
        <f t="shared" si="778"/>
        <v>44140.55805155079</v>
      </c>
      <c r="K1582" s="3">
        <f t="shared" ca="1" si="779"/>
        <v>71185.77200440981</v>
      </c>
      <c r="L1582" s="3">
        <f t="shared" si="780"/>
        <v>-9.6757061451219233</v>
      </c>
      <c r="M1582" s="3">
        <f t="shared" ca="1" si="781"/>
        <v>-1.3838207423184108</v>
      </c>
      <c r="N1582" s="3">
        <f t="shared" ca="1" si="782"/>
        <v>-79.287088137505577</v>
      </c>
      <c r="O1582" s="1">
        <f t="shared" ca="1" si="783"/>
        <v>18177282.192833256</v>
      </c>
      <c r="P1582" s="1">
        <f t="shared" si="784"/>
        <v>-64063660.318275146</v>
      </c>
      <c r="Q1582" s="1">
        <f t="shared" ca="1" si="785"/>
        <v>82240942.511108398</v>
      </c>
      <c r="R1582" s="1">
        <f t="shared" ca="1" si="786"/>
        <v>73845.681375758038</v>
      </c>
      <c r="S1582" s="3">
        <f t="shared" si="787"/>
        <v>1.3254949087758171E+29</v>
      </c>
      <c r="T1582" s="12" t="str">
        <f t="shared" si="788"/>
        <v/>
      </c>
      <c r="U1582" s="12" t="str">
        <f t="shared" si="789"/>
        <v/>
      </c>
      <c r="V1582" s="5">
        <f t="shared" si="790"/>
        <v>0.52627457195753469</v>
      </c>
      <c r="W1582" s="3" t="e">
        <f t="shared" ca="1" si="791"/>
        <v>#VALUE!</v>
      </c>
      <c r="X1582" s="3" t="e">
        <f t="shared" ca="1" si="792"/>
        <v>#VALUE!</v>
      </c>
      <c r="Y1582" s="3" t="e">
        <f t="shared" ca="1" si="793"/>
        <v>#VALUE!</v>
      </c>
      <c r="Z1582" s="3">
        <f t="shared" ca="1" si="773"/>
        <v>-1.0796314255037853E-2</v>
      </c>
      <c r="AA1582" s="3">
        <f t="shared" ca="1" si="774"/>
        <v>-0.12340243661213059</v>
      </c>
      <c r="AB1582" s="1">
        <f t="shared" si="768"/>
        <v>150</v>
      </c>
      <c r="AC1582" s="1">
        <f t="shared" si="772"/>
        <v>0</v>
      </c>
      <c r="AD1582" s="1">
        <f t="shared" ca="1" si="794"/>
        <v>0</v>
      </c>
      <c r="AE1582" s="1">
        <f t="shared" ca="1" si="795"/>
        <v>0</v>
      </c>
      <c r="AF1582" s="1">
        <f t="shared" si="796"/>
        <v>0</v>
      </c>
      <c r="AG1582" s="1">
        <f t="shared" si="797"/>
        <v>2.2092023644566546E+29</v>
      </c>
    </row>
    <row r="1583" spans="4:33" s="5" customFormat="1" x14ac:dyDescent="0.2">
      <c r="D1583" s="1">
        <f t="shared" si="769"/>
        <v>1581</v>
      </c>
      <c r="E1583" s="2">
        <f t="shared" si="770"/>
        <v>158.1999999999953</v>
      </c>
      <c r="F1583" s="3">
        <f t="shared" ca="1" si="771"/>
        <v>91.513529885041038</v>
      </c>
      <c r="G1583" s="3">
        <f t="shared" si="775"/>
        <v>-484.6917031726158</v>
      </c>
      <c r="H1583" s="3">
        <f t="shared" ca="1" si="776"/>
        <v>493.25528205625068</v>
      </c>
      <c r="I1583" s="3">
        <f t="shared" ca="1" si="777"/>
        <v>14468.289074824484</v>
      </c>
      <c r="J1583" s="3">
        <f t="shared" si="778"/>
        <v>44092.137259764255</v>
      </c>
      <c r="K1583" s="3">
        <f t="shared" ca="1" si="779"/>
        <v>71235.049994818866</v>
      </c>
      <c r="L1583" s="3">
        <f t="shared" si="780"/>
        <v>-9.6758528972274735</v>
      </c>
      <c r="M1583" s="3">
        <f t="shared" ca="1" si="781"/>
        <v>-1.3841853807162054</v>
      </c>
      <c r="N1583" s="3">
        <f t="shared" ca="1" si="782"/>
        <v>-79.307980378747615</v>
      </c>
      <c r="O1583" s="1">
        <f t="shared" ca="1" si="783"/>
        <v>18247557.995729357</v>
      </c>
      <c r="P1583" s="1">
        <f t="shared" si="784"/>
        <v>-63994355.107476212</v>
      </c>
      <c r="Q1583" s="1">
        <f t="shared" ca="1" si="785"/>
        <v>82241913.103205562</v>
      </c>
      <c r="R1583" s="1">
        <f t="shared" ca="1" si="786"/>
        <v>73988.292308437609</v>
      </c>
      <c r="S1583" s="3">
        <f t="shared" si="787"/>
        <v>1.3124514966053191E+29</v>
      </c>
      <c r="T1583" s="12" t="str">
        <f t="shared" si="788"/>
        <v/>
      </c>
      <c r="U1583" s="12" t="str">
        <f t="shared" si="789"/>
        <v/>
      </c>
      <c r="V1583" s="5">
        <f t="shared" si="790"/>
        <v>0.52627457195753469</v>
      </c>
      <c r="W1583" s="3" t="e">
        <f t="shared" ca="1" si="791"/>
        <v>#VALUE!</v>
      </c>
      <c r="X1583" s="3" t="e">
        <f t="shared" ca="1" si="792"/>
        <v>#VALUE!</v>
      </c>
      <c r="Y1583" s="3" t="e">
        <f t="shared" ca="1" si="793"/>
        <v>#VALUE!</v>
      </c>
      <c r="Z1583" s="3">
        <f t="shared" ca="1" si="773"/>
        <v>-1.0796314255037853E-2</v>
      </c>
      <c r="AA1583" s="3">
        <f t="shared" ca="1" si="774"/>
        <v>-0.12340243661213059</v>
      </c>
      <c r="AB1583" s="1">
        <f t="shared" si="768"/>
        <v>150</v>
      </c>
      <c r="AC1583" s="1">
        <f t="shared" si="772"/>
        <v>0</v>
      </c>
      <c r="AD1583" s="1">
        <f t="shared" ca="1" si="794"/>
        <v>0</v>
      </c>
      <c r="AE1583" s="1">
        <f t="shared" ca="1" si="795"/>
        <v>0</v>
      </c>
      <c r="AF1583" s="1">
        <f t="shared" si="796"/>
        <v>0</v>
      </c>
      <c r="AG1583" s="1">
        <f t="shared" si="797"/>
        <v>2.1874629093920854E+29</v>
      </c>
    </row>
    <row r="1584" spans="4:33" s="5" customFormat="1" x14ac:dyDescent="0.2">
      <c r="D1584" s="1">
        <f t="shared" si="769"/>
        <v>1582</v>
      </c>
      <c r="E1584" s="2">
        <f t="shared" si="770"/>
        <v>158.29999999999529</v>
      </c>
      <c r="F1584" s="3">
        <f t="shared" ca="1" si="771"/>
        <v>91.513529885041038</v>
      </c>
      <c r="G1584" s="3">
        <f t="shared" si="775"/>
        <v>-485.65928846233857</v>
      </c>
      <c r="H1584" s="3">
        <f t="shared" ca="1" si="776"/>
        <v>494.20610136031837</v>
      </c>
      <c r="I1584" s="3">
        <f t="shared" ca="1" si="777"/>
        <v>14477.440427812988</v>
      </c>
      <c r="J1584" s="3">
        <f t="shared" si="778"/>
        <v>44043.619710182502</v>
      </c>
      <c r="K1584" s="3">
        <f t="shared" ca="1" si="779"/>
        <v>71284.423063175389</v>
      </c>
      <c r="L1584" s="3">
        <f t="shared" si="780"/>
        <v>-9.6759999455275025</v>
      </c>
      <c r="M1584" s="3">
        <f t="shared" ca="1" si="781"/>
        <v>-1.3845486216024874</v>
      </c>
      <c r="N1584" s="3">
        <f t="shared" ca="1" si="782"/>
        <v>-79.328792548478162</v>
      </c>
      <c r="O1584" s="1">
        <f t="shared" ca="1" si="783"/>
        <v>18317975.296632398</v>
      </c>
      <c r="P1584" s="1">
        <f t="shared" si="784"/>
        <v>-63924909.28748399</v>
      </c>
      <c r="Q1584" s="1">
        <f t="shared" ca="1" si="785"/>
        <v>82242884.584116384</v>
      </c>
      <c r="R1584" s="1">
        <f t="shared" ca="1" si="786"/>
        <v>74130.915204047749</v>
      </c>
      <c r="S1584" s="3">
        <f t="shared" si="787"/>
        <v>1.2994965782816426E+29</v>
      </c>
      <c r="T1584" s="12" t="str">
        <f t="shared" si="788"/>
        <v/>
      </c>
      <c r="U1584" s="12" t="str">
        <f t="shared" si="789"/>
        <v/>
      </c>
      <c r="V1584" s="5">
        <f t="shared" si="790"/>
        <v>0.52627457195753469</v>
      </c>
      <c r="W1584" s="3" t="e">
        <f t="shared" ca="1" si="791"/>
        <v>#VALUE!</v>
      </c>
      <c r="X1584" s="3" t="e">
        <f t="shared" ca="1" si="792"/>
        <v>#VALUE!</v>
      </c>
      <c r="Y1584" s="3" t="e">
        <f t="shared" ca="1" si="793"/>
        <v>#VALUE!</v>
      </c>
      <c r="Z1584" s="3">
        <f t="shared" ca="1" si="773"/>
        <v>-1.0796314255037853E-2</v>
      </c>
      <c r="AA1584" s="3">
        <f t="shared" ca="1" si="774"/>
        <v>-0.12340243661213059</v>
      </c>
      <c r="AB1584" s="1">
        <f t="shared" si="768"/>
        <v>150</v>
      </c>
      <c r="AC1584" s="1">
        <f t="shared" si="772"/>
        <v>0</v>
      </c>
      <c r="AD1584" s="1">
        <f t="shared" ca="1" si="794"/>
        <v>0</v>
      </c>
      <c r="AE1584" s="1">
        <f t="shared" ca="1" si="795"/>
        <v>0</v>
      </c>
      <c r="AF1584" s="1">
        <f t="shared" si="796"/>
        <v>0</v>
      </c>
      <c r="AG1584" s="1">
        <f t="shared" si="797"/>
        <v>2.1658709470220139E+29</v>
      </c>
    </row>
    <row r="1585" spans="4:33" s="5" customFormat="1" x14ac:dyDescent="0.2">
      <c r="D1585" s="1">
        <f t="shared" si="769"/>
        <v>1583</v>
      </c>
      <c r="E1585" s="2">
        <f t="shared" si="770"/>
        <v>158.39999999999529</v>
      </c>
      <c r="F1585" s="3">
        <f t="shared" ca="1" si="771"/>
        <v>91.513529885041038</v>
      </c>
      <c r="G1585" s="3">
        <f t="shared" si="775"/>
        <v>-486.62688845689132</v>
      </c>
      <c r="H1585" s="3">
        <f t="shared" ca="1" si="776"/>
        <v>495.15700007296277</v>
      </c>
      <c r="I1585" s="3">
        <f t="shared" ca="1" si="777"/>
        <v>14486.591780801491</v>
      </c>
      <c r="J1585" s="3">
        <f t="shared" si="778"/>
        <v>43995.005401336537</v>
      </c>
      <c r="K1585" s="3">
        <f t="shared" ca="1" si="779"/>
        <v>71333.891217437413</v>
      </c>
      <c r="L1585" s="3">
        <f t="shared" si="780"/>
        <v>-9.6761472900440957</v>
      </c>
      <c r="M1585" s="3">
        <f t="shared" ca="1" si="781"/>
        <v>-1.3849104729116588</v>
      </c>
      <c r="N1585" s="3">
        <f t="shared" ca="1" si="782"/>
        <v>-79.349525101304977</v>
      </c>
      <c r="O1585" s="1">
        <f t="shared" ca="1" si="783"/>
        <v>18388534.104094204</v>
      </c>
      <c r="P1585" s="1">
        <f t="shared" si="784"/>
        <v>-63855322.843442686</v>
      </c>
      <c r="Q1585" s="1">
        <f t="shared" ca="1" si="785"/>
        <v>82243856.947536886</v>
      </c>
      <c r="R1585" s="1">
        <f t="shared" ca="1" si="786"/>
        <v>74273.550010944411</v>
      </c>
      <c r="S1585" s="3">
        <f t="shared" si="787"/>
        <v>1.2866299555093871E+29</v>
      </c>
      <c r="T1585" s="12" t="str">
        <f t="shared" si="788"/>
        <v/>
      </c>
      <c r="U1585" s="12" t="str">
        <f t="shared" si="789"/>
        <v/>
      </c>
      <c r="V1585" s="5">
        <f t="shared" si="790"/>
        <v>0.52627457195753469</v>
      </c>
      <c r="W1585" s="3" t="e">
        <f t="shared" ca="1" si="791"/>
        <v>#VALUE!</v>
      </c>
      <c r="X1585" s="3" t="e">
        <f t="shared" ca="1" si="792"/>
        <v>#VALUE!</v>
      </c>
      <c r="Y1585" s="3" t="e">
        <f t="shared" ca="1" si="793"/>
        <v>#VALUE!</v>
      </c>
      <c r="Z1585" s="3">
        <f t="shared" ca="1" si="773"/>
        <v>-1.0796314255037853E-2</v>
      </c>
      <c r="AA1585" s="3">
        <f t="shared" ca="1" si="774"/>
        <v>-0.12340243661213059</v>
      </c>
      <c r="AB1585" s="1">
        <f t="shared" si="768"/>
        <v>150</v>
      </c>
      <c r="AC1585" s="1">
        <f t="shared" si="772"/>
        <v>0</v>
      </c>
      <c r="AD1585" s="1">
        <f t="shared" ca="1" si="794"/>
        <v>0</v>
      </c>
      <c r="AE1585" s="1">
        <f t="shared" ca="1" si="795"/>
        <v>0</v>
      </c>
      <c r="AF1585" s="1">
        <f t="shared" si="796"/>
        <v>0</v>
      </c>
      <c r="AG1585" s="1">
        <f t="shared" si="797"/>
        <v>2.1444261468474954E+29</v>
      </c>
    </row>
    <row r="1586" spans="4:33" s="5" customFormat="1" x14ac:dyDescent="0.2">
      <c r="D1586" s="1">
        <f t="shared" si="769"/>
        <v>1584</v>
      </c>
      <c r="E1586" s="2">
        <f t="shared" si="770"/>
        <v>158.49999999999528</v>
      </c>
      <c r="F1586" s="3">
        <f t="shared" ca="1" si="771"/>
        <v>91.513529885041038</v>
      </c>
      <c r="G1586" s="3">
        <f t="shared" si="775"/>
        <v>-487.59450318589575</v>
      </c>
      <c r="H1586" s="3">
        <f t="shared" ca="1" si="776"/>
        <v>496.10797785272592</v>
      </c>
      <c r="I1586" s="3">
        <f t="shared" ca="1" si="777"/>
        <v>14495.743133789994</v>
      </c>
      <c r="J1586" s="3">
        <f t="shared" si="778"/>
        <v>43946.294331754398</v>
      </c>
      <c r="K1586" s="3">
        <f t="shared" ca="1" si="779"/>
        <v>71383.454465528674</v>
      </c>
      <c r="L1586" s="3">
        <f t="shared" si="780"/>
        <v>-9.6762949307993793</v>
      </c>
      <c r="M1586" s="3">
        <f t="shared" ca="1" si="781"/>
        <v>-1.3852709425189047</v>
      </c>
      <c r="N1586" s="3">
        <f t="shared" ca="1" si="782"/>
        <v>-79.370178488442903</v>
      </c>
      <c r="O1586" s="1">
        <f t="shared" ca="1" si="783"/>
        <v>18459234.426684059</v>
      </c>
      <c r="P1586" s="1">
        <f t="shared" si="784"/>
        <v>-63785595.76046589</v>
      </c>
      <c r="Q1586" s="1">
        <f t="shared" ca="1" si="785"/>
        <v>82244830.187149942</v>
      </c>
      <c r="R1586" s="1">
        <f t="shared" ca="1" si="786"/>
        <v>74416.196677908883</v>
      </c>
      <c r="S1586" s="3">
        <f t="shared" si="787"/>
        <v>1.2738514266674281E+29</v>
      </c>
      <c r="T1586" s="12" t="str">
        <f t="shared" si="788"/>
        <v/>
      </c>
      <c r="U1586" s="12" t="str">
        <f t="shared" si="789"/>
        <v/>
      </c>
      <c r="V1586" s="5">
        <f t="shared" si="790"/>
        <v>0.52627457195753469</v>
      </c>
      <c r="W1586" s="3" t="e">
        <f t="shared" ca="1" si="791"/>
        <v>#VALUE!</v>
      </c>
      <c r="X1586" s="3" t="e">
        <f t="shared" ca="1" si="792"/>
        <v>#VALUE!</v>
      </c>
      <c r="Y1586" s="3" t="e">
        <f t="shared" ca="1" si="793"/>
        <v>#VALUE!</v>
      </c>
      <c r="Z1586" s="3">
        <f t="shared" ca="1" si="773"/>
        <v>-1.0796314255037853E-2</v>
      </c>
      <c r="AA1586" s="3">
        <f t="shared" ca="1" si="774"/>
        <v>-0.12340243661213059</v>
      </c>
      <c r="AB1586" s="1">
        <f t="shared" si="768"/>
        <v>150</v>
      </c>
      <c r="AC1586" s="1">
        <f t="shared" si="772"/>
        <v>0</v>
      </c>
      <c r="AD1586" s="1">
        <f t="shared" ca="1" si="794"/>
        <v>0</v>
      </c>
      <c r="AE1586" s="1">
        <f t="shared" ca="1" si="795"/>
        <v>0</v>
      </c>
      <c r="AF1586" s="1">
        <f t="shared" si="796"/>
        <v>0</v>
      </c>
      <c r="AG1586" s="1">
        <f t="shared" si="797"/>
        <v>2.1231281728266026E+29</v>
      </c>
    </row>
    <row r="1587" spans="4:33" s="5" customFormat="1" x14ac:dyDescent="0.2">
      <c r="D1587" s="1">
        <f t="shared" si="769"/>
        <v>1585</v>
      </c>
      <c r="E1587" s="2">
        <f t="shared" si="770"/>
        <v>158.59999999999528</v>
      </c>
      <c r="F1587" s="3">
        <f t="shared" ca="1" si="771"/>
        <v>91.513529885041038</v>
      </c>
      <c r="G1587" s="3">
        <f t="shared" si="775"/>
        <v>-488.56213267897567</v>
      </c>
      <c r="H1587" s="3">
        <f t="shared" ca="1" si="776"/>
        <v>497.05903436095929</v>
      </c>
      <c r="I1587" s="3">
        <f t="shared" ca="1" si="777"/>
        <v>14504.894486778498</v>
      </c>
      <c r="J1587" s="3">
        <f t="shared" si="778"/>
        <v>43897.486499961153</v>
      </c>
      <c r="K1587" s="3">
        <f t="shared" ca="1" si="779"/>
        <v>71433.112815338929</v>
      </c>
      <c r="L1587" s="3">
        <f t="shared" si="780"/>
        <v>-9.6764428678155294</v>
      </c>
      <c r="M1587" s="3">
        <f t="shared" ca="1" si="781"/>
        <v>-1.3856300382407361</v>
      </c>
      <c r="N1587" s="3">
        <f t="shared" ca="1" si="782"/>
        <v>-79.390753157745038</v>
      </c>
      <c r="O1587" s="1">
        <f t="shared" ca="1" si="783"/>
        <v>18530076.272988699</v>
      </c>
      <c r="P1587" s="1">
        <f t="shared" si="784"/>
        <v>-63715728.023636639</v>
      </c>
      <c r="Q1587" s="1">
        <f t="shared" ca="1" si="785"/>
        <v>82245804.296625346</v>
      </c>
      <c r="R1587" s="1">
        <f t="shared" ca="1" si="786"/>
        <v>74558.855154143894</v>
      </c>
      <c r="S1587" s="3">
        <f t="shared" si="787"/>
        <v>1.261160786840409E+29</v>
      </c>
      <c r="T1587" s="12" t="str">
        <f t="shared" si="788"/>
        <v/>
      </c>
      <c r="U1587" s="12" t="str">
        <f t="shared" si="789"/>
        <v/>
      </c>
      <c r="V1587" s="5">
        <f t="shared" si="790"/>
        <v>0.52627457195753469</v>
      </c>
      <c r="W1587" s="3" t="e">
        <f t="shared" ca="1" si="791"/>
        <v>#VALUE!</v>
      </c>
      <c r="X1587" s="3" t="e">
        <f t="shared" ca="1" si="792"/>
        <v>#VALUE!</v>
      </c>
      <c r="Y1587" s="3" t="e">
        <f t="shared" ca="1" si="793"/>
        <v>#VALUE!</v>
      </c>
      <c r="Z1587" s="3">
        <f t="shared" ca="1" si="773"/>
        <v>-1.0796314255037853E-2</v>
      </c>
      <c r="AA1587" s="3">
        <f t="shared" ca="1" si="774"/>
        <v>-0.12340243661213059</v>
      </c>
      <c r="AB1587" s="1">
        <f t="shared" si="768"/>
        <v>150</v>
      </c>
      <c r="AC1587" s="1">
        <f t="shared" si="772"/>
        <v>0</v>
      </c>
      <c r="AD1587" s="1">
        <f t="shared" ca="1" si="794"/>
        <v>0</v>
      </c>
      <c r="AE1587" s="1">
        <f t="shared" ca="1" si="795"/>
        <v>0</v>
      </c>
      <c r="AF1587" s="1">
        <f t="shared" si="796"/>
        <v>0</v>
      </c>
      <c r="AG1587" s="1">
        <f t="shared" si="797"/>
        <v>2.1019766834269098E+29</v>
      </c>
    </row>
    <row r="1588" spans="4:33" s="5" customFormat="1" x14ac:dyDescent="0.2">
      <c r="D1588" s="1">
        <f t="shared" si="769"/>
        <v>1586</v>
      </c>
      <c r="E1588" s="2">
        <f t="shared" si="770"/>
        <v>158.69999999999527</v>
      </c>
      <c r="F1588" s="3">
        <f t="shared" ca="1" si="771"/>
        <v>91.513529885041038</v>
      </c>
      <c r="G1588" s="3">
        <f t="shared" si="775"/>
        <v>-489.52977696575721</v>
      </c>
      <c r="H1588" s="3">
        <f t="shared" ca="1" si="776"/>
        <v>498.01016926179761</v>
      </c>
      <c r="I1588" s="3">
        <f t="shared" ca="1" si="777"/>
        <v>14514.045839767001</v>
      </c>
      <c r="J1588" s="3">
        <f t="shared" si="778"/>
        <v>43848.581904478917</v>
      </c>
      <c r="K1588" s="3">
        <f t="shared" ca="1" si="779"/>
        <v>71482.866274724191</v>
      </c>
      <c r="L1588" s="3">
        <f t="shared" si="780"/>
        <v>-9.6765911011147629</v>
      </c>
      <c r="M1588" s="3">
        <f t="shared" ca="1" si="781"/>
        <v>-1.3859877678355284</v>
      </c>
      <c r="N1588" s="3">
        <f t="shared" ca="1" si="782"/>
        <v>-79.411249553733569</v>
      </c>
      <c r="O1588" s="1">
        <f t="shared" ca="1" si="783"/>
        <v>18601059.651612323</v>
      </c>
      <c r="P1588" s="1">
        <f t="shared" si="784"/>
        <v>-63645719.618007384</v>
      </c>
      <c r="Q1588" s="1">
        <f t="shared" ca="1" si="785"/>
        <v>82246779.269619703</v>
      </c>
      <c r="R1588" s="1">
        <f t="shared" ca="1" si="786"/>
        <v>74701.525389269649</v>
      </c>
      <c r="S1588" s="3">
        <f t="shared" si="787"/>
        <v>1.2485578278503459E+29</v>
      </c>
      <c r="T1588" s="12" t="str">
        <f t="shared" si="788"/>
        <v/>
      </c>
      <c r="U1588" s="12" t="str">
        <f t="shared" si="789"/>
        <v/>
      </c>
      <c r="V1588" s="5">
        <f t="shared" si="790"/>
        <v>0.52627457195753469</v>
      </c>
      <c r="W1588" s="3" t="e">
        <f t="shared" ca="1" si="791"/>
        <v>#VALUE!</v>
      </c>
      <c r="X1588" s="3" t="e">
        <f t="shared" ca="1" si="792"/>
        <v>#VALUE!</v>
      </c>
      <c r="Y1588" s="3" t="e">
        <f t="shared" ca="1" si="793"/>
        <v>#VALUE!</v>
      </c>
      <c r="Z1588" s="3">
        <f t="shared" ca="1" si="773"/>
        <v>-1.0796314255037853E-2</v>
      </c>
      <c r="AA1588" s="3">
        <f t="shared" ca="1" si="774"/>
        <v>-0.12340243661213059</v>
      </c>
      <c r="AB1588" s="1">
        <f t="shared" si="768"/>
        <v>150</v>
      </c>
      <c r="AC1588" s="1">
        <f t="shared" si="772"/>
        <v>0</v>
      </c>
      <c r="AD1588" s="1">
        <f t="shared" ca="1" si="794"/>
        <v>0</v>
      </c>
      <c r="AE1588" s="1">
        <f t="shared" ca="1" si="795"/>
        <v>0</v>
      </c>
      <c r="AF1588" s="1">
        <f t="shared" si="796"/>
        <v>0</v>
      </c>
      <c r="AG1588" s="1">
        <f t="shared" si="797"/>
        <v>2.0809713316781718E+29</v>
      </c>
    </row>
    <row r="1589" spans="4:33" s="5" customFormat="1" x14ac:dyDescent="0.2">
      <c r="D1589" s="1">
        <f t="shared" si="769"/>
        <v>1587</v>
      </c>
      <c r="E1589" s="2">
        <f t="shared" si="770"/>
        <v>158.79999999999526</v>
      </c>
      <c r="F1589" s="3">
        <f t="shared" ca="1" si="771"/>
        <v>91.513529885041038</v>
      </c>
      <c r="G1589" s="3">
        <f t="shared" si="775"/>
        <v>-490.49743607586868</v>
      </c>
      <c r="H1589" s="3">
        <f t="shared" ca="1" si="776"/>
        <v>498.96138222213267</v>
      </c>
      <c r="I1589" s="3">
        <f t="shared" ca="1" si="777"/>
        <v>14523.197192755504</v>
      </c>
      <c r="J1589" s="3">
        <f t="shared" si="778"/>
        <v>43799.580543826829</v>
      </c>
      <c r="K1589" s="3">
        <f t="shared" ca="1" si="779"/>
        <v>71532.714851507044</v>
      </c>
      <c r="L1589" s="3">
        <f t="shared" si="780"/>
        <v>-9.6767396307193447</v>
      </c>
      <c r="M1589" s="3">
        <f t="shared" ca="1" si="781"/>
        <v>-1.3863441390040543</v>
      </c>
      <c r="N1589" s="3">
        <f t="shared" ca="1" si="782"/>
        <v>-79.431668117630252</v>
      </c>
      <c r="O1589" s="1">
        <f t="shared" ca="1" si="783"/>
        <v>18672184.571176589</v>
      </c>
      <c r="P1589" s="1">
        <f t="shared" si="784"/>
        <v>-63575570.528599955</v>
      </c>
      <c r="Q1589" s="1">
        <f t="shared" ca="1" si="785"/>
        <v>82247755.099776536</v>
      </c>
      <c r="R1589" s="1">
        <f t="shared" ca="1" si="786"/>
        <v>74844.207333319908</v>
      </c>
      <c r="S1589" s="3">
        <f t="shared" si="787"/>
        <v>1.2360423382883453E+29</v>
      </c>
      <c r="T1589" s="12" t="str">
        <f t="shared" si="788"/>
        <v/>
      </c>
      <c r="U1589" s="12" t="str">
        <f t="shared" si="789"/>
        <v/>
      </c>
      <c r="V1589" s="5">
        <f t="shared" si="790"/>
        <v>0.52627457195753469</v>
      </c>
      <c r="W1589" s="3" t="e">
        <f t="shared" ca="1" si="791"/>
        <v>#VALUE!</v>
      </c>
      <c r="X1589" s="3" t="e">
        <f t="shared" ca="1" si="792"/>
        <v>#VALUE!</v>
      </c>
      <c r="Y1589" s="3" t="e">
        <f t="shared" ca="1" si="793"/>
        <v>#VALUE!</v>
      </c>
      <c r="Z1589" s="3">
        <f t="shared" ca="1" si="773"/>
        <v>-1.0796314255037853E-2</v>
      </c>
      <c r="AA1589" s="3">
        <f t="shared" ca="1" si="774"/>
        <v>-0.12340243661213059</v>
      </c>
      <c r="AB1589" s="1">
        <f t="shared" si="768"/>
        <v>150</v>
      </c>
      <c r="AC1589" s="1">
        <f t="shared" si="772"/>
        <v>0</v>
      </c>
      <c r="AD1589" s="1">
        <f t="shared" ca="1" si="794"/>
        <v>0</v>
      </c>
      <c r="AE1589" s="1">
        <f t="shared" ca="1" si="795"/>
        <v>0</v>
      </c>
      <c r="AF1589" s="1">
        <f t="shared" si="796"/>
        <v>0</v>
      </c>
      <c r="AG1589" s="1">
        <f t="shared" si="797"/>
        <v>2.0601117652251851E+29</v>
      </c>
    </row>
    <row r="1590" spans="4:33" s="5" customFormat="1" x14ac:dyDescent="0.2">
      <c r="D1590" s="1">
        <f t="shared" si="769"/>
        <v>1588</v>
      </c>
      <c r="E1590" s="2">
        <f t="shared" si="770"/>
        <v>158.89999999999526</v>
      </c>
      <c r="F1590" s="3">
        <f t="shared" ca="1" si="771"/>
        <v>91.513529885041038</v>
      </c>
      <c r="G1590" s="3">
        <f t="shared" si="775"/>
        <v>-491.46511003894062</v>
      </c>
      <c r="H1590" s="3">
        <f t="shared" ca="1" si="776"/>
        <v>499.91267291158795</v>
      </c>
      <c r="I1590" s="3">
        <f t="shared" ca="1" si="777"/>
        <v>14532.348545744007</v>
      </c>
      <c r="J1590" s="3">
        <f t="shared" si="778"/>
        <v>43750.482416521088</v>
      </c>
      <c r="K1590" s="3">
        <f t="shared" ca="1" si="779"/>
        <v>71582.658553476867</v>
      </c>
      <c r="L1590" s="3">
        <f t="shared" si="780"/>
        <v>-9.6768884566515805</v>
      </c>
      <c r="M1590" s="3">
        <f t="shared" ca="1" si="781"/>
        <v>-1.3866991593900109</v>
      </c>
      <c r="N1590" s="3">
        <f t="shared" ca="1" si="782"/>
        <v>-79.452009287386659</v>
      </c>
      <c r="O1590" s="1">
        <f t="shared" ca="1" si="783"/>
        <v>18743451.040320624</v>
      </c>
      <c r="P1590" s="1">
        <f t="shared" si="784"/>
        <v>-63505280.740405627</v>
      </c>
      <c r="Q1590" s="1">
        <f t="shared" ca="1" si="785"/>
        <v>82248731.780726254</v>
      </c>
      <c r="R1590" s="1">
        <f t="shared" ca="1" si="786"/>
        <v>74986.900936738195</v>
      </c>
      <c r="S1590" s="3">
        <f t="shared" si="787"/>
        <v>1.2236141035464303E+29</v>
      </c>
      <c r="T1590" s="12" t="str">
        <f t="shared" si="788"/>
        <v/>
      </c>
      <c r="U1590" s="12" t="str">
        <f t="shared" si="789"/>
        <v/>
      </c>
      <c r="V1590" s="5">
        <f t="shared" si="790"/>
        <v>0.52627457195753469</v>
      </c>
      <c r="W1590" s="3" t="e">
        <f t="shared" ca="1" si="791"/>
        <v>#VALUE!</v>
      </c>
      <c r="X1590" s="3" t="e">
        <f t="shared" ca="1" si="792"/>
        <v>#VALUE!</v>
      </c>
      <c r="Y1590" s="3" t="e">
        <f t="shared" ca="1" si="793"/>
        <v>#VALUE!</v>
      </c>
      <c r="Z1590" s="3">
        <f t="shared" ca="1" si="773"/>
        <v>-1.0796314255037853E-2</v>
      </c>
      <c r="AA1590" s="3">
        <f t="shared" ca="1" si="774"/>
        <v>-0.12340243661213059</v>
      </c>
      <c r="AB1590" s="1">
        <f t="shared" si="768"/>
        <v>150</v>
      </c>
      <c r="AC1590" s="1">
        <f t="shared" si="772"/>
        <v>0</v>
      </c>
      <c r="AD1590" s="1">
        <f t="shared" ca="1" si="794"/>
        <v>0</v>
      </c>
      <c r="AE1590" s="1">
        <f t="shared" ca="1" si="795"/>
        <v>0</v>
      </c>
      <c r="AF1590" s="1">
        <f t="shared" si="796"/>
        <v>0</v>
      </c>
      <c r="AG1590" s="1">
        <f t="shared" si="797"/>
        <v>2.0393976263808355E+29</v>
      </c>
    </row>
    <row r="1591" spans="4:33" s="5" customFormat="1" x14ac:dyDescent="0.2">
      <c r="D1591" s="1">
        <f t="shared" si="769"/>
        <v>1589</v>
      </c>
      <c r="E1591" s="2">
        <f t="shared" si="770"/>
        <v>158.99999999999525</v>
      </c>
      <c r="F1591" s="3">
        <f t="shared" ca="1" si="771"/>
        <v>91.513529885041038</v>
      </c>
      <c r="G1591" s="3">
        <f t="shared" si="775"/>
        <v>-492.4327988846058</v>
      </c>
      <c r="H1591" s="3">
        <f t="shared" ca="1" si="776"/>
        <v>500.86404100249291</v>
      </c>
      <c r="I1591" s="3">
        <f t="shared" ca="1" si="777"/>
        <v>14541.499898732511</v>
      </c>
      <c r="J1591" s="3">
        <f t="shared" si="778"/>
        <v>43701.287521074912</v>
      </c>
      <c r="K1591" s="3">
        <f t="shared" ca="1" si="779"/>
        <v>71632.697388390166</v>
      </c>
      <c r="L1591" s="3">
        <f t="shared" si="780"/>
        <v>-9.6770375789338239</v>
      </c>
      <c r="M1591" s="3">
        <f t="shared" ca="1" si="781"/>
        <v>-1.3870528365805403</v>
      </c>
      <c r="N1591" s="3">
        <f t="shared" ca="1" si="782"/>
        <v>-79.472273497714042</v>
      </c>
      <c r="O1591" s="1">
        <f t="shared" ca="1" si="783"/>
        <v>18814859.067701016</v>
      </c>
      <c r="P1591" s="1">
        <f t="shared" si="784"/>
        <v>-63434850.238385051</v>
      </c>
      <c r="Q1591" s="1">
        <f t="shared" ca="1" si="785"/>
        <v>82249709.306086063</v>
      </c>
      <c r="R1591" s="1">
        <f t="shared" ca="1" si="786"/>
        <v>75129.606150373933</v>
      </c>
      <c r="S1591" s="3">
        <f t="shared" si="787"/>
        <v>1.2112729058494624E+29</v>
      </c>
      <c r="T1591" s="12" t="str">
        <f t="shared" si="788"/>
        <v/>
      </c>
      <c r="U1591" s="12" t="str">
        <f t="shared" si="789"/>
        <v/>
      </c>
      <c r="V1591" s="5">
        <f t="shared" si="790"/>
        <v>0.52627457195753469</v>
      </c>
      <c r="W1591" s="3" t="e">
        <f t="shared" ca="1" si="791"/>
        <v>#VALUE!</v>
      </c>
      <c r="X1591" s="3" t="e">
        <f t="shared" ca="1" si="792"/>
        <v>#VALUE!</v>
      </c>
      <c r="Y1591" s="3" t="e">
        <f t="shared" ca="1" si="793"/>
        <v>#VALUE!</v>
      </c>
      <c r="Z1591" s="3">
        <f t="shared" ca="1" si="773"/>
        <v>-1.0796314255037853E-2</v>
      </c>
      <c r="AA1591" s="3">
        <f t="shared" ca="1" si="774"/>
        <v>-0.12340243661213059</v>
      </c>
      <c r="AB1591" s="1">
        <f t="shared" si="768"/>
        <v>150</v>
      </c>
      <c r="AC1591" s="1">
        <f t="shared" si="772"/>
        <v>0</v>
      </c>
      <c r="AD1591" s="1">
        <f t="shared" ca="1" si="794"/>
        <v>0</v>
      </c>
      <c r="AE1591" s="1">
        <f t="shared" ca="1" si="795"/>
        <v>0</v>
      </c>
      <c r="AF1591" s="1">
        <f t="shared" si="796"/>
        <v>0</v>
      </c>
      <c r="AG1591" s="1">
        <f t="shared" si="797"/>
        <v>2.018828552179299E+29</v>
      </c>
    </row>
    <row r="1592" spans="4:33" s="5" customFormat="1" x14ac:dyDescent="0.2">
      <c r="D1592" s="1">
        <f t="shared" si="769"/>
        <v>1590</v>
      </c>
      <c r="E1592" s="2">
        <f t="shared" si="770"/>
        <v>159.09999999999525</v>
      </c>
      <c r="F1592" s="3">
        <f t="shared" ca="1" si="771"/>
        <v>91.513529885041038</v>
      </c>
      <c r="G1592" s="3">
        <f t="shared" si="775"/>
        <v>-493.40050264249919</v>
      </c>
      <c r="H1592" s="3">
        <f t="shared" ca="1" si="776"/>
        <v>501.81548616985822</v>
      </c>
      <c r="I1592" s="3">
        <f t="shared" ca="1" si="777"/>
        <v>14550.651251721014</v>
      </c>
      <c r="J1592" s="3">
        <f t="shared" si="778"/>
        <v>43651.995855998553</v>
      </c>
      <c r="K1592" s="3">
        <f t="shared" ca="1" si="779"/>
        <v>71682.831363970807</v>
      </c>
      <c r="L1592" s="3">
        <f t="shared" si="780"/>
        <v>-9.6771869975884677</v>
      </c>
      <c r="M1592" s="3">
        <f t="shared" ca="1" si="781"/>
        <v>-1.3874051781067458</v>
      </c>
      <c r="N1592" s="3">
        <f t="shared" ca="1" si="782"/>
        <v>-79.492461180112812</v>
      </c>
      <c r="O1592" s="1">
        <f t="shared" ca="1" si="783"/>
        <v>18886408.661991838</v>
      </c>
      <c r="P1592" s="1">
        <f t="shared" si="784"/>
        <v>-63364279.007468231</v>
      </c>
      <c r="Q1592" s="1">
        <f t="shared" ca="1" si="785"/>
        <v>82250687.669460073</v>
      </c>
      <c r="R1592" s="1">
        <f t="shared" ca="1" si="786"/>
        <v>75272.322925478729</v>
      </c>
      <c r="S1592" s="3">
        <f t="shared" si="787"/>
        <v>1.1990185242871766E+29</v>
      </c>
      <c r="T1592" s="12" t="str">
        <f t="shared" si="788"/>
        <v/>
      </c>
      <c r="U1592" s="12" t="str">
        <f t="shared" si="789"/>
        <v/>
      </c>
      <c r="V1592" s="5">
        <f t="shared" si="790"/>
        <v>0.52627457195753469</v>
      </c>
      <c r="W1592" s="3" t="e">
        <f t="shared" ca="1" si="791"/>
        <v>#VALUE!</v>
      </c>
      <c r="X1592" s="3" t="e">
        <f t="shared" ca="1" si="792"/>
        <v>#VALUE!</v>
      </c>
      <c r="Y1592" s="3" t="e">
        <f t="shared" ca="1" si="793"/>
        <v>#VALUE!</v>
      </c>
      <c r="Z1592" s="3">
        <f t="shared" ca="1" si="773"/>
        <v>-1.0796314255037853E-2</v>
      </c>
      <c r="AA1592" s="3">
        <f t="shared" ca="1" si="774"/>
        <v>-0.12340243661213059</v>
      </c>
      <c r="AB1592" s="1">
        <f t="shared" si="768"/>
        <v>150</v>
      </c>
      <c r="AC1592" s="1">
        <f t="shared" si="772"/>
        <v>0</v>
      </c>
      <c r="AD1592" s="1">
        <f t="shared" ca="1" si="794"/>
        <v>0</v>
      </c>
      <c r="AE1592" s="1">
        <f t="shared" ca="1" si="795"/>
        <v>0</v>
      </c>
      <c r="AF1592" s="1">
        <f t="shared" si="796"/>
        <v>0</v>
      </c>
      <c r="AG1592" s="1">
        <f t="shared" si="797"/>
        <v>1.9984041744294375E+29</v>
      </c>
    </row>
    <row r="1593" spans="4:33" s="5" customFormat="1" x14ac:dyDescent="0.2">
      <c r="D1593" s="1">
        <f t="shared" si="769"/>
        <v>1591</v>
      </c>
      <c r="E1593" s="2">
        <f t="shared" si="770"/>
        <v>159.19999999999524</v>
      </c>
      <c r="F1593" s="3">
        <f t="shared" ca="1" si="771"/>
        <v>91.513529885041038</v>
      </c>
      <c r="G1593" s="3">
        <f t="shared" si="775"/>
        <v>-494.36822134225804</v>
      </c>
      <c r="H1593" s="3">
        <f t="shared" ca="1" si="776"/>
        <v>502.76700809135053</v>
      </c>
      <c r="I1593" s="3">
        <f t="shared" ca="1" si="777"/>
        <v>14559.802604709517</v>
      </c>
      <c r="J1593" s="3">
        <f t="shared" si="778"/>
        <v>43602.607419799315</v>
      </c>
      <c r="K1593" s="3">
        <f t="shared" ca="1" si="779"/>
        <v>71733.060487910276</v>
      </c>
      <c r="L1593" s="3">
        <f t="shared" si="780"/>
        <v>-9.6773367126379561</v>
      </c>
      <c r="M1593" s="3">
        <f t="shared" ca="1" si="781"/>
        <v>-1.3877561914442009</v>
      </c>
      <c r="N1593" s="3">
        <f t="shared" ca="1" si="782"/>
        <v>-79.512572762901797</v>
      </c>
      <c r="O1593" s="1">
        <f t="shared" ca="1" si="783"/>
        <v>18958099.831884611</v>
      </c>
      <c r="P1593" s="1">
        <f t="shared" si="784"/>
        <v>-63293567.032554604</v>
      </c>
      <c r="Q1593" s="1">
        <f t="shared" ca="1" si="785"/>
        <v>82251666.864439219</v>
      </c>
      <c r="R1593" s="1">
        <f t="shared" ca="1" si="786"/>
        <v>75415.05121370258</v>
      </c>
      <c r="S1593" s="3">
        <f t="shared" si="787"/>
        <v>1.1868507348463167E+29</v>
      </c>
      <c r="T1593" s="12" t="str">
        <f t="shared" si="788"/>
        <v/>
      </c>
      <c r="U1593" s="12" t="str">
        <f t="shared" si="789"/>
        <v/>
      </c>
      <c r="V1593" s="5">
        <f t="shared" si="790"/>
        <v>0.52627457195753469</v>
      </c>
      <c r="W1593" s="3" t="e">
        <f t="shared" ca="1" si="791"/>
        <v>#VALUE!</v>
      </c>
      <c r="X1593" s="3" t="e">
        <f t="shared" ca="1" si="792"/>
        <v>#VALUE!</v>
      </c>
      <c r="Y1593" s="3" t="e">
        <f t="shared" ca="1" si="793"/>
        <v>#VALUE!</v>
      </c>
      <c r="Z1593" s="3">
        <f t="shared" ca="1" si="773"/>
        <v>-1.0796314255037853E-2</v>
      </c>
      <c r="AA1593" s="3">
        <f t="shared" ca="1" si="774"/>
        <v>-0.12340243661213059</v>
      </c>
      <c r="AB1593" s="1">
        <f t="shared" si="768"/>
        <v>150</v>
      </c>
      <c r="AC1593" s="1">
        <f t="shared" si="772"/>
        <v>0</v>
      </c>
      <c r="AD1593" s="1">
        <f t="shared" ca="1" si="794"/>
        <v>0</v>
      </c>
      <c r="AE1593" s="1">
        <f t="shared" ca="1" si="795"/>
        <v>0</v>
      </c>
      <c r="AF1593" s="1">
        <f t="shared" si="796"/>
        <v>0</v>
      </c>
      <c r="AG1593" s="1">
        <f t="shared" si="797"/>
        <v>1.978124119768356E+29</v>
      </c>
    </row>
    <row r="1594" spans="4:33" s="5" customFormat="1" x14ac:dyDescent="0.2">
      <c r="D1594" s="1">
        <f t="shared" si="769"/>
        <v>1592</v>
      </c>
      <c r="E1594" s="2">
        <f t="shared" si="770"/>
        <v>159.29999999999524</v>
      </c>
      <c r="F1594" s="3">
        <f t="shared" ca="1" si="771"/>
        <v>91.513529885041038</v>
      </c>
      <c r="G1594" s="3">
        <f t="shared" si="775"/>
        <v>-495.33595501352181</v>
      </c>
      <c r="H1594" s="3">
        <f t="shared" ca="1" si="776"/>
        <v>503.71860644726831</v>
      </c>
      <c r="I1594" s="3">
        <f t="shared" ca="1" si="777"/>
        <v>14568.953957698021</v>
      </c>
      <c r="J1594" s="3">
        <f t="shared" si="778"/>
        <v>43553.122210981528</v>
      </c>
      <c r="K1594" s="3">
        <f t="shared" ca="1" si="779"/>
        <v>71783.384767867974</v>
      </c>
      <c r="L1594" s="3">
        <f t="shared" si="780"/>
        <v>-9.6774867241047726</v>
      </c>
      <c r="M1594" s="3">
        <f t="shared" ca="1" si="781"/>
        <v>-1.3881058840134555</v>
      </c>
      <c r="N1594" s="3">
        <f t="shared" ca="1" si="782"/>
        <v>-79.532608671247175</v>
      </c>
      <c r="O1594" s="1">
        <f t="shared" ca="1" si="783"/>
        <v>19029932.586088348</v>
      </c>
      <c r="P1594" s="1">
        <f t="shared" si="784"/>
        <v>-63222714.298512965</v>
      </c>
      <c r="Q1594" s="1">
        <f t="shared" ca="1" si="785"/>
        <v>82252646.88460131</v>
      </c>
      <c r="R1594" s="1">
        <f t="shared" ca="1" si="786"/>
        <v>75557.790967090245</v>
      </c>
      <c r="S1594" s="3">
        <f t="shared" si="787"/>
        <v>1.1747693104428485E+29</v>
      </c>
      <c r="T1594" s="12" t="str">
        <f t="shared" si="788"/>
        <v/>
      </c>
      <c r="U1594" s="12" t="str">
        <f t="shared" si="789"/>
        <v/>
      </c>
      <c r="V1594" s="5">
        <f t="shared" si="790"/>
        <v>0.52627457195753469</v>
      </c>
      <c r="W1594" s="3" t="e">
        <f t="shared" ca="1" si="791"/>
        <v>#VALUE!</v>
      </c>
      <c r="X1594" s="3" t="e">
        <f t="shared" ca="1" si="792"/>
        <v>#VALUE!</v>
      </c>
      <c r="Y1594" s="3" t="e">
        <f t="shared" ca="1" si="793"/>
        <v>#VALUE!</v>
      </c>
      <c r="Z1594" s="3">
        <f t="shared" ca="1" si="773"/>
        <v>-1.0796314255037853E-2</v>
      </c>
      <c r="AA1594" s="3">
        <f t="shared" ca="1" si="774"/>
        <v>-0.12340243661213059</v>
      </c>
      <c r="AB1594" s="1">
        <f t="shared" si="768"/>
        <v>150</v>
      </c>
      <c r="AC1594" s="1">
        <f t="shared" si="772"/>
        <v>0</v>
      </c>
      <c r="AD1594" s="1">
        <f t="shared" ca="1" si="794"/>
        <v>0</v>
      </c>
      <c r="AE1594" s="1">
        <f t="shared" ca="1" si="795"/>
        <v>0</v>
      </c>
      <c r="AF1594" s="1">
        <f t="shared" si="796"/>
        <v>0</v>
      </c>
      <c r="AG1594" s="1">
        <f t="shared" si="797"/>
        <v>1.9579880097150957E+29</v>
      </c>
    </row>
    <row r="1595" spans="4:33" s="5" customFormat="1" x14ac:dyDescent="0.2">
      <c r="D1595" s="1">
        <f t="shared" si="769"/>
        <v>1593</v>
      </c>
      <c r="E1595" s="2">
        <f t="shared" si="770"/>
        <v>159.39999999999523</v>
      </c>
      <c r="F1595" s="3">
        <f t="shared" ca="1" si="771"/>
        <v>91.513529885041038</v>
      </c>
      <c r="G1595" s="3">
        <f t="shared" si="775"/>
        <v>-496.30370368593231</v>
      </c>
      <c r="H1595" s="3">
        <f t="shared" ca="1" si="776"/>
        <v>504.67028092051743</v>
      </c>
      <c r="I1595" s="3">
        <f t="shared" ca="1" si="777"/>
        <v>14578.105310686524</v>
      </c>
      <c r="J1595" s="3">
        <f t="shared" si="778"/>
        <v>43503.540228046557</v>
      </c>
      <c r="K1595" s="3">
        <f t="shared" ca="1" si="779"/>
        <v>71833.804211471448</v>
      </c>
      <c r="L1595" s="3">
        <f t="shared" si="780"/>
        <v>-9.6776370320114484</v>
      </c>
      <c r="M1595" s="3">
        <f t="shared" ca="1" si="781"/>
        <v>-1.388454263180533</v>
      </c>
      <c r="N1595" s="3">
        <f t="shared" ca="1" si="782"/>
        <v>-79.552569327190994</v>
      </c>
      <c r="O1595" s="1">
        <f t="shared" ca="1" si="783"/>
        <v>19101906.933329549</v>
      </c>
      <c r="P1595" s="1">
        <f t="shared" si="784"/>
        <v>-63151720.790181465</v>
      </c>
      <c r="Q1595" s="1">
        <f t="shared" ca="1" si="785"/>
        <v>82253627.72351101</v>
      </c>
      <c r="R1595" s="1">
        <f t="shared" ca="1" si="786"/>
        <v>75700.54213807761</v>
      </c>
      <c r="S1595" s="3">
        <f t="shared" si="787"/>
        <v>1.1627740209542886E+29</v>
      </c>
      <c r="T1595" s="12" t="str">
        <f t="shared" si="788"/>
        <v/>
      </c>
      <c r="U1595" s="12" t="str">
        <f t="shared" si="789"/>
        <v/>
      </c>
      <c r="V1595" s="5">
        <f t="shared" si="790"/>
        <v>0.52627457195753469</v>
      </c>
      <c r="W1595" s="3" t="e">
        <f t="shared" ca="1" si="791"/>
        <v>#VALUE!</v>
      </c>
      <c r="X1595" s="3" t="e">
        <f t="shared" ca="1" si="792"/>
        <v>#VALUE!</v>
      </c>
      <c r="Y1595" s="3" t="e">
        <f t="shared" ca="1" si="793"/>
        <v>#VALUE!</v>
      </c>
      <c r="Z1595" s="3">
        <f t="shared" ca="1" si="773"/>
        <v>-1.0796314255037853E-2</v>
      </c>
      <c r="AA1595" s="3">
        <f t="shared" ca="1" si="774"/>
        <v>-0.12340243661213059</v>
      </c>
      <c r="AB1595" s="1">
        <f t="shared" si="768"/>
        <v>150</v>
      </c>
      <c r="AC1595" s="1">
        <f t="shared" si="772"/>
        <v>0</v>
      </c>
      <c r="AD1595" s="1">
        <f t="shared" ca="1" si="794"/>
        <v>0</v>
      </c>
      <c r="AE1595" s="1">
        <f t="shared" ca="1" si="795"/>
        <v>0</v>
      </c>
      <c r="AF1595" s="1">
        <f t="shared" si="796"/>
        <v>0</v>
      </c>
      <c r="AG1595" s="1">
        <f t="shared" si="797"/>
        <v>1.937995460724513E+29</v>
      </c>
    </row>
    <row r="1596" spans="4:33" s="5" customFormat="1" x14ac:dyDescent="0.2">
      <c r="D1596" s="1">
        <f t="shared" si="769"/>
        <v>1594</v>
      </c>
      <c r="E1596" s="2">
        <f t="shared" si="770"/>
        <v>159.49999999999523</v>
      </c>
      <c r="F1596" s="3">
        <f t="shared" ca="1" si="771"/>
        <v>91.513529885041038</v>
      </c>
      <c r="G1596" s="3">
        <f t="shared" si="775"/>
        <v>-497.27146738913348</v>
      </c>
      <c r="H1596" s="3">
        <f t="shared" ca="1" si="776"/>
        <v>505.62203119658693</v>
      </c>
      <c r="I1596" s="3">
        <f t="shared" ca="1" si="777"/>
        <v>14587.256663675027</v>
      </c>
      <c r="J1596" s="3">
        <f t="shared" si="778"/>
        <v>43453.861469492804</v>
      </c>
      <c r="K1596" s="3">
        <f t="shared" ca="1" si="779"/>
        <v>71884.318826316681</v>
      </c>
      <c r="L1596" s="3">
        <f t="shared" si="780"/>
        <v>-9.6777876363805575</v>
      </c>
      <c r="M1596" s="3">
        <f t="shared" ca="1" si="781"/>
        <v>-1.3888013362574254</v>
      </c>
      <c r="N1596" s="3">
        <f t="shared" ca="1" si="782"/>
        <v>-79.572455149679556</v>
      </c>
      <c r="O1596" s="1">
        <f t="shared" ca="1" si="783"/>
        <v>19174022.882352177</v>
      </c>
      <c r="P1596" s="1">
        <f t="shared" si="784"/>
        <v>-63080586.492367648</v>
      </c>
      <c r="Q1596" s="1">
        <f t="shared" ca="1" si="785"/>
        <v>82254609.374719828</v>
      </c>
      <c r="R1596" s="1">
        <f t="shared" ca="1" si="786"/>
        <v>75843.304679488036</v>
      </c>
      <c r="S1596" s="3">
        <f t="shared" si="787"/>
        <v>1.150864633252106E+29</v>
      </c>
      <c r="T1596" s="12" t="str">
        <f t="shared" si="788"/>
        <v/>
      </c>
      <c r="U1596" s="12" t="str">
        <f t="shared" si="789"/>
        <v/>
      </c>
      <c r="V1596" s="5">
        <f t="shared" si="790"/>
        <v>0.52627457195753469</v>
      </c>
      <c r="W1596" s="3" t="e">
        <f t="shared" ca="1" si="791"/>
        <v>#VALUE!</v>
      </c>
      <c r="X1596" s="3" t="e">
        <f t="shared" ca="1" si="792"/>
        <v>#VALUE!</v>
      </c>
      <c r="Y1596" s="3" t="e">
        <f t="shared" ca="1" si="793"/>
        <v>#VALUE!</v>
      </c>
      <c r="Z1596" s="3">
        <f t="shared" ca="1" si="773"/>
        <v>-1.0796314255037853E-2</v>
      </c>
      <c r="AA1596" s="3">
        <f t="shared" ca="1" si="774"/>
        <v>-0.12340243661213059</v>
      </c>
      <c r="AB1596" s="1">
        <f t="shared" si="768"/>
        <v>150</v>
      </c>
      <c r="AC1596" s="1">
        <f t="shared" si="772"/>
        <v>0</v>
      </c>
      <c r="AD1596" s="1">
        <f t="shared" ca="1" si="794"/>
        <v>0</v>
      </c>
      <c r="AE1596" s="1">
        <f t="shared" ca="1" si="795"/>
        <v>0</v>
      </c>
      <c r="AF1596" s="1">
        <f t="shared" si="796"/>
        <v>0</v>
      </c>
      <c r="AG1596" s="1">
        <f t="shared" si="797"/>
        <v>1.918146084241285E+29</v>
      </c>
    </row>
    <row r="1597" spans="4:33" s="5" customFormat="1" x14ac:dyDescent="0.2">
      <c r="D1597" s="1">
        <f t="shared" si="769"/>
        <v>1595</v>
      </c>
      <c r="E1597" s="2">
        <f t="shared" si="770"/>
        <v>159.59999999999522</v>
      </c>
      <c r="F1597" s="3">
        <f t="shared" ca="1" si="771"/>
        <v>91.513529885041038</v>
      </c>
      <c r="G1597" s="3">
        <f t="shared" si="775"/>
        <v>-498.23924615277156</v>
      </c>
      <c r="H1597" s="3">
        <f t="shared" ca="1" si="776"/>
        <v>506.57385696352549</v>
      </c>
      <c r="I1597" s="3">
        <f t="shared" ca="1" si="777"/>
        <v>14596.40801666353</v>
      </c>
      <c r="J1597" s="3">
        <f t="shared" si="778"/>
        <v>43404.08593381571</v>
      </c>
      <c r="K1597" s="3">
        <f t="shared" ca="1" si="779"/>
        <v>71934.928619968327</v>
      </c>
      <c r="L1597" s="3">
        <f t="shared" si="780"/>
        <v>-9.6779385372347182</v>
      </c>
      <c r="M1597" s="3">
        <f t="shared" ca="1" si="781"/>
        <v>-1.3891471105025812</v>
      </c>
      <c r="N1597" s="3">
        <f t="shared" ca="1" si="782"/>
        <v>-79.592266554591305</v>
      </c>
      <c r="O1597" s="1">
        <f t="shared" ca="1" si="783"/>
        <v>19246280.44191768</v>
      </c>
      <c r="P1597" s="1">
        <f t="shared" si="784"/>
        <v>-63009311.389848359</v>
      </c>
      <c r="Q1597" s="1">
        <f t="shared" ca="1" si="785"/>
        <v>82255591.831766039</v>
      </c>
      <c r="R1597" s="1">
        <f t="shared" ca="1" si="786"/>
        <v>75986.07854452882</v>
      </c>
      <c r="S1597" s="3">
        <f t="shared" si="787"/>
        <v>1.139040911234216E+29</v>
      </c>
      <c r="T1597" s="12" t="str">
        <f t="shared" si="788"/>
        <v/>
      </c>
      <c r="U1597" s="12" t="str">
        <f t="shared" si="789"/>
        <v/>
      </c>
      <c r="V1597" s="5">
        <f t="shared" si="790"/>
        <v>0.52627457195753469</v>
      </c>
      <c r="W1597" s="3" t="e">
        <f t="shared" ca="1" si="791"/>
        <v>#VALUE!</v>
      </c>
      <c r="X1597" s="3" t="e">
        <f t="shared" ca="1" si="792"/>
        <v>#VALUE!</v>
      </c>
      <c r="Y1597" s="3" t="e">
        <f t="shared" ca="1" si="793"/>
        <v>#VALUE!</v>
      </c>
      <c r="Z1597" s="3">
        <f t="shared" ca="1" si="773"/>
        <v>-1.0796314255037853E-2</v>
      </c>
      <c r="AA1597" s="3">
        <f t="shared" ca="1" si="774"/>
        <v>-0.12340243661213059</v>
      </c>
      <c r="AB1597" s="1">
        <f t="shared" si="768"/>
        <v>150</v>
      </c>
      <c r="AC1597" s="1">
        <f t="shared" si="772"/>
        <v>0</v>
      </c>
      <c r="AD1597" s="1">
        <f t="shared" ca="1" si="794"/>
        <v>0</v>
      </c>
      <c r="AE1597" s="1">
        <f t="shared" ca="1" si="795"/>
        <v>0</v>
      </c>
      <c r="AF1597" s="1">
        <f t="shared" si="796"/>
        <v>0</v>
      </c>
      <c r="AG1597" s="1">
        <f t="shared" si="797"/>
        <v>1.8984394867540677E+29</v>
      </c>
    </row>
    <row r="1598" spans="4:33" s="5" customFormat="1" x14ac:dyDescent="0.2">
      <c r="D1598" s="1">
        <f t="shared" si="769"/>
        <v>1596</v>
      </c>
      <c r="E1598" s="2">
        <f t="shared" si="770"/>
        <v>159.69999999999521</v>
      </c>
      <c r="F1598" s="3">
        <f t="shared" ca="1" si="771"/>
        <v>91.513529885041038</v>
      </c>
      <c r="G1598" s="3">
        <f t="shared" si="775"/>
        <v>-499.20704000649505</v>
      </c>
      <c r="H1598" s="3">
        <f t="shared" ca="1" si="776"/>
        <v>507.52575791191788</v>
      </c>
      <c r="I1598" s="3">
        <f t="shared" ca="1" si="777"/>
        <v>14605.559369652034</v>
      </c>
      <c r="J1598" s="3">
        <f t="shared" si="778"/>
        <v>43354.21361950774</v>
      </c>
      <c r="K1598" s="3">
        <f t="shared" ca="1" si="779"/>
        <v>71985.633599959969</v>
      </c>
      <c r="L1598" s="3">
        <f t="shared" si="780"/>
        <v>-9.6780897345965968</v>
      </c>
      <c r="M1598" s="3">
        <f t="shared" ca="1" si="781"/>
        <v>-1.3894915931213889</v>
      </c>
      <c r="N1598" s="3">
        <f t="shared" ca="1" si="782"/>
        <v>-79.612003954764589</v>
      </c>
      <c r="O1598" s="1">
        <f t="shared" ca="1" si="783"/>
        <v>19318679.620804999</v>
      </c>
      <c r="P1598" s="1">
        <f t="shared" si="784"/>
        <v>-62937895.467369877</v>
      </c>
      <c r="Q1598" s="1">
        <f t="shared" ca="1" si="785"/>
        <v>82256575.08817488</v>
      </c>
      <c r="R1598" s="1">
        <f t="shared" ca="1" si="786"/>
        <v>76128.863686787678</v>
      </c>
      <c r="S1598" s="3">
        <f t="shared" si="787"/>
        <v>1.1273026158575607E+29</v>
      </c>
      <c r="T1598" s="12" t="str">
        <f t="shared" si="788"/>
        <v/>
      </c>
      <c r="U1598" s="12" t="str">
        <f t="shared" si="789"/>
        <v/>
      </c>
      <c r="V1598" s="5">
        <f t="shared" si="790"/>
        <v>0.52627457195753469</v>
      </c>
      <c r="W1598" s="3" t="e">
        <f t="shared" ca="1" si="791"/>
        <v>#VALUE!</v>
      </c>
      <c r="X1598" s="3" t="e">
        <f t="shared" ca="1" si="792"/>
        <v>#VALUE!</v>
      </c>
      <c r="Y1598" s="3" t="e">
        <f t="shared" ca="1" si="793"/>
        <v>#VALUE!</v>
      </c>
      <c r="Z1598" s="3">
        <f t="shared" ca="1" si="773"/>
        <v>-1.0796314255037853E-2</v>
      </c>
      <c r="AA1598" s="3">
        <f t="shared" ca="1" si="774"/>
        <v>-0.12340243661213059</v>
      </c>
      <c r="AB1598" s="1">
        <f t="shared" si="768"/>
        <v>150</v>
      </c>
      <c r="AC1598" s="1">
        <f t="shared" si="772"/>
        <v>0</v>
      </c>
      <c r="AD1598" s="1">
        <f t="shared" ca="1" si="794"/>
        <v>0</v>
      </c>
      <c r="AE1598" s="1">
        <f t="shared" ca="1" si="795"/>
        <v>0</v>
      </c>
      <c r="AF1598" s="1">
        <f t="shared" si="796"/>
        <v>0</v>
      </c>
      <c r="AG1598" s="1">
        <f t="shared" si="797"/>
        <v>1.8788752698497967E+29</v>
      </c>
    </row>
    <row r="1599" spans="4:33" s="5" customFormat="1" x14ac:dyDescent="0.2">
      <c r="D1599" s="1">
        <f t="shared" si="769"/>
        <v>1597</v>
      </c>
      <c r="E1599" s="2">
        <f t="shared" si="770"/>
        <v>159.79999999999521</v>
      </c>
      <c r="F1599" s="3">
        <f t="shared" ca="1" si="771"/>
        <v>91.513529885041038</v>
      </c>
      <c r="G1599" s="3">
        <f t="shared" si="775"/>
        <v>-500.17484897995473</v>
      </c>
      <c r="H1599" s="3">
        <f t="shared" ca="1" si="776"/>
        <v>508.4777337348616</v>
      </c>
      <c r="I1599" s="3">
        <f t="shared" ca="1" si="777"/>
        <v>14614.710722640537</v>
      </c>
      <c r="J1599" s="3">
        <f t="shared" si="778"/>
        <v>43304.244525058413</v>
      </c>
      <c r="K1599" s="3">
        <f t="shared" ca="1" si="779"/>
        <v>72036.433773794372</v>
      </c>
      <c r="L1599" s="3">
        <f t="shared" si="780"/>
        <v>-9.678241228488897</v>
      </c>
      <c r="M1599" s="3">
        <f t="shared" ca="1" si="781"/>
        <v>-1.3898347912666547</v>
      </c>
      <c r="N1599" s="3">
        <f t="shared" ca="1" si="782"/>
        <v>-79.631667760025039</v>
      </c>
      <c r="O1599" s="1">
        <f t="shared" ca="1" si="783"/>
        <v>19391220.427810561</v>
      </c>
      <c r="P1599" s="1">
        <f t="shared" si="784"/>
        <v>-62866338.709647745</v>
      </c>
      <c r="Q1599" s="1">
        <f t="shared" ca="1" si="785"/>
        <v>82257559.13745831</v>
      </c>
      <c r="R1599" s="1">
        <f t="shared" ca="1" si="786"/>
        <v>76271.660060229246</v>
      </c>
      <c r="S1599" s="3">
        <f t="shared" si="787"/>
        <v>1.115649505170765E+29</v>
      </c>
      <c r="T1599" s="12" t="str">
        <f t="shared" si="788"/>
        <v/>
      </c>
      <c r="U1599" s="12" t="str">
        <f t="shared" si="789"/>
        <v/>
      </c>
      <c r="V1599" s="5">
        <f t="shared" si="790"/>
        <v>0.52627457195753469</v>
      </c>
      <c r="W1599" s="3" t="e">
        <f t="shared" ca="1" si="791"/>
        <v>#VALUE!</v>
      </c>
      <c r="X1599" s="3" t="e">
        <f t="shared" ca="1" si="792"/>
        <v>#VALUE!</v>
      </c>
      <c r="Y1599" s="3" t="e">
        <f t="shared" ca="1" si="793"/>
        <v>#VALUE!</v>
      </c>
      <c r="Z1599" s="3">
        <f t="shared" ca="1" si="773"/>
        <v>-1.0796314255037853E-2</v>
      </c>
      <c r="AA1599" s="3">
        <f t="shared" ca="1" si="774"/>
        <v>-0.12340243661213059</v>
      </c>
      <c r="AB1599" s="1">
        <f t="shared" si="768"/>
        <v>150</v>
      </c>
      <c r="AC1599" s="1">
        <f t="shared" si="772"/>
        <v>0</v>
      </c>
      <c r="AD1599" s="1">
        <f t="shared" ca="1" si="794"/>
        <v>0</v>
      </c>
      <c r="AE1599" s="1">
        <f t="shared" ca="1" si="795"/>
        <v>0</v>
      </c>
      <c r="AF1599" s="1">
        <f t="shared" si="796"/>
        <v>0</v>
      </c>
      <c r="AG1599" s="1">
        <f t="shared" si="797"/>
        <v>1.8594530302681142E+29</v>
      </c>
    </row>
    <row r="1600" spans="4:33" s="5" customFormat="1" x14ac:dyDescent="0.2">
      <c r="D1600" s="1">
        <f t="shared" si="769"/>
        <v>1598</v>
      </c>
      <c r="E1600" s="2">
        <f t="shared" si="770"/>
        <v>159.8999999999952</v>
      </c>
      <c r="F1600" s="3">
        <f t="shared" ca="1" si="771"/>
        <v>91.513529885041038</v>
      </c>
      <c r="G1600" s="3">
        <f t="shared" si="775"/>
        <v>-501.1426731028036</v>
      </c>
      <c r="H1600" s="3">
        <f t="shared" ca="1" si="776"/>
        <v>509.42978412794417</v>
      </c>
      <c r="I1600" s="3">
        <f t="shared" ca="1" si="777"/>
        <v>14623.86207562904</v>
      </c>
      <c r="J1600" s="3">
        <f t="shared" si="778"/>
        <v>43254.178648954279</v>
      </c>
      <c r="K1600" s="3">
        <f t="shared" ca="1" si="779"/>
        <v>72087.32914894374</v>
      </c>
      <c r="L1600" s="3">
        <f t="shared" si="780"/>
        <v>-9.6783930189343756</v>
      </c>
      <c r="M1600" s="3">
        <f t="shared" ca="1" si="781"/>
        <v>-1.390176712039076</v>
      </c>
      <c r="N1600" s="3">
        <f t="shared" ca="1" si="782"/>
        <v>-79.651258377212628</v>
      </c>
      <c r="O1600" s="1">
        <f t="shared" ca="1" si="783"/>
        <v>19463902.871748287</v>
      </c>
      <c r="P1600" s="1">
        <f t="shared" si="784"/>
        <v>-62794641.101366915</v>
      </c>
      <c r="Q1600" s="1">
        <f t="shared" ca="1" si="785"/>
        <v>82258543.973115206</v>
      </c>
      <c r="R1600" s="1">
        <f t="shared" ca="1" si="786"/>
        <v>76414.467619191622</v>
      </c>
      <c r="S1600" s="3">
        <f t="shared" si="787"/>
        <v>1.1040813343468691E+29</v>
      </c>
      <c r="T1600" s="12" t="str">
        <f t="shared" si="788"/>
        <v/>
      </c>
      <c r="U1600" s="12" t="str">
        <f t="shared" si="789"/>
        <v/>
      </c>
      <c r="V1600" s="5">
        <f t="shared" si="790"/>
        <v>0.52627457195753469</v>
      </c>
      <c r="W1600" s="3" t="e">
        <f t="shared" ca="1" si="791"/>
        <v>#VALUE!</v>
      </c>
      <c r="X1600" s="3" t="e">
        <f t="shared" ca="1" si="792"/>
        <v>#VALUE!</v>
      </c>
      <c r="Y1600" s="3" t="e">
        <f t="shared" ca="1" si="793"/>
        <v>#VALUE!</v>
      </c>
      <c r="Z1600" s="3">
        <f t="shared" ca="1" si="773"/>
        <v>-1.0796314255037853E-2</v>
      </c>
      <c r="AA1600" s="3">
        <f t="shared" ca="1" si="774"/>
        <v>-0.12340243661213059</v>
      </c>
      <c r="AB1600" s="1">
        <f t="shared" si="768"/>
        <v>150</v>
      </c>
      <c r="AC1600" s="1">
        <f t="shared" si="772"/>
        <v>0</v>
      </c>
      <c r="AD1600" s="1">
        <f t="shared" ca="1" si="794"/>
        <v>0</v>
      </c>
      <c r="AE1600" s="1">
        <f t="shared" ca="1" si="795"/>
        <v>0</v>
      </c>
      <c r="AF1600" s="1">
        <f t="shared" si="796"/>
        <v>0</v>
      </c>
      <c r="AG1600" s="1">
        <f t="shared" si="797"/>
        <v>1.8401723599559267E+29</v>
      </c>
    </row>
    <row r="1601" spans="4:33" s="5" customFormat="1" x14ac:dyDescent="0.2">
      <c r="D1601" s="1">
        <f t="shared" si="769"/>
        <v>1599</v>
      </c>
      <c r="E1601" s="2">
        <f t="shared" si="770"/>
        <v>159.9999999999952</v>
      </c>
      <c r="F1601" s="3">
        <f t="shared" ca="1" si="771"/>
        <v>91.513529885041038</v>
      </c>
      <c r="G1601" s="3">
        <f t="shared" si="775"/>
        <v>-502.11051240469703</v>
      </c>
      <c r="H1601" s="3">
        <f t="shared" ca="1" si="776"/>
        <v>510.38190878922006</v>
      </c>
      <c r="I1601" s="3">
        <f t="shared" ca="1" si="777"/>
        <v>14633.013428617543</v>
      </c>
      <c r="J1601" s="3">
        <f t="shared" si="778"/>
        <v>43204.015989678905</v>
      </c>
      <c r="K1601" s="3">
        <f t="shared" ca="1" si="779"/>
        <v>72138.319732849966</v>
      </c>
      <c r="L1601" s="3">
        <f t="shared" si="780"/>
        <v>-9.678545105955827</v>
      </c>
      <c r="M1601" s="3">
        <f t="shared" ca="1" si="781"/>
        <v>-1.3905173624877087</v>
      </c>
      <c r="N1601" s="3">
        <f t="shared" ca="1" si="782"/>
        <v>-79.67077621020853</v>
      </c>
      <c r="O1601" s="1">
        <f t="shared" ca="1" si="783"/>
        <v>19536726.961449582</v>
      </c>
      <c r="P1601" s="1">
        <f t="shared" si="784"/>
        <v>-62722802.627181612</v>
      </c>
      <c r="Q1601" s="1">
        <f t="shared" ca="1" si="785"/>
        <v>82259529.588631198</v>
      </c>
      <c r="R1601" s="1">
        <f t="shared" ca="1" si="786"/>
        <v>76557.286318383005</v>
      </c>
      <c r="S1601" s="3">
        <f t="shared" si="787"/>
        <v>1.0925978557161355E+29</v>
      </c>
      <c r="T1601" s="12" t="str">
        <f t="shared" si="788"/>
        <v/>
      </c>
      <c r="U1601" s="12" t="str">
        <f t="shared" si="789"/>
        <v/>
      </c>
      <c r="V1601" s="5">
        <f t="shared" si="790"/>
        <v>0.52627457195753469</v>
      </c>
      <c r="W1601" s="3" t="e">
        <f t="shared" ca="1" si="791"/>
        <v>#VALUE!</v>
      </c>
      <c r="X1601" s="3" t="e">
        <f t="shared" ca="1" si="792"/>
        <v>#VALUE!</v>
      </c>
      <c r="Y1601" s="3" t="e">
        <f t="shared" ca="1" si="793"/>
        <v>#VALUE!</v>
      </c>
      <c r="Z1601" s="3">
        <f t="shared" ca="1" si="773"/>
        <v>-1.0796314255037853E-2</v>
      </c>
      <c r="AA1601" s="3">
        <f t="shared" ca="1" si="774"/>
        <v>-0.12340243661213059</v>
      </c>
      <c r="AB1601" s="1">
        <f t="shared" si="768"/>
        <v>150</v>
      </c>
      <c r="AC1601" s="1">
        <f t="shared" si="772"/>
        <v>0</v>
      </c>
      <c r="AD1601" s="1">
        <f t="shared" ca="1" si="794"/>
        <v>0</v>
      </c>
      <c r="AE1601" s="1">
        <f t="shared" ca="1" si="795"/>
        <v>0</v>
      </c>
      <c r="AF1601" s="1">
        <f t="shared" si="796"/>
        <v>0</v>
      </c>
      <c r="AG1601" s="1">
        <f t="shared" si="797"/>
        <v>1.8210328461220831E+29</v>
      </c>
    </row>
    <row r="1602" spans="4:33" s="5" customFormat="1" x14ac:dyDescent="0.2">
      <c r="D1602" s="1">
        <f t="shared" si="769"/>
        <v>1600</v>
      </c>
      <c r="E1602" s="2">
        <f t="shared" si="770"/>
        <v>160.09999999999519</v>
      </c>
      <c r="F1602" s="3">
        <f t="shared" ca="1" si="771"/>
        <v>91.513529885041038</v>
      </c>
      <c r="G1602" s="3">
        <f t="shared" si="775"/>
        <v>-503.07836691529263</v>
      </c>
      <c r="H1602" s="3">
        <f t="shared" ca="1" si="776"/>
        <v>511.3341074191884</v>
      </c>
      <c r="I1602" s="3">
        <f t="shared" ca="1" si="777"/>
        <v>14642.164781606047</v>
      </c>
      <c r="J1602" s="3">
        <f t="shared" si="778"/>
        <v>43153.756545712909</v>
      </c>
      <c r="K1602" s="3">
        <f t="shared" ca="1" si="779"/>
        <v>72189.405532924851</v>
      </c>
      <c r="L1602" s="3">
        <f t="shared" si="780"/>
        <v>-9.6786974895760931</v>
      </c>
      <c r="M1602" s="3">
        <f t="shared" ca="1" si="781"/>
        <v>-1.3908567496104309</v>
      </c>
      <c r="N1602" s="3">
        <f t="shared" ca="1" si="782"/>
        <v>-79.690221659961594</v>
      </c>
      <c r="O1602" s="1">
        <f t="shared" ca="1" si="783"/>
        <v>19609692.705763359</v>
      </c>
      <c r="P1602" s="1">
        <f t="shared" si="784"/>
        <v>-62650823.271715418</v>
      </c>
      <c r="Q1602" s="1">
        <f t="shared" ca="1" si="785"/>
        <v>82260515.977478772</v>
      </c>
      <c r="R1602" s="1">
        <f t="shared" ca="1" si="786"/>
        <v>76700.116112878255</v>
      </c>
      <c r="S1602" s="3">
        <f t="shared" si="787"/>
        <v>1.0811988187989343E+29</v>
      </c>
      <c r="T1602" s="12" t="str">
        <f t="shared" si="788"/>
        <v/>
      </c>
      <c r="U1602" s="12" t="str">
        <f t="shared" si="789"/>
        <v/>
      </c>
      <c r="V1602" s="5">
        <f t="shared" si="790"/>
        <v>0.52627457195753469</v>
      </c>
      <c r="W1602" s="3" t="e">
        <f t="shared" ca="1" si="791"/>
        <v>#VALUE!</v>
      </c>
      <c r="X1602" s="3" t="e">
        <f t="shared" ca="1" si="792"/>
        <v>#VALUE!</v>
      </c>
      <c r="Y1602" s="3" t="e">
        <f t="shared" ca="1" si="793"/>
        <v>#VALUE!</v>
      </c>
      <c r="Z1602" s="3">
        <f t="shared" ca="1" si="773"/>
        <v>-1.0796314255037853E-2</v>
      </c>
      <c r="AA1602" s="3">
        <f t="shared" ca="1" si="774"/>
        <v>-0.12340243661213059</v>
      </c>
      <c r="AB1602" s="1">
        <f t="shared" si="768"/>
        <v>150</v>
      </c>
      <c r="AC1602" s="1">
        <f t="shared" si="772"/>
        <v>0</v>
      </c>
      <c r="AD1602" s="1">
        <f t="shared" ca="1" si="794"/>
        <v>0</v>
      </c>
      <c r="AE1602" s="1">
        <f t="shared" ca="1" si="795"/>
        <v>0</v>
      </c>
      <c r="AF1602" s="1">
        <f t="shared" si="796"/>
        <v>0</v>
      </c>
      <c r="AG1602" s="1">
        <f t="shared" si="797"/>
        <v>1.8020340712921839E+29</v>
      </c>
    </row>
    <row r="1603" spans="4:33" s="5" customFormat="1" x14ac:dyDescent="0.2">
      <c r="D1603" s="1">
        <f t="shared" si="769"/>
        <v>1601</v>
      </c>
      <c r="E1603" s="2">
        <f t="shared" si="770"/>
        <v>160.19999999999519</v>
      </c>
      <c r="F1603" s="3">
        <f t="shared" ca="1" si="771"/>
        <v>91.513529885041038</v>
      </c>
      <c r="G1603" s="3">
        <f t="shared" si="775"/>
        <v>-504.04623666425022</v>
      </c>
      <c r="H1603" s="3">
        <f t="shared" ca="1" si="776"/>
        <v>512.2863797207707</v>
      </c>
      <c r="I1603" s="3">
        <f t="shared" ca="1" si="777"/>
        <v>14651.31613459455</v>
      </c>
      <c r="J1603" s="3">
        <f t="shared" si="778"/>
        <v>43103.400315533931</v>
      </c>
      <c r="K1603" s="3">
        <f t="shared" ca="1" si="779"/>
        <v>72240.586556550392</v>
      </c>
      <c r="L1603" s="3">
        <f t="shared" si="780"/>
        <v>-9.6788501698180607</v>
      </c>
      <c r="M1603" s="3">
        <f t="shared" ca="1" si="781"/>
        <v>-1.3911948803544008</v>
      </c>
      <c r="N1603" s="3">
        <f t="shared" ca="1" si="782"/>
        <v>-79.709595124514692</v>
      </c>
      <c r="O1603" s="1">
        <f t="shared" ca="1" si="783"/>
        <v>19682800.113556024</v>
      </c>
      <c r="P1603" s="1">
        <f t="shared" si="784"/>
        <v>-62578703.019561216</v>
      </c>
      <c r="Q1603" s="1">
        <f t="shared" ca="1" si="785"/>
        <v>82261503.133117244</v>
      </c>
      <c r="R1603" s="1">
        <f t="shared" ca="1" si="786"/>
        <v>76842.95695811561</v>
      </c>
      <c r="S1603" s="3">
        <f t="shared" si="787"/>
        <v>1.0698839703386834E+29</v>
      </c>
      <c r="T1603" s="12" t="str">
        <f t="shared" si="788"/>
        <v/>
      </c>
      <c r="U1603" s="12" t="str">
        <f t="shared" si="789"/>
        <v/>
      </c>
      <c r="V1603" s="5">
        <f t="shared" si="790"/>
        <v>0.52627457195753469</v>
      </c>
      <c r="W1603" s="3" t="e">
        <f t="shared" ca="1" si="791"/>
        <v>#VALUE!</v>
      </c>
      <c r="X1603" s="3" t="e">
        <f t="shared" ca="1" si="792"/>
        <v>#VALUE!</v>
      </c>
      <c r="Y1603" s="3" t="e">
        <f t="shared" ca="1" si="793"/>
        <v>#VALUE!</v>
      </c>
      <c r="Z1603" s="3">
        <f t="shared" ca="1" si="773"/>
        <v>-1.0796314255037853E-2</v>
      </c>
      <c r="AA1603" s="3">
        <f t="shared" ca="1" si="774"/>
        <v>-0.12340243661213059</v>
      </c>
      <c r="AB1603" s="1">
        <f t="shared" ref="AB1603:AB1666" si="798">IF(AB1602 &gt;( $B$8 + $B$18*$B$2), AB1602 -( $B$18*$B$2), $B$8)</f>
        <v>150</v>
      </c>
      <c r="AC1603" s="1">
        <f t="shared" si="772"/>
        <v>0</v>
      </c>
      <c r="AD1603" s="1">
        <f t="shared" ca="1" si="794"/>
        <v>0</v>
      </c>
      <c r="AE1603" s="1">
        <f t="shared" ca="1" si="795"/>
        <v>0</v>
      </c>
      <c r="AF1603" s="1">
        <f t="shared" si="796"/>
        <v>0</v>
      </c>
      <c r="AG1603" s="1">
        <f t="shared" si="797"/>
        <v>1.7831756133634839E+29</v>
      </c>
    </row>
    <row r="1604" spans="4:33" s="5" customFormat="1" x14ac:dyDescent="0.2">
      <c r="D1604" s="1">
        <f t="shared" ref="D1604:D1667" si="799">D1603 + 1</f>
        <v>1602</v>
      </c>
      <c r="E1604" s="2">
        <f t="shared" ref="E1604:E1667" si="800" xml:space="preserve"> E1603 + $B$2</f>
        <v>160.29999999999518</v>
      </c>
      <c r="F1604" s="3">
        <f t="shared" ref="F1604:F1667" ca="1" si="801">INDIRECT(ADDRESS(ROW()-1,COLUMN()))</f>
        <v>91.513529885041038</v>
      </c>
      <c r="G1604" s="3">
        <f t="shared" si="775"/>
        <v>-505.01412168123204</v>
      </c>
      <c r="H1604" s="3">
        <f t="shared" ca="1" si="776"/>
        <v>513.2387253992888</v>
      </c>
      <c r="I1604" s="3">
        <f t="shared" ca="1" si="777"/>
        <v>14660.467487583053</v>
      </c>
      <c r="J1604" s="3">
        <f t="shared" si="778"/>
        <v>43052.947297616658</v>
      </c>
      <c r="K1604" s="3">
        <f t="shared" ca="1" si="779"/>
        <v>72291.862811078987</v>
      </c>
      <c r="L1604" s="3">
        <f t="shared" si="780"/>
        <v>-9.6790031467046624</v>
      </c>
      <c r="M1604" s="3">
        <f t="shared" ca="1" si="781"/>
        <v>-1.391531761616509</v>
      </c>
      <c r="N1604" s="3">
        <f t="shared" ca="1" si="782"/>
        <v>-79.728896999030539</v>
      </c>
      <c r="O1604" s="1">
        <f t="shared" ca="1" si="783"/>
        <v>19756049.193711493</v>
      </c>
      <c r="P1604" s="1">
        <f t="shared" si="784"/>
        <v>-62506441.855281249</v>
      </c>
      <c r="Q1604" s="1">
        <f t="shared" ca="1" si="785"/>
        <v>82262491.048992738</v>
      </c>
      <c r="R1604" s="1">
        <f t="shared" ca="1" si="786"/>
        <v>76985.808809893322</v>
      </c>
      <c r="S1604" s="3">
        <f t="shared" si="787"/>
        <v>1.0586530543348666E+29</v>
      </c>
      <c r="T1604" s="12" t="str">
        <f t="shared" si="788"/>
        <v/>
      </c>
      <c r="U1604" s="12" t="str">
        <f t="shared" si="789"/>
        <v/>
      </c>
      <c r="V1604" s="5">
        <f t="shared" si="790"/>
        <v>0.52627457195753469</v>
      </c>
      <c r="W1604" s="3" t="e">
        <f t="shared" ca="1" si="791"/>
        <v>#VALUE!</v>
      </c>
      <c r="X1604" s="3" t="e">
        <f t="shared" ca="1" si="792"/>
        <v>#VALUE!</v>
      </c>
      <c r="Y1604" s="3" t="e">
        <f t="shared" ca="1" si="793"/>
        <v>#VALUE!</v>
      </c>
      <c r="Z1604" s="3">
        <f t="shared" ca="1" si="773"/>
        <v>-1.0796314255037853E-2</v>
      </c>
      <c r="AA1604" s="3">
        <f t="shared" ca="1" si="774"/>
        <v>-0.12340243661213059</v>
      </c>
      <c r="AB1604" s="1">
        <f t="shared" si="798"/>
        <v>150</v>
      </c>
      <c r="AC1604" s="1">
        <f t="shared" ref="AC1604:AC1667" si="802">IF(AB1603&gt;$B$8, IF(J1604&gt;($B$21), $B$19*$B$13*$B$18, 0), 0)</f>
        <v>0</v>
      </c>
      <c r="AD1604" s="1">
        <f t="shared" ca="1" si="794"/>
        <v>0</v>
      </c>
      <c r="AE1604" s="1">
        <f t="shared" ca="1" si="795"/>
        <v>0</v>
      </c>
      <c r="AF1604" s="1">
        <f t="shared" si="796"/>
        <v>0</v>
      </c>
      <c r="AG1604" s="1">
        <f t="shared" si="797"/>
        <v>1.7644570456599224E+29</v>
      </c>
    </row>
    <row r="1605" spans="4:33" s="5" customFormat="1" x14ac:dyDescent="0.2">
      <c r="D1605" s="1">
        <f t="shared" si="799"/>
        <v>1603</v>
      </c>
      <c r="E1605" s="2">
        <f t="shared" si="800"/>
        <v>160.39999999999517</v>
      </c>
      <c r="F1605" s="3">
        <f t="shared" ca="1" si="801"/>
        <v>91.513529885041038</v>
      </c>
      <c r="G1605" s="3">
        <f t="shared" si="775"/>
        <v>-505.98202199590253</v>
      </c>
      <c r="H1605" s="3">
        <f t="shared" ca="1" si="776"/>
        <v>514.19114416244304</v>
      </c>
      <c r="I1605" s="3">
        <f t="shared" ca="1" si="777"/>
        <v>14669.618840571557</v>
      </c>
      <c r="J1605" s="3">
        <f t="shared" si="778"/>
        <v>43002.397490432799</v>
      </c>
      <c r="K1605" s="3">
        <f t="shared" ca="1" si="779"/>
        <v>72343.234303833684</v>
      </c>
      <c r="L1605" s="3">
        <f t="shared" si="780"/>
        <v>-9.6791564202588702</v>
      </c>
      <c r="M1605" s="3">
        <f t="shared" ca="1" si="781"/>
        <v>-1.3918674002438283</v>
      </c>
      <c r="N1605" s="3">
        <f t="shared" ca="1" si="782"/>
        <v>-79.748127675817486</v>
      </c>
      <c r="O1605" s="1">
        <f t="shared" ca="1" si="783"/>
        <v>19829439.955131169</v>
      </c>
      <c r="P1605" s="1">
        <f t="shared" si="784"/>
        <v>-62434039.763406985</v>
      </c>
      <c r="Q1605" s="1">
        <f t="shared" ca="1" si="785"/>
        <v>82263479.71853815</v>
      </c>
      <c r="R1605" s="1">
        <f t="shared" ca="1" si="786"/>
        <v>77128.671624366456</v>
      </c>
      <c r="S1605" s="3">
        <f t="shared" si="787"/>
        <v>1.0475058120761011E+29</v>
      </c>
      <c r="T1605" s="12" t="str">
        <f t="shared" si="788"/>
        <v/>
      </c>
      <c r="U1605" s="12" t="str">
        <f t="shared" si="789"/>
        <v/>
      </c>
      <c r="V1605" s="5">
        <f t="shared" si="790"/>
        <v>0.52627457195753469</v>
      </c>
      <c r="W1605" s="3" t="e">
        <f t="shared" ca="1" si="791"/>
        <v>#VALUE!</v>
      </c>
      <c r="X1605" s="3" t="e">
        <f t="shared" ca="1" si="792"/>
        <v>#VALUE!</v>
      </c>
      <c r="Y1605" s="3" t="e">
        <f t="shared" ca="1" si="793"/>
        <v>#VALUE!</v>
      </c>
      <c r="Z1605" s="3">
        <f t="shared" ca="1" si="773"/>
        <v>-1.0796314255037853E-2</v>
      </c>
      <c r="AA1605" s="3">
        <f t="shared" ca="1" si="774"/>
        <v>-0.12340243661213059</v>
      </c>
      <c r="AB1605" s="1">
        <f t="shared" si="798"/>
        <v>150</v>
      </c>
      <c r="AC1605" s="1">
        <f t="shared" si="802"/>
        <v>0</v>
      </c>
      <c r="AD1605" s="1">
        <f t="shared" ca="1" si="794"/>
        <v>0</v>
      </c>
      <c r="AE1605" s="1">
        <f t="shared" ca="1" si="795"/>
        <v>0</v>
      </c>
      <c r="AF1605" s="1">
        <f t="shared" si="796"/>
        <v>0</v>
      </c>
      <c r="AG1605" s="1">
        <f t="shared" si="797"/>
        <v>1.7458779369872378E+29</v>
      </c>
    </row>
    <row r="1606" spans="4:33" s="5" customFormat="1" x14ac:dyDescent="0.2">
      <c r="D1606" s="1">
        <f t="shared" si="799"/>
        <v>1604</v>
      </c>
      <c r="E1606" s="2">
        <f t="shared" si="800"/>
        <v>160.49999999999517</v>
      </c>
      <c r="F1606" s="3">
        <f t="shared" ca="1" si="801"/>
        <v>91.513529885041038</v>
      </c>
      <c r="G1606" s="3">
        <f t="shared" si="775"/>
        <v>-506.94993763792843</v>
      </c>
      <c r="H1606" s="3">
        <f t="shared" ca="1" si="776"/>
        <v>515.14363572029094</v>
      </c>
      <c r="I1606" s="3">
        <f t="shared" ca="1" si="777"/>
        <v>14678.77019356006</v>
      </c>
      <c r="J1606" s="3">
        <f t="shared" si="778"/>
        <v>42951.750892451113</v>
      </c>
      <c r="K1606" s="3">
        <f t="shared" ca="1" si="779"/>
        <v>72394.701042108412</v>
      </c>
      <c r="L1606" s="3">
        <f t="shared" si="780"/>
        <v>-9.6793099905037092</v>
      </c>
      <c r="M1606" s="3">
        <f t="shared" ca="1" si="781"/>
        <v>-1.3922018030340566</v>
      </c>
      <c r="N1606" s="3">
        <f t="shared" ca="1" si="782"/>
        <v>-79.767287544354971</v>
      </c>
      <c r="O1606" s="1">
        <f t="shared" ca="1" si="783"/>
        <v>19902972.406733986</v>
      </c>
      <c r="P1606" s="1">
        <f t="shared" si="784"/>
        <v>-62361496.728439294</v>
      </c>
      <c r="Q1606" s="1">
        <f t="shared" ca="1" si="785"/>
        <v>82264469.135173276</v>
      </c>
      <c r="R1606" s="1">
        <f t="shared" ca="1" si="786"/>
        <v>77271.545358043644</v>
      </c>
      <c r="S1606" s="3">
        <f t="shared" si="787"/>
        <v>1.0364419821732751E+29</v>
      </c>
      <c r="T1606" s="12" t="str">
        <f t="shared" si="788"/>
        <v/>
      </c>
      <c r="U1606" s="12" t="str">
        <f t="shared" si="789"/>
        <v/>
      </c>
      <c r="V1606" s="5">
        <f t="shared" si="790"/>
        <v>0.52627457195753469</v>
      </c>
      <c r="W1606" s="3" t="e">
        <f t="shared" ca="1" si="791"/>
        <v>#VALUE!</v>
      </c>
      <c r="X1606" s="3" t="e">
        <f t="shared" ca="1" si="792"/>
        <v>#VALUE!</v>
      </c>
      <c r="Y1606" s="3" t="e">
        <f t="shared" ca="1" si="793"/>
        <v>#VALUE!</v>
      </c>
      <c r="Z1606" s="3">
        <f t="shared" ref="Z1606:Z1669" ca="1" si="803" xml:space="preserve"> (X1606+AD1606)/(AB1606)</f>
        <v>-1.0796314255037853E-2</v>
      </c>
      <c r="AA1606" s="3">
        <f t="shared" ref="AA1606:AA1669" ca="1" si="804" xml:space="preserve"> (Y1606+AE1606)/(AB1606)</f>
        <v>-0.12340243661213059</v>
      </c>
      <c r="AB1606" s="1">
        <f t="shared" si="798"/>
        <v>150</v>
      </c>
      <c r="AC1606" s="1">
        <f t="shared" si="802"/>
        <v>0</v>
      </c>
      <c r="AD1606" s="1">
        <f t="shared" ca="1" si="794"/>
        <v>0</v>
      </c>
      <c r="AE1606" s="1">
        <f t="shared" ca="1" si="795"/>
        <v>0</v>
      </c>
      <c r="AF1606" s="1">
        <f t="shared" si="796"/>
        <v>0</v>
      </c>
      <c r="AG1606" s="1">
        <f t="shared" si="797"/>
        <v>1.7274378516881978E+29</v>
      </c>
    </row>
    <row r="1607" spans="4:33" s="5" customFormat="1" x14ac:dyDescent="0.2">
      <c r="D1607" s="1">
        <f t="shared" si="799"/>
        <v>1605</v>
      </c>
      <c r="E1607" s="2">
        <f t="shared" si="800"/>
        <v>160.59999999999516</v>
      </c>
      <c r="F1607" s="3">
        <f t="shared" ca="1" si="801"/>
        <v>91.513529885041038</v>
      </c>
      <c r="G1607" s="3">
        <f t="shared" si="775"/>
        <v>-507.91786863697882</v>
      </c>
      <c r="H1607" s="3">
        <f t="shared" ca="1" si="776"/>
        <v>516.09619978522562</v>
      </c>
      <c r="I1607" s="3">
        <f t="shared" ca="1" si="777"/>
        <v>14687.921546548563</v>
      </c>
      <c r="J1607" s="3">
        <f t="shared" si="778"/>
        <v>42901.00750213737</v>
      </c>
      <c r="K1607" s="3">
        <f t="shared" ca="1" si="779"/>
        <v>72446.26303316823</v>
      </c>
      <c r="L1607" s="3">
        <f t="shared" si="780"/>
        <v>-9.6794638574622383</v>
      </c>
      <c r="M1607" s="3">
        <f t="shared" ca="1" si="781"/>
        <v>-1.3925349767359565</v>
      </c>
      <c r="N1607" s="3">
        <f t="shared" ca="1" si="782"/>
        <v>-79.786376991318591</v>
      </c>
      <c r="O1607" s="1">
        <f t="shared" ca="1" si="783"/>
        <v>19976646.557456363</v>
      </c>
      <c r="P1607" s="1">
        <f t="shared" si="784"/>
        <v>-62288812.734848246</v>
      </c>
      <c r="Q1607" s="1">
        <f t="shared" ca="1" si="785"/>
        <v>82265459.292304605</v>
      </c>
      <c r="R1607" s="1">
        <f t="shared" ca="1" si="786"/>
        <v>77414.429967783843</v>
      </c>
      <c r="S1607" s="3">
        <f t="shared" si="787"/>
        <v>1.0254613005927292E+29</v>
      </c>
      <c r="T1607" s="12" t="str">
        <f t="shared" si="788"/>
        <v/>
      </c>
      <c r="U1607" s="12" t="str">
        <f t="shared" si="789"/>
        <v/>
      </c>
      <c r="V1607" s="5">
        <f t="shared" si="790"/>
        <v>0.52627457195753469</v>
      </c>
      <c r="W1607" s="3" t="e">
        <f t="shared" ca="1" si="791"/>
        <v>#VALUE!</v>
      </c>
      <c r="X1607" s="3" t="e">
        <f t="shared" ca="1" si="792"/>
        <v>#VALUE!</v>
      </c>
      <c r="Y1607" s="3" t="e">
        <f t="shared" ca="1" si="793"/>
        <v>#VALUE!</v>
      </c>
      <c r="Z1607" s="3">
        <f t="shared" ca="1" si="803"/>
        <v>-1.0796314255037853E-2</v>
      </c>
      <c r="AA1607" s="3">
        <f t="shared" ca="1" si="804"/>
        <v>-0.12340243661213059</v>
      </c>
      <c r="AB1607" s="1">
        <f t="shared" si="798"/>
        <v>150</v>
      </c>
      <c r="AC1607" s="1">
        <f t="shared" si="802"/>
        <v>0</v>
      </c>
      <c r="AD1607" s="1">
        <f t="shared" ca="1" si="794"/>
        <v>0</v>
      </c>
      <c r="AE1607" s="1">
        <f t="shared" ca="1" si="795"/>
        <v>0</v>
      </c>
      <c r="AF1607" s="1">
        <f t="shared" si="796"/>
        <v>0</v>
      </c>
      <c r="AG1607" s="1">
        <f t="shared" si="797"/>
        <v>1.7091363496979019E+29</v>
      </c>
    </row>
    <row r="1608" spans="4:33" s="5" customFormat="1" x14ac:dyDescent="0.2">
      <c r="D1608" s="1">
        <f t="shared" si="799"/>
        <v>1606</v>
      </c>
      <c r="E1608" s="2">
        <f t="shared" si="800"/>
        <v>160.69999999999516</v>
      </c>
      <c r="F1608" s="3">
        <f t="shared" ca="1" si="801"/>
        <v>91.513529885041038</v>
      </c>
      <c r="G1608" s="3">
        <f t="shared" si="775"/>
        <v>-508.88581502272507</v>
      </c>
      <c r="H1608" s="3">
        <f t="shared" ca="1" si="776"/>
        <v>517.04883607195507</v>
      </c>
      <c r="I1608" s="3">
        <f t="shared" ca="1" si="777"/>
        <v>14697.072899537066</v>
      </c>
      <c r="J1608" s="3">
        <f t="shared" si="778"/>
        <v>42850.16731795438</v>
      </c>
      <c r="K1608" s="3">
        <f t="shared" ca="1" si="779"/>
        <v>72497.920284249572</v>
      </c>
      <c r="L1608" s="3">
        <f t="shared" si="780"/>
        <v>-9.6796180211575713</v>
      </c>
      <c r="M1608" s="3">
        <f t="shared" ca="1" si="781"/>
        <v>-1.3928669280497883</v>
      </c>
      <c r="N1608" s="3">
        <f t="shared" ca="1" si="782"/>
        <v>-79.805396400604977</v>
      </c>
      <c r="O1608" s="1">
        <f t="shared" ca="1" si="783"/>
        <v>20050462.416252259</v>
      </c>
      <c r="P1608" s="1">
        <f t="shared" si="784"/>
        <v>-62215987.767073259</v>
      </c>
      <c r="Q1608" s="1">
        <f t="shared" ca="1" si="785"/>
        <v>82266450.183325514</v>
      </c>
      <c r="R1608" s="1">
        <f t="shared" ca="1" si="786"/>
        <v>77557.325410793259</v>
      </c>
      <c r="S1608" s="3">
        <f t="shared" si="787"/>
        <v>1.0145635006894981E+29</v>
      </c>
      <c r="T1608" s="12" t="str">
        <f t="shared" si="788"/>
        <v/>
      </c>
      <c r="U1608" s="12" t="str">
        <f t="shared" si="789"/>
        <v/>
      </c>
      <c r="V1608" s="5">
        <f t="shared" si="790"/>
        <v>0.52627457195753469</v>
      </c>
      <c r="W1608" s="3" t="e">
        <f t="shared" ca="1" si="791"/>
        <v>#VALUE!</v>
      </c>
      <c r="X1608" s="3" t="e">
        <f t="shared" ca="1" si="792"/>
        <v>#VALUE!</v>
      </c>
      <c r="Y1608" s="3" t="e">
        <f t="shared" ca="1" si="793"/>
        <v>#VALUE!</v>
      </c>
      <c r="Z1608" s="3">
        <f t="shared" ca="1" si="803"/>
        <v>-1.0796314255037853E-2</v>
      </c>
      <c r="AA1608" s="3">
        <f t="shared" ca="1" si="804"/>
        <v>-0.12340243661213059</v>
      </c>
      <c r="AB1608" s="1">
        <f t="shared" si="798"/>
        <v>150</v>
      </c>
      <c r="AC1608" s="1">
        <f t="shared" si="802"/>
        <v>0</v>
      </c>
      <c r="AD1608" s="1">
        <f t="shared" ca="1" si="794"/>
        <v>0</v>
      </c>
      <c r="AE1608" s="1">
        <f t="shared" ca="1" si="795"/>
        <v>0</v>
      </c>
      <c r="AF1608" s="1">
        <f t="shared" si="796"/>
        <v>0</v>
      </c>
      <c r="AG1608" s="1">
        <f t="shared" si="797"/>
        <v>1.6909729865991866E+29</v>
      </c>
    </row>
    <row r="1609" spans="4:33" s="5" customFormat="1" x14ac:dyDescent="0.2">
      <c r="D1609" s="1">
        <f t="shared" si="799"/>
        <v>1607</v>
      </c>
      <c r="E1609" s="2">
        <f t="shared" si="800"/>
        <v>160.79999999999515</v>
      </c>
      <c r="F1609" s="3">
        <f t="shared" ca="1" si="801"/>
        <v>91.513529885041038</v>
      </c>
      <c r="G1609" s="3">
        <f t="shared" si="775"/>
        <v>-509.85377682484085</v>
      </c>
      <c r="H1609" s="3">
        <f t="shared" ca="1" si="776"/>
        <v>518.00154429748079</v>
      </c>
      <c r="I1609" s="3">
        <f t="shared" ca="1" si="777"/>
        <v>14706.22425252557</v>
      </c>
      <c r="J1609" s="3">
        <f t="shared" si="778"/>
        <v>42799.230338362002</v>
      </c>
      <c r="K1609" s="3">
        <f t="shared" ca="1" si="779"/>
        <v>72549.672802560424</v>
      </c>
      <c r="L1609" s="3">
        <f t="shared" si="780"/>
        <v>-9.6797724816128596</v>
      </c>
      <c r="M1609" s="3">
        <f t="shared" ca="1" si="781"/>
        <v>-1.3931976636277421</v>
      </c>
      <c r="N1609" s="3">
        <f t="shared" ca="1" si="782"/>
        <v>-79.824346153356544</v>
      </c>
      <c r="O1609" s="1">
        <f t="shared" ca="1" si="783"/>
        <v>20124419.992093123</v>
      </c>
      <c r="P1609" s="1">
        <f t="shared" si="784"/>
        <v>-62143021.809523016</v>
      </c>
      <c r="Q1609" s="1">
        <f t="shared" ca="1" si="785"/>
        <v>82267441.801616132</v>
      </c>
      <c r="R1609" s="1">
        <f t="shared" ca="1" si="786"/>
        <v>77700.231644622123</v>
      </c>
      <c r="S1609" s="3">
        <f t="shared" si="787"/>
        <v>1.0037483132406061E+29</v>
      </c>
      <c r="T1609" s="12" t="str">
        <f t="shared" si="788"/>
        <v/>
      </c>
      <c r="U1609" s="12" t="str">
        <f t="shared" si="789"/>
        <v/>
      </c>
      <c r="V1609" s="5">
        <f t="shared" si="790"/>
        <v>0.52627457195753469</v>
      </c>
      <c r="W1609" s="3" t="e">
        <f t="shared" ca="1" si="791"/>
        <v>#VALUE!</v>
      </c>
      <c r="X1609" s="3" t="e">
        <f t="shared" ca="1" si="792"/>
        <v>#VALUE!</v>
      </c>
      <c r="Y1609" s="3" t="e">
        <f t="shared" ca="1" si="793"/>
        <v>#VALUE!</v>
      </c>
      <c r="Z1609" s="3">
        <f t="shared" ca="1" si="803"/>
        <v>-1.0796314255037853E-2</v>
      </c>
      <c r="AA1609" s="3">
        <f t="shared" ca="1" si="804"/>
        <v>-0.12340243661213059</v>
      </c>
      <c r="AB1609" s="1">
        <f t="shared" si="798"/>
        <v>150</v>
      </c>
      <c r="AC1609" s="1">
        <f t="shared" si="802"/>
        <v>0</v>
      </c>
      <c r="AD1609" s="1">
        <f t="shared" ca="1" si="794"/>
        <v>0</v>
      </c>
      <c r="AE1609" s="1">
        <f t="shared" ca="1" si="795"/>
        <v>0</v>
      </c>
      <c r="AF1609" s="1">
        <f t="shared" si="796"/>
        <v>0</v>
      </c>
      <c r="AG1609" s="1">
        <f t="shared" si="797"/>
        <v>1.6729473136781181E+29</v>
      </c>
    </row>
    <row r="1610" spans="4:33" s="5" customFormat="1" x14ac:dyDescent="0.2">
      <c r="D1610" s="1">
        <f t="shared" si="799"/>
        <v>1608</v>
      </c>
      <c r="E1610" s="2">
        <f t="shared" si="800"/>
        <v>160.89999999999515</v>
      </c>
      <c r="F1610" s="3">
        <f t="shared" ca="1" si="801"/>
        <v>91.513529885041038</v>
      </c>
      <c r="G1610" s="3">
        <f t="shared" si="775"/>
        <v>-510.82175407300213</v>
      </c>
      <c r="H1610" s="3">
        <f t="shared" ca="1" si="776"/>
        <v>518.9543241810776</v>
      </c>
      <c r="I1610" s="3">
        <f t="shared" ca="1" si="777"/>
        <v>14715.375605514073</v>
      </c>
      <c r="J1610" s="3">
        <f t="shared" si="778"/>
        <v>42748.196561817109</v>
      </c>
      <c r="K1610" s="3">
        <f t="shared" ca="1" si="779"/>
        <v>72601.520595280599</v>
      </c>
      <c r="L1610" s="3">
        <f t="shared" si="780"/>
        <v>-9.6799272388513007</v>
      </c>
      <c r="M1610" s="3">
        <f t="shared" ca="1" si="781"/>
        <v>-1.3935271900743611</v>
      </c>
      <c r="N1610" s="3">
        <f t="shared" ca="1" si="782"/>
        <v>-79.843226627985757</v>
      </c>
      <c r="O1610" s="1">
        <f t="shared" ca="1" si="783"/>
        <v>20198519.293967925</v>
      </c>
      <c r="P1610" s="1">
        <f t="shared" si="784"/>
        <v>-62069914.846575446</v>
      </c>
      <c r="Q1610" s="1">
        <f t="shared" ca="1" si="785"/>
        <v>82268434.140543371</v>
      </c>
      <c r="R1610" s="1">
        <f t="shared" ca="1" si="786"/>
        <v>77843.148627161645</v>
      </c>
      <c r="S1610" s="3">
        <f t="shared" si="787"/>
        <v>9.9301546647839118E+28</v>
      </c>
      <c r="T1610" s="12" t="str">
        <f t="shared" si="788"/>
        <v/>
      </c>
      <c r="U1610" s="12" t="str">
        <f t="shared" si="789"/>
        <v/>
      </c>
      <c r="V1610" s="5">
        <f t="shared" si="790"/>
        <v>0.52627457195753469</v>
      </c>
      <c r="W1610" s="3" t="e">
        <f t="shared" ca="1" si="791"/>
        <v>#VALUE!</v>
      </c>
      <c r="X1610" s="3" t="e">
        <f t="shared" ca="1" si="792"/>
        <v>#VALUE!</v>
      </c>
      <c r="Y1610" s="3" t="e">
        <f t="shared" ca="1" si="793"/>
        <v>#VALUE!</v>
      </c>
      <c r="Z1610" s="3">
        <f t="shared" ca="1" si="803"/>
        <v>-1.0796314255037853E-2</v>
      </c>
      <c r="AA1610" s="3">
        <f t="shared" ca="1" si="804"/>
        <v>-0.12340243661213059</v>
      </c>
      <c r="AB1610" s="1">
        <f t="shared" si="798"/>
        <v>150</v>
      </c>
      <c r="AC1610" s="1">
        <f t="shared" si="802"/>
        <v>0</v>
      </c>
      <c r="AD1610" s="1">
        <f t="shared" ca="1" si="794"/>
        <v>0</v>
      </c>
      <c r="AE1610" s="1">
        <f t="shared" ca="1" si="795"/>
        <v>0</v>
      </c>
      <c r="AF1610" s="1">
        <f t="shared" si="796"/>
        <v>0</v>
      </c>
      <c r="AG1610" s="1">
        <f t="shared" si="797"/>
        <v>1.6550588779795348E+29</v>
      </c>
    </row>
    <row r="1611" spans="4:33" s="5" customFormat="1" x14ac:dyDescent="0.2">
      <c r="D1611" s="1">
        <f t="shared" si="799"/>
        <v>1609</v>
      </c>
      <c r="E1611" s="2">
        <f t="shared" si="800"/>
        <v>160.99999999999514</v>
      </c>
      <c r="F1611" s="3">
        <f t="shared" ca="1" si="801"/>
        <v>91.513529885041038</v>
      </c>
      <c r="G1611" s="3">
        <f t="shared" si="775"/>
        <v>-511.78974679688724</v>
      </c>
      <c r="H1611" s="3">
        <f t="shared" ca="1" si="776"/>
        <v>519.90717544427321</v>
      </c>
      <c r="I1611" s="3">
        <f t="shared" ca="1" si="777"/>
        <v>14724.526958502576</v>
      </c>
      <c r="J1611" s="3">
        <f t="shared" si="778"/>
        <v>42697.065986773618</v>
      </c>
      <c r="K1611" s="3">
        <f t="shared" ca="1" si="779"/>
        <v>72653.463669561956</v>
      </c>
      <c r="L1611" s="3">
        <f t="shared" si="780"/>
        <v>-9.6800822928961399</v>
      </c>
      <c r="M1611" s="3">
        <f t="shared" ca="1" si="781"/>
        <v>-1.3938555139469637</v>
      </c>
      <c r="N1611" s="3">
        <f t="shared" ca="1" si="782"/>
        <v>-79.862038200199279</v>
      </c>
      <c r="O1611" s="1">
        <f t="shared" ca="1" si="783"/>
        <v>20272760.330883171</v>
      </c>
      <c r="P1611" s="1">
        <f t="shared" si="784"/>
        <v>-61996666.862577796</v>
      </c>
      <c r="Q1611" s="1">
        <f t="shared" ca="1" si="785"/>
        <v>82269427.193460971</v>
      </c>
      <c r="R1611" s="1">
        <f t="shared" ca="1" si="786"/>
        <v>77986.076316640974</v>
      </c>
      <c r="S1611" s="3">
        <f t="shared" si="787"/>
        <v>9.8236468612389027E+28</v>
      </c>
      <c r="T1611" s="12" t="str">
        <f t="shared" si="788"/>
        <v/>
      </c>
      <c r="U1611" s="12" t="str">
        <f t="shared" si="789"/>
        <v/>
      </c>
      <c r="V1611" s="5">
        <f t="shared" si="790"/>
        <v>0.52627457195753469</v>
      </c>
      <c r="W1611" s="3" t="e">
        <f t="shared" ca="1" si="791"/>
        <v>#VALUE!</v>
      </c>
      <c r="X1611" s="3" t="e">
        <f t="shared" ca="1" si="792"/>
        <v>#VALUE!</v>
      </c>
      <c r="Y1611" s="3" t="e">
        <f t="shared" ca="1" si="793"/>
        <v>#VALUE!</v>
      </c>
      <c r="Z1611" s="3">
        <f t="shared" ca="1" si="803"/>
        <v>-1.0796314255037853E-2</v>
      </c>
      <c r="AA1611" s="3">
        <f t="shared" ca="1" si="804"/>
        <v>-0.12340243661213059</v>
      </c>
      <c r="AB1611" s="1">
        <f t="shared" si="798"/>
        <v>150</v>
      </c>
      <c r="AC1611" s="1">
        <f t="shared" si="802"/>
        <v>0</v>
      </c>
      <c r="AD1611" s="1">
        <f t="shared" ca="1" si="794"/>
        <v>0</v>
      </c>
      <c r="AE1611" s="1">
        <f t="shared" ca="1" si="795"/>
        <v>0</v>
      </c>
      <c r="AF1611" s="1">
        <f t="shared" si="796"/>
        <v>0</v>
      </c>
      <c r="AG1611" s="1">
        <f t="shared" si="797"/>
        <v>1.637307222362688E+29</v>
      </c>
    </row>
    <row r="1612" spans="4:33" s="5" customFormat="1" x14ac:dyDescent="0.2">
      <c r="D1612" s="1">
        <f t="shared" si="799"/>
        <v>1610</v>
      </c>
      <c r="E1612" s="2">
        <f t="shared" si="800"/>
        <v>161.09999999999513</v>
      </c>
      <c r="F1612" s="3">
        <f t="shared" ca="1" si="801"/>
        <v>91.513529885041038</v>
      </c>
      <c r="G1612" s="3">
        <f t="shared" si="775"/>
        <v>-512.75775502617682</v>
      </c>
      <c r="H1612" s="3">
        <f t="shared" ca="1" si="776"/>
        <v>520.86009781082771</v>
      </c>
      <c r="I1612" s="3">
        <f t="shared" ca="1" si="777"/>
        <v>14733.67831149108</v>
      </c>
      <c r="J1612" s="3">
        <f t="shared" si="778"/>
        <v>42645.838611682469</v>
      </c>
      <c r="K1612" s="3">
        <f t="shared" ca="1" si="779"/>
        <v>72705.502032528617</v>
      </c>
      <c r="L1612" s="3">
        <f t="shared" si="780"/>
        <v>-9.6802376437706616</v>
      </c>
      <c r="M1612" s="3">
        <f t="shared" ca="1" si="781"/>
        <v>-1.3941826417560594</v>
      </c>
      <c r="N1612" s="3">
        <f t="shared" ca="1" si="782"/>
        <v>-79.880781243021815</v>
      </c>
      <c r="O1612" s="1">
        <f t="shared" ca="1" si="783"/>
        <v>20347143.111862876</v>
      </c>
      <c r="P1612" s="1">
        <f t="shared" si="784"/>
        <v>-61923277.841846555</v>
      </c>
      <c r="Q1612" s="1">
        <f t="shared" ca="1" si="785"/>
        <v>82270420.953709424</v>
      </c>
      <c r="R1612" s="1">
        <f t="shared" ca="1" si="786"/>
        <v>78129.014671624158</v>
      </c>
      <c r="S1612" s="3">
        <f t="shared" si="787"/>
        <v>9.7179569542025634E+28</v>
      </c>
      <c r="T1612" s="12" t="str">
        <f t="shared" si="788"/>
        <v/>
      </c>
      <c r="U1612" s="12" t="str">
        <f t="shared" si="789"/>
        <v/>
      </c>
      <c r="V1612" s="5">
        <f t="shared" si="790"/>
        <v>0.52627457195753469</v>
      </c>
      <c r="W1612" s="3" t="e">
        <f t="shared" ca="1" si="791"/>
        <v>#VALUE!</v>
      </c>
      <c r="X1612" s="3" t="e">
        <f t="shared" ca="1" si="792"/>
        <v>#VALUE!</v>
      </c>
      <c r="Y1612" s="3" t="e">
        <f t="shared" ca="1" si="793"/>
        <v>#VALUE!</v>
      </c>
      <c r="Z1612" s="3">
        <f t="shared" ca="1" si="803"/>
        <v>-1.0796314255037853E-2</v>
      </c>
      <c r="AA1612" s="3">
        <f t="shared" ca="1" si="804"/>
        <v>-0.12340243661213059</v>
      </c>
      <c r="AB1612" s="1">
        <f t="shared" si="798"/>
        <v>150</v>
      </c>
      <c r="AC1612" s="1">
        <f t="shared" si="802"/>
        <v>0</v>
      </c>
      <c r="AD1612" s="1">
        <f t="shared" ca="1" si="794"/>
        <v>0</v>
      </c>
      <c r="AE1612" s="1">
        <f t="shared" ca="1" si="795"/>
        <v>0</v>
      </c>
      <c r="AF1612" s="1">
        <f t="shared" si="796"/>
        <v>0</v>
      </c>
      <c r="AG1612" s="1">
        <f t="shared" si="797"/>
        <v>1.6196918855569414E+29</v>
      </c>
    </row>
    <row r="1613" spans="4:33" s="5" customFormat="1" x14ac:dyDescent="0.2">
      <c r="D1613" s="1">
        <f t="shared" si="799"/>
        <v>1611</v>
      </c>
      <c r="E1613" s="2">
        <f t="shared" si="800"/>
        <v>161.19999999999513</v>
      </c>
      <c r="F1613" s="3">
        <f t="shared" ca="1" si="801"/>
        <v>91.513529885041038</v>
      </c>
      <c r="G1613" s="3">
        <f t="shared" si="775"/>
        <v>-513.72577879055393</v>
      </c>
      <c r="H1613" s="3">
        <f t="shared" ca="1" si="776"/>
        <v>521.81309100671422</v>
      </c>
      <c r="I1613" s="3">
        <f t="shared" ca="1" si="777"/>
        <v>14742.829664479583</v>
      </c>
      <c r="J1613" s="3">
        <f t="shared" si="778"/>
        <v>42594.51443499163</v>
      </c>
      <c r="K1613" s="3">
        <f t="shared" ca="1" si="779"/>
        <v>72757.635691277188</v>
      </c>
      <c r="L1613" s="3">
        <f t="shared" si="780"/>
        <v>-9.680393291498202</v>
      </c>
      <c r="M1613" s="3">
        <f t="shared" ca="1" si="781"/>
        <v>-1.3945085799657615</v>
      </c>
      <c r="N1613" s="3">
        <f t="shared" ca="1" si="782"/>
        <v>-79.8994561268198</v>
      </c>
      <c r="O1613" s="1">
        <f t="shared" ca="1" si="783"/>
        <v>20421667.645948607</v>
      </c>
      <c r="P1613" s="1">
        <f t="shared" si="784"/>
        <v>-61849747.768667445</v>
      </c>
      <c r="Q1613" s="1">
        <f t="shared" ca="1" si="785"/>
        <v>82271415.414616048</v>
      </c>
      <c r="R1613" s="1">
        <f t="shared" ca="1" si="786"/>
        <v>78271.963651007129</v>
      </c>
      <c r="S1613" s="3">
        <f t="shared" si="787"/>
        <v>9.6130821516620823E+28</v>
      </c>
      <c r="T1613" s="12" t="str">
        <f t="shared" si="788"/>
        <v/>
      </c>
      <c r="U1613" s="12" t="str">
        <f t="shared" si="789"/>
        <v/>
      </c>
      <c r="V1613" s="5">
        <f t="shared" si="790"/>
        <v>0.52627457195753469</v>
      </c>
      <c r="W1613" s="3" t="e">
        <f t="shared" ca="1" si="791"/>
        <v>#VALUE!</v>
      </c>
      <c r="X1613" s="3" t="e">
        <f t="shared" ca="1" si="792"/>
        <v>#VALUE!</v>
      </c>
      <c r="Y1613" s="3" t="e">
        <f t="shared" ca="1" si="793"/>
        <v>#VALUE!</v>
      </c>
      <c r="Z1613" s="3">
        <f t="shared" ca="1" si="803"/>
        <v>-1.0796314255037853E-2</v>
      </c>
      <c r="AA1613" s="3">
        <f t="shared" ca="1" si="804"/>
        <v>-0.12340243661213059</v>
      </c>
      <c r="AB1613" s="1">
        <f t="shared" si="798"/>
        <v>150</v>
      </c>
      <c r="AC1613" s="1">
        <f t="shared" si="802"/>
        <v>0</v>
      </c>
      <c r="AD1613" s="1">
        <f t="shared" ca="1" si="794"/>
        <v>0</v>
      </c>
      <c r="AE1613" s="1">
        <f t="shared" ca="1" si="795"/>
        <v>0</v>
      </c>
      <c r="AF1613" s="1">
        <f t="shared" si="796"/>
        <v>0</v>
      </c>
      <c r="AG1613" s="1">
        <f t="shared" si="797"/>
        <v>1.6022124022175194E+29</v>
      </c>
    </row>
    <row r="1614" spans="4:33" s="5" customFormat="1" x14ac:dyDescent="0.2">
      <c r="D1614" s="1">
        <f t="shared" si="799"/>
        <v>1612</v>
      </c>
      <c r="E1614" s="2">
        <f t="shared" si="800"/>
        <v>161.29999999999512</v>
      </c>
      <c r="F1614" s="3">
        <f t="shared" ca="1" si="801"/>
        <v>91.513529885041038</v>
      </c>
      <c r="G1614" s="3">
        <f t="shared" si="775"/>
        <v>-514.69381811970379</v>
      </c>
      <c r="H1614" s="3">
        <f t="shared" ca="1" si="776"/>
        <v>522.76615476009829</v>
      </c>
      <c r="I1614" s="3">
        <f t="shared" ca="1" si="777"/>
        <v>14751.981017468086</v>
      </c>
      <c r="J1614" s="3">
        <f t="shared" si="778"/>
        <v>42543.093455146118</v>
      </c>
      <c r="K1614" s="3">
        <f t="shared" ca="1" si="779"/>
        <v>72809.864652876975</v>
      </c>
      <c r="L1614" s="3">
        <f t="shared" si="780"/>
        <v>-9.6805492361021326</v>
      </c>
      <c r="M1614" s="3">
        <f t="shared" ca="1" si="781"/>
        <v>-1.3948333349941937</v>
      </c>
      <c r="N1614" s="3">
        <f t="shared" ca="1" si="782"/>
        <v>-79.918063219324623</v>
      </c>
      <c r="O1614" s="1">
        <f t="shared" ca="1" si="783"/>
        <v>20496333.942199428</v>
      </c>
      <c r="P1614" s="1">
        <f t="shared" si="784"/>
        <v>-61776076.627295457</v>
      </c>
      <c r="Q1614" s="1">
        <f t="shared" ca="1" si="785"/>
        <v>82272410.569494888</v>
      </c>
      <c r="R1614" s="1">
        <f t="shared" ca="1" si="786"/>
        <v>78414.923214014736</v>
      </c>
      <c r="S1614" s="3">
        <f t="shared" si="787"/>
        <v>9.5090196374952889E+28</v>
      </c>
      <c r="T1614" s="12" t="str">
        <f t="shared" si="788"/>
        <v/>
      </c>
      <c r="U1614" s="12" t="str">
        <f t="shared" si="789"/>
        <v/>
      </c>
      <c r="V1614" s="5">
        <f t="shared" si="790"/>
        <v>0.52627457195753469</v>
      </c>
      <c r="W1614" s="3" t="e">
        <f t="shared" ca="1" si="791"/>
        <v>#VALUE!</v>
      </c>
      <c r="X1614" s="3" t="e">
        <f t="shared" ca="1" si="792"/>
        <v>#VALUE!</v>
      </c>
      <c r="Y1614" s="3" t="e">
        <f t="shared" ca="1" si="793"/>
        <v>#VALUE!</v>
      </c>
      <c r="Z1614" s="3">
        <f t="shared" ca="1" si="803"/>
        <v>-1.0796314255037853E-2</v>
      </c>
      <c r="AA1614" s="3">
        <f t="shared" ca="1" si="804"/>
        <v>-0.12340243661213059</v>
      </c>
      <c r="AB1614" s="1">
        <f t="shared" si="798"/>
        <v>150</v>
      </c>
      <c r="AC1614" s="1">
        <f t="shared" si="802"/>
        <v>0</v>
      </c>
      <c r="AD1614" s="1">
        <f t="shared" ca="1" si="794"/>
        <v>0</v>
      </c>
      <c r="AE1614" s="1">
        <f t="shared" ca="1" si="795"/>
        <v>0</v>
      </c>
      <c r="AF1614" s="1">
        <f t="shared" si="796"/>
        <v>0</v>
      </c>
      <c r="AG1614" s="1">
        <f t="shared" si="797"/>
        <v>1.5848683029813398E+29</v>
      </c>
    </row>
    <row r="1615" spans="4:33" s="5" customFormat="1" x14ac:dyDescent="0.2">
      <c r="D1615" s="1">
        <f t="shared" si="799"/>
        <v>1613</v>
      </c>
      <c r="E1615" s="2">
        <f t="shared" si="800"/>
        <v>161.39999999999512</v>
      </c>
      <c r="F1615" s="3">
        <f t="shared" ca="1" si="801"/>
        <v>91.513529885041038</v>
      </c>
      <c r="G1615" s="3">
        <f t="shared" si="775"/>
        <v>-515.66187304331402</v>
      </c>
      <c r="H1615" s="3">
        <f t="shared" ca="1" si="776"/>
        <v>523.71928880131884</v>
      </c>
      <c r="I1615" s="3">
        <f t="shared" ca="1" si="777"/>
        <v>14761.132370456589</v>
      </c>
      <c r="J1615" s="3">
        <f t="shared" si="778"/>
        <v>42491.575670587968</v>
      </c>
      <c r="K1615" s="3">
        <f t="shared" ca="1" si="779"/>
        <v>72862.188924370232</v>
      </c>
      <c r="L1615" s="3">
        <f t="shared" si="780"/>
        <v>-9.6807054776058781</v>
      </c>
      <c r="M1615" s="3">
        <f t="shared" ca="1" si="781"/>
        <v>-1.3951569132138957</v>
      </c>
      <c r="N1615" s="3">
        <f t="shared" ca="1" si="782"/>
        <v>-79.936602885655901</v>
      </c>
      <c r="O1615" s="1">
        <f t="shared" ca="1" si="783"/>
        <v>20571142.009691939</v>
      </c>
      <c r="P1615" s="1">
        <f t="shared" si="784"/>
        <v>-61702264.401954837</v>
      </c>
      <c r="Q1615" s="1">
        <f t="shared" ca="1" si="785"/>
        <v>82273406.411646783</v>
      </c>
      <c r="R1615" s="1">
        <f t="shared" ca="1" si="786"/>
        <v>78557.893320197822</v>
      </c>
      <c r="S1615" s="3">
        <f t="shared" si="787"/>
        <v>9.4057665718057885E+28</v>
      </c>
      <c r="T1615" s="12" t="str">
        <f t="shared" si="788"/>
        <v/>
      </c>
      <c r="U1615" s="12" t="str">
        <f t="shared" si="789"/>
        <v/>
      </c>
      <c r="V1615" s="5">
        <f t="shared" si="790"/>
        <v>0.52627457195753469</v>
      </c>
      <c r="W1615" s="3" t="e">
        <f t="shared" ca="1" si="791"/>
        <v>#VALUE!</v>
      </c>
      <c r="X1615" s="3" t="e">
        <f t="shared" ca="1" si="792"/>
        <v>#VALUE!</v>
      </c>
      <c r="Y1615" s="3" t="e">
        <f t="shared" ca="1" si="793"/>
        <v>#VALUE!</v>
      </c>
      <c r="Z1615" s="3">
        <f t="shared" ca="1" si="803"/>
        <v>-1.0796314255037853E-2</v>
      </c>
      <c r="AA1615" s="3">
        <f t="shared" ca="1" si="804"/>
        <v>-0.12340243661213059</v>
      </c>
      <c r="AB1615" s="1">
        <f t="shared" si="798"/>
        <v>150</v>
      </c>
      <c r="AC1615" s="1">
        <f t="shared" si="802"/>
        <v>0</v>
      </c>
      <c r="AD1615" s="1">
        <f t="shared" ca="1" si="794"/>
        <v>0</v>
      </c>
      <c r="AE1615" s="1">
        <f t="shared" ca="1" si="795"/>
        <v>0</v>
      </c>
      <c r="AF1615" s="1">
        <f t="shared" si="796"/>
        <v>0</v>
      </c>
      <c r="AG1615" s="1">
        <f t="shared" si="797"/>
        <v>1.5676591145228709E+29</v>
      </c>
    </row>
    <row r="1616" spans="4:33" s="5" customFormat="1" x14ac:dyDescent="0.2">
      <c r="D1616" s="1">
        <f t="shared" si="799"/>
        <v>1614</v>
      </c>
      <c r="E1616" s="2">
        <f t="shared" si="800"/>
        <v>161.49999999999511</v>
      </c>
      <c r="F1616" s="3">
        <f t="shared" ca="1" si="801"/>
        <v>91.513529885041038</v>
      </c>
      <c r="G1616" s="3">
        <f t="shared" si="775"/>
        <v>-516.62994359107461</v>
      </c>
      <c r="H1616" s="3">
        <f t="shared" ca="1" si="776"/>
        <v>524.67249286286892</v>
      </c>
      <c r="I1616" s="3">
        <f t="shared" ca="1" si="777"/>
        <v>14770.283723445093</v>
      </c>
      <c r="J1616" s="3">
        <f t="shared" si="778"/>
        <v>42439.961079756249</v>
      </c>
      <c r="K1616" s="3">
        <f t="shared" ca="1" si="779"/>
        <v>72914.608512772335</v>
      </c>
      <c r="L1616" s="3">
        <f t="shared" si="780"/>
        <v>-9.6808620160329042</v>
      </c>
      <c r="M1616" s="3">
        <f t="shared" ca="1" si="781"/>
        <v>-1.3954793209522207</v>
      </c>
      <c r="N1616" s="3">
        <f t="shared" ca="1" si="782"/>
        <v>-79.955075488344278</v>
      </c>
      <c r="O1616" s="1">
        <f t="shared" ca="1" si="783"/>
        <v>20646091.857520293</v>
      </c>
      <c r="P1616" s="1">
        <f t="shared" si="784"/>
        <v>-61628311.076839052</v>
      </c>
      <c r="Q1616" s="1">
        <f t="shared" ca="1" si="785"/>
        <v>82274402.934359342</v>
      </c>
      <c r="R1616" s="1">
        <f t="shared" ca="1" si="786"/>
        <v>78700.873929430338</v>
      </c>
      <c r="S1616" s="3">
        <f t="shared" si="787"/>
        <v>9.3033200912584268E+28</v>
      </c>
      <c r="T1616" s="12" t="str">
        <f t="shared" si="788"/>
        <v/>
      </c>
      <c r="U1616" s="12" t="str">
        <f t="shared" si="789"/>
        <v/>
      </c>
      <c r="V1616" s="5">
        <f t="shared" si="790"/>
        <v>0.52627457195753469</v>
      </c>
      <c r="W1616" s="3" t="e">
        <f t="shared" ca="1" si="791"/>
        <v>#VALUE!</v>
      </c>
      <c r="X1616" s="3" t="e">
        <f t="shared" ca="1" si="792"/>
        <v>#VALUE!</v>
      </c>
      <c r="Y1616" s="3" t="e">
        <f t="shared" ca="1" si="793"/>
        <v>#VALUE!</v>
      </c>
      <c r="Z1616" s="3">
        <f t="shared" ca="1" si="803"/>
        <v>-1.0796314255037853E-2</v>
      </c>
      <c r="AA1616" s="3">
        <f t="shared" ca="1" si="804"/>
        <v>-0.12340243661213059</v>
      </c>
      <c r="AB1616" s="1">
        <f t="shared" si="798"/>
        <v>150</v>
      </c>
      <c r="AC1616" s="1">
        <f t="shared" si="802"/>
        <v>0</v>
      </c>
      <c r="AD1616" s="1">
        <f t="shared" ca="1" si="794"/>
        <v>0</v>
      </c>
      <c r="AE1616" s="1">
        <f t="shared" ca="1" si="795"/>
        <v>0</v>
      </c>
      <c r="AF1616" s="1">
        <f t="shared" si="796"/>
        <v>0</v>
      </c>
      <c r="AG1616" s="1">
        <f t="shared" si="797"/>
        <v>1.550584359610042E+29</v>
      </c>
    </row>
    <row r="1617" spans="4:33" s="5" customFormat="1" x14ac:dyDescent="0.2">
      <c r="D1617" s="1">
        <f t="shared" si="799"/>
        <v>1615</v>
      </c>
      <c r="E1617" s="2">
        <f t="shared" si="800"/>
        <v>161.59999999999511</v>
      </c>
      <c r="F1617" s="3">
        <f t="shared" ca="1" si="801"/>
        <v>91.513529885041038</v>
      </c>
      <c r="G1617" s="3">
        <f t="shared" si="775"/>
        <v>-517.59802979267795</v>
      </c>
      <c r="H1617" s="3">
        <f t="shared" ca="1" si="776"/>
        <v>525.6257666793764</v>
      </c>
      <c r="I1617" s="3">
        <f t="shared" ca="1" si="777"/>
        <v>14779.435076433596</v>
      </c>
      <c r="J1617" s="3">
        <f t="shared" si="778"/>
        <v>42388.249681087058</v>
      </c>
      <c r="K1617" s="3">
        <f t="shared" ca="1" si="779"/>
        <v>72967.12342507203</v>
      </c>
      <c r="L1617" s="3">
        <f t="shared" si="780"/>
        <v>-9.6810188514067228</v>
      </c>
      <c r="M1617" s="3">
        <f t="shared" ca="1" si="781"/>
        <v>-1.3958005644917322</v>
      </c>
      <c r="N1617" s="3">
        <f t="shared" ca="1" si="782"/>
        <v>-79.973481387354127</v>
      </c>
      <c r="O1617" s="1">
        <f t="shared" ca="1" si="783"/>
        <v>20721183.494796168</v>
      </c>
      <c r="P1617" s="1">
        <f t="shared" si="784"/>
        <v>-61554216.636110827</v>
      </c>
      <c r="Q1617" s="1">
        <f t="shared" ca="1" si="785"/>
        <v>82275400.130906999</v>
      </c>
      <c r="R1617" s="1">
        <f t="shared" ca="1" si="786"/>
        <v>78843.865001906466</v>
      </c>
      <c r="S1617" s="3">
        <f t="shared" si="787"/>
        <v>9.2016773094150359E+28</v>
      </c>
      <c r="T1617" s="12" t="str">
        <f t="shared" si="788"/>
        <v/>
      </c>
      <c r="U1617" s="12" t="str">
        <f t="shared" si="789"/>
        <v/>
      </c>
      <c r="V1617" s="5">
        <f t="shared" si="790"/>
        <v>0.52627457195753469</v>
      </c>
      <c r="W1617" s="3" t="e">
        <f t="shared" ca="1" si="791"/>
        <v>#VALUE!</v>
      </c>
      <c r="X1617" s="3" t="e">
        <f t="shared" ca="1" si="792"/>
        <v>#VALUE!</v>
      </c>
      <c r="Y1617" s="3" t="e">
        <f t="shared" ca="1" si="793"/>
        <v>#VALUE!</v>
      </c>
      <c r="Z1617" s="3">
        <f t="shared" ca="1" si="803"/>
        <v>-1.0796314255037853E-2</v>
      </c>
      <c r="AA1617" s="3">
        <f t="shared" ca="1" si="804"/>
        <v>-0.12340243661213059</v>
      </c>
      <c r="AB1617" s="1">
        <f t="shared" si="798"/>
        <v>150</v>
      </c>
      <c r="AC1617" s="1">
        <f t="shared" si="802"/>
        <v>0</v>
      </c>
      <c r="AD1617" s="1">
        <f t="shared" ca="1" si="794"/>
        <v>0</v>
      </c>
      <c r="AE1617" s="1">
        <f t="shared" ca="1" si="795"/>
        <v>0</v>
      </c>
      <c r="AF1617" s="1">
        <f t="shared" si="796"/>
        <v>0</v>
      </c>
      <c r="AG1617" s="1">
        <f t="shared" si="797"/>
        <v>1.5336435571602041E+29</v>
      </c>
    </row>
    <row r="1618" spans="4:33" s="5" customFormat="1" x14ac:dyDescent="0.2">
      <c r="D1618" s="1">
        <f t="shared" si="799"/>
        <v>1616</v>
      </c>
      <c r="E1618" s="2">
        <f t="shared" si="800"/>
        <v>161.6999999999951</v>
      </c>
      <c r="F1618" s="3">
        <f t="shared" ca="1" si="801"/>
        <v>91.513529885041038</v>
      </c>
      <c r="G1618" s="3">
        <f t="shared" si="775"/>
        <v>-518.56613167781859</v>
      </c>
      <c r="H1618" s="3">
        <f t="shared" ca="1" si="776"/>
        <v>526.57910998758484</v>
      </c>
      <c r="I1618" s="3">
        <f t="shared" ca="1" si="777"/>
        <v>14788.586429422099</v>
      </c>
      <c r="J1618" s="3">
        <f t="shared" si="778"/>
        <v>42336.44147301354</v>
      </c>
      <c r="K1618" s="3">
        <f t="shared" ca="1" si="779"/>
        <v>73019.733668231594</v>
      </c>
      <c r="L1618" s="3">
        <f t="shared" si="780"/>
        <v>-9.6811759837508848</v>
      </c>
      <c r="M1618" s="3">
        <f t="shared" ca="1" si="781"/>
        <v>-1.3961206500705936</v>
      </c>
      <c r="N1618" s="3">
        <f t="shared" ca="1" si="782"/>
        <v>-79.991820940105896</v>
      </c>
      <c r="O1618" s="1">
        <f t="shared" ca="1" si="783"/>
        <v>20796416.930648774</v>
      </c>
      <c r="P1618" s="1">
        <f t="shared" si="784"/>
        <v>-61479981.063902043</v>
      </c>
      <c r="Q1618" s="1">
        <f t="shared" ca="1" si="785"/>
        <v>82276397.994550824</v>
      </c>
      <c r="R1618" s="1">
        <f t="shared" ca="1" si="786"/>
        <v>78986.866498137722</v>
      </c>
      <c r="S1618" s="3">
        <f t="shared" si="787"/>
        <v>9.1008353170703971E+28</v>
      </c>
      <c r="T1618" s="12" t="str">
        <f t="shared" si="788"/>
        <v/>
      </c>
      <c r="U1618" s="12" t="str">
        <f t="shared" si="789"/>
        <v/>
      </c>
      <c r="V1618" s="5">
        <f t="shared" si="790"/>
        <v>0.52627457195753469</v>
      </c>
      <c r="W1618" s="3" t="e">
        <f t="shared" ca="1" si="791"/>
        <v>#VALUE!</v>
      </c>
      <c r="X1618" s="3" t="e">
        <f t="shared" ca="1" si="792"/>
        <v>#VALUE!</v>
      </c>
      <c r="Y1618" s="3" t="e">
        <f t="shared" ca="1" si="793"/>
        <v>#VALUE!</v>
      </c>
      <c r="Z1618" s="3">
        <f t="shared" ca="1" si="803"/>
        <v>-1.0796314255037853E-2</v>
      </c>
      <c r="AA1618" s="3">
        <f t="shared" ca="1" si="804"/>
        <v>-0.12340243661213059</v>
      </c>
      <c r="AB1618" s="1">
        <f t="shared" si="798"/>
        <v>150</v>
      </c>
      <c r="AC1618" s="1">
        <f t="shared" si="802"/>
        <v>0</v>
      </c>
      <c r="AD1618" s="1">
        <f t="shared" ca="1" si="794"/>
        <v>0</v>
      </c>
      <c r="AE1618" s="1">
        <f t="shared" ca="1" si="795"/>
        <v>0</v>
      </c>
      <c r="AF1618" s="1">
        <f t="shared" si="796"/>
        <v>0</v>
      </c>
      <c r="AG1618" s="1">
        <f t="shared" si="797"/>
        <v>1.5168362222961232E+29</v>
      </c>
    </row>
    <row r="1619" spans="4:33" s="5" customFormat="1" x14ac:dyDescent="0.2">
      <c r="D1619" s="1">
        <f t="shared" si="799"/>
        <v>1617</v>
      </c>
      <c r="E1619" s="2">
        <f t="shared" si="800"/>
        <v>161.79999999999509</v>
      </c>
      <c r="F1619" s="3">
        <f t="shared" ca="1" si="801"/>
        <v>91.513529885041038</v>
      </c>
      <c r="G1619" s="3">
        <f t="shared" si="775"/>
        <v>-519.53424927619369</v>
      </c>
      <c r="H1619" s="3">
        <f t="shared" ca="1" si="776"/>
        <v>527.53252252633524</v>
      </c>
      <c r="I1619" s="3">
        <f t="shared" ca="1" si="777"/>
        <v>14797.737782410602</v>
      </c>
      <c r="J1619" s="3">
        <f t="shared" si="778"/>
        <v>42284.53645396584</v>
      </c>
      <c r="K1619" s="3">
        <f t="shared" ca="1" si="779"/>
        <v>73072.43924918714</v>
      </c>
      <c r="L1619" s="3">
        <f t="shared" si="780"/>
        <v>-9.6813334130889928</v>
      </c>
      <c r="M1619" s="3">
        <f t="shared" ca="1" si="781"/>
        <v>-1.3964395838829569</v>
      </c>
      <c r="N1619" s="3">
        <f t="shared" ca="1" si="782"/>
        <v>-80.01009450149833</v>
      </c>
      <c r="O1619" s="1">
        <f t="shared" ca="1" si="783"/>
        <v>20871792.174224883</v>
      </c>
      <c r="P1619" s="1">
        <f t="shared" si="784"/>
        <v>-61405604.34431386</v>
      </c>
      <c r="Q1619" s="1">
        <f t="shared" ca="1" si="785"/>
        <v>82277396.518538743</v>
      </c>
      <c r="R1619" s="1">
        <f t="shared" ca="1" si="786"/>
        <v>79129.878378950292</v>
      </c>
      <c r="S1619" s="3">
        <f t="shared" si="787"/>
        <v>9.0007911825882745E+28</v>
      </c>
      <c r="T1619" s="12" t="str">
        <f t="shared" si="788"/>
        <v/>
      </c>
      <c r="U1619" s="12" t="str">
        <f t="shared" si="789"/>
        <v/>
      </c>
      <c r="V1619" s="5">
        <f t="shared" si="790"/>
        <v>0.52627457195753469</v>
      </c>
      <c r="W1619" s="3" t="e">
        <f t="shared" ca="1" si="791"/>
        <v>#VALUE!</v>
      </c>
      <c r="X1619" s="3" t="e">
        <f t="shared" ca="1" si="792"/>
        <v>#VALUE!</v>
      </c>
      <c r="Y1619" s="3" t="e">
        <f t="shared" ca="1" si="793"/>
        <v>#VALUE!</v>
      </c>
      <c r="Z1619" s="3">
        <f t="shared" ca="1" si="803"/>
        <v>-1.0796314255037853E-2</v>
      </c>
      <c r="AA1619" s="3">
        <f t="shared" ca="1" si="804"/>
        <v>-0.12340243661213059</v>
      </c>
      <c r="AB1619" s="1">
        <f t="shared" si="798"/>
        <v>150</v>
      </c>
      <c r="AC1619" s="1">
        <f t="shared" si="802"/>
        <v>0</v>
      </c>
      <c r="AD1619" s="1">
        <f t="shared" ca="1" si="794"/>
        <v>0</v>
      </c>
      <c r="AE1619" s="1">
        <f t="shared" ca="1" si="795"/>
        <v>0</v>
      </c>
      <c r="AF1619" s="1">
        <f t="shared" si="796"/>
        <v>0</v>
      </c>
      <c r="AG1619" s="1">
        <f t="shared" si="797"/>
        <v>1.5001618664019879E+29</v>
      </c>
    </row>
    <row r="1620" spans="4:33" s="5" customFormat="1" x14ac:dyDescent="0.2">
      <c r="D1620" s="1">
        <f t="shared" si="799"/>
        <v>1618</v>
      </c>
      <c r="E1620" s="2">
        <f t="shared" si="800"/>
        <v>161.89999999999509</v>
      </c>
      <c r="F1620" s="3">
        <f t="shared" ca="1" si="801"/>
        <v>91.513529885041038</v>
      </c>
      <c r="G1620" s="3">
        <f t="shared" si="775"/>
        <v>-520.50238261750258</v>
      </c>
      <c r="H1620" s="3">
        <f t="shared" ca="1" si="776"/>
        <v>528.48600403654711</v>
      </c>
      <c r="I1620" s="3">
        <f t="shared" ca="1" si="777"/>
        <v>14806.889135399106</v>
      </c>
      <c r="J1620" s="3">
        <f t="shared" si="778"/>
        <v>42232.534622371153</v>
      </c>
      <c r="K1620" s="3">
        <f t="shared" ca="1" si="779"/>
        <v>73125.240174848746</v>
      </c>
      <c r="L1620" s="3">
        <f t="shared" si="780"/>
        <v>-9.6814911394446899</v>
      </c>
      <c r="M1620" s="3">
        <f t="shared" ca="1" si="781"/>
        <v>-1.3967573720793449</v>
      </c>
      <c r="N1620" s="3">
        <f t="shared" ca="1" si="782"/>
        <v>-80.028302423930427</v>
      </c>
      <c r="O1620" s="1">
        <f t="shared" ca="1" si="783"/>
        <v>20947309.2346888</v>
      </c>
      <c r="P1620" s="1">
        <f t="shared" si="784"/>
        <v>-61331086.46141661</v>
      </c>
      <c r="Q1620" s="1">
        <f t="shared" ca="1" si="785"/>
        <v>82278395.696105406</v>
      </c>
      <c r="R1620" s="1">
        <f t="shared" ca="1" si="786"/>
        <v>79272.900605482064</v>
      </c>
      <c r="S1620" s="3">
        <f t="shared" si="787"/>
        <v>8.9015419522377831E+28</v>
      </c>
      <c r="T1620" s="12" t="str">
        <f t="shared" si="788"/>
        <v/>
      </c>
      <c r="U1620" s="12" t="str">
        <f t="shared" si="789"/>
        <v/>
      </c>
      <c r="V1620" s="5">
        <f t="shared" si="790"/>
        <v>0.52627457195753469</v>
      </c>
      <c r="W1620" s="3" t="e">
        <f t="shared" ca="1" si="791"/>
        <v>#VALUE!</v>
      </c>
      <c r="X1620" s="3" t="e">
        <f t="shared" ca="1" si="792"/>
        <v>#VALUE!</v>
      </c>
      <c r="Y1620" s="3" t="e">
        <f t="shared" ca="1" si="793"/>
        <v>#VALUE!</v>
      </c>
      <c r="Z1620" s="3">
        <f t="shared" ca="1" si="803"/>
        <v>-1.0796314255037853E-2</v>
      </c>
      <c r="AA1620" s="3">
        <f t="shared" ca="1" si="804"/>
        <v>-0.12340243661213059</v>
      </c>
      <c r="AB1620" s="1">
        <f t="shared" si="798"/>
        <v>150</v>
      </c>
      <c r="AC1620" s="1">
        <f t="shared" si="802"/>
        <v>0</v>
      </c>
      <c r="AD1620" s="1">
        <f t="shared" ca="1" si="794"/>
        <v>0</v>
      </c>
      <c r="AE1620" s="1">
        <f t="shared" ca="1" si="795"/>
        <v>0</v>
      </c>
      <c r="AF1620" s="1">
        <f t="shared" si="796"/>
        <v>0</v>
      </c>
      <c r="AG1620" s="1">
        <f t="shared" si="797"/>
        <v>1.4836199971794714E+29</v>
      </c>
    </row>
    <row r="1621" spans="4:33" s="5" customFormat="1" x14ac:dyDescent="0.2">
      <c r="D1621" s="1">
        <f t="shared" si="799"/>
        <v>1619</v>
      </c>
      <c r="E1621" s="2">
        <f t="shared" si="800"/>
        <v>161.99999999999508</v>
      </c>
      <c r="F1621" s="3">
        <f t="shared" ca="1" si="801"/>
        <v>91.513529885041038</v>
      </c>
      <c r="G1621" s="3">
        <f t="shared" si="775"/>
        <v>-521.47053173144707</v>
      </c>
      <c r="H1621" s="3">
        <f t="shared" ca="1" si="776"/>
        <v>529.43955426120033</v>
      </c>
      <c r="I1621" s="3">
        <f t="shared" ca="1" si="777"/>
        <v>14816.040488387609</v>
      </c>
      <c r="J1621" s="3">
        <f t="shared" si="778"/>
        <v>42180.435976653709</v>
      </c>
      <c r="K1621" s="3">
        <f t="shared" ca="1" si="779"/>
        <v>73178.136452100662</v>
      </c>
      <c r="L1621" s="3">
        <f t="shared" si="780"/>
        <v>-9.6816491628416692</v>
      </c>
      <c r="M1621" s="3">
        <f t="shared" ca="1" si="781"/>
        <v>-1.3970740207670307</v>
      </c>
      <c r="N1621" s="3">
        <f t="shared" ca="1" si="782"/>
        <v>-80.046445057323183</v>
      </c>
      <c r="O1621" s="1">
        <f t="shared" ca="1" si="783"/>
        <v>21022968.121222388</v>
      </c>
      <c r="P1621" s="1">
        <f t="shared" si="784"/>
        <v>-61256427.399249904</v>
      </c>
      <c r="Q1621" s="1">
        <f t="shared" ca="1" si="785"/>
        <v>82279395.520472288</v>
      </c>
      <c r="R1621" s="1">
        <f t="shared" ca="1" si="786"/>
        <v>79415.933139180052</v>
      </c>
      <c r="S1621" s="3">
        <f t="shared" si="787"/>
        <v>8.8030846505297478E+28</v>
      </c>
      <c r="T1621" s="12" t="str">
        <f t="shared" si="788"/>
        <v/>
      </c>
      <c r="U1621" s="12" t="str">
        <f t="shared" si="789"/>
        <v/>
      </c>
      <c r="V1621" s="5">
        <f t="shared" si="790"/>
        <v>0.52627457195753469</v>
      </c>
      <c r="W1621" s="3" t="e">
        <f t="shared" ca="1" si="791"/>
        <v>#VALUE!</v>
      </c>
      <c r="X1621" s="3" t="e">
        <f t="shared" ca="1" si="792"/>
        <v>#VALUE!</v>
      </c>
      <c r="Y1621" s="3" t="e">
        <f t="shared" ca="1" si="793"/>
        <v>#VALUE!</v>
      </c>
      <c r="Z1621" s="3">
        <f t="shared" ca="1" si="803"/>
        <v>-1.0796314255037853E-2</v>
      </c>
      <c r="AA1621" s="3">
        <f t="shared" ca="1" si="804"/>
        <v>-0.12340243661213059</v>
      </c>
      <c r="AB1621" s="1">
        <f t="shared" si="798"/>
        <v>150</v>
      </c>
      <c r="AC1621" s="1">
        <f t="shared" si="802"/>
        <v>0</v>
      </c>
      <c r="AD1621" s="1">
        <f t="shared" ca="1" si="794"/>
        <v>0</v>
      </c>
      <c r="AE1621" s="1">
        <f t="shared" ca="1" si="795"/>
        <v>0</v>
      </c>
      <c r="AF1621" s="1">
        <f t="shared" si="796"/>
        <v>0</v>
      </c>
      <c r="AG1621" s="1">
        <f t="shared" si="797"/>
        <v>1.4672101187037931E+29</v>
      </c>
    </row>
    <row r="1622" spans="4:33" s="5" customFormat="1" x14ac:dyDescent="0.2">
      <c r="D1622" s="1">
        <f t="shared" si="799"/>
        <v>1620</v>
      </c>
      <c r="E1622" s="2">
        <f t="shared" si="800"/>
        <v>162.09999999999508</v>
      </c>
      <c r="F1622" s="3">
        <f t="shared" ca="1" si="801"/>
        <v>91.513529885041038</v>
      </c>
      <c r="G1622" s="3">
        <f t="shared" si="775"/>
        <v>-522.43869664773126</v>
      </c>
      <c r="H1622" s="3">
        <f t="shared" ca="1" si="776"/>
        <v>530.39317294531656</v>
      </c>
      <c r="I1622" s="3">
        <f t="shared" ca="1" si="777"/>
        <v>14825.191841376112</v>
      </c>
      <c r="J1622" s="3">
        <f t="shared" si="778"/>
        <v>42128.240515234749</v>
      </c>
      <c r="K1622" s="3">
        <f t="shared" ca="1" si="779"/>
        <v>73231.128087801582</v>
      </c>
      <c r="L1622" s="3">
        <f t="shared" si="780"/>
        <v>-9.6818074833036576</v>
      </c>
      <c r="M1622" s="3">
        <f t="shared" ca="1" si="781"/>
        <v>-1.3973895360104129</v>
      </c>
      <c r="N1622" s="3">
        <f t="shared" ca="1" si="782"/>
        <v>-80.064522749141034</v>
      </c>
      <c r="O1622" s="1">
        <f t="shared" ca="1" si="783"/>
        <v>21098768.843025036</v>
      </c>
      <c r="P1622" s="1">
        <f t="shared" si="784"/>
        <v>-61181627.141822428</v>
      </c>
      <c r="Q1622" s="1">
        <f t="shared" ca="1" si="785"/>
        <v>82280395.984847456</v>
      </c>
      <c r="R1622" s="1">
        <f t="shared" ca="1" si="786"/>
        <v>79558.975941797486</v>
      </c>
      <c r="S1622" s="3">
        <f t="shared" si="787"/>
        <v>8.705416280553189E+28</v>
      </c>
      <c r="T1622" s="12" t="str">
        <f t="shared" si="788"/>
        <v/>
      </c>
      <c r="U1622" s="12" t="str">
        <f t="shared" si="789"/>
        <v/>
      </c>
      <c r="V1622" s="5">
        <f t="shared" si="790"/>
        <v>0.52627457195753469</v>
      </c>
      <c r="W1622" s="3" t="e">
        <f t="shared" ca="1" si="791"/>
        <v>#VALUE!</v>
      </c>
      <c r="X1622" s="3" t="e">
        <f t="shared" ca="1" si="792"/>
        <v>#VALUE!</v>
      </c>
      <c r="Y1622" s="3" t="e">
        <f t="shared" ca="1" si="793"/>
        <v>#VALUE!</v>
      </c>
      <c r="Z1622" s="3">
        <f t="shared" ca="1" si="803"/>
        <v>-1.0796314255037853E-2</v>
      </c>
      <c r="AA1622" s="3">
        <f t="shared" ca="1" si="804"/>
        <v>-0.12340243661213059</v>
      </c>
      <c r="AB1622" s="1">
        <f t="shared" si="798"/>
        <v>150</v>
      </c>
      <c r="AC1622" s="1">
        <f t="shared" si="802"/>
        <v>0</v>
      </c>
      <c r="AD1622" s="1">
        <f t="shared" ca="1" si="794"/>
        <v>0</v>
      </c>
      <c r="AE1622" s="1">
        <f t="shared" ca="1" si="795"/>
        <v>0</v>
      </c>
      <c r="AF1622" s="1">
        <f t="shared" si="796"/>
        <v>0</v>
      </c>
      <c r="AG1622" s="1">
        <f t="shared" si="797"/>
        <v>1.4509317314798001E+29</v>
      </c>
    </row>
    <row r="1623" spans="4:33" s="5" customFormat="1" x14ac:dyDescent="0.2">
      <c r="D1623" s="1">
        <f t="shared" si="799"/>
        <v>1621</v>
      </c>
      <c r="E1623" s="2">
        <f t="shared" si="800"/>
        <v>162.19999999999507</v>
      </c>
      <c r="F1623" s="3">
        <f t="shared" ca="1" si="801"/>
        <v>91.513529885041038</v>
      </c>
      <c r="G1623" s="3">
        <f t="shared" ref="G1623:G1686" si="805">G1622 + L1622*$B$2</f>
        <v>-523.40687739606165</v>
      </c>
      <c r="H1623" s="3">
        <f t="shared" ref="H1623:H1686" ca="1" si="806">SQRT(F1623^2 + G1623^2)</f>
        <v>531.34685983594193</v>
      </c>
      <c r="I1623" s="3">
        <f t="shared" ref="I1623:I1686" ca="1" si="807">I1622 + F1622*($B$2)</f>
        <v>14834.343194364616</v>
      </c>
      <c r="J1623" s="3">
        <f t="shared" ref="J1623:J1686" si="808" xml:space="preserve"> J1622 + G1622*($B$2) + (0.5)*(L1622)*($B$2)^2</f>
        <v>42075.94823653256</v>
      </c>
      <c r="K1623" s="3">
        <f t="shared" ref="K1623:K1686" ca="1" si="809">K1622+ SQRT( (I1623-I1622)^2 + (J1623-J1622)^2 )</f>
        <v>73284.215088784753</v>
      </c>
      <c r="L1623" s="3">
        <f t="shared" ref="L1623:L1686" si="810">IF(J1623&lt;10^6, (-(9.780327*(1+0.0053024*((SIN($B$7))^2) - (5.8*10^(-6))*(SIN(2*($B$7))^2)) - ((3.086*10^(-6))*J1623)+((6.26*10^(-13))*(J1623)^2))), (6.674*10^(-11))*(5.972*10^(24))*(1)^(-2))</f>
        <v>-9.6819661008544369</v>
      </c>
      <c r="M1623" s="3">
        <f t="shared" ref="M1623:M1686" ca="1" si="811">ATAN(G1623/F1623)</f>
        <v>-1.3977039238313871</v>
      </c>
      <c r="N1623" s="3">
        <f t="shared" ref="N1623:N1686" ca="1" si="812">M1623*(180/PI())</f>
        <v>-80.082535844413158</v>
      </c>
      <c r="O1623" s="1">
        <f t="shared" ref="O1623:O1686" ca="1" si="813">(0.5)*($B$8)*(H1623^2)</f>
        <v>21174711.409313709</v>
      </c>
      <c r="P1623" s="1">
        <f t="shared" ref="P1623:P1686" si="814">($B$8)*L1623*J1623</f>
        <v>-61106685.673112139</v>
      </c>
      <c r="Q1623" s="1">
        <f t="shared" ref="Q1623:Q1686" ca="1" si="815" xml:space="preserve"> ABS(O1623) + ABS(P1623)</f>
        <v>82281397.082425848</v>
      </c>
      <c r="R1623" s="1">
        <f t="shared" ref="R1623:R1686" ca="1" si="816" xml:space="preserve"> ($B$8)*H1623</f>
        <v>79702.028975391295</v>
      </c>
      <c r="S1623" s="3">
        <f t="shared" ref="S1623:S1686" si="817">IF(J1623&lt;100000, IF(J1623&gt;10000, (343.2)+(-4.313943*J1623)+(-0.291943*J1623^2)+(0.053721*J1623^3)+((-3.039687*10^(-3))*J1623^4)+((9.262166*10^(-5))*J1623^5)+((-1.647967*10^(-6))*J1623^6)+((1.694814*10^(-8))*J1623^7)+((-9.299892*10^(-11))*J1623^8)+((2.104694*10^(-13))*J1623^9), ((-0.00406576*J1623)+340.3)), "")</f>
        <v>8.6085338243119175E+28</v>
      </c>
      <c r="T1623" s="12" t="str">
        <f t="shared" ref="T1623:T1686" si="818" xml:space="preserve"> IF(J1623&lt;30000, H1623/S1623, "")</f>
        <v/>
      </c>
      <c r="U1623" s="12" t="str">
        <f t="shared" ref="U1623:U1686" si="819" xml:space="preserve"> IF(J1623&lt;30000, (( 359.01*(1 - (2.25577*10^(-5))*(J1623))^(5.25588) ) / (298.15 - 0.0074545*J1623)), "")</f>
        <v/>
      </c>
      <c r="V1623" s="5">
        <f t="shared" ref="V1623:V1686" si="820">IF(T1623&lt;0.92, -1.73136*10^(-3)*($B$2) + 1.79641*10^(-1), IF(T1623&gt;1.05,1.007468*10^(-7)*($B$2)^6 - 7.447604*10^(-6)*($B$2)^5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623" s="3" t="e">
        <f t="shared" ref="W1623:W1686" ca="1" si="821">(0.5)*(U1623)*(H1623)*(V1623)*($B$17)</f>
        <v>#VALUE!</v>
      </c>
      <c r="X1623" s="3" t="e">
        <f t="shared" ref="X1623:X1686" ca="1" si="822" xml:space="preserve"> - W1623*COS(M1623)</f>
        <v>#VALUE!</v>
      </c>
      <c r="Y1623" s="3" t="e">
        <f t="shared" ref="Y1623:Y1686" ca="1" si="823" xml:space="preserve"> - W1623*SIN(M1623)</f>
        <v>#VALUE!</v>
      </c>
      <c r="Z1623" s="3">
        <f t="shared" ca="1" si="803"/>
        <v>-1.0796314255037853E-2</v>
      </c>
      <c r="AA1623" s="3">
        <f t="shared" ca="1" si="804"/>
        <v>-0.12340243661213059</v>
      </c>
      <c r="AB1623" s="1">
        <f t="shared" si="798"/>
        <v>150</v>
      </c>
      <c r="AC1623" s="1">
        <f t="shared" si="802"/>
        <v>0</v>
      </c>
      <c r="AD1623" s="1">
        <f t="shared" ref="AD1623:AD1686" ca="1" si="824" xml:space="preserve"> AC1623*COS(M1623)</f>
        <v>0</v>
      </c>
      <c r="AE1623" s="1">
        <f t="shared" ref="AE1623:AE1686" ca="1" si="825" xml:space="preserve"> AC1623*SIN(M1623)</f>
        <v>0</v>
      </c>
      <c r="AF1623" s="1">
        <f t="shared" ref="AF1623:AF1686" si="826">IF(J1623&gt;38000,0,(101325*(1-(2.25577*10^(-5))*J1623)^5.25588))</f>
        <v>0</v>
      </c>
      <c r="AG1623" s="1">
        <f t="shared" ref="AG1623:AG1686" si="827">1.6667*S1623-273.15</f>
        <v>1.4347843324980674E+29</v>
      </c>
    </row>
    <row r="1624" spans="4:33" s="5" customFormat="1" x14ac:dyDescent="0.2">
      <c r="D1624" s="1">
        <f t="shared" si="799"/>
        <v>1622</v>
      </c>
      <c r="E1624" s="2">
        <f t="shared" si="800"/>
        <v>162.29999999999507</v>
      </c>
      <c r="F1624" s="3">
        <f t="shared" ca="1" si="801"/>
        <v>91.513529885041038</v>
      </c>
      <c r="G1624" s="3">
        <f t="shared" si="805"/>
        <v>-524.37507400614709</v>
      </c>
      <c r="H1624" s="3">
        <f t="shared" ca="1" si="806"/>
        <v>532.30061468212909</v>
      </c>
      <c r="I1624" s="3">
        <f t="shared" ca="1" si="807"/>
        <v>14843.494547353119</v>
      </c>
      <c r="J1624" s="3">
        <f t="shared" si="808"/>
        <v>42023.559138962453</v>
      </c>
      <c r="K1624" s="3">
        <f t="shared" ca="1" si="809"/>
        <v>73337.397461858272</v>
      </c>
      <c r="L1624" s="3">
        <f t="shared" si="810"/>
        <v>-9.6821250155178298</v>
      </c>
      <c r="M1624" s="3">
        <f t="shared" ca="1" si="811"/>
        <v>-1.3980171902097129</v>
      </c>
      <c r="N1624" s="3">
        <f t="shared" ca="1" si="812"/>
        <v>-80.10048468575458</v>
      </c>
      <c r="O1624" s="1">
        <f t="shared" ca="1" si="813"/>
        <v>21250795.829322938</v>
      </c>
      <c r="P1624" s="1">
        <f t="shared" si="814"/>
        <v>-61031602.977066189</v>
      </c>
      <c r="Q1624" s="1">
        <f t="shared" ca="1" si="815"/>
        <v>82282398.806389123</v>
      </c>
      <c r="R1624" s="1">
        <f t="shared" ca="1" si="816"/>
        <v>79845.092202319371</v>
      </c>
      <c r="S1624" s="3">
        <f t="shared" si="817"/>
        <v>8.5124342430610889E+28</v>
      </c>
      <c r="T1624" s="12" t="str">
        <f t="shared" si="818"/>
        <v/>
      </c>
      <c r="U1624" s="12" t="str">
        <f t="shared" si="819"/>
        <v/>
      </c>
      <c r="V1624" s="5">
        <f t="shared" si="820"/>
        <v>0.52627457195753469</v>
      </c>
      <c r="W1624" s="3" t="e">
        <f t="shared" ca="1" si="821"/>
        <v>#VALUE!</v>
      </c>
      <c r="X1624" s="3" t="e">
        <f t="shared" ca="1" si="822"/>
        <v>#VALUE!</v>
      </c>
      <c r="Y1624" s="3" t="e">
        <f t="shared" ca="1" si="823"/>
        <v>#VALUE!</v>
      </c>
      <c r="Z1624" s="3">
        <f t="shared" ca="1" si="803"/>
        <v>-1.0796314255037853E-2</v>
      </c>
      <c r="AA1624" s="3">
        <f t="shared" ca="1" si="804"/>
        <v>-0.12340243661213059</v>
      </c>
      <c r="AB1624" s="1">
        <f t="shared" si="798"/>
        <v>150</v>
      </c>
      <c r="AC1624" s="1">
        <f t="shared" si="802"/>
        <v>0</v>
      </c>
      <c r="AD1624" s="1">
        <f t="shared" ca="1" si="824"/>
        <v>0</v>
      </c>
      <c r="AE1624" s="1">
        <f t="shared" ca="1" si="825"/>
        <v>0</v>
      </c>
      <c r="AF1624" s="1">
        <f t="shared" si="826"/>
        <v>0</v>
      </c>
      <c r="AG1624" s="1">
        <f t="shared" si="827"/>
        <v>1.4187674152909918E+29</v>
      </c>
    </row>
    <row r="1625" spans="4:33" s="5" customFormat="1" x14ac:dyDescent="0.2">
      <c r="D1625" s="1">
        <f t="shared" si="799"/>
        <v>1623</v>
      </c>
      <c r="E1625" s="2">
        <f t="shared" si="800"/>
        <v>162.39999999999506</v>
      </c>
      <c r="F1625" s="3">
        <f t="shared" ca="1" si="801"/>
        <v>91.513529885041038</v>
      </c>
      <c r="G1625" s="3">
        <f t="shared" si="805"/>
        <v>-525.34328650769885</v>
      </c>
      <c r="H1625" s="3">
        <f t="shared" ca="1" si="806"/>
        <v>533.25443723491924</v>
      </c>
      <c r="I1625" s="3">
        <f t="shared" ca="1" si="807"/>
        <v>14852.645900341622</v>
      </c>
      <c r="J1625" s="3">
        <f t="shared" si="808"/>
        <v>41971.073220936756</v>
      </c>
      <c r="K1625" s="3">
        <f t="shared" ca="1" si="809"/>
        <v>73390.675213805225</v>
      </c>
      <c r="L1625" s="3">
        <f t="shared" si="810"/>
        <v>-9.6822842273177034</v>
      </c>
      <c r="M1625" s="3">
        <f t="shared" ca="1" si="811"/>
        <v>-1.3983293410833797</v>
      </c>
      <c r="N1625" s="3">
        <f t="shared" ca="1" si="812"/>
        <v>-80.118369613387017</v>
      </c>
      <c r="O1625" s="1">
        <f t="shared" ca="1" si="813"/>
        <v>21327022.112304781</v>
      </c>
      <c r="P1625" s="1">
        <f t="shared" si="814"/>
        <v>-60956379.03760086</v>
      </c>
      <c r="Q1625" s="1">
        <f t="shared" ca="1" si="815"/>
        <v>82283401.149905637</v>
      </c>
      <c r="R1625" s="1">
        <f t="shared" ca="1" si="816"/>
        <v>79988.16558523789</v>
      </c>
      <c r="S1625" s="3">
        <f t="shared" si="817"/>
        <v>8.4171144776438109E+28</v>
      </c>
      <c r="T1625" s="12" t="str">
        <f t="shared" si="818"/>
        <v/>
      </c>
      <c r="U1625" s="12" t="str">
        <f t="shared" si="819"/>
        <v/>
      </c>
      <c r="V1625" s="5">
        <f t="shared" si="820"/>
        <v>0.52627457195753469</v>
      </c>
      <c r="W1625" s="3" t="e">
        <f t="shared" ca="1" si="821"/>
        <v>#VALUE!</v>
      </c>
      <c r="X1625" s="3" t="e">
        <f t="shared" ca="1" si="822"/>
        <v>#VALUE!</v>
      </c>
      <c r="Y1625" s="3" t="e">
        <f t="shared" ca="1" si="823"/>
        <v>#VALUE!</v>
      </c>
      <c r="Z1625" s="3">
        <f t="shared" ca="1" si="803"/>
        <v>-1.0796314255037853E-2</v>
      </c>
      <c r="AA1625" s="3">
        <f t="shared" ca="1" si="804"/>
        <v>-0.12340243661213059</v>
      </c>
      <c r="AB1625" s="1">
        <f t="shared" si="798"/>
        <v>150</v>
      </c>
      <c r="AC1625" s="1">
        <f t="shared" si="802"/>
        <v>0</v>
      </c>
      <c r="AD1625" s="1">
        <f t="shared" ca="1" si="824"/>
        <v>0</v>
      </c>
      <c r="AE1625" s="1">
        <f t="shared" ca="1" si="825"/>
        <v>0</v>
      </c>
      <c r="AF1625" s="1">
        <f t="shared" si="826"/>
        <v>0</v>
      </c>
      <c r="AG1625" s="1">
        <f t="shared" si="827"/>
        <v>1.402880469988894E+29</v>
      </c>
    </row>
    <row r="1626" spans="4:33" s="5" customFormat="1" x14ac:dyDescent="0.2">
      <c r="D1626" s="1">
        <f t="shared" si="799"/>
        <v>1624</v>
      </c>
      <c r="E1626" s="2">
        <f t="shared" si="800"/>
        <v>162.49999999999505</v>
      </c>
      <c r="F1626" s="3">
        <f t="shared" ca="1" si="801"/>
        <v>91.513529885041038</v>
      </c>
      <c r="G1626" s="3">
        <f t="shared" si="805"/>
        <v>-526.31151493043058</v>
      </c>
      <c r="H1626" s="3">
        <f t="shared" ca="1" si="806"/>
        <v>534.20832724732497</v>
      </c>
      <c r="I1626" s="3">
        <f t="shared" ca="1" si="807"/>
        <v>14861.797253330125</v>
      </c>
      <c r="J1626" s="3">
        <f t="shared" si="808"/>
        <v>41918.49048086485</v>
      </c>
      <c r="K1626" s="3">
        <f t="shared" ca="1" si="809"/>
        <v>73444.048351383884</v>
      </c>
      <c r="L1626" s="3">
        <f t="shared" si="810"/>
        <v>-9.6824437362779712</v>
      </c>
      <c r="M1626" s="3">
        <f t="shared" ca="1" si="811"/>
        <v>-1.3986403823489642</v>
      </c>
      <c r="N1626" s="3">
        <f t="shared" ca="1" si="812"/>
        <v>-80.1361909651594</v>
      </c>
      <c r="O1626" s="1">
        <f t="shared" ca="1" si="813"/>
        <v>21403390.26752888</v>
      </c>
      <c r="P1626" s="1">
        <f t="shared" si="814"/>
        <v>-60881013.838601641</v>
      </c>
      <c r="Q1626" s="1">
        <f t="shared" ca="1" si="815"/>
        <v>82284404.106130525</v>
      </c>
      <c r="R1626" s="1">
        <f t="shared" ca="1" si="816"/>
        <v>80131.249087098753</v>
      </c>
      <c r="S1626" s="3">
        <f t="shared" si="817"/>
        <v>8.322571448827741E+28</v>
      </c>
      <c r="T1626" s="12" t="str">
        <f t="shared" si="818"/>
        <v/>
      </c>
      <c r="U1626" s="12" t="str">
        <f t="shared" si="819"/>
        <v/>
      </c>
      <c r="V1626" s="5">
        <f t="shared" si="820"/>
        <v>0.52627457195753469</v>
      </c>
      <c r="W1626" s="3" t="e">
        <f t="shared" ca="1" si="821"/>
        <v>#VALUE!</v>
      </c>
      <c r="X1626" s="3" t="e">
        <f t="shared" ca="1" si="822"/>
        <v>#VALUE!</v>
      </c>
      <c r="Y1626" s="3" t="e">
        <f t="shared" ca="1" si="823"/>
        <v>#VALUE!</v>
      </c>
      <c r="Z1626" s="3">
        <f t="shared" ca="1" si="803"/>
        <v>-1.0796314255037853E-2</v>
      </c>
      <c r="AA1626" s="3">
        <f t="shared" ca="1" si="804"/>
        <v>-0.12340243661213059</v>
      </c>
      <c r="AB1626" s="1">
        <f t="shared" si="798"/>
        <v>150</v>
      </c>
      <c r="AC1626" s="1">
        <f t="shared" si="802"/>
        <v>0</v>
      </c>
      <c r="AD1626" s="1">
        <f t="shared" ca="1" si="824"/>
        <v>0</v>
      </c>
      <c r="AE1626" s="1">
        <f t="shared" ca="1" si="825"/>
        <v>0</v>
      </c>
      <c r="AF1626" s="1">
        <f t="shared" si="826"/>
        <v>0</v>
      </c>
      <c r="AG1626" s="1">
        <f t="shared" si="827"/>
        <v>1.3871229833761196E+29</v>
      </c>
    </row>
    <row r="1627" spans="4:33" s="5" customFormat="1" x14ac:dyDescent="0.2">
      <c r="D1627" s="1">
        <f t="shared" si="799"/>
        <v>1625</v>
      </c>
      <c r="E1627" s="2">
        <f t="shared" si="800"/>
        <v>162.59999999999505</v>
      </c>
      <c r="F1627" s="3">
        <f t="shared" ca="1" si="801"/>
        <v>91.513529885041038</v>
      </c>
      <c r="G1627" s="3">
        <f t="shared" si="805"/>
        <v>-527.27975930405842</v>
      </c>
      <c r="H1627" s="3">
        <f t="shared" ca="1" si="806"/>
        <v>535.16228447431354</v>
      </c>
      <c r="I1627" s="3">
        <f t="shared" ca="1" si="807"/>
        <v>14870.948606318629</v>
      </c>
      <c r="J1627" s="3">
        <f t="shared" si="808"/>
        <v>41865.810917153125</v>
      </c>
      <c r="K1627" s="3">
        <f t="shared" ca="1" si="809"/>
        <v>73497.516881327931</v>
      </c>
      <c r="L1627" s="3">
        <f t="shared" si="810"/>
        <v>-9.6826035424225871</v>
      </c>
      <c r="M1627" s="3">
        <f t="shared" ca="1" si="811"/>
        <v>-1.3989503198619884</v>
      </c>
      <c r="N1627" s="3">
        <f t="shared" ca="1" si="812"/>
        <v>-80.15394907656848</v>
      </c>
      <c r="O1627" s="1">
        <f t="shared" ca="1" si="813"/>
        <v>21479900.304282457</v>
      </c>
      <c r="P1627" s="1">
        <f t="shared" si="814"/>
        <v>-60805507.363923162</v>
      </c>
      <c r="Q1627" s="1">
        <f t="shared" ca="1" si="815"/>
        <v>82285407.668205619</v>
      </c>
      <c r="R1627" s="1">
        <f t="shared" ca="1" si="816"/>
        <v>80274.342671147024</v>
      </c>
      <c r="S1627" s="3">
        <f t="shared" si="817"/>
        <v>8.2288020576415749E+28</v>
      </c>
      <c r="T1627" s="12" t="str">
        <f t="shared" si="818"/>
        <v/>
      </c>
      <c r="U1627" s="12" t="str">
        <f t="shared" si="819"/>
        <v/>
      </c>
      <c r="V1627" s="5">
        <f t="shared" si="820"/>
        <v>0.52627457195753469</v>
      </c>
      <c r="W1627" s="3" t="e">
        <f t="shared" ca="1" si="821"/>
        <v>#VALUE!</v>
      </c>
      <c r="X1627" s="3" t="e">
        <f t="shared" ca="1" si="822"/>
        <v>#VALUE!</v>
      </c>
      <c r="Y1627" s="3" t="e">
        <f t="shared" ca="1" si="823"/>
        <v>#VALUE!</v>
      </c>
      <c r="Z1627" s="3">
        <f t="shared" ca="1" si="803"/>
        <v>-1.0796314255037853E-2</v>
      </c>
      <c r="AA1627" s="3">
        <f t="shared" ca="1" si="804"/>
        <v>-0.12340243661213059</v>
      </c>
      <c r="AB1627" s="1">
        <f t="shared" si="798"/>
        <v>150</v>
      </c>
      <c r="AC1627" s="1">
        <f t="shared" si="802"/>
        <v>0</v>
      </c>
      <c r="AD1627" s="1">
        <f t="shared" ca="1" si="824"/>
        <v>0</v>
      </c>
      <c r="AE1627" s="1">
        <f t="shared" ca="1" si="825"/>
        <v>0</v>
      </c>
      <c r="AF1627" s="1">
        <f t="shared" si="826"/>
        <v>0</v>
      </c>
      <c r="AG1627" s="1">
        <f t="shared" si="827"/>
        <v>1.3714944389471213E+29</v>
      </c>
    </row>
    <row r="1628" spans="4:33" s="5" customFormat="1" x14ac:dyDescent="0.2">
      <c r="D1628" s="1">
        <f t="shared" si="799"/>
        <v>1626</v>
      </c>
      <c r="E1628" s="2">
        <f t="shared" si="800"/>
        <v>162.69999999999504</v>
      </c>
      <c r="F1628" s="3">
        <f t="shared" ca="1" si="801"/>
        <v>91.513529885041038</v>
      </c>
      <c r="G1628" s="3">
        <f t="shared" si="805"/>
        <v>-528.24801965830068</v>
      </c>
      <c r="H1628" s="3">
        <f t="shared" ca="1" si="806"/>
        <v>536.11630867278859</v>
      </c>
      <c r="I1628" s="3">
        <f t="shared" ca="1" si="807"/>
        <v>14880.099959307132</v>
      </c>
      <c r="J1628" s="3">
        <f t="shared" si="808"/>
        <v>41813.034528205004</v>
      </c>
      <c r="K1628" s="3">
        <f t="shared" ca="1" si="809"/>
        <v>73551.080810346655</v>
      </c>
      <c r="L1628" s="3">
        <f t="shared" si="810"/>
        <v>-9.6827636457755553</v>
      </c>
      <c r="M1628" s="3">
        <f t="shared" ca="1" si="811"/>
        <v>-1.399259159437273</v>
      </c>
      <c r="N1628" s="3">
        <f t="shared" ca="1" si="812"/>
        <v>-80.171644280778892</v>
      </c>
      <c r="O1628" s="1">
        <f t="shared" ca="1" si="813"/>
        <v>21556552.231870256</v>
      </c>
      <c r="P1628" s="1">
        <f t="shared" si="814"/>
        <v>-60729859.597389214</v>
      </c>
      <c r="Q1628" s="1">
        <f t="shared" ca="1" si="815"/>
        <v>82286411.82925947</v>
      </c>
      <c r="R1628" s="1">
        <f t="shared" ca="1" si="816"/>
        <v>80417.446300918295</v>
      </c>
      <c r="S1628" s="3">
        <f t="shared" si="817"/>
        <v>8.1358031857114541E+28</v>
      </c>
      <c r="T1628" s="12" t="str">
        <f t="shared" si="818"/>
        <v/>
      </c>
      <c r="U1628" s="12" t="str">
        <f t="shared" si="819"/>
        <v/>
      </c>
      <c r="V1628" s="5">
        <f t="shared" si="820"/>
        <v>0.52627457195753469</v>
      </c>
      <c r="W1628" s="3" t="e">
        <f t="shared" ca="1" si="821"/>
        <v>#VALUE!</v>
      </c>
      <c r="X1628" s="3" t="e">
        <f t="shared" ca="1" si="822"/>
        <v>#VALUE!</v>
      </c>
      <c r="Y1628" s="3" t="e">
        <f t="shared" ca="1" si="823"/>
        <v>#VALUE!</v>
      </c>
      <c r="Z1628" s="3">
        <f t="shared" ca="1" si="803"/>
        <v>-1.0796314255037853E-2</v>
      </c>
      <c r="AA1628" s="3">
        <f t="shared" ca="1" si="804"/>
        <v>-0.12340243661213059</v>
      </c>
      <c r="AB1628" s="1">
        <f t="shared" si="798"/>
        <v>150</v>
      </c>
      <c r="AC1628" s="1">
        <f t="shared" si="802"/>
        <v>0</v>
      </c>
      <c r="AD1628" s="1">
        <f t="shared" ca="1" si="824"/>
        <v>0</v>
      </c>
      <c r="AE1628" s="1">
        <f t="shared" ca="1" si="825"/>
        <v>0</v>
      </c>
      <c r="AF1628" s="1">
        <f t="shared" si="826"/>
        <v>0</v>
      </c>
      <c r="AG1628" s="1">
        <f t="shared" si="827"/>
        <v>1.3559943169625281E+29</v>
      </c>
    </row>
    <row r="1629" spans="4:33" s="5" customFormat="1" x14ac:dyDescent="0.2">
      <c r="D1629" s="1">
        <f t="shared" si="799"/>
        <v>1627</v>
      </c>
      <c r="E1629" s="2">
        <f t="shared" si="800"/>
        <v>162.79999999999504</v>
      </c>
      <c r="F1629" s="3">
        <f t="shared" ca="1" si="801"/>
        <v>91.513529885041038</v>
      </c>
      <c r="G1629" s="3">
        <f t="shared" si="805"/>
        <v>-529.21629602287828</v>
      </c>
      <c r="H1629" s="3">
        <f t="shared" ca="1" si="806"/>
        <v>537.07039960157454</v>
      </c>
      <c r="I1629" s="3">
        <f t="shared" ca="1" si="807"/>
        <v>14889.251312295635</v>
      </c>
      <c r="J1629" s="3">
        <f t="shared" si="808"/>
        <v>41760.161312420947</v>
      </c>
      <c r="K1629" s="3">
        <f t="shared" ca="1" si="809"/>
        <v>73604.740145125121</v>
      </c>
      <c r="L1629" s="3">
        <f t="shared" si="810"/>
        <v>-9.6829240463609203</v>
      </c>
      <c r="M1629" s="3">
        <f t="shared" ca="1" si="811"/>
        <v>-1.3995669068492849</v>
      </c>
      <c r="N1629" s="3">
        <f t="shared" ca="1" si="812"/>
        <v>-80.189276908643251</v>
      </c>
      <c r="O1629" s="1">
        <f t="shared" ca="1" si="813"/>
        <v>21633346.059614625</v>
      </c>
      <c r="P1629" s="1">
        <f t="shared" si="814"/>
        <v>-60654070.522792771</v>
      </c>
      <c r="Q1629" s="1">
        <f t="shared" ca="1" si="815"/>
        <v>82287416.5824074</v>
      </c>
      <c r="R1629" s="1">
        <f t="shared" ca="1" si="816"/>
        <v>80560.559940236184</v>
      </c>
      <c r="S1629" s="3">
        <f t="shared" si="817"/>
        <v>8.0435716955973358E+28</v>
      </c>
      <c r="T1629" s="12" t="str">
        <f t="shared" si="818"/>
        <v/>
      </c>
      <c r="U1629" s="12" t="str">
        <f t="shared" si="819"/>
        <v/>
      </c>
      <c r="V1629" s="5">
        <f t="shared" si="820"/>
        <v>0.52627457195753469</v>
      </c>
      <c r="W1629" s="3" t="e">
        <f t="shared" ca="1" si="821"/>
        <v>#VALUE!</v>
      </c>
      <c r="X1629" s="3" t="e">
        <f t="shared" ca="1" si="822"/>
        <v>#VALUE!</v>
      </c>
      <c r="Y1629" s="3" t="e">
        <f t="shared" ca="1" si="823"/>
        <v>#VALUE!</v>
      </c>
      <c r="Z1629" s="3">
        <f t="shared" ca="1" si="803"/>
        <v>-1.0796314255037853E-2</v>
      </c>
      <c r="AA1629" s="3">
        <f t="shared" ca="1" si="804"/>
        <v>-0.12340243661213059</v>
      </c>
      <c r="AB1629" s="1">
        <f t="shared" si="798"/>
        <v>150</v>
      </c>
      <c r="AC1629" s="1">
        <f t="shared" si="802"/>
        <v>0</v>
      </c>
      <c r="AD1629" s="1">
        <f t="shared" ca="1" si="824"/>
        <v>0</v>
      </c>
      <c r="AE1629" s="1">
        <f t="shared" ca="1" si="825"/>
        <v>0</v>
      </c>
      <c r="AF1629" s="1">
        <f t="shared" si="826"/>
        <v>0</v>
      </c>
      <c r="AG1629" s="1">
        <f t="shared" si="827"/>
        <v>1.3406220945052081E+29</v>
      </c>
    </row>
    <row r="1630" spans="4:33" s="5" customFormat="1" x14ac:dyDescent="0.2">
      <c r="D1630" s="1">
        <f t="shared" si="799"/>
        <v>1628</v>
      </c>
      <c r="E1630" s="2">
        <f t="shared" si="800"/>
        <v>162.89999999999503</v>
      </c>
      <c r="F1630" s="3">
        <f t="shared" ca="1" si="801"/>
        <v>91.513529885041038</v>
      </c>
      <c r="G1630" s="3">
        <f t="shared" si="805"/>
        <v>-530.18458842751443</v>
      </c>
      <c r="H1630" s="3">
        <f t="shared" ca="1" si="806"/>
        <v>538.02455702139946</v>
      </c>
      <c r="I1630" s="3">
        <f t="shared" ca="1" si="807"/>
        <v>14898.402665284138</v>
      </c>
      <c r="J1630" s="3">
        <f t="shared" si="808"/>
        <v>41707.191268198432</v>
      </c>
      <c r="K1630" s="3">
        <f t="shared" ca="1" si="809"/>
        <v>73658.494892324365</v>
      </c>
      <c r="L1630" s="3">
        <f t="shared" si="810"/>
        <v>-9.6830847442027732</v>
      </c>
      <c r="M1630" s="3">
        <f t="shared" ca="1" si="811"/>
        <v>-1.3998735678324841</v>
      </c>
      <c r="N1630" s="3">
        <f t="shared" ca="1" si="812"/>
        <v>-80.206847288721903</v>
      </c>
      <c r="O1630" s="1">
        <f t="shared" ca="1" si="813"/>
        <v>21710281.796855487</v>
      </c>
      <c r="P1630" s="1">
        <f t="shared" si="814"/>
        <v>-60578140.123895898</v>
      </c>
      <c r="Q1630" s="1">
        <f t="shared" ca="1" si="815"/>
        <v>82288421.920751393</v>
      </c>
      <c r="R1630" s="1">
        <f t="shared" ca="1" si="816"/>
        <v>80703.683553209921</v>
      </c>
      <c r="S1630" s="3">
        <f t="shared" si="817"/>
        <v>7.952104431129104E+28</v>
      </c>
      <c r="T1630" s="12" t="str">
        <f t="shared" si="818"/>
        <v/>
      </c>
      <c r="U1630" s="12" t="str">
        <f t="shared" si="819"/>
        <v/>
      </c>
      <c r="V1630" s="5">
        <f t="shared" si="820"/>
        <v>0.52627457195753469</v>
      </c>
      <c r="W1630" s="3" t="e">
        <f t="shared" ca="1" si="821"/>
        <v>#VALUE!</v>
      </c>
      <c r="X1630" s="3" t="e">
        <f t="shared" ca="1" si="822"/>
        <v>#VALUE!</v>
      </c>
      <c r="Y1630" s="3" t="e">
        <f t="shared" ca="1" si="823"/>
        <v>#VALUE!</v>
      </c>
      <c r="Z1630" s="3">
        <f t="shared" ca="1" si="803"/>
        <v>-1.0796314255037853E-2</v>
      </c>
      <c r="AA1630" s="3">
        <f t="shared" ca="1" si="804"/>
        <v>-0.12340243661213059</v>
      </c>
      <c r="AB1630" s="1">
        <f t="shared" si="798"/>
        <v>150</v>
      </c>
      <c r="AC1630" s="1">
        <f t="shared" si="802"/>
        <v>0</v>
      </c>
      <c r="AD1630" s="1">
        <f t="shared" ca="1" si="824"/>
        <v>0</v>
      </c>
      <c r="AE1630" s="1">
        <f t="shared" ca="1" si="825"/>
        <v>0</v>
      </c>
      <c r="AF1630" s="1">
        <f t="shared" si="826"/>
        <v>0</v>
      </c>
      <c r="AG1630" s="1">
        <f t="shared" si="827"/>
        <v>1.3253772455362878E+29</v>
      </c>
    </row>
    <row r="1631" spans="4:33" s="5" customFormat="1" x14ac:dyDescent="0.2">
      <c r="D1631" s="1">
        <f t="shared" si="799"/>
        <v>1629</v>
      </c>
      <c r="E1631" s="2">
        <f t="shared" si="800"/>
        <v>162.99999999999503</v>
      </c>
      <c r="F1631" s="3">
        <f t="shared" ca="1" si="801"/>
        <v>91.513529885041038</v>
      </c>
      <c r="G1631" s="3">
        <f t="shared" si="805"/>
        <v>-531.1528969019347</v>
      </c>
      <c r="H1631" s="3">
        <f t="shared" ca="1" si="806"/>
        <v>538.97878069487808</v>
      </c>
      <c r="I1631" s="3">
        <f t="shared" ca="1" si="807"/>
        <v>14907.554018272642</v>
      </c>
      <c r="J1631" s="3">
        <f t="shared" si="808"/>
        <v>41654.124393931961</v>
      </c>
      <c r="K1631" s="3">
        <f t="shared" ca="1" si="809"/>
        <v>73712.345058581617</v>
      </c>
      <c r="L1631" s="3">
        <f t="shared" si="810"/>
        <v>-9.6832457393252511</v>
      </c>
      <c r="M1631" s="3">
        <f t="shared" ca="1" si="811"/>
        <v>-1.4001791480816657</v>
      </c>
      <c r="N1631" s="3">
        <f t="shared" ca="1" si="812"/>
        <v>-80.224355747302553</v>
      </c>
      <c r="O1631" s="1">
        <f t="shared" ca="1" si="813"/>
        <v>21787359.45295031</v>
      </c>
      <c r="P1631" s="1">
        <f t="shared" si="814"/>
        <v>-60502068.38442985</v>
      </c>
      <c r="Q1631" s="1">
        <f t="shared" ca="1" si="815"/>
        <v>82289427.837380156</v>
      </c>
      <c r="R1631" s="1">
        <f t="shared" ca="1" si="816"/>
        <v>80846.817104231712</v>
      </c>
      <c r="S1631" s="3">
        <f t="shared" si="817"/>
        <v>7.8613982177425609E+28</v>
      </c>
      <c r="T1631" s="12" t="str">
        <f t="shared" si="818"/>
        <v/>
      </c>
      <c r="U1631" s="12" t="str">
        <f t="shared" si="819"/>
        <v/>
      </c>
      <c r="V1631" s="5">
        <f t="shared" si="820"/>
        <v>0.52627457195753469</v>
      </c>
      <c r="W1631" s="3" t="e">
        <f t="shared" ca="1" si="821"/>
        <v>#VALUE!</v>
      </c>
      <c r="X1631" s="3" t="e">
        <f t="shared" ca="1" si="822"/>
        <v>#VALUE!</v>
      </c>
      <c r="Y1631" s="3" t="e">
        <f t="shared" ca="1" si="823"/>
        <v>#VALUE!</v>
      </c>
      <c r="Z1631" s="3">
        <f t="shared" ca="1" si="803"/>
        <v>-1.0796314255037853E-2</v>
      </c>
      <c r="AA1631" s="3">
        <f t="shared" ca="1" si="804"/>
        <v>-0.12340243661213059</v>
      </c>
      <c r="AB1631" s="1">
        <f t="shared" si="798"/>
        <v>150</v>
      </c>
      <c r="AC1631" s="1">
        <f t="shared" si="802"/>
        <v>0</v>
      </c>
      <c r="AD1631" s="1">
        <f t="shared" ca="1" si="824"/>
        <v>0</v>
      </c>
      <c r="AE1631" s="1">
        <f t="shared" ca="1" si="825"/>
        <v>0</v>
      </c>
      <c r="AF1631" s="1">
        <f t="shared" si="826"/>
        <v>0</v>
      </c>
      <c r="AG1631" s="1">
        <f t="shared" si="827"/>
        <v>1.3102592409511528E+29</v>
      </c>
    </row>
    <row r="1632" spans="4:33" s="5" customFormat="1" x14ac:dyDescent="0.2">
      <c r="D1632" s="1">
        <f t="shared" si="799"/>
        <v>1630</v>
      </c>
      <c r="E1632" s="2">
        <f t="shared" si="800"/>
        <v>163.09999999999502</v>
      </c>
      <c r="F1632" s="3">
        <f t="shared" ca="1" si="801"/>
        <v>91.513529885041038</v>
      </c>
      <c r="G1632" s="3">
        <f t="shared" si="805"/>
        <v>-532.12122147586717</v>
      </c>
      <c r="H1632" s="3">
        <f t="shared" ca="1" si="806"/>
        <v>539.9330703864963</v>
      </c>
      <c r="I1632" s="3">
        <f t="shared" ca="1" si="807"/>
        <v>14916.705371261145</v>
      </c>
      <c r="J1632" s="3">
        <f t="shared" si="808"/>
        <v>41600.960688013074</v>
      </c>
      <c r="K1632" s="3">
        <f t="shared" ca="1" si="809"/>
        <v>73766.290650510433</v>
      </c>
      <c r="L1632" s="3">
        <f t="shared" si="810"/>
        <v>-9.6834070317525285</v>
      </c>
      <c r="M1632" s="3">
        <f t="shared" ca="1" si="811"/>
        <v>-1.4004836532522984</v>
      </c>
      <c r="N1632" s="3">
        <f t="shared" ca="1" si="812"/>
        <v>-80.241802608419732</v>
      </c>
      <c r="O1632" s="1">
        <f t="shared" ca="1" si="813"/>
        <v>21864579.037274186</v>
      </c>
      <c r="P1632" s="1">
        <f t="shared" si="814"/>
        <v>-60425855.288094945</v>
      </c>
      <c r="Q1632" s="1">
        <f t="shared" ca="1" si="815"/>
        <v>82290434.325369135</v>
      </c>
      <c r="R1632" s="1">
        <f t="shared" ca="1" si="816"/>
        <v>80989.960557974438</v>
      </c>
      <c r="S1632" s="3">
        <f t="shared" si="817"/>
        <v>7.7714498628152616E+28</v>
      </c>
      <c r="T1632" s="12" t="str">
        <f t="shared" si="818"/>
        <v/>
      </c>
      <c r="U1632" s="12" t="str">
        <f t="shared" si="819"/>
        <v/>
      </c>
      <c r="V1632" s="5">
        <f t="shared" si="820"/>
        <v>0.52627457195753469</v>
      </c>
      <c r="W1632" s="3" t="e">
        <f t="shared" ca="1" si="821"/>
        <v>#VALUE!</v>
      </c>
      <c r="X1632" s="3" t="e">
        <f t="shared" ca="1" si="822"/>
        <v>#VALUE!</v>
      </c>
      <c r="Y1632" s="3" t="e">
        <f t="shared" ca="1" si="823"/>
        <v>#VALUE!</v>
      </c>
      <c r="Z1632" s="3">
        <f t="shared" ca="1" si="803"/>
        <v>-1.0796314255037853E-2</v>
      </c>
      <c r="AA1632" s="3">
        <f t="shared" ca="1" si="804"/>
        <v>-0.12340243661213059</v>
      </c>
      <c r="AB1632" s="1">
        <f t="shared" si="798"/>
        <v>150</v>
      </c>
      <c r="AC1632" s="1">
        <f t="shared" si="802"/>
        <v>0</v>
      </c>
      <c r="AD1632" s="1">
        <f t="shared" ca="1" si="824"/>
        <v>0</v>
      </c>
      <c r="AE1632" s="1">
        <f t="shared" ca="1" si="825"/>
        <v>0</v>
      </c>
      <c r="AF1632" s="1">
        <f t="shared" si="826"/>
        <v>0</v>
      </c>
      <c r="AG1632" s="1">
        <f t="shared" si="827"/>
        <v>1.2952675486354197E+29</v>
      </c>
    </row>
    <row r="1633" spans="4:33" s="5" customFormat="1" x14ac:dyDescent="0.2">
      <c r="D1633" s="1">
        <f t="shared" si="799"/>
        <v>1631</v>
      </c>
      <c r="E1633" s="2">
        <f t="shared" si="800"/>
        <v>163.19999999999501</v>
      </c>
      <c r="F1633" s="3">
        <f t="shared" ca="1" si="801"/>
        <v>91.513529885041038</v>
      </c>
      <c r="G1633" s="3">
        <f t="shared" si="805"/>
        <v>-533.08956217904245</v>
      </c>
      <c r="H1633" s="3">
        <f t="shared" ca="1" si="806"/>
        <v>540.88742586259423</v>
      </c>
      <c r="I1633" s="3">
        <f t="shared" ca="1" si="807"/>
        <v>14925.856724249648</v>
      </c>
      <c r="J1633" s="3">
        <f t="shared" si="808"/>
        <v>41547.700148830329</v>
      </c>
      <c r="K1633" s="3">
        <f t="shared" ca="1" si="809"/>
        <v>73820.331674700923</v>
      </c>
      <c r="L1633" s="3">
        <f t="shared" si="810"/>
        <v>-9.6835686215088366</v>
      </c>
      <c r="M1633" s="3">
        <f t="shared" ca="1" si="811"/>
        <v>-1.4007870889608602</v>
      </c>
      <c r="N1633" s="3">
        <f t="shared" ca="1" si="812"/>
        <v>-80.259188193873882</v>
      </c>
      <c r="O1633" s="1">
        <f t="shared" ca="1" si="813"/>
        <v>21941940.559219752</v>
      </c>
      <c r="P1633" s="1">
        <f t="shared" si="814"/>
        <v>-60349500.818560705</v>
      </c>
      <c r="Q1633" s="1">
        <f t="shared" ca="1" si="815"/>
        <v>82291441.377780452</v>
      </c>
      <c r="R1633" s="1">
        <f t="shared" ca="1" si="816"/>
        <v>81133.11387938913</v>
      </c>
      <c r="S1633" s="3">
        <f t="shared" si="817"/>
        <v>7.6822561560020173E+28</v>
      </c>
      <c r="T1633" s="12" t="str">
        <f t="shared" si="818"/>
        <v/>
      </c>
      <c r="U1633" s="12" t="str">
        <f t="shared" si="819"/>
        <v/>
      </c>
      <c r="V1633" s="5">
        <f t="shared" si="820"/>
        <v>0.52627457195753469</v>
      </c>
      <c r="W1633" s="3" t="e">
        <f t="shared" ca="1" si="821"/>
        <v>#VALUE!</v>
      </c>
      <c r="X1633" s="3" t="e">
        <f t="shared" ca="1" si="822"/>
        <v>#VALUE!</v>
      </c>
      <c r="Y1633" s="3" t="e">
        <f t="shared" ca="1" si="823"/>
        <v>#VALUE!</v>
      </c>
      <c r="Z1633" s="3">
        <f t="shared" ca="1" si="803"/>
        <v>-1.0796314255037853E-2</v>
      </c>
      <c r="AA1633" s="3">
        <f t="shared" ca="1" si="804"/>
        <v>-0.12340243661213059</v>
      </c>
      <c r="AB1633" s="1">
        <f t="shared" si="798"/>
        <v>150</v>
      </c>
      <c r="AC1633" s="1">
        <f t="shared" si="802"/>
        <v>0</v>
      </c>
      <c r="AD1633" s="1">
        <f t="shared" ca="1" si="824"/>
        <v>0</v>
      </c>
      <c r="AE1633" s="1">
        <f t="shared" ca="1" si="825"/>
        <v>0</v>
      </c>
      <c r="AF1633" s="1">
        <f t="shared" si="826"/>
        <v>0</v>
      </c>
      <c r="AG1633" s="1">
        <f t="shared" si="827"/>
        <v>1.2804016335208562E+29</v>
      </c>
    </row>
    <row r="1634" spans="4:33" s="5" customFormat="1" x14ac:dyDescent="0.2">
      <c r="D1634" s="1">
        <f t="shared" si="799"/>
        <v>1632</v>
      </c>
      <c r="E1634" s="2">
        <f t="shared" si="800"/>
        <v>163.29999999999501</v>
      </c>
      <c r="F1634" s="3">
        <f t="shared" ca="1" si="801"/>
        <v>91.513529885041038</v>
      </c>
      <c r="G1634" s="3">
        <f t="shared" si="805"/>
        <v>-534.05791904119337</v>
      </c>
      <c r="H1634" s="3">
        <f t="shared" ca="1" si="806"/>
        <v>541.84184689135088</v>
      </c>
      <c r="I1634" s="3">
        <f t="shared" ca="1" si="807"/>
        <v>14935.008077238152</v>
      </c>
      <c r="J1634" s="3">
        <f t="shared" si="808"/>
        <v>41494.34277476932</v>
      </c>
      <c r="K1634" s="3">
        <f t="shared" ca="1" si="809"/>
        <v>73874.468137719916</v>
      </c>
      <c r="L1634" s="3">
        <f t="shared" si="810"/>
        <v>-9.6837305086184422</v>
      </c>
      <c r="M1634" s="3">
        <f t="shared" ca="1" si="811"/>
        <v>-1.4010894607851694</v>
      </c>
      <c r="N1634" s="3">
        <f t="shared" ca="1" si="812"/>
        <v>-80.276512823250471</v>
      </c>
      <c r="O1634" s="1">
        <f t="shared" ca="1" si="813"/>
        <v>22019444.028197259</v>
      </c>
      <c r="P1634" s="1">
        <f t="shared" si="814"/>
        <v>-60273004.959465727</v>
      </c>
      <c r="Q1634" s="1">
        <f t="shared" ca="1" si="815"/>
        <v>82292448.987662986</v>
      </c>
      <c r="R1634" s="1">
        <f t="shared" ca="1" si="816"/>
        <v>81276.27703370263</v>
      </c>
      <c r="S1634" s="3">
        <f t="shared" si="817"/>
        <v>7.5938138695702017E+28</v>
      </c>
      <c r="T1634" s="12" t="str">
        <f t="shared" si="818"/>
        <v/>
      </c>
      <c r="U1634" s="12" t="str">
        <f t="shared" si="819"/>
        <v/>
      </c>
      <c r="V1634" s="5">
        <f t="shared" si="820"/>
        <v>0.52627457195753469</v>
      </c>
      <c r="W1634" s="3" t="e">
        <f t="shared" ca="1" si="821"/>
        <v>#VALUE!</v>
      </c>
      <c r="X1634" s="3" t="e">
        <f t="shared" ca="1" si="822"/>
        <v>#VALUE!</v>
      </c>
      <c r="Y1634" s="3" t="e">
        <f t="shared" ca="1" si="823"/>
        <v>#VALUE!</v>
      </c>
      <c r="Z1634" s="3">
        <f t="shared" ca="1" si="803"/>
        <v>-1.0796314255037853E-2</v>
      </c>
      <c r="AA1634" s="3">
        <f t="shared" ca="1" si="804"/>
        <v>-0.12340243661213059</v>
      </c>
      <c r="AB1634" s="1">
        <f t="shared" si="798"/>
        <v>150</v>
      </c>
      <c r="AC1634" s="1">
        <f t="shared" si="802"/>
        <v>0</v>
      </c>
      <c r="AD1634" s="1">
        <f t="shared" ca="1" si="824"/>
        <v>0</v>
      </c>
      <c r="AE1634" s="1">
        <f t="shared" ca="1" si="825"/>
        <v>0</v>
      </c>
      <c r="AF1634" s="1">
        <f t="shared" si="826"/>
        <v>0</v>
      </c>
      <c r="AG1634" s="1">
        <f t="shared" si="827"/>
        <v>1.2656609576412656E+29</v>
      </c>
    </row>
    <row r="1635" spans="4:33" s="5" customFormat="1" x14ac:dyDescent="0.2">
      <c r="D1635" s="1">
        <f t="shared" si="799"/>
        <v>1633</v>
      </c>
      <c r="E1635" s="2">
        <f t="shared" si="800"/>
        <v>163.399999999995</v>
      </c>
      <c r="F1635" s="3">
        <f t="shared" ca="1" si="801"/>
        <v>91.513529885041038</v>
      </c>
      <c r="G1635" s="3">
        <f t="shared" si="805"/>
        <v>-535.0262920920552</v>
      </c>
      <c r="H1635" s="3">
        <f t="shared" ca="1" si="806"/>
        <v>542.79633324276745</v>
      </c>
      <c r="I1635" s="3">
        <f t="shared" ca="1" si="807"/>
        <v>14944.159430226655</v>
      </c>
      <c r="J1635" s="3">
        <f t="shared" si="808"/>
        <v>41440.888564212655</v>
      </c>
      <c r="K1635" s="3">
        <f t="shared" ca="1" si="809"/>
        <v>73928.70004611116</v>
      </c>
      <c r="L1635" s="3">
        <f t="shared" si="810"/>
        <v>-9.6838926931056584</v>
      </c>
      <c r="M1635" s="3">
        <f t="shared" ca="1" si="811"/>
        <v>-1.4013907742647145</v>
      </c>
      <c r="N1635" s="3">
        <f t="shared" ca="1" si="812"/>
        <v>-80.293776813938806</v>
      </c>
      <c r="O1635" s="1">
        <f t="shared" ca="1" si="813"/>
        <v>22097089.453634512</v>
      </c>
      <c r="P1635" s="1">
        <f t="shared" si="814"/>
        <v>-60196367.694417715</v>
      </c>
      <c r="Q1635" s="1">
        <f t="shared" ca="1" si="815"/>
        <v>82293457.14805223</v>
      </c>
      <c r="R1635" s="1">
        <f t="shared" ca="1" si="816"/>
        <v>81419.449986415115</v>
      </c>
      <c r="S1635" s="3">
        <f t="shared" si="817"/>
        <v>7.506119758734729E+28</v>
      </c>
      <c r="T1635" s="12" t="str">
        <f t="shared" si="818"/>
        <v/>
      </c>
      <c r="U1635" s="12" t="str">
        <f t="shared" si="819"/>
        <v/>
      </c>
      <c r="V1635" s="5">
        <f t="shared" si="820"/>
        <v>0.52627457195753469</v>
      </c>
      <c r="W1635" s="3" t="e">
        <f t="shared" ca="1" si="821"/>
        <v>#VALUE!</v>
      </c>
      <c r="X1635" s="3" t="e">
        <f t="shared" ca="1" si="822"/>
        <v>#VALUE!</v>
      </c>
      <c r="Y1635" s="3" t="e">
        <f t="shared" ca="1" si="823"/>
        <v>#VALUE!</v>
      </c>
      <c r="Z1635" s="3">
        <f t="shared" ca="1" si="803"/>
        <v>-1.0796314255037853E-2</v>
      </c>
      <c r="AA1635" s="3">
        <f t="shared" ca="1" si="804"/>
        <v>-0.12340243661213059</v>
      </c>
      <c r="AB1635" s="1">
        <f t="shared" si="798"/>
        <v>150</v>
      </c>
      <c r="AC1635" s="1">
        <f t="shared" si="802"/>
        <v>0</v>
      </c>
      <c r="AD1635" s="1">
        <f t="shared" ca="1" si="824"/>
        <v>0</v>
      </c>
      <c r="AE1635" s="1">
        <f t="shared" ca="1" si="825"/>
        <v>0</v>
      </c>
      <c r="AF1635" s="1">
        <f t="shared" si="826"/>
        <v>0</v>
      </c>
      <c r="AG1635" s="1">
        <f t="shared" si="827"/>
        <v>1.2510449801883174E+29</v>
      </c>
    </row>
    <row r="1636" spans="4:33" s="5" customFormat="1" x14ac:dyDescent="0.2">
      <c r="D1636" s="1">
        <f t="shared" si="799"/>
        <v>1634</v>
      </c>
      <c r="E1636" s="2">
        <f t="shared" si="800"/>
        <v>163.499999999995</v>
      </c>
      <c r="F1636" s="3">
        <f t="shared" ca="1" si="801"/>
        <v>91.513529885041038</v>
      </c>
      <c r="G1636" s="3">
        <f t="shared" si="805"/>
        <v>-535.99468136136579</v>
      </c>
      <c r="H1636" s="3">
        <f t="shared" ca="1" si="806"/>
        <v>543.75088468865249</v>
      </c>
      <c r="I1636" s="3">
        <f t="shared" ca="1" si="807"/>
        <v>14953.310783215158</v>
      </c>
      <c r="J1636" s="3">
        <f t="shared" si="808"/>
        <v>41387.337515539984</v>
      </c>
      <c r="K1636" s="3">
        <f t="shared" ca="1" si="809"/>
        <v>73983.027406395486</v>
      </c>
      <c r="L1636" s="3">
        <f t="shared" si="810"/>
        <v>-9.684055174994846</v>
      </c>
      <c r="M1636" s="3">
        <f t="shared" ca="1" si="811"/>
        <v>-1.4016910349009779</v>
      </c>
      <c r="N1636" s="3">
        <f t="shared" ca="1" si="812"/>
        <v>-80.310980481150608</v>
      </c>
      <c r="O1636" s="1">
        <f t="shared" ca="1" si="813"/>
        <v>22174876.844976921</v>
      </c>
      <c r="P1636" s="1">
        <f t="shared" si="814"/>
        <v>-60119589.006993502</v>
      </c>
      <c r="Q1636" s="1">
        <f t="shared" ca="1" si="815"/>
        <v>82294465.851970419</v>
      </c>
      <c r="R1636" s="1">
        <f t="shared" ca="1" si="816"/>
        <v>81562.632703297873</v>
      </c>
      <c r="S1636" s="3">
        <f t="shared" si="817"/>
        <v>7.4191705619927555E+28</v>
      </c>
      <c r="T1636" s="12" t="str">
        <f t="shared" si="818"/>
        <v/>
      </c>
      <c r="U1636" s="12" t="str">
        <f t="shared" si="819"/>
        <v/>
      </c>
      <c r="V1636" s="5">
        <f t="shared" si="820"/>
        <v>0.52627457195753469</v>
      </c>
      <c r="W1636" s="3" t="e">
        <f t="shared" ca="1" si="821"/>
        <v>#VALUE!</v>
      </c>
      <c r="X1636" s="3" t="e">
        <f t="shared" ca="1" si="822"/>
        <v>#VALUE!</v>
      </c>
      <c r="Y1636" s="3" t="e">
        <f t="shared" ca="1" si="823"/>
        <v>#VALUE!</v>
      </c>
      <c r="Z1636" s="3">
        <f t="shared" ca="1" si="803"/>
        <v>-1.0796314255037853E-2</v>
      </c>
      <c r="AA1636" s="3">
        <f t="shared" ca="1" si="804"/>
        <v>-0.12340243661213059</v>
      </c>
      <c r="AB1636" s="1">
        <f t="shared" si="798"/>
        <v>150</v>
      </c>
      <c r="AC1636" s="1">
        <f t="shared" si="802"/>
        <v>0</v>
      </c>
      <c r="AD1636" s="1">
        <f t="shared" ca="1" si="824"/>
        <v>0</v>
      </c>
      <c r="AE1636" s="1">
        <f t="shared" ca="1" si="825"/>
        <v>0</v>
      </c>
      <c r="AF1636" s="1">
        <f t="shared" si="826"/>
        <v>0</v>
      </c>
      <c r="AG1636" s="1">
        <f t="shared" si="827"/>
        <v>1.2365531575673326E+29</v>
      </c>
    </row>
    <row r="1637" spans="4:33" s="5" customFormat="1" x14ac:dyDescent="0.2">
      <c r="D1637" s="1">
        <f t="shared" si="799"/>
        <v>1635</v>
      </c>
      <c r="E1637" s="2">
        <f t="shared" si="800"/>
        <v>163.59999999999499</v>
      </c>
      <c r="F1637" s="3">
        <f t="shared" ca="1" si="801"/>
        <v>91.513529885041038</v>
      </c>
      <c r="G1637" s="3">
        <f t="shared" si="805"/>
        <v>-536.96308687886528</v>
      </c>
      <c r="H1637" s="3">
        <f t="shared" ca="1" si="806"/>
        <v>544.70550100260607</v>
      </c>
      <c r="I1637" s="3">
        <f t="shared" ca="1" si="807"/>
        <v>14962.462136203661</v>
      </c>
      <c r="J1637" s="3">
        <f t="shared" si="808"/>
        <v>41333.689627127977</v>
      </c>
      <c r="K1637" s="3">
        <f t="shared" ca="1" si="809"/>
        <v>74037.450225070992</v>
      </c>
      <c r="L1637" s="3">
        <f t="shared" si="810"/>
        <v>-9.6842179543104052</v>
      </c>
      <c r="M1637" s="3">
        <f t="shared" ca="1" si="811"/>
        <v>-1.4019902481577593</v>
      </c>
      <c r="N1637" s="3">
        <f t="shared" ca="1" si="812"/>
        <v>-80.328124137938545</v>
      </c>
      <c r="O1637" s="1">
        <f t="shared" ca="1" si="813"/>
        <v>22252806.211687505</v>
      </c>
      <c r="P1637" s="1">
        <f t="shared" si="814"/>
        <v>-60042668.880738974</v>
      </c>
      <c r="Q1637" s="1">
        <f t="shared" ca="1" si="815"/>
        <v>82295475.092426479</v>
      </c>
      <c r="R1637" s="1">
        <f t="shared" ca="1" si="816"/>
        <v>81705.825150390912</v>
      </c>
      <c r="S1637" s="3">
        <f t="shared" si="817"/>
        <v>7.3329630014579731E+28</v>
      </c>
      <c r="T1637" s="12" t="str">
        <f t="shared" si="818"/>
        <v/>
      </c>
      <c r="U1637" s="12" t="str">
        <f t="shared" si="819"/>
        <v/>
      </c>
      <c r="V1637" s="5">
        <f t="shared" si="820"/>
        <v>0.52627457195753469</v>
      </c>
      <c r="W1637" s="3" t="e">
        <f t="shared" ca="1" si="821"/>
        <v>#VALUE!</v>
      </c>
      <c r="X1637" s="3" t="e">
        <f t="shared" ca="1" si="822"/>
        <v>#VALUE!</v>
      </c>
      <c r="Y1637" s="3" t="e">
        <f t="shared" ca="1" si="823"/>
        <v>#VALUE!</v>
      </c>
      <c r="Z1637" s="3">
        <f t="shared" ca="1" si="803"/>
        <v>-1.0796314255037853E-2</v>
      </c>
      <c r="AA1637" s="3">
        <f t="shared" ca="1" si="804"/>
        <v>-0.12340243661213059</v>
      </c>
      <c r="AB1637" s="1">
        <f t="shared" si="798"/>
        <v>150</v>
      </c>
      <c r="AC1637" s="1">
        <f t="shared" si="802"/>
        <v>0</v>
      </c>
      <c r="AD1637" s="1">
        <f t="shared" ca="1" si="824"/>
        <v>0</v>
      </c>
      <c r="AE1637" s="1">
        <f t="shared" ca="1" si="825"/>
        <v>0</v>
      </c>
      <c r="AF1637" s="1">
        <f t="shared" si="826"/>
        <v>0</v>
      </c>
      <c r="AG1637" s="1">
        <f t="shared" si="827"/>
        <v>1.2221849434530004E+29</v>
      </c>
    </row>
    <row r="1638" spans="4:33" s="5" customFormat="1" x14ac:dyDescent="0.2">
      <c r="D1638" s="1">
        <f t="shared" si="799"/>
        <v>1636</v>
      </c>
      <c r="E1638" s="2">
        <f t="shared" si="800"/>
        <v>163.69999999999499</v>
      </c>
      <c r="F1638" s="3">
        <f t="shared" ca="1" si="801"/>
        <v>91.513529885041038</v>
      </c>
      <c r="G1638" s="3">
        <f t="shared" si="805"/>
        <v>-537.93150867429631</v>
      </c>
      <c r="H1638" s="3">
        <f t="shared" ca="1" si="806"/>
        <v>545.66018196000414</v>
      </c>
      <c r="I1638" s="3">
        <f t="shared" ca="1" si="807"/>
        <v>14971.613489192165</v>
      </c>
      <c r="J1638" s="3">
        <f t="shared" si="808"/>
        <v>41279.944897350317</v>
      </c>
      <c r="K1638" s="3">
        <f t="shared" ca="1" si="809"/>
        <v>74091.968508613252</v>
      </c>
      <c r="L1638" s="3">
        <f t="shared" si="810"/>
        <v>-9.6843810310767875</v>
      </c>
      <c r="M1638" s="3">
        <f t="shared" ca="1" si="811"/>
        <v>-1.4022884194614937</v>
      </c>
      <c r="N1638" s="3">
        <f t="shared" ca="1" si="812"/>
        <v>-80.345208095214446</v>
      </c>
      <c r="O1638" s="1">
        <f t="shared" ca="1" si="813"/>
        <v>22330877.563246865</v>
      </c>
      <c r="P1638" s="1">
        <f t="shared" si="814"/>
        <v>-59965607.299169168</v>
      </c>
      <c r="Q1638" s="1">
        <f t="shared" ca="1" si="815"/>
        <v>82296484.862416029</v>
      </c>
      <c r="R1638" s="1">
        <f t="shared" ca="1" si="816"/>
        <v>81849.027294000625</v>
      </c>
      <c r="S1638" s="3">
        <f t="shared" si="817"/>
        <v>7.2474937831945374E+28</v>
      </c>
      <c r="T1638" s="12" t="str">
        <f t="shared" si="818"/>
        <v/>
      </c>
      <c r="U1638" s="12" t="str">
        <f t="shared" si="819"/>
        <v/>
      </c>
      <c r="V1638" s="5">
        <f t="shared" si="820"/>
        <v>0.52627457195753469</v>
      </c>
      <c r="W1638" s="3" t="e">
        <f t="shared" ca="1" si="821"/>
        <v>#VALUE!</v>
      </c>
      <c r="X1638" s="3" t="e">
        <f t="shared" ca="1" si="822"/>
        <v>#VALUE!</v>
      </c>
      <c r="Y1638" s="3" t="e">
        <f t="shared" ca="1" si="823"/>
        <v>#VALUE!</v>
      </c>
      <c r="Z1638" s="3">
        <f t="shared" ca="1" si="803"/>
        <v>-1.0796314255037853E-2</v>
      </c>
      <c r="AA1638" s="3">
        <f t="shared" ca="1" si="804"/>
        <v>-0.12340243661213059</v>
      </c>
      <c r="AB1638" s="1">
        <f t="shared" si="798"/>
        <v>150</v>
      </c>
      <c r="AC1638" s="1">
        <f t="shared" si="802"/>
        <v>0</v>
      </c>
      <c r="AD1638" s="1">
        <f t="shared" ca="1" si="824"/>
        <v>0</v>
      </c>
      <c r="AE1638" s="1">
        <f t="shared" ca="1" si="825"/>
        <v>0</v>
      </c>
      <c r="AF1638" s="1">
        <f t="shared" si="826"/>
        <v>0</v>
      </c>
      <c r="AG1638" s="1">
        <f t="shared" si="827"/>
        <v>1.2079397888450335E+29</v>
      </c>
    </row>
    <row r="1639" spans="4:33" s="5" customFormat="1" x14ac:dyDescent="0.2">
      <c r="D1639" s="1">
        <f t="shared" si="799"/>
        <v>1637</v>
      </c>
      <c r="E1639" s="2">
        <f t="shared" si="800"/>
        <v>163.79999999999498</v>
      </c>
      <c r="F1639" s="3">
        <f t="shared" ca="1" si="801"/>
        <v>91.513529885041038</v>
      </c>
      <c r="G1639" s="3">
        <f t="shared" si="805"/>
        <v>-538.89994677740401</v>
      </c>
      <c r="H1639" s="3">
        <f t="shared" ca="1" si="806"/>
        <v>546.61492733798366</v>
      </c>
      <c r="I1639" s="3">
        <f t="shared" ca="1" si="807"/>
        <v>14980.764842180668</v>
      </c>
      <c r="J1639" s="3">
        <f t="shared" si="808"/>
        <v>41226.103324577729</v>
      </c>
      <c r="K1639" s="3">
        <f t="shared" ca="1" si="809"/>
        <v>74146.582263475429</v>
      </c>
      <c r="L1639" s="3">
        <f t="shared" si="810"/>
        <v>-9.6845444053184817</v>
      </c>
      <c r="M1639" s="3">
        <f t="shared" ca="1" si="811"/>
        <v>-1.4025855542015671</v>
      </c>
      <c r="N1639" s="3">
        <f t="shared" ca="1" si="812"/>
        <v>-80.362232661767365</v>
      </c>
      <c r="O1639" s="1">
        <f t="shared" ca="1" si="813"/>
        <v>22409090.90915319</v>
      </c>
      <c r="P1639" s="1">
        <f t="shared" si="814"/>
        <v>-59888404.245768137</v>
      </c>
      <c r="Q1639" s="1">
        <f t="shared" ca="1" si="815"/>
        <v>82297495.154921323</v>
      </c>
      <c r="R1639" s="1">
        <f t="shared" ca="1" si="816"/>
        <v>81992.239100697552</v>
      </c>
      <c r="S1639" s="3">
        <f t="shared" si="817"/>
        <v>7.1627595975506413E+28</v>
      </c>
      <c r="T1639" s="12" t="str">
        <f t="shared" si="818"/>
        <v/>
      </c>
      <c r="U1639" s="12" t="str">
        <f t="shared" si="819"/>
        <v/>
      </c>
      <c r="V1639" s="5">
        <f t="shared" si="820"/>
        <v>0.52627457195753469</v>
      </c>
      <c r="W1639" s="3" t="e">
        <f t="shared" ca="1" si="821"/>
        <v>#VALUE!</v>
      </c>
      <c r="X1639" s="3" t="e">
        <f t="shared" ca="1" si="822"/>
        <v>#VALUE!</v>
      </c>
      <c r="Y1639" s="3" t="e">
        <f t="shared" ca="1" si="823"/>
        <v>#VALUE!</v>
      </c>
      <c r="Z1639" s="3">
        <f t="shared" ca="1" si="803"/>
        <v>-1.0796314255037853E-2</v>
      </c>
      <c r="AA1639" s="3">
        <f t="shared" ca="1" si="804"/>
        <v>-0.12340243661213059</v>
      </c>
      <c r="AB1639" s="1">
        <f t="shared" si="798"/>
        <v>150</v>
      </c>
      <c r="AC1639" s="1">
        <f t="shared" si="802"/>
        <v>0</v>
      </c>
      <c r="AD1639" s="1">
        <f t="shared" ca="1" si="824"/>
        <v>0</v>
      </c>
      <c r="AE1639" s="1">
        <f t="shared" ca="1" si="825"/>
        <v>0</v>
      </c>
      <c r="AF1639" s="1">
        <f t="shared" si="826"/>
        <v>0</v>
      </c>
      <c r="AG1639" s="1">
        <f t="shared" si="827"/>
        <v>1.1938171421237654E+29</v>
      </c>
    </row>
    <row r="1640" spans="4:33" s="5" customFormat="1" x14ac:dyDescent="0.2">
      <c r="D1640" s="1">
        <f t="shared" si="799"/>
        <v>1638</v>
      </c>
      <c r="E1640" s="2">
        <f t="shared" si="800"/>
        <v>163.89999999999498</v>
      </c>
      <c r="F1640" s="3">
        <f t="shared" ca="1" si="801"/>
        <v>91.513529885041038</v>
      </c>
      <c r="G1640" s="3">
        <f t="shared" si="805"/>
        <v>-539.86840121793591</v>
      </c>
      <c r="H1640" s="3">
        <f t="shared" ca="1" si="806"/>
        <v>547.56973691542748</v>
      </c>
      <c r="I1640" s="3">
        <f t="shared" ca="1" si="807"/>
        <v>14989.916195169171</v>
      </c>
      <c r="J1640" s="3">
        <f t="shared" si="808"/>
        <v>41172.164907177961</v>
      </c>
      <c r="K1640" s="3">
        <f t="shared" ca="1" si="809"/>
        <v>74201.29149608851</v>
      </c>
      <c r="L1640" s="3">
        <f t="shared" si="810"/>
        <v>-9.68470807706003</v>
      </c>
      <c r="M1640" s="3">
        <f t="shared" ca="1" si="811"/>
        <v>-1.4028816577306287</v>
      </c>
      <c r="N1640" s="3">
        <f t="shared" ca="1" si="812"/>
        <v>-80.379198144281517</v>
      </c>
      <c r="O1640" s="1">
        <f t="shared" ca="1" si="813"/>
        <v>22487446.258922286</v>
      </c>
      <c r="P1640" s="1">
        <f t="shared" si="814"/>
        <v>-59811059.703989089</v>
      </c>
      <c r="Q1640" s="1">
        <f t="shared" ca="1" si="815"/>
        <v>82298505.962911367</v>
      </c>
      <c r="R1640" s="1">
        <f t="shared" ca="1" si="816"/>
        <v>82135.460537314124</v>
      </c>
      <c r="S1640" s="3">
        <f t="shared" si="817"/>
        <v>7.0787571194915678E+28</v>
      </c>
      <c r="T1640" s="12" t="str">
        <f t="shared" si="818"/>
        <v/>
      </c>
      <c r="U1640" s="12" t="str">
        <f t="shared" si="819"/>
        <v/>
      </c>
      <c r="V1640" s="5">
        <f t="shared" si="820"/>
        <v>0.52627457195753469</v>
      </c>
      <c r="W1640" s="3" t="e">
        <f t="shared" ca="1" si="821"/>
        <v>#VALUE!</v>
      </c>
      <c r="X1640" s="3" t="e">
        <f t="shared" ca="1" si="822"/>
        <v>#VALUE!</v>
      </c>
      <c r="Y1640" s="3" t="e">
        <f t="shared" ca="1" si="823"/>
        <v>#VALUE!</v>
      </c>
      <c r="Z1640" s="3">
        <f t="shared" ca="1" si="803"/>
        <v>-1.0796314255037853E-2</v>
      </c>
      <c r="AA1640" s="3">
        <f t="shared" ca="1" si="804"/>
        <v>-0.12340243661213059</v>
      </c>
      <c r="AB1640" s="1">
        <f t="shared" si="798"/>
        <v>150</v>
      </c>
      <c r="AC1640" s="1">
        <f t="shared" si="802"/>
        <v>0</v>
      </c>
      <c r="AD1640" s="1">
        <f t="shared" ca="1" si="824"/>
        <v>0</v>
      </c>
      <c r="AE1640" s="1">
        <f t="shared" ca="1" si="825"/>
        <v>0</v>
      </c>
      <c r="AF1640" s="1">
        <f t="shared" si="826"/>
        <v>0</v>
      </c>
      <c r="AG1640" s="1">
        <f t="shared" si="827"/>
        <v>1.1798164491056596E+29</v>
      </c>
    </row>
    <row r="1641" spans="4:33" s="5" customFormat="1" x14ac:dyDescent="0.2">
      <c r="D1641" s="1">
        <f t="shared" si="799"/>
        <v>1639</v>
      </c>
      <c r="E1641" s="2">
        <f t="shared" si="800"/>
        <v>163.99999999999497</v>
      </c>
      <c r="F1641" s="3">
        <f t="shared" ca="1" si="801"/>
        <v>91.513529885041038</v>
      </c>
      <c r="G1641" s="3">
        <f t="shared" si="805"/>
        <v>-540.83687202564192</v>
      </c>
      <c r="H1641" s="3">
        <f t="shared" ca="1" si="806"/>
        <v>548.52461047294935</v>
      </c>
      <c r="I1641" s="3">
        <f t="shared" ca="1" si="807"/>
        <v>14999.067548157675</v>
      </c>
      <c r="J1641" s="3">
        <f t="shared" si="808"/>
        <v>41118.129643515786</v>
      </c>
      <c r="K1641" s="3">
        <f t="shared" ca="1" si="809"/>
        <v>74256.096212861434</v>
      </c>
      <c r="L1641" s="3">
        <f t="shared" si="810"/>
        <v>-9.6848720463260118</v>
      </c>
      <c r="M1641" s="3">
        <f t="shared" ca="1" si="811"/>
        <v>-1.4031767353649005</v>
      </c>
      <c r="N1641" s="3">
        <f t="shared" ca="1" si="812"/>
        <v>-80.396104847353996</v>
      </c>
      <c r="O1641" s="1">
        <f t="shared" ca="1" si="813"/>
        <v>22565943.622087561</v>
      </c>
      <c r="P1641" s="1">
        <f t="shared" si="814"/>
        <v>-59733573.657254249</v>
      </c>
      <c r="Q1641" s="1">
        <f t="shared" ca="1" si="815"/>
        <v>82299517.279341817</v>
      </c>
      <c r="R1641" s="1">
        <f t="shared" ca="1" si="816"/>
        <v>82278.691570942407</v>
      </c>
      <c r="S1641" s="3">
        <f t="shared" si="817"/>
        <v>6.9954830089323413E+28</v>
      </c>
      <c r="T1641" s="12" t="str">
        <f t="shared" si="818"/>
        <v/>
      </c>
      <c r="U1641" s="12" t="str">
        <f t="shared" si="819"/>
        <v/>
      </c>
      <c r="V1641" s="5">
        <f t="shared" si="820"/>
        <v>0.52627457195753469</v>
      </c>
      <c r="W1641" s="3" t="e">
        <f t="shared" ca="1" si="821"/>
        <v>#VALUE!</v>
      </c>
      <c r="X1641" s="3" t="e">
        <f t="shared" ca="1" si="822"/>
        <v>#VALUE!</v>
      </c>
      <c r="Y1641" s="3" t="e">
        <f t="shared" ca="1" si="823"/>
        <v>#VALUE!</v>
      </c>
      <c r="Z1641" s="3">
        <f t="shared" ca="1" si="803"/>
        <v>-1.0796314255037853E-2</v>
      </c>
      <c r="AA1641" s="3">
        <f t="shared" ca="1" si="804"/>
        <v>-0.12340243661213059</v>
      </c>
      <c r="AB1641" s="1">
        <f t="shared" si="798"/>
        <v>150</v>
      </c>
      <c r="AC1641" s="1">
        <f t="shared" si="802"/>
        <v>0</v>
      </c>
      <c r="AD1641" s="1">
        <f t="shared" ca="1" si="824"/>
        <v>0</v>
      </c>
      <c r="AE1641" s="1">
        <f t="shared" ca="1" si="825"/>
        <v>0</v>
      </c>
      <c r="AF1641" s="1">
        <f t="shared" si="826"/>
        <v>0</v>
      </c>
      <c r="AG1641" s="1">
        <f t="shared" si="827"/>
        <v>1.1659371530987534E+29</v>
      </c>
    </row>
    <row r="1642" spans="4:33" s="5" customFormat="1" x14ac:dyDescent="0.2">
      <c r="D1642" s="1">
        <f t="shared" si="799"/>
        <v>1640</v>
      </c>
      <c r="E1642" s="2">
        <f t="shared" si="800"/>
        <v>164.09999999999496</v>
      </c>
      <c r="F1642" s="3">
        <f t="shared" ca="1" si="801"/>
        <v>91.513529885041038</v>
      </c>
      <c r="G1642" s="3">
        <f t="shared" si="805"/>
        <v>-541.80535923027458</v>
      </c>
      <c r="H1642" s="3">
        <f t="shared" ca="1" si="806"/>
        <v>549.47954779287932</v>
      </c>
      <c r="I1642" s="3">
        <f t="shared" ca="1" si="807"/>
        <v>15008.218901146178</v>
      </c>
      <c r="J1642" s="3">
        <f t="shared" si="808"/>
        <v>41063.997531952991</v>
      </c>
      <c r="K1642" s="3">
        <f t="shared" ca="1" si="809"/>
        <v>74310.996420181327</v>
      </c>
      <c r="L1642" s="3">
        <f t="shared" si="810"/>
        <v>-9.6850363131410564</v>
      </c>
      <c r="M1642" s="3">
        <f t="shared" ca="1" si="811"/>
        <v>-1.4034707923844834</v>
      </c>
      <c r="N1642" s="3">
        <f t="shared" ca="1" si="812"/>
        <v>-80.412953073512298</v>
      </c>
      <c r="O1642" s="1">
        <f t="shared" ca="1" si="813"/>
        <v>22644583.008200038</v>
      </c>
      <c r="P1642" s="1">
        <f t="shared" si="814"/>
        <v>-59655946.088954918</v>
      </c>
      <c r="Q1642" s="1">
        <f t="shared" ca="1" si="815"/>
        <v>82300529.09715496</v>
      </c>
      <c r="R1642" s="1">
        <f t="shared" ca="1" si="816"/>
        <v>82421.932168931904</v>
      </c>
      <c r="S1642" s="3">
        <f t="shared" si="817"/>
        <v>6.912933911069831E+28</v>
      </c>
      <c r="T1642" s="12" t="str">
        <f t="shared" si="818"/>
        <v/>
      </c>
      <c r="U1642" s="12" t="str">
        <f t="shared" si="819"/>
        <v/>
      </c>
      <c r="V1642" s="5">
        <f t="shared" si="820"/>
        <v>0.52627457195753469</v>
      </c>
      <c r="W1642" s="3" t="e">
        <f t="shared" ca="1" si="821"/>
        <v>#VALUE!</v>
      </c>
      <c r="X1642" s="3" t="e">
        <f t="shared" ca="1" si="822"/>
        <v>#VALUE!</v>
      </c>
      <c r="Y1642" s="3" t="e">
        <f t="shared" ca="1" si="823"/>
        <v>#VALUE!</v>
      </c>
      <c r="Z1642" s="3">
        <f t="shared" ca="1" si="803"/>
        <v>-1.0796314255037853E-2</v>
      </c>
      <c r="AA1642" s="3">
        <f t="shared" ca="1" si="804"/>
        <v>-0.12340243661213059</v>
      </c>
      <c r="AB1642" s="1">
        <f t="shared" si="798"/>
        <v>150</v>
      </c>
      <c r="AC1642" s="1">
        <f t="shared" si="802"/>
        <v>0</v>
      </c>
      <c r="AD1642" s="1">
        <f t="shared" ca="1" si="824"/>
        <v>0</v>
      </c>
      <c r="AE1642" s="1">
        <f t="shared" ca="1" si="825"/>
        <v>0</v>
      </c>
      <c r="AF1642" s="1">
        <f t="shared" si="826"/>
        <v>0</v>
      </c>
      <c r="AG1642" s="1">
        <f t="shared" si="827"/>
        <v>1.1521786949580088E+29</v>
      </c>
    </row>
    <row r="1643" spans="4:33" s="5" customFormat="1" x14ac:dyDescent="0.2">
      <c r="D1643" s="1">
        <f t="shared" si="799"/>
        <v>1641</v>
      </c>
      <c r="E1643" s="2">
        <f t="shared" si="800"/>
        <v>164.19999999999496</v>
      </c>
      <c r="F1643" s="3">
        <f t="shared" ca="1" si="801"/>
        <v>91.513529885041038</v>
      </c>
      <c r="G1643" s="3">
        <f t="shared" si="805"/>
        <v>-542.77386286158867</v>
      </c>
      <c r="H1643" s="3">
        <f t="shared" ca="1" si="806"/>
        <v>550.43454865924878</v>
      </c>
      <c r="I1643" s="3">
        <f t="shared" ca="1" si="807"/>
        <v>15017.370254134681</v>
      </c>
      <c r="J1643" s="3">
        <f t="shared" si="808"/>
        <v>41009.768570848399</v>
      </c>
      <c r="K1643" s="3">
        <f t="shared" ca="1" si="809"/>
        <v>74365.992124413606</v>
      </c>
      <c r="L1643" s="3">
        <f t="shared" si="810"/>
        <v>-9.6852008775298302</v>
      </c>
      <c r="M1643" s="3">
        <f t="shared" ca="1" si="811"/>
        <v>-1.4037638340336598</v>
      </c>
      <c r="N1643" s="3">
        <f t="shared" ca="1" si="812"/>
        <v>-80.42974312323166</v>
      </c>
      <c r="O1643" s="1">
        <f t="shared" ca="1" si="813"/>
        <v>22723364.426828317</v>
      </c>
      <c r="P1643" s="1">
        <f t="shared" si="814"/>
        <v>-59578176.982451424</v>
      </c>
      <c r="Q1643" s="1">
        <f t="shared" ca="1" si="815"/>
        <v>82301541.409279734</v>
      </c>
      <c r="R1643" s="1">
        <f t="shared" ca="1" si="816"/>
        <v>82565.182298887317</v>
      </c>
      <c r="S1643" s="3">
        <f t="shared" si="817"/>
        <v>6.8311064567143783E+28</v>
      </c>
      <c r="T1643" s="12" t="str">
        <f t="shared" si="818"/>
        <v/>
      </c>
      <c r="U1643" s="12" t="str">
        <f t="shared" si="819"/>
        <v/>
      </c>
      <c r="V1643" s="5">
        <f t="shared" si="820"/>
        <v>0.52627457195753469</v>
      </c>
      <c r="W1643" s="3" t="e">
        <f t="shared" ca="1" si="821"/>
        <v>#VALUE!</v>
      </c>
      <c r="X1643" s="3" t="e">
        <f t="shared" ca="1" si="822"/>
        <v>#VALUE!</v>
      </c>
      <c r="Y1643" s="3" t="e">
        <f t="shared" ca="1" si="823"/>
        <v>#VALUE!</v>
      </c>
      <c r="Z1643" s="3">
        <f t="shared" ca="1" si="803"/>
        <v>-1.0796314255037853E-2</v>
      </c>
      <c r="AA1643" s="3">
        <f t="shared" ca="1" si="804"/>
        <v>-0.12340243661213059</v>
      </c>
      <c r="AB1643" s="1">
        <f t="shared" si="798"/>
        <v>150</v>
      </c>
      <c r="AC1643" s="1">
        <f t="shared" si="802"/>
        <v>0</v>
      </c>
      <c r="AD1643" s="1">
        <f t="shared" ca="1" si="824"/>
        <v>0</v>
      </c>
      <c r="AE1643" s="1">
        <f t="shared" ca="1" si="825"/>
        <v>0</v>
      </c>
      <c r="AF1643" s="1">
        <f t="shared" si="826"/>
        <v>0</v>
      </c>
      <c r="AG1643" s="1">
        <f t="shared" si="827"/>
        <v>1.1385405131405854E+29</v>
      </c>
    </row>
    <row r="1644" spans="4:33" s="5" customFormat="1" x14ac:dyDescent="0.2">
      <c r="D1644" s="1">
        <f t="shared" si="799"/>
        <v>1642</v>
      </c>
      <c r="E1644" s="2">
        <f t="shared" si="800"/>
        <v>164.29999999999495</v>
      </c>
      <c r="F1644" s="3">
        <f t="shared" ca="1" si="801"/>
        <v>91.513529885041038</v>
      </c>
      <c r="G1644" s="3">
        <f t="shared" si="805"/>
        <v>-543.74238294934162</v>
      </c>
      <c r="H1644" s="3">
        <f t="shared" ca="1" si="806"/>
        <v>551.38961285777657</v>
      </c>
      <c r="I1644" s="3">
        <f t="shared" ca="1" si="807"/>
        <v>15026.521607123184</v>
      </c>
      <c r="J1644" s="3">
        <f t="shared" si="808"/>
        <v>40955.442758557852</v>
      </c>
      <c r="K1644" s="3">
        <f t="shared" ca="1" si="809"/>
        <v>74421.083331902162</v>
      </c>
      <c r="L1644" s="3">
        <f t="shared" si="810"/>
        <v>-9.6853657395170547</v>
      </c>
      <c r="M1644" s="3">
        <f t="shared" ca="1" si="811"/>
        <v>-1.404055865521195</v>
      </c>
      <c r="N1644" s="3">
        <f t="shared" ca="1" si="812"/>
        <v>-80.44647529495235</v>
      </c>
      <c r="O1644" s="1">
        <f t="shared" ca="1" si="813"/>
        <v>22802287.887558654</v>
      </c>
      <c r="P1644" s="1">
        <f t="shared" si="814"/>
        <v>-59500266.321073212</v>
      </c>
      <c r="Q1644" s="1">
        <f t="shared" ca="1" si="815"/>
        <v>82302554.208631873</v>
      </c>
      <c r="R1644" s="1">
        <f t="shared" ca="1" si="816"/>
        <v>82708.441928666492</v>
      </c>
      <c r="S1644" s="3">
        <f t="shared" si="817"/>
        <v>6.7499972626208668E+28</v>
      </c>
      <c r="T1644" s="12" t="str">
        <f t="shared" si="818"/>
        <v/>
      </c>
      <c r="U1644" s="12" t="str">
        <f t="shared" si="819"/>
        <v/>
      </c>
      <c r="V1644" s="5">
        <f t="shared" si="820"/>
        <v>0.52627457195753469</v>
      </c>
      <c r="W1644" s="3" t="e">
        <f t="shared" ca="1" si="821"/>
        <v>#VALUE!</v>
      </c>
      <c r="X1644" s="3" t="e">
        <f t="shared" ca="1" si="822"/>
        <v>#VALUE!</v>
      </c>
      <c r="Y1644" s="3" t="e">
        <f t="shared" ca="1" si="823"/>
        <v>#VALUE!</v>
      </c>
      <c r="Z1644" s="3">
        <f t="shared" ca="1" si="803"/>
        <v>-1.0796314255037853E-2</v>
      </c>
      <c r="AA1644" s="3">
        <f t="shared" ca="1" si="804"/>
        <v>-0.12340243661213059</v>
      </c>
      <c r="AB1644" s="1">
        <f t="shared" si="798"/>
        <v>150</v>
      </c>
      <c r="AC1644" s="1">
        <f t="shared" si="802"/>
        <v>0</v>
      </c>
      <c r="AD1644" s="1">
        <f t="shared" ca="1" si="824"/>
        <v>0</v>
      </c>
      <c r="AE1644" s="1">
        <f t="shared" ca="1" si="825"/>
        <v>0</v>
      </c>
      <c r="AF1644" s="1">
        <f t="shared" si="826"/>
        <v>0</v>
      </c>
      <c r="AG1644" s="1">
        <f t="shared" si="827"/>
        <v>1.1250220437610199E+29</v>
      </c>
    </row>
    <row r="1645" spans="4:33" s="5" customFormat="1" x14ac:dyDescent="0.2">
      <c r="D1645" s="1">
        <f t="shared" si="799"/>
        <v>1643</v>
      </c>
      <c r="E1645" s="2">
        <f t="shared" si="800"/>
        <v>164.39999999999495</v>
      </c>
      <c r="F1645" s="3">
        <f t="shared" ca="1" si="801"/>
        <v>91.513529885041038</v>
      </c>
      <c r="G1645" s="3">
        <f t="shared" si="805"/>
        <v>-544.71091952329334</v>
      </c>
      <c r="H1645" s="3">
        <f t="shared" ca="1" si="806"/>
        <v>552.34474017585433</v>
      </c>
      <c r="I1645" s="3">
        <f t="shared" ca="1" si="807"/>
        <v>15035.672960111688</v>
      </c>
      <c r="J1645" s="3">
        <f t="shared" si="808"/>
        <v>40901.020093434221</v>
      </c>
      <c r="K1645" s="3">
        <f t="shared" ca="1" si="809"/>
        <v>74476.270048969585</v>
      </c>
      <c r="L1645" s="3">
        <f t="shared" si="810"/>
        <v>-9.6855308991274889</v>
      </c>
      <c r="M1645" s="3">
        <f t="shared" ca="1" si="811"/>
        <v>-1.4043468920206332</v>
      </c>
      <c r="N1645" s="3">
        <f t="shared" ca="1" si="812"/>
        <v>-80.463149885096627</v>
      </c>
      <c r="O1645" s="1">
        <f t="shared" ca="1" si="813"/>
        <v>22881353.399994902</v>
      </c>
      <c r="P1645" s="1">
        <f t="shared" si="814"/>
        <v>-59422214.088118717</v>
      </c>
      <c r="Q1645" s="1">
        <f t="shared" ca="1" si="815"/>
        <v>82303567.488113612</v>
      </c>
      <c r="R1645" s="1">
        <f t="shared" ca="1" si="816"/>
        <v>82851.711026378151</v>
      </c>
      <c r="S1645" s="3">
        <f t="shared" si="817"/>
        <v>6.6696029318191561E+28</v>
      </c>
      <c r="T1645" s="12" t="str">
        <f t="shared" si="818"/>
        <v/>
      </c>
      <c r="U1645" s="12" t="str">
        <f t="shared" si="819"/>
        <v/>
      </c>
      <c r="V1645" s="5">
        <f t="shared" si="820"/>
        <v>0.52627457195753469</v>
      </c>
      <c r="W1645" s="3" t="e">
        <f t="shared" ca="1" si="821"/>
        <v>#VALUE!</v>
      </c>
      <c r="X1645" s="3" t="e">
        <f t="shared" ca="1" si="822"/>
        <v>#VALUE!</v>
      </c>
      <c r="Y1645" s="3" t="e">
        <f t="shared" ca="1" si="823"/>
        <v>#VALUE!</v>
      </c>
      <c r="Z1645" s="3">
        <f t="shared" ca="1" si="803"/>
        <v>-1.0796314255037853E-2</v>
      </c>
      <c r="AA1645" s="3">
        <f t="shared" ca="1" si="804"/>
        <v>-0.12340243661213059</v>
      </c>
      <c r="AB1645" s="1">
        <f t="shared" si="798"/>
        <v>150</v>
      </c>
      <c r="AC1645" s="1">
        <f t="shared" si="802"/>
        <v>0</v>
      </c>
      <c r="AD1645" s="1">
        <f t="shared" ca="1" si="824"/>
        <v>0</v>
      </c>
      <c r="AE1645" s="1">
        <f t="shared" ca="1" si="825"/>
        <v>0</v>
      </c>
      <c r="AF1645" s="1">
        <f t="shared" si="826"/>
        <v>0</v>
      </c>
      <c r="AG1645" s="1">
        <f t="shared" si="827"/>
        <v>1.1116227206462988E+29</v>
      </c>
    </row>
    <row r="1646" spans="4:33" s="5" customFormat="1" x14ac:dyDescent="0.2">
      <c r="D1646" s="1">
        <f t="shared" si="799"/>
        <v>1644</v>
      </c>
      <c r="E1646" s="2">
        <f t="shared" si="800"/>
        <v>164.49999999999494</v>
      </c>
      <c r="F1646" s="3">
        <f t="shared" ca="1" si="801"/>
        <v>91.513529885041038</v>
      </c>
      <c r="G1646" s="3">
        <f t="shared" si="805"/>
        <v>-545.67947261320614</v>
      </c>
      <c r="H1646" s="3">
        <f t="shared" ca="1" si="806"/>
        <v>553.29993040253225</v>
      </c>
      <c r="I1646" s="3">
        <f t="shared" ca="1" si="807"/>
        <v>15044.824313100191</v>
      </c>
      <c r="J1646" s="3">
        <f t="shared" si="808"/>
        <v>40846.500573827398</v>
      </c>
      <c r="K1646" s="3">
        <f t="shared" ca="1" si="809"/>
        <v>74531.552281917247</v>
      </c>
      <c r="L1646" s="3">
        <f t="shared" si="810"/>
        <v>-9.685696356385936</v>
      </c>
      <c r="M1646" s="3">
        <f t="shared" ca="1" si="811"/>
        <v>-1.4046369186705918</v>
      </c>
      <c r="N1646" s="3">
        <f t="shared" ca="1" si="812"/>
        <v>-80.479767188085575</v>
      </c>
      <c r="O1646" s="1">
        <f t="shared" ca="1" si="813"/>
        <v>22960560.97375853</v>
      </c>
      <c r="P1646" s="1">
        <f t="shared" si="814"/>
        <v>-59344020.266855411</v>
      </c>
      <c r="Q1646" s="1">
        <f t="shared" ca="1" si="815"/>
        <v>82304581.240613937</v>
      </c>
      <c r="R1646" s="1">
        <f t="shared" ca="1" si="816"/>
        <v>82994.989560379836</v>
      </c>
      <c r="S1646" s="3">
        <f t="shared" si="817"/>
        <v>6.5899200539439923E+28</v>
      </c>
      <c r="T1646" s="12" t="str">
        <f t="shared" si="818"/>
        <v/>
      </c>
      <c r="U1646" s="12" t="str">
        <f t="shared" si="819"/>
        <v/>
      </c>
      <c r="V1646" s="5">
        <f t="shared" si="820"/>
        <v>0.52627457195753469</v>
      </c>
      <c r="W1646" s="3" t="e">
        <f t="shared" ca="1" si="821"/>
        <v>#VALUE!</v>
      </c>
      <c r="X1646" s="3" t="e">
        <f t="shared" ca="1" si="822"/>
        <v>#VALUE!</v>
      </c>
      <c r="Y1646" s="3" t="e">
        <f t="shared" ca="1" si="823"/>
        <v>#VALUE!</v>
      </c>
      <c r="Z1646" s="3">
        <f t="shared" ca="1" si="803"/>
        <v>-1.0796314255037853E-2</v>
      </c>
      <c r="AA1646" s="3">
        <f t="shared" ca="1" si="804"/>
        <v>-0.12340243661213059</v>
      </c>
      <c r="AB1646" s="1">
        <f t="shared" si="798"/>
        <v>150</v>
      </c>
      <c r="AC1646" s="1">
        <f t="shared" si="802"/>
        <v>0</v>
      </c>
      <c r="AD1646" s="1">
        <f t="shared" ca="1" si="824"/>
        <v>0</v>
      </c>
      <c r="AE1646" s="1">
        <f t="shared" ca="1" si="825"/>
        <v>0</v>
      </c>
      <c r="AF1646" s="1">
        <f t="shared" si="826"/>
        <v>0</v>
      </c>
      <c r="AG1646" s="1">
        <f t="shared" si="827"/>
        <v>1.0983419753908452E+29</v>
      </c>
    </row>
    <row r="1647" spans="4:33" s="5" customFormat="1" x14ac:dyDescent="0.2">
      <c r="D1647" s="1">
        <f t="shared" si="799"/>
        <v>1645</v>
      </c>
      <c r="E1647" s="2">
        <f t="shared" si="800"/>
        <v>164.59999999999494</v>
      </c>
      <c r="F1647" s="3">
        <f t="shared" ca="1" si="801"/>
        <v>91.513529885041038</v>
      </c>
      <c r="G1647" s="3">
        <f t="shared" si="805"/>
        <v>-546.64804224884472</v>
      </c>
      <c r="H1647" s="3">
        <f t="shared" ca="1" si="806"/>
        <v>554.25518332850527</v>
      </c>
      <c r="I1647" s="3">
        <f t="shared" ca="1" si="807"/>
        <v>15053.975666088694</v>
      </c>
      <c r="J1647" s="3">
        <f t="shared" si="808"/>
        <v>40791.884198084299</v>
      </c>
      <c r="K1647" s="3">
        <f t="shared" ca="1" si="809"/>
        <v>74586.930037025522</v>
      </c>
      <c r="L1647" s="3">
        <f t="shared" si="810"/>
        <v>-9.6858621113172525</v>
      </c>
      <c r="M1647" s="3">
        <f t="shared" ca="1" si="811"/>
        <v>-1.4049259505750531</v>
      </c>
      <c r="N1647" s="3">
        <f t="shared" ca="1" si="812"/>
        <v>-80.496327496355832</v>
      </c>
      <c r="O1647" s="1">
        <f t="shared" ca="1" si="813"/>
        <v>23039910.618488625</v>
      </c>
      <c r="P1647" s="1">
        <f t="shared" si="814"/>
        <v>-59265684.840519853</v>
      </c>
      <c r="Q1647" s="1">
        <f t="shared" ca="1" si="815"/>
        <v>82305595.459008485</v>
      </c>
      <c r="R1647" s="1">
        <f t="shared" ca="1" si="816"/>
        <v>83138.277499275791</v>
      </c>
      <c r="S1647" s="3">
        <f t="shared" si="817"/>
        <v>6.5109452055642077E+28</v>
      </c>
      <c r="T1647" s="12" t="str">
        <f t="shared" si="818"/>
        <v/>
      </c>
      <c r="U1647" s="12" t="str">
        <f t="shared" si="819"/>
        <v/>
      </c>
      <c r="V1647" s="5">
        <f t="shared" si="820"/>
        <v>0.52627457195753469</v>
      </c>
      <c r="W1647" s="3" t="e">
        <f t="shared" ca="1" si="821"/>
        <v>#VALUE!</v>
      </c>
      <c r="X1647" s="3" t="e">
        <f t="shared" ca="1" si="822"/>
        <v>#VALUE!</v>
      </c>
      <c r="Y1647" s="3" t="e">
        <f t="shared" ca="1" si="823"/>
        <v>#VALUE!</v>
      </c>
      <c r="Z1647" s="3">
        <f t="shared" ca="1" si="803"/>
        <v>-1.0796314255037853E-2</v>
      </c>
      <c r="AA1647" s="3">
        <f t="shared" ca="1" si="804"/>
        <v>-0.12340243661213059</v>
      </c>
      <c r="AB1647" s="1">
        <f t="shared" si="798"/>
        <v>150</v>
      </c>
      <c r="AC1647" s="1">
        <f t="shared" si="802"/>
        <v>0</v>
      </c>
      <c r="AD1647" s="1">
        <f t="shared" ca="1" si="824"/>
        <v>0</v>
      </c>
      <c r="AE1647" s="1">
        <f t="shared" ca="1" si="825"/>
        <v>0</v>
      </c>
      <c r="AF1647" s="1">
        <f t="shared" si="826"/>
        <v>0</v>
      </c>
      <c r="AG1647" s="1">
        <f t="shared" si="827"/>
        <v>1.0851792374113866E+29</v>
      </c>
    </row>
    <row r="1648" spans="4:33" s="5" customFormat="1" x14ac:dyDescent="0.2">
      <c r="D1648" s="1">
        <f t="shared" si="799"/>
        <v>1646</v>
      </c>
      <c r="E1648" s="2">
        <f t="shared" si="800"/>
        <v>164.69999999999493</v>
      </c>
      <c r="F1648" s="3">
        <f t="shared" ca="1" si="801"/>
        <v>91.513529885041038</v>
      </c>
      <c r="G1648" s="3">
        <f t="shared" si="805"/>
        <v>-547.61662845997648</v>
      </c>
      <c r="H1648" s="3">
        <f t="shared" ca="1" si="806"/>
        <v>555.21049874609912</v>
      </c>
      <c r="I1648" s="3">
        <f t="shared" ca="1" si="807"/>
        <v>15063.127019077197</v>
      </c>
      <c r="J1648" s="3">
        <f t="shared" si="808"/>
        <v>40737.170964548859</v>
      </c>
      <c r="K1648" s="3">
        <f t="shared" ca="1" si="809"/>
        <v>74642.403320553931</v>
      </c>
      <c r="L1648" s="3">
        <f t="shared" si="810"/>
        <v>-9.686028163946327</v>
      </c>
      <c r="M1648" s="3">
        <f t="shared" ca="1" si="811"/>
        <v>-1.4052139928036529</v>
      </c>
      <c r="N1648" s="3">
        <f t="shared" ca="1" si="812"/>
        <v>-80.512831100376147</v>
      </c>
      <c r="O1648" s="1">
        <f t="shared" ca="1" si="813"/>
        <v>23119402.34384191</v>
      </c>
      <c r="P1648" s="1">
        <f t="shared" si="814"/>
        <v>-59187207.792317525</v>
      </c>
      <c r="Q1648" s="1">
        <f t="shared" ca="1" si="815"/>
        <v>82306610.136159435</v>
      </c>
      <c r="R1648" s="1">
        <f t="shared" ca="1" si="816"/>
        <v>83281.574811914863</v>
      </c>
      <c r="S1648" s="3">
        <f t="shared" si="817"/>
        <v>6.4326749505113177E+28</v>
      </c>
      <c r="T1648" s="12" t="str">
        <f t="shared" si="818"/>
        <v/>
      </c>
      <c r="U1648" s="12" t="str">
        <f t="shared" si="819"/>
        <v/>
      </c>
      <c r="V1648" s="5">
        <f t="shared" si="820"/>
        <v>0.52627457195753469</v>
      </c>
      <c r="W1648" s="3" t="e">
        <f t="shared" ca="1" si="821"/>
        <v>#VALUE!</v>
      </c>
      <c r="X1648" s="3" t="e">
        <f t="shared" ca="1" si="822"/>
        <v>#VALUE!</v>
      </c>
      <c r="Y1648" s="3" t="e">
        <f t="shared" ca="1" si="823"/>
        <v>#VALUE!</v>
      </c>
      <c r="Z1648" s="3">
        <f t="shared" ca="1" si="803"/>
        <v>-1.0796314255037853E-2</v>
      </c>
      <c r="AA1648" s="3">
        <f t="shared" ca="1" si="804"/>
        <v>-0.12340243661213059</v>
      </c>
      <c r="AB1648" s="1">
        <f t="shared" si="798"/>
        <v>150</v>
      </c>
      <c r="AC1648" s="1">
        <f t="shared" si="802"/>
        <v>0</v>
      </c>
      <c r="AD1648" s="1">
        <f t="shared" ca="1" si="824"/>
        <v>0</v>
      </c>
      <c r="AE1648" s="1">
        <f t="shared" ca="1" si="825"/>
        <v>0</v>
      </c>
      <c r="AF1648" s="1">
        <f t="shared" si="826"/>
        <v>0</v>
      </c>
      <c r="AG1648" s="1">
        <f t="shared" si="827"/>
        <v>1.0721339340017213E+29</v>
      </c>
    </row>
    <row r="1649" spans="4:33" s="5" customFormat="1" x14ac:dyDescent="0.2">
      <c r="D1649" s="1">
        <f t="shared" si="799"/>
        <v>1647</v>
      </c>
      <c r="E1649" s="2">
        <f t="shared" si="800"/>
        <v>164.79999999999492</v>
      </c>
      <c r="F1649" s="3">
        <f t="shared" ca="1" si="801"/>
        <v>91.513529885041038</v>
      </c>
      <c r="G1649" s="3">
        <f t="shared" si="805"/>
        <v>-548.58523127637113</v>
      </c>
      <c r="H1649" s="3">
        <f t="shared" ca="1" si="806"/>
        <v>556.16587644925676</v>
      </c>
      <c r="I1649" s="3">
        <f t="shared" ca="1" si="807"/>
        <v>15072.278372065701</v>
      </c>
      <c r="J1649" s="3">
        <f t="shared" si="808"/>
        <v>40682.360871562043</v>
      </c>
      <c r="K1649" s="3">
        <f t="shared" ca="1" si="809"/>
        <v>74697.97213874133</v>
      </c>
      <c r="L1649" s="3">
        <f t="shared" si="810"/>
        <v>-9.6861945142981032</v>
      </c>
      <c r="M1649" s="3">
        <f t="shared" ca="1" si="811"/>
        <v>-1.4055010503919649</v>
      </c>
      <c r="N1649" s="3">
        <f t="shared" ca="1" si="812"/>
        <v>-80.529278288663633</v>
      </c>
      <c r="O1649" s="1">
        <f t="shared" ca="1" si="813"/>
        <v>23199036.159492746</v>
      </c>
      <c r="P1649" s="1">
        <f t="shared" si="814"/>
        <v>-59108589.105423003</v>
      </c>
      <c r="Q1649" s="1">
        <f t="shared" ca="1" si="815"/>
        <v>82307625.264915749</v>
      </c>
      <c r="R1649" s="1">
        <f t="shared" ca="1" si="816"/>
        <v>83424.881467388506</v>
      </c>
      <c r="S1649" s="3">
        <f t="shared" si="817"/>
        <v>6.3551058402073721E+28</v>
      </c>
      <c r="T1649" s="12" t="str">
        <f t="shared" si="818"/>
        <v/>
      </c>
      <c r="U1649" s="12" t="str">
        <f t="shared" si="819"/>
        <v/>
      </c>
      <c r="V1649" s="5">
        <f t="shared" si="820"/>
        <v>0.52627457195753469</v>
      </c>
      <c r="W1649" s="3" t="e">
        <f t="shared" ca="1" si="821"/>
        <v>#VALUE!</v>
      </c>
      <c r="X1649" s="3" t="e">
        <f t="shared" ca="1" si="822"/>
        <v>#VALUE!</v>
      </c>
      <c r="Y1649" s="3" t="e">
        <f t="shared" ca="1" si="823"/>
        <v>#VALUE!</v>
      </c>
      <c r="Z1649" s="3">
        <f t="shared" ca="1" si="803"/>
        <v>-1.0796314255037853E-2</v>
      </c>
      <c r="AA1649" s="3">
        <f t="shared" ca="1" si="804"/>
        <v>-0.12340243661213059</v>
      </c>
      <c r="AB1649" s="1">
        <f t="shared" si="798"/>
        <v>150</v>
      </c>
      <c r="AC1649" s="1">
        <f t="shared" si="802"/>
        <v>0</v>
      </c>
      <c r="AD1649" s="1">
        <f t="shared" ca="1" si="824"/>
        <v>0</v>
      </c>
      <c r="AE1649" s="1">
        <f t="shared" ca="1" si="825"/>
        <v>0</v>
      </c>
      <c r="AF1649" s="1">
        <f t="shared" si="826"/>
        <v>0</v>
      </c>
      <c r="AG1649" s="1">
        <f t="shared" si="827"/>
        <v>1.0592054903873628E+29</v>
      </c>
    </row>
    <row r="1650" spans="4:33" s="5" customFormat="1" x14ac:dyDescent="0.2">
      <c r="D1650" s="1">
        <f t="shared" si="799"/>
        <v>1648</v>
      </c>
      <c r="E1650" s="2">
        <f t="shared" si="800"/>
        <v>164.89999999999492</v>
      </c>
      <c r="F1650" s="3">
        <f t="shared" ca="1" si="801"/>
        <v>91.513529885041038</v>
      </c>
      <c r="G1650" s="3">
        <f t="shared" si="805"/>
        <v>-549.55385072780098</v>
      </c>
      <c r="H1650" s="3">
        <f t="shared" ca="1" si="806"/>
        <v>557.12131623352411</v>
      </c>
      <c r="I1650" s="3">
        <f t="shared" ca="1" si="807"/>
        <v>15081.429725054204</v>
      </c>
      <c r="J1650" s="3">
        <f t="shared" si="808"/>
        <v>40627.453917461833</v>
      </c>
      <c r="K1650" s="3">
        <f t="shared" ca="1" si="809"/>
        <v>74753.636497806016</v>
      </c>
      <c r="L1650" s="3">
        <f t="shared" si="810"/>
        <v>-9.6863611623975636</v>
      </c>
      <c r="M1650" s="3">
        <f t="shared" ca="1" si="811"/>
        <v>-1.4057871283417849</v>
      </c>
      <c r="N1650" s="3">
        <f t="shared" ca="1" si="812"/>
        <v>-80.545669347800072</v>
      </c>
      <c r="O1650" s="1">
        <f t="shared" ca="1" si="813"/>
        <v>23278812.075133078</v>
      </c>
      <c r="P1650" s="1">
        <f t="shared" si="814"/>
        <v>-59029828.762979865</v>
      </c>
      <c r="Q1650" s="1">
        <f t="shared" ca="1" si="815"/>
        <v>82308640.83811295</v>
      </c>
      <c r="R1650" s="1">
        <f t="shared" ca="1" si="816"/>
        <v>83568.197435028618</v>
      </c>
      <c r="S1650" s="3">
        <f t="shared" si="817"/>
        <v>6.2782344139921415E+28</v>
      </c>
      <c r="T1650" s="12" t="str">
        <f t="shared" si="818"/>
        <v/>
      </c>
      <c r="U1650" s="12" t="str">
        <f t="shared" si="819"/>
        <v/>
      </c>
      <c r="V1650" s="5">
        <f t="shared" si="820"/>
        <v>0.52627457195753469</v>
      </c>
      <c r="W1650" s="3" t="e">
        <f t="shared" ca="1" si="821"/>
        <v>#VALUE!</v>
      </c>
      <c r="X1650" s="3" t="e">
        <f t="shared" ca="1" si="822"/>
        <v>#VALUE!</v>
      </c>
      <c r="Y1650" s="3" t="e">
        <f t="shared" ca="1" si="823"/>
        <v>#VALUE!</v>
      </c>
      <c r="Z1650" s="3">
        <f t="shared" ca="1" si="803"/>
        <v>-1.0796314255037853E-2</v>
      </c>
      <c r="AA1650" s="3">
        <f t="shared" ca="1" si="804"/>
        <v>-0.12340243661213059</v>
      </c>
      <c r="AB1650" s="1">
        <f t="shared" si="798"/>
        <v>150</v>
      </c>
      <c r="AC1650" s="1">
        <f t="shared" si="802"/>
        <v>0</v>
      </c>
      <c r="AD1650" s="1">
        <f t="shared" ca="1" si="824"/>
        <v>0</v>
      </c>
      <c r="AE1650" s="1">
        <f t="shared" ca="1" si="825"/>
        <v>0</v>
      </c>
      <c r="AF1650" s="1">
        <f t="shared" si="826"/>
        <v>0</v>
      </c>
      <c r="AG1650" s="1">
        <f t="shared" si="827"/>
        <v>1.0463933297800703E+29</v>
      </c>
    </row>
    <row r="1651" spans="4:33" s="5" customFormat="1" x14ac:dyDescent="0.2">
      <c r="D1651" s="1">
        <f t="shared" si="799"/>
        <v>1649</v>
      </c>
      <c r="E1651" s="2">
        <f t="shared" si="800"/>
        <v>164.99999999999491</v>
      </c>
      <c r="F1651" s="3">
        <f t="shared" ca="1" si="801"/>
        <v>91.513529885041038</v>
      </c>
      <c r="G1651" s="3">
        <f t="shared" si="805"/>
        <v>-550.52248684404071</v>
      </c>
      <c r="H1651" s="3">
        <f t="shared" ca="1" si="806"/>
        <v>558.07681789603771</v>
      </c>
      <c r="I1651" s="3">
        <f t="shared" ca="1" si="807"/>
        <v>15090.581078042707</v>
      </c>
      <c r="J1651" s="3">
        <f t="shared" si="808"/>
        <v>40572.450100583235</v>
      </c>
      <c r="K1651" s="3">
        <f t="shared" ca="1" si="809"/>
        <v>74809.396403945953</v>
      </c>
      <c r="L1651" s="3">
        <f t="shared" si="810"/>
        <v>-9.686528108269739</v>
      </c>
      <c r="M1651" s="3">
        <f t="shared" ca="1" si="811"/>
        <v>-1.4060722316214098</v>
      </c>
      <c r="N1651" s="3">
        <f t="shared" ca="1" si="812"/>
        <v>-80.56200456244791</v>
      </c>
      <c r="O1651" s="1">
        <f t="shared" ca="1" si="813"/>
        <v>23358730.100472543</v>
      </c>
      <c r="P1651" s="1">
        <f t="shared" si="814"/>
        <v>-58950926.748100631</v>
      </c>
      <c r="Q1651" s="1">
        <f t="shared" ca="1" si="815"/>
        <v>82309656.848573178</v>
      </c>
      <c r="R1651" s="1">
        <f t="shared" ca="1" si="816"/>
        <v>83711.52268440566</v>
      </c>
      <c r="S1651" s="3">
        <f t="shared" si="817"/>
        <v>6.2020571994495142E+28</v>
      </c>
      <c r="T1651" s="12" t="str">
        <f t="shared" si="818"/>
        <v/>
      </c>
      <c r="U1651" s="12" t="str">
        <f t="shared" si="819"/>
        <v/>
      </c>
      <c r="V1651" s="5">
        <f t="shared" si="820"/>
        <v>0.52627457195753469</v>
      </c>
      <c r="W1651" s="3" t="e">
        <f t="shared" ca="1" si="821"/>
        <v>#VALUE!</v>
      </c>
      <c r="X1651" s="3" t="e">
        <f t="shared" ca="1" si="822"/>
        <v>#VALUE!</v>
      </c>
      <c r="Y1651" s="3" t="e">
        <f t="shared" ca="1" si="823"/>
        <v>#VALUE!</v>
      </c>
      <c r="Z1651" s="3">
        <f t="shared" ca="1" si="803"/>
        <v>-1.0796314255037853E-2</v>
      </c>
      <c r="AA1651" s="3">
        <f t="shared" ca="1" si="804"/>
        <v>-0.12340243661213059</v>
      </c>
      <c r="AB1651" s="1">
        <f t="shared" si="798"/>
        <v>150</v>
      </c>
      <c r="AC1651" s="1">
        <f t="shared" si="802"/>
        <v>0</v>
      </c>
      <c r="AD1651" s="1">
        <f t="shared" ca="1" si="824"/>
        <v>0</v>
      </c>
      <c r="AE1651" s="1">
        <f t="shared" ca="1" si="825"/>
        <v>0</v>
      </c>
      <c r="AF1651" s="1">
        <f t="shared" si="826"/>
        <v>0</v>
      </c>
      <c r="AG1651" s="1">
        <f t="shared" si="827"/>
        <v>1.0336968734322506E+29</v>
      </c>
    </row>
    <row r="1652" spans="4:33" s="5" customFormat="1" x14ac:dyDescent="0.2">
      <c r="D1652" s="1">
        <f t="shared" si="799"/>
        <v>1650</v>
      </c>
      <c r="E1652" s="2">
        <f t="shared" si="800"/>
        <v>165.09999999999491</v>
      </c>
      <c r="F1652" s="3">
        <f t="shared" ca="1" si="801"/>
        <v>91.513529885041038</v>
      </c>
      <c r="G1652" s="3">
        <f t="shared" si="805"/>
        <v>-551.49113965486765</v>
      </c>
      <c r="H1652" s="3">
        <f t="shared" ca="1" si="806"/>
        <v>559.03238123551034</v>
      </c>
      <c r="I1652" s="3">
        <f t="shared" ca="1" si="807"/>
        <v>15099.732431031211</v>
      </c>
      <c r="J1652" s="3">
        <f t="shared" si="808"/>
        <v>40517.349419258288</v>
      </c>
      <c r="K1652" s="3">
        <f t="shared" ca="1" si="809"/>
        <v>74865.251863338868</v>
      </c>
      <c r="L1652" s="3">
        <f t="shared" si="810"/>
        <v>-9.6866953519397025</v>
      </c>
      <c r="M1652" s="3">
        <f t="shared" ca="1" si="811"/>
        <v>-1.4063563651659152</v>
      </c>
      <c r="N1652" s="3">
        <f t="shared" ca="1" si="812"/>
        <v>-80.578284215366168</v>
      </c>
      <c r="O1652" s="1">
        <f t="shared" ca="1" si="813"/>
        <v>23438790.245238375</v>
      </c>
      <c r="P1652" s="1">
        <f t="shared" si="814"/>
        <v>-58871883.043866903</v>
      </c>
      <c r="Q1652" s="1">
        <f t="shared" ca="1" si="815"/>
        <v>82310673.289105281</v>
      </c>
      <c r="R1652" s="1">
        <f t="shared" ca="1" si="816"/>
        <v>83854.857185326546</v>
      </c>
      <c r="S1652" s="3">
        <f t="shared" si="817"/>
        <v>6.1265707127331458E+28</v>
      </c>
      <c r="T1652" s="12" t="str">
        <f t="shared" si="818"/>
        <v/>
      </c>
      <c r="U1652" s="12" t="str">
        <f t="shared" si="819"/>
        <v/>
      </c>
      <c r="V1652" s="5">
        <f t="shared" si="820"/>
        <v>0.52627457195753469</v>
      </c>
      <c r="W1652" s="3" t="e">
        <f t="shared" ca="1" si="821"/>
        <v>#VALUE!</v>
      </c>
      <c r="X1652" s="3" t="e">
        <f t="shared" ca="1" si="822"/>
        <v>#VALUE!</v>
      </c>
      <c r="Y1652" s="3" t="e">
        <f t="shared" ca="1" si="823"/>
        <v>#VALUE!</v>
      </c>
      <c r="Z1652" s="3">
        <f t="shared" ca="1" si="803"/>
        <v>-1.0796314255037853E-2</v>
      </c>
      <c r="AA1652" s="3">
        <f t="shared" ca="1" si="804"/>
        <v>-0.12340243661213059</v>
      </c>
      <c r="AB1652" s="1">
        <f t="shared" si="798"/>
        <v>150</v>
      </c>
      <c r="AC1652" s="1">
        <f t="shared" si="802"/>
        <v>0</v>
      </c>
      <c r="AD1652" s="1">
        <f t="shared" ca="1" si="824"/>
        <v>0</v>
      </c>
      <c r="AE1652" s="1">
        <f t="shared" ca="1" si="825"/>
        <v>0</v>
      </c>
      <c r="AF1652" s="1">
        <f t="shared" si="826"/>
        <v>0</v>
      </c>
      <c r="AG1652" s="1">
        <f t="shared" si="827"/>
        <v>1.0211155406912334E+29</v>
      </c>
    </row>
    <row r="1653" spans="4:33" s="5" customFormat="1" x14ac:dyDescent="0.2">
      <c r="D1653" s="1">
        <f t="shared" si="799"/>
        <v>1651</v>
      </c>
      <c r="E1653" s="2">
        <f t="shared" si="800"/>
        <v>165.1999999999949</v>
      </c>
      <c r="F1653" s="3">
        <f t="shared" ca="1" si="801"/>
        <v>91.513529885041038</v>
      </c>
      <c r="G1653" s="3">
        <f t="shared" si="805"/>
        <v>-552.45980919006161</v>
      </c>
      <c r="H1653" s="3">
        <f t="shared" ca="1" si="806"/>
        <v>559.98800605221857</v>
      </c>
      <c r="I1653" s="3">
        <f t="shared" ca="1" si="807"/>
        <v>15108.883784019714</v>
      </c>
      <c r="J1653" s="3">
        <f t="shared" si="808"/>
        <v>40462.151871816037</v>
      </c>
      <c r="K1653" s="3">
        <f t="shared" ca="1" si="809"/>
        <v>74921.202882142461</v>
      </c>
      <c r="L1653" s="3">
        <f t="shared" si="810"/>
        <v>-9.6868628934325756</v>
      </c>
      <c r="M1653" s="3">
        <f t="shared" ca="1" si="811"/>
        <v>-1.4066395338774298</v>
      </c>
      <c r="N1653" s="3">
        <f t="shared" ca="1" si="812"/>
        <v>-80.594508587426105</v>
      </c>
      <c r="O1653" s="1">
        <f t="shared" ca="1" si="813"/>
        <v>23518992.519175466</v>
      </c>
      <c r="P1653" s="1">
        <f t="shared" si="814"/>
        <v>-58792697.633329235</v>
      </c>
      <c r="Q1653" s="1">
        <f t="shared" ca="1" si="815"/>
        <v>82311690.152504697</v>
      </c>
      <c r="R1653" s="1">
        <f t="shared" ca="1" si="816"/>
        <v>83998.200907832783</v>
      </c>
      <c r="S1653" s="3">
        <f t="shared" si="817"/>
        <v>6.0517714588913016E+28</v>
      </c>
      <c r="T1653" s="12" t="str">
        <f t="shared" si="818"/>
        <v/>
      </c>
      <c r="U1653" s="12" t="str">
        <f t="shared" si="819"/>
        <v/>
      </c>
      <c r="V1653" s="5">
        <f t="shared" si="820"/>
        <v>0.52627457195753469</v>
      </c>
      <c r="W1653" s="3" t="e">
        <f t="shared" ca="1" si="821"/>
        <v>#VALUE!</v>
      </c>
      <c r="X1653" s="3" t="e">
        <f t="shared" ca="1" si="822"/>
        <v>#VALUE!</v>
      </c>
      <c r="Y1653" s="3" t="e">
        <f t="shared" ca="1" si="823"/>
        <v>#VALUE!</v>
      </c>
      <c r="Z1653" s="3">
        <f t="shared" ca="1" si="803"/>
        <v>-1.0796314255037853E-2</v>
      </c>
      <c r="AA1653" s="3">
        <f t="shared" ca="1" si="804"/>
        <v>-0.12340243661213059</v>
      </c>
      <c r="AB1653" s="1">
        <f t="shared" si="798"/>
        <v>150</v>
      </c>
      <c r="AC1653" s="1">
        <f t="shared" si="802"/>
        <v>0</v>
      </c>
      <c r="AD1653" s="1">
        <f t="shared" ca="1" si="824"/>
        <v>0</v>
      </c>
      <c r="AE1653" s="1">
        <f t="shared" ca="1" si="825"/>
        <v>0</v>
      </c>
      <c r="AF1653" s="1">
        <f t="shared" si="826"/>
        <v>0</v>
      </c>
      <c r="AG1653" s="1">
        <f t="shared" si="827"/>
        <v>1.0086487490534132E+29</v>
      </c>
    </row>
    <row r="1654" spans="4:33" s="5" customFormat="1" x14ac:dyDescent="0.2">
      <c r="D1654" s="1">
        <f t="shared" si="799"/>
        <v>1652</v>
      </c>
      <c r="E1654" s="2">
        <f t="shared" si="800"/>
        <v>165.2999999999949</v>
      </c>
      <c r="F1654" s="3">
        <f t="shared" ca="1" si="801"/>
        <v>91.513529885041038</v>
      </c>
      <c r="G1654" s="3">
        <f t="shared" si="805"/>
        <v>-553.42849547940489</v>
      </c>
      <c r="H1654" s="3">
        <f t="shared" ca="1" si="806"/>
        <v>560.94369214798905</v>
      </c>
      <c r="I1654" s="3">
        <f t="shared" ca="1" si="807"/>
        <v>15118.035137008217</v>
      </c>
      <c r="J1654" s="3">
        <f t="shared" si="808"/>
        <v>40406.857456582562</v>
      </c>
      <c r="K1654" s="3">
        <f t="shared" ca="1" si="809"/>
        <v>74977.249466494512</v>
      </c>
      <c r="L1654" s="3">
        <f t="shared" si="810"/>
        <v>-9.6870307327735166</v>
      </c>
      <c r="M1654" s="3">
        <f t="shared" ca="1" si="811"/>
        <v>-1.406921742625407</v>
      </c>
      <c r="N1654" s="3">
        <f t="shared" ca="1" si="812"/>
        <v>-80.610677957626876</v>
      </c>
      <c r="O1654" s="1">
        <f t="shared" ca="1" si="813"/>
        <v>23599336.932046343</v>
      </c>
      <c r="P1654" s="1">
        <f t="shared" si="814"/>
        <v>-58713370.499507099</v>
      </c>
      <c r="Q1654" s="1">
        <f t="shared" ca="1" si="815"/>
        <v>82312707.431553438</v>
      </c>
      <c r="R1654" s="1">
        <f t="shared" ca="1" si="816"/>
        <v>84141.553822198359</v>
      </c>
      <c r="S1654" s="3">
        <f t="shared" si="817"/>
        <v>5.9776559321908574E+28</v>
      </c>
      <c r="T1654" s="12" t="str">
        <f t="shared" si="818"/>
        <v/>
      </c>
      <c r="U1654" s="12" t="str">
        <f t="shared" si="819"/>
        <v/>
      </c>
      <c r="V1654" s="5">
        <f t="shared" si="820"/>
        <v>0.52627457195753469</v>
      </c>
      <c r="W1654" s="3" t="e">
        <f t="shared" ca="1" si="821"/>
        <v>#VALUE!</v>
      </c>
      <c r="X1654" s="3" t="e">
        <f t="shared" ca="1" si="822"/>
        <v>#VALUE!</v>
      </c>
      <c r="Y1654" s="3" t="e">
        <f t="shared" ca="1" si="823"/>
        <v>#VALUE!</v>
      </c>
      <c r="Z1654" s="3">
        <f t="shared" ca="1" si="803"/>
        <v>-1.0796314255037853E-2</v>
      </c>
      <c r="AA1654" s="3">
        <f t="shared" ca="1" si="804"/>
        <v>-0.12340243661213059</v>
      </c>
      <c r="AB1654" s="1">
        <f t="shared" si="798"/>
        <v>150</v>
      </c>
      <c r="AC1654" s="1">
        <f t="shared" si="802"/>
        <v>0</v>
      </c>
      <c r="AD1654" s="1">
        <f t="shared" ca="1" si="824"/>
        <v>0</v>
      </c>
      <c r="AE1654" s="1">
        <f t="shared" ca="1" si="825"/>
        <v>0</v>
      </c>
      <c r="AF1654" s="1">
        <f t="shared" si="826"/>
        <v>0</v>
      </c>
      <c r="AG1654" s="1">
        <f t="shared" si="827"/>
        <v>9.9629591421825024E+28</v>
      </c>
    </row>
    <row r="1655" spans="4:33" s="5" customFormat="1" x14ac:dyDescent="0.2">
      <c r="D1655" s="1">
        <f t="shared" si="799"/>
        <v>1653</v>
      </c>
      <c r="E1655" s="2">
        <f t="shared" si="800"/>
        <v>165.39999999999489</v>
      </c>
      <c r="F1655" s="3">
        <f t="shared" ca="1" si="801"/>
        <v>91.513529885041038</v>
      </c>
      <c r="G1655" s="3">
        <f t="shared" si="805"/>
        <v>-554.3971985526822</v>
      </c>
      <c r="H1655" s="3">
        <f t="shared" ca="1" si="806"/>
        <v>561.89943932618621</v>
      </c>
      <c r="I1655" s="3">
        <f t="shared" ca="1" si="807"/>
        <v>15127.18648999672</v>
      </c>
      <c r="J1655" s="3">
        <f t="shared" si="808"/>
        <v>40351.466171880958</v>
      </c>
      <c r="K1655" s="3">
        <f t="shared" ca="1" si="809"/>
        <v>75033.391622513096</v>
      </c>
      <c r="L1655" s="3">
        <f t="shared" si="810"/>
        <v>-9.6871988699877392</v>
      </c>
      <c r="M1655" s="3">
        <f t="shared" ca="1" si="811"/>
        <v>-1.4072029962468946</v>
      </c>
      <c r="N1655" s="3">
        <f t="shared" ca="1" si="812"/>
        <v>-80.626792603110886</v>
      </c>
      <c r="O1655" s="1">
        <f t="shared" ca="1" si="813"/>
        <v>23679823.49363118</v>
      </c>
      <c r="P1655" s="1">
        <f t="shared" si="814"/>
        <v>-58633901.625389054</v>
      </c>
      <c r="Q1655" s="1">
        <f t="shared" ca="1" si="815"/>
        <v>82313725.119020239</v>
      </c>
      <c r="R1655" s="1">
        <f t="shared" ca="1" si="816"/>
        <v>84284.915898927939</v>
      </c>
      <c r="S1655" s="3">
        <f t="shared" si="817"/>
        <v>5.9042206164404799E+28</v>
      </c>
      <c r="T1655" s="12" t="str">
        <f t="shared" si="818"/>
        <v/>
      </c>
      <c r="U1655" s="12" t="str">
        <f t="shared" si="819"/>
        <v/>
      </c>
      <c r="V1655" s="5">
        <f t="shared" si="820"/>
        <v>0.52627457195753469</v>
      </c>
      <c r="W1655" s="3" t="e">
        <f t="shared" ca="1" si="821"/>
        <v>#VALUE!</v>
      </c>
      <c r="X1655" s="3" t="e">
        <f t="shared" ca="1" si="822"/>
        <v>#VALUE!</v>
      </c>
      <c r="Y1655" s="3" t="e">
        <f t="shared" ca="1" si="823"/>
        <v>#VALUE!</v>
      </c>
      <c r="Z1655" s="3">
        <f t="shared" ca="1" si="803"/>
        <v>-1.0796314255037853E-2</v>
      </c>
      <c r="AA1655" s="3">
        <f t="shared" ca="1" si="804"/>
        <v>-0.12340243661213059</v>
      </c>
      <c r="AB1655" s="1">
        <f t="shared" si="798"/>
        <v>150</v>
      </c>
      <c r="AC1655" s="1">
        <f t="shared" si="802"/>
        <v>0</v>
      </c>
      <c r="AD1655" s="1">
        <f t="shared" ca="1" si="824"/>
        <v>0</v>
      </c>
      <c r="AE1655" s="1">
        <f t="shared" ca="1" si="825"/>
        <v>0</v>
      </c>
      <c r="AF1655" s="1">
        <f t="shared" si="826"/>
        <v>0</v>
      </c>
      <c r="AG1655" s="1">
        <f t="shared" si="827"/>
        <v>9.8405645014213485E+28</v>
      </c>
    </row>
    <row r="1656" spans="4:33" s="5" customFormat="1" x14ac:dyDescent="0.2">
      <c r="D1656" s="1">
        <f t="shared" si="799"/>
        <v>1654</v>
      </c>
      <c r="E1656" s="2">
        <f t="shared" si="800"/>
        <v>165.49999999999488</v>
      </c>
      <c r="F1656" s="3">
        <f t="shared" ca="1" si="801"/>
        <v>91.513529885041038</v>
      </c>
      <c r="G1656" s="3">
        <f t="shared" si="805"/>
        <v>-555.36591843968097</v>
      </c>
      <c r="H1656" s="3">
        <f t="shared" ca="1" si="806"/>
        <v>562.85524739169898</v>
      </c>
      <c r="I1656" s="3">
        <f t="shared" ca="1" si="807"/>
        <v>15136.337842985224</v>
      </c>
      <c r="J1656" s="3">
        <f t="shared" si="808"/>
        <v>40295.978016031338</v>
      </c>
      <c r="K1656" s="3">
        <f t="shared" ca="1" si="809"/>
        <v>75089.629356296675</v>
      </c>
      <c r="L1656" s="3">
        <f t="shared" si="810"/>
        <v>-9.6873673051004925</v>
      </c>
      <c r="M1656" s="3">
        <f t="shared" ca="1" si="811"/>
        <v>-1.4074832995468007</v>
      </c>
      <c r="N1656" s="3">
        <f t="shared" ca="1" si="812"/>
        <v>-80.642852799179096</v>
      </c>
      <c r="O1656" s="1">
        <f t="shared" ca="1" si="813"/>
        <v>23760452.213727802</v>
      </c>
      <c r="P1656" s="1">
        <f t="shared" si="814"/>
        <v>-58554290.99393253</v>
      </c>
      <c r="Q1656" s="1">
        <f t="shared" ca="1" si="815"/>
        <v>82314743.207660332</v>
      </c>
      <c r="R1656" s="1">
        <f t="shared" ca="1" si="816"/>
        <v>84428.287108754841</v>
      </c>
      <c r="S1656" s="3">
        <f t="shared" si="817"/>
        <v>5.8314619853128938E+28</v>
      </c>
      <c r="T1656" s="12" t="str">
        <f t="shared" si="818"/>
        <v/>
      </c>
      <c r="U1656" s="12" t="str">
        <f t="shared" si="819"/>
        <v/>
      </c>
      <c r="V1656" s="5">
        <f t="shared" si="820"/>
        <v>0.52627457195753469</v>
      </c>
      <c r="W1656" s="3" t="e">
        <f t="shared" ca="1" si="821"/>
        <v>#VALUE!</v>
      </c>
      <c r="X1656" s="3" t="e">
        <f t="shared" ca="1" si="822"/>
        <v>#VALUE!</v>
      </c>
      <c r="Y1656" s="3" t="e">
        <f t="shared" ca="1" si="823"/>
        <v>#VALUE!</v>
      </c>
      <c r="Z1656" s="3">
        <f t="shared" ca="1" si="803"/>
        <v>-1.0796314255037853E-2</v>
      </c>
      <c r="AA1656" s="3">
        <f t="shared" ca="1" si="804"/>
        <v>-0.12340243661213059</v>
      </c>
      <c r="AB1656" s="1">
        <f t="shared" si="798"/>
        <v>150</v>
      </c>
      <c r="AC1656" s="1">
        <f t="shared" si="802"/>
        <v>0</v>
      </c>
      <c r="AD1656" s="1">
        <f t="shared" ca="1" si="824"/>
        <v>0</v>
      </c>
      <c r="AE1656" s="1">
        <f t="shared" ca="1" si="825"/>
        <v>0</v>
      </c>
      <c r="AF1656" s="1">
        <f t="shared" si="826"/>
        <v>0</v>
      </c>
      <c r="AG1656" s="1">
        <f t="shared" si="827"/>
        <v>9.7192976909210007E+28</v>
      </c>
    </row>
    <row r="1657" spans="4:33" s="5" customFormat="1" x14ac:dyDescent="0.2">
      <c r="D1657" s="1">
        <f t="shared" si="799"/>
        <v>1655</v>
      </c>
      <c r="E1657" s="2">
        <f t="shared" si="800"/>
        <v>165.59999999999488</v>
      </c>
      <c r="F1657" s="3">
        <f t="shared" ca="1" si="801"/>
        <v>91.513529885041038</v>
      </c>
      <c r="G1657" s="3">
        <f t="shared" si="805"/>
        <v>-556.33465517019101</v>
      </c>
      <c r="H1657" s="3">
        <f t="shared" ca="1" si="806"/>
        <v>563.81111615092834</v>
      </c>
      <c r="I1657" s="3">
        <f t="shared" ca="1" si="807"/>
        <v>15145.489195973727</v>
      </c>
      <c r="J1657" s="3">
        <f t="shared" si="808"/>
        <v>40240.392987350839</v>
      </c>
      <c r="K1657" s="3">
        <f t="shared" ca="1" si="809"/>
        <v>75145.962673924281</v>
      </c>
      <c r="L1657" s="3">
        <f t="shared" si="810"/>
        <v>-9.687536038137079</v>
      </c>
      <c r="M1657" s="3">
        <f t="shared" ca="1" si="811"/>
        <v>-1.4077626572981579</v>
      </c>
      <c r="N1657" s="3">
        <f t="shared" ca="1" si="812"/>
        <v>-80.658858819306118</v>
      </c>
      <c r="O1657" s="1">
        <f t="shared" ca="1" si="813"/>
        <v>23841223.102151673</v>
      </c>
      <c r="P1657" s="1">
        <f t="shared" si="814"/>
        <v>-58474538.588063978</v>
      </c>
      <c r="Q1657" s="1">
        <f t="shared" ca="1" si="815"/>
        <v>82315761.690215647</v>
      </c>
      <c r="R1657" s="1">
        <f t="shared" ca="1" si="816"/>
        <v>84571.66742263925</v>
      </c>
      <c r="S1657" s="3">
        <f t="shared" si="817"/>
        <v>5.7593765026662576E+28</v>
      </c>
      <c r="T1657" s="12" t="str">
        <f t="shared" si="818"/>
        <v/>
      </c>
      <c r="U1657" s="12" t="str">
        <f t="shared" si="819"/>
        <v/>
      </c>
      <c r="V1657" s="5">
        <f t="shared" si="820"/>
        <v>0.52627457195753469</v>
      </c>
      <c r="W1657" s="3" t="e">
        <f t="shared" ca="1" si="821"/>
        <v>#VALUE!</v>
      </c>
      <c r="X1657" s="3" t="e">
        <f t="shared" ca="1" si="822"/>
        <v>#VALUE!</v>
      </c>
      <c r="Y1657" s="3" t="e">
        <f t="shared" ca="1" si="823"/>
        <v>#VALUE!</v>
      </c>
      <c r="Z1657" s="3">
        <f t="shared" ca="1" si="803"/>
        <v>-1.0796314255037853E-2</v>
      </c>
      <c r="AA1657" s="3">
        <f t="shared" ca="1" si="804"/>
        <v>-0.12340243661213059</v>
      </c>
      <c r="AB1657" s="1">
        <f t="shared" si="798"/>
        <v>150</v>
      </c>
      <c r="AC1657" s="1">
        <f t="shared" si="802"/>
        <v>0</v>
      </c>
      <c r="AD1657" s="1">
        <f t="shared" ca="1" si="824"/>
        <v>0</v>
      </c>
      <c r="AE1657" s="1">
        <f t="shared" ca="1" si="825"/>
        <v>0</v>
      </c>
      <c r="AF1657" s="1">
        <f t="shared" si="826"/>
        <v>0</v>
      </c>
      <c r="AG1657" s="1">
        <f t="shared" si="827"/>
        <v>9.5991528169938518E+28</v>
      </c>
    </row>
    <row r="1658" spans="4:33" s="5" customFormat="1" x14ac:dyDescent="0.2">
      <c r="D1658" s="1">
        <f t="shared" si="799"/>
        <v>1656</v>
      </c>
      <c r="E1658" s="2">
        <f t="shared" si="800"/>
        <v>165.69999999999487</v>
      </c>
      <c r="F1658" s="3">
        <f t="shared" ca="1" si="801"/>
        <v>91.513529885041038</v>
      </c>
      <c r="G1658" s="3">
        <f t="shared" si="805"/>
        <v>-557.30340877400477</v>
      </c>
      <c r="H1658" s="3">
        <f t="shared" ca="1" si="806"/>
        <v>564.7670454117748</v>
      </c>
      <c r="I1658" s="3">
        <f t="shared" ca="1" si="807"/>
        <v>15154.64054896223</v>
      </c>
      <c r="J1658" s="3">
        <f t="shared" si="808"/>
        <v>40184.711084153627</v>
      </c>
      <c r="K1658" s="3">
        <f t="shared" ca="1" si="809"/>
        <v>75202.391581455653</v>
      </c>
      <c r="L1658" s="3">
        <f t="shared" si="810"/>
        <v>-9.687705069122833</v>
      </c>
      <c r="M1658" s="3">
        <f t="shared" ca="1" si="811"/>
        <v>-1.4080410742423846</v>
      </c>
      <c r="N1658" s="3">
        <f t="shared" ca="1" si="812"/>
        <v>-80.67481093515525</v>
      </c>
      <c r="O1658" s="1">
        <f t="shared" ca="1" si="813"/>
        <v>23922136.168735929</v>
      </c>
      <c r="P1658" s="1">
        <f t="shared" si="814"/>
        <v>-58394644.390678741</v>
      </c>
      <c r="Q1658" s="1">
        <f t="shared" ca="1" si="815"/>
        <v>82316780.55941467</v>
      </c>
      <c r="R1658" s="1">
        <f t="shared" ca="1" si="816"/>
        <v>84715.056811766219</v>
      </c>
      <c r="S1658" s="3">
        <f t="shared" si="817"/>
        <v>5.6879606228646298E+28</v>
      </c>
      <c r="T1658" s="12" t="str">
        <f t="shared" si="818"/>
        <v/>
      </c>
      <c r="U1658" s="12" t="str">
        <f t="shared" si="819"/>
        <v/>
      </c>
      <c r="V1658" s="5">
        <f t="shared" si="820"/>
        <v>0.52627457195753469</v>
      </c>
      <c r="W1658" s="3" t="e">
        <f t="shared" ca="1" si="821"/>
        <v>#VALUE!</v>
      </c>
      <c r="X1658" s="3" t="e">
        <f t="shared" ca="1" si="822"/>
        <v>#VALUE!</v>
      </c>
      <c r="Y1658" s="3" t="e">
        <f t="shared" ca="1" si="823"/>
        <v>#VALUE!</v>
      </c>
      <c r="Z1658" s="3">
        <f t="shared" ca="1" si="803"/>
        <v>-1.0796314255037853E-2</v>
      </c>
      <c r="AA1658" s="3">
        <f t="shared" ca="1" si="804"/>
        <v>-0.12340243661213059</v>
      </c>
      <c r="AB1658" s="1">
        <f t="shared" si="798"/>
        <v>150</v>
      </c>
      <c r="AC1658" s="1">
        <f t="shared" si="802"/>
        <v>0</v>
      </c>
      <c r="AD1658" s="1">
        <f t="shared" ca="1" si="824"/>
        <v>0</v>
      </c>
      <c r="AE1658" s="1">
        <f t="shared" ca="1" si="825"/>
        <v>0</v>
      </c>
      <c r="AF1658" s="1">
        <f t="shared" si="826"/>
        <v>0</v>
      </c>
      <c r="AG1658" s="1">
        <f t="shared" si="827"/>
        <v>9.4801239701284783E+28</v>
      </c>
    </row>
    <row r="1659" spans="4:33" s="5" customFormat="1" x14ac:dyDescent="0.2">
      <c r="D1659" s="1">
        <f t="shared" si="799"/>
        <v>1657</v>
      </c>
      <c r="E1659" s="2">
        <f t="shared" si="800"/>
        <v>165.79999999999487</v>
      </c>
      <c r="F1659" s="3">
        <f t="shared" ca="1" si="801"/>
        <v>91.513529885041038</v>
      </c>
      <c r="G1659" s="3">
        <f t="shared" si="805"/>
        <v>-558.27217928091704</v>
      </c>
      <c r="H1659" s="3">
        <f t="shared" ca="1" si="806"/>
        <v>565.72303498362578</v>
      </c>
      <c r="I1659" s="3">
        <f t="shared" ca="1" si="807"/>
        <v>15163.791901950734</v>
      </c>
      <c r="J1659" s="3">
        <f t="shared" si="808"/>
        <v>40128.932304750881</v>
      </c>
      <c r="K1659" s="3">
        <f t="shared" ca="1" si="809"/>
        <v>75258.916084931407</v>
      </c>
      <c r="L1659" s="3">
        <f t="shared" si="810"/>
        <v>-9.6878743980831494</v>
      </c>
      <c r="M1659" s="3">
        <f t="shared" ca="1" si="811"/>
        <v>-1.4083185550895438</v>
      </c>
      <c r="N1659" s="3">
        <f t="shared" ca="1" si="812"/>
        <v>-80.69070941659318</v>
      </c>
      <c r="O1659" s="1">
        <f t="shared" ca="1" si="813"/>
        <v>24003191.423331354</v>
      </c>
      <c r="P1659" s="1">
        <f t="shared" si="814"/>
        <v>-58314608.384641185</v>
      </c>
      <c r="Q1659" s="1">
        <f t="shared" ca="1" si="815"/>
        <v>82317799.807972535</v>
      </c>
      <c r="R1659" s="1">
        <f t="shared" ca="1" si="816"/>
        <v>84858.455247543869</v>
      </c>
      <c r="S1659" s="3">
        <f t="shared" si="817"/>
        <v>5.6172107910974236E+28</v>
      </c>
      <c r="T1659" s="12" t="str">
        <f t="shared" si="818"/>
        <v/>
      </c>
      <c r="U1659" s="12" t="str">
        <f t="shared" si="819"/>
        <v/>
      </c>
      <c r="V1659" s="5">
        <f t="shared" si="820"/>
        <v>0.52627457195753469</v>
      </c>
      <c r="W1659" s="3" t="e">
        <f t="shared" ca="1" si="821"/>
        <v>#VALUE!</v>
      </c>
      <c r="X1659" s="3" t="e">
        <f t="shared" ca="1" si="822"/>
        <v>#VALUE!</v>
      </c>
      <c r="Y1659" s="3" t="e">
        <f t="shared" ca="1" si="823"/>
        <v>#VALUE!</v>
      </c>
      <c r="Z1659" s="3">
        <f t="shared" ca="1" si="803"/>
        <v>-1.0796314255037853E-2</v>
      </c>
      <c r="AA1659" s="3">
        <f t="shared" ca="1" si="804"/>
        <v>-0.12340243661213059</v>
      </c>
      <c r="AB1659" s="1">
        <f t="shared" si="798"/>
        <v>150</v>
      </c>
      <c r="AC1659" s="1">
        <f t="shared" si="802"/>
        <v>0</v>
      </c>
      <c r="AD1659" s="1">
        <f t="shared" ca="1" si="824"/>
        <v>0</v>
      </c>
      <c r="AE1659" s="1">
        <f t="shared" ca="1" si="825"/>
        <v>0</v>
      </c>
      <c r="AF1659" s="1">
        <f t="shared" si="826"/>
        <v>0</v>
      </c>
      <c r="AG1659" s="1">
        <f t="shared" si="827"/>
        <v>9.3622052255220755E+28</v>
      </c>
    </row>
    <row r="1660" spans="4:33" s="5" customFormat="1" x14ac:dyDescent="0.2">
      <c r="D1660" s="1">
        <f t="shared" si="799"/>
        <v>1658</v>
      </c>
      <c r="E1660" s="2">
        <f t="shared" si="800"/>
        <v>165.89999999999486</v>
      </c>
      <c r="F1660" s="3">
        <f t="shared" ca="1" si="801"/>
        <v>91.513529885041038</v>
      </c>
      <c r="G1660" s="3">
        <f t="shared" si="805"/>
        <v>-559.2409667207254</v>
      </c>
      <c r="H1660" s="3">
        <f t="shared" ca="1" si="806"/>
        <v>566.67908467734344</v>
      </c>
      <c r="I1660" s="3">
        <f t="shared" ca="1" si="807"/>
        <v>15172.943254939237</v>
      </c>
      <c r="J1660" s="3">
        <f t="shared" si="808"/>
        <v>40073.056647450801</v>
      </c>
      <c r="K1660" s="3">
        <f t="shared" ca="1" si="809"/>
        <v>75315.536190373168</v>
      </c>
      <c r="L1660" s="3">
        <f t="shared" si="810"/>
        <v>-9.6880440250434603</v>
      </c>
      <c r="M1660" s="3">
        <f t="shared" ca="1" si="811"/>
        <v>-1.4085951045185994</v>
      </c>
      <c r="N1660" s="3">
        <f t="shared" ca="1" si="812"/>
        <v>-80.706554531704825</v>
      </c>
      <c r="O1660" s="1">
        <f t="shared" ca="1" si="813"/>
        <v>24084388.875806384</v>
      </c>
      <c r="P1660" s="1">
        <f t="shared" si="814"/>
        <v>-58234430.552784584</v>
      </c>
      <c r="Q1660" s="1">
        <f t="shared" ca="1" si="815"/>
        <v>82318819.428590968</v>
      </c>
      <c r="R1660" s="1">
        <f t="shared" ca="1" si="816"/>
        <v>85001.862701601509</v>
      </c>
      <c r="S1660" s="3">
        <f t="shared" si="817"/>
        <v>5.5471234436979217E+28</v>
      </c>
      <c r="T1660" s="12" t="str">
        <f t="shared" si="818"/>
        <v/>
      </c>
      <c r="U1660" s="12" t="str">
        <f t="shared" si="819"/>
        <v/>
      </c>
      <c r="V1660" s="5">
        <f t="shared" si="820"/>
        <v>0.52627457195753469</v>
      </c>
      <c r="W1660" s="3" t="e">
        <f t="shared" ca="1" si="821"/>
        <v>#VALUE!</v>
      </c>
      <c r="X1660" s="3" t="e">
        <f t="shared" ca="1" si="822"/>
        <v>#VALUE!</v>
      </c>
      <c r="Y1660" s="3" t="e">
        <f t="shared" ca="1" si="823"/>
        <v>#VALUE!</v>
      </c>
      <c r="Z1660" s="3">
        <f t="shared" ca="1" si="803"/>
        <v>-1.0796314255037853E-2</v>
      </c>
      <c r="AA1660" s="3">
        <f t="shared" ca="1" si="804"/>
        <v>-0.12340243661213059</v>
      </c>
      <c r="AB1660" s="1">
        <f t="shared" si="798"/>
        <v>150</v>
      </c>
      <c r="AC1660" s="1">
        <f t="shared" si="802"/>
        <v>0</v>
      </c>
      <c r="AD1660" s="1">
        <f t="shared" ca="1" si="824"/>
        <v>0</v>
      </c>
      <c r="AE1660" s="1">
        <f t="shared" ca="1" si="825"/>
        <v>0</v>
      </c>
      <c r="AF1660" s="1">
        <f t="shared" si="826"/>
        <v>0</v>
      </c>
      <c r="AG1660" s="1">
        <f t="shared" si="827"/>
        <v>9.245390643611326E+28</v>
      </c>
    </row>
    <row r="1661" spans="4:33" s="5" customFormat="1" x14ac:dyDescent="0.2">
      <c r="D1661" s="1">
        <f t="shared" si="799"/>
        <v>1659</v>
      </c>
      <c r="E1661" s="2">
        <f t="shared" si="800"/>
        <v>165.99999999999486</v>
      </c>
      <c r="F1661" s="3">
        <f t="shared" ca="1" si="801"/>
        <v>91.513529885041038</v>
      </c>
      <c r="G1661" s="3">
        <f t="shared" si="805"/>
        <v>-560.20977112322976</v>
      </c>
      <c r="H1661" s="3">
        <f t="shared" ca="1" si="806"/>
        <v>567.63519430525241</v>
      </c>
      <c r="I1661" s="3">
        <f t="shared" ca="1" si="807"/>
        <v>15182.09460792774</v>
      </c>
      <c r="J1661" s="3">
        <f t="shared" si="808"/>
        <v>40017.084110558601</v>
      </c>
      <c r="K1661" s="3">
        <f t="shared" ca="1" si="809"/>
        <v>75372.251903783734</v>
      </c>
      <c r="L1661" s="3">
        <f t="shared" si="810"/>
        <v>-9.6882139500292368</v>
      </c>
      <c r="M1661" s="3">
        <f t="shared" ca="1" si="811"/>
        <v>-1.4088707271776701</v>
      </c>
      <c r="N1661" s="3">
        <f t="shared" ca="1" si="812"/>
        <v>-80.722346546807742</v>
      </c>
      <c r="O1661" s="1">
        <f t="shared" ca="1" si="813"/>
        <v>24165728.536047123</v>
      </c>
      <c r="P1661" s="1">
        <f t="shared" si="814"/>
        <v>-58154110.877911068</v>
      </c>
      <c r="Q1661" s="1">
        <f t="shared" ca="1" si="815"/>
        <v>82319839.413958192</v>
      </c>
      <c r="R1661" s="1">
        <f t="shared" ca="1" si="816"/>
        <v>85145.279145787863</v>
      </c>
      <c r="S1661" s="3">
        <f t="shared" si="817"/>
        <v>5.4776950084607401E+28</v>
      </c>
      <c r="T1661" s="12" t="str">
        <f t="shared" si="818"/>
        <v/>
      </c>
      <c r="U1661" s="12" t="str">
        <f t="shared" si="819"/>
        <v/>
      </c>
      <c r="V1661" s="5">
        <f t="shared" si="820"/>
        <v>0.52627457195753469</v>
      </c>
      <c r="W1661" s="3" t="e">
        <f t="shared" ca="1" si="821"/>
        <v>#VALUE!</v>
      </c>
      <c r="X1661" s="3" t="e">
        <f t="shared" ca="1" si="822"/>
        <v>#VALUE!</v>
      </c>
      <c r="Y1661" s="3" t="e">
        <f t="shared" ca="1" si="823"/>
        <v>#VALUE!</v>
      </c>
      <c r="Z1661" s="3">
        <f t="shared" ca="1" si="803"/>
        <v>-1.0796314255037853E-2</v>
      </c>
      <c r="AA1661" s="3">
        <f t="shared" ca="1" si="804"/>
        <v>-0.12340243661213059</v>
      </c>
      <c r="AB1661" s="1">
        <f t="shared" si="798"/>
        <v>150</v>
      </c>
      <c r="AC1661" s="1">
        <f t="shared" si="802"/>
        <v>0</v>
      </c>
      <c r="AD1661" s="1">
        <f t="shared" ca="1" si="824"/>
        <v>0</v>
      </c>
      <c r="AE1661" s="1">
        <f t="shared" ca="1" si="825"/>
        <v>0</v>
      </c>
      <c r="AF1661" s="1">
        <f t="shared" si="826"/>
        <v>0</v>
      </c>
      <c r="AG1661" s="1">
        <f t="shared" si="827"/>
        <v>9.1296742706015165E+28</v>
      </c>
    </row>
    <row r="1662" spans="4:33" s="5" customFormat="1" x14ac:dyDescent="0.2">
      <c r="D1662" s="1">
        <f t="shared" si="799"/>
        <v>1660</v>
      </c>
      <c r="E1662" s="2">
        <f t="shared" si="800"/>
        <v>166.09999999999485</v>
      </c>
      <c r="F1662" s="3">
        <f t="shared" ca="1" si="801"/>
        <v>91.513529885041038</v>
      </c>
      <c r="G1662" s="3">
        <f t="shared" si="805"/>
        <v>-561.17859251823268</v>
      </c>
      <c r="H1662" s="3">
        <f t="shared" ca="1" si="806"/>
        <v>568.59136368112809</v>
      </c>
      <c r="I1662" s="3">
        <f t="shared" ca="1" si="807"/>
        <v>15191.245960916243</v>
      </c>
      <c r="J1662" s="3">
        <f t="shared" si="808"/>
        <v>39961.014692376521</v>
      </c>
      <c r="K1662" s="3">
        <f t="shared" ca="1" si="809"/>
        <v>75429.063231147185</v>
      </c>
      <c r="L1662" s="3">
        <f t="shared" si="810"/>
        <v>-9.6883841730660034</v>
      </c>
      <c r="M1662" s="3">
        <f t="shared" ca="1" si="811"/>
        <v>-1.4091454276842803</v>
      </c>
      <c r="N1662" s="3">
        <f t="shared" ca="1" si="812"/>
        <v>-80.738085726466622</v>
      </c>
      <c r="O1662" s="1">
        <f t="shared" ca="1" si="813"/>
        <v>24247210.413957365</v>
      </c>
      <c r="P1662" s="1">
        <f t="shared" si="814"/>
        <v>-58073649.342791803</v>
      </c>
      <c r="Q1662" s="1">
        <f t="shared" ca="1" si="815"/>
        <v>82320859.756749168</v>
      </c>
      <c r="R1662" s="1">
        <f t="shared" ca="1" si="816"/>
        <v>85288.70455216922</v>
      </c>
      <c r="S1662" s="3">
        <f t="shared" si="817"/>
        <v>5.4089219049583273E+28</v>
      </c>
      <c r="T1662" s="12" t="str">
        <f t="shared" si="818"/>
        <v/>
      </c>
      <c r="U1662" s="12" t="str">
        <f t="shared" si="819"/>
        <v/>
      </c>
      <c r="V1662" s="5">
        <f t="shared" si="820"/>
        <v>0.52627457195753469</v>
      </c>
      <c r="W1662" s="3" t="e">
        <f t="shared" ca="1" si="821"/>
        <v>#VALUE!</v>
      </c>
      <c r="X1662" s="3" t="e">
        <f t="shared" ca="1" si="822"/>
        <v>#VALUE!</v>
      </c>
      <c r="Y1662" s="3" t="e">
        <f t="shared" ca="1" si="823"/>
        <v>#VALUE!</v>
      </c>
      <c r="Z1662" s="3">
        <f t="shared" ca="1" si="803"/>
        <v>-1.0796314255037853E-2</v>
      </c>
      <c r="AA1662" s="3">
        <f t="shared" ca="1" si="804"/>
        <v>-0.12340243661213059</v>
      </c>
      <c r="AB1662" s="1">
        <f t="shared" si="798"/>
        <v>150</v>
      </c>
      <c r="AC1662" s="1">
        <f t="shared" si="802"/>
        <v>0</v>
      </c>
      <c r="AD1662" s="1">
        <f t="shared" ca="1" si="824"/>
        <v>0</v>
      </c>
      <c r="AE1662" s="1">
        <f t="shared" ca="1" si="825"/>
        <v>0</v>
      </c>
      <c r="AF1662" s="1">
        <f t="shared" si="826"/>
        <v>0</v>
      </c>
      <c r="AG1662" s="1">
        <f t="shared" si="827"/>
        <v>9.0150501389940448E+28</v>
      </c>
    </row>
    <row r="1663" spans="4:33" s="5" customFormat="1" x14ac:dyDescent="0.2">
      <c r="D1663" s="1">
        <f t="shared" si="799"/>
        <v>1661</v>
      </c>
      <c r="E1663" s="2">
        <f t="shared" si="800"/>
        <v>166.19999999999484</v>
      </c>
      <c r="F1663" s="3">
        <f t="shared" ca="1" si="801"/>
        <v>91.513529885041038</v>
      </c>
      <c r="G1663" s="3">
        <f t="shared" si="805"/>
        <v>-562.14743093553932</v>
      </c>
      <c r="H1663" s="3">
        <f t="shared" ca="1" si="806"/>
        <v>569.5475926201841</v>
      </c>
      <c r="I1663" s="3">
        <f t="shared" ca="1" si="807"/>
        <v>15200.397313904747</v>
      </c>
      <c r="J1663" s="3">
        <f t="shared" si="808"/>
        <v>39904.848391203828</v>
      </c>
      <c r="K1663" s="3">
        <f t="shared" ca="1" si="809"/>
        <v>75485.970178429052</v>
      </c>
      <c r="L1663" s="3">
        <f t="shared" si="810"/>
        <v>-9.6885546941793272</v>
      </c>
      <c r="M1663" s="3">
        <f t="shared" ca="1" si="811"/>
        <v>-1.40941921062561</v>
      </c>
      <c r="N1663" s="3">
        <f t="shared" ca="1" si="812"/>
        <v>-80.753772333507484</v>
      </c>
      <c r="O1663" s="1">
        <f t="shared" ca="1" si="813"/>
        <v>24328834.519458536</v>
      </c>
      <c r="P1663" s="1">
        <f t="shared" si="814"/>
        <v>-57993045.930166833</v>
      </c>
      <c r="Q1663" s="1">
        <f t="shared" ca="1" si="815"/>
        <v>82321880.449625373</v>
      </c>
      <c r="R1663" s="1">
        <f t="shared" ca="1" si="816"/>
        <v>85432.138893027615</v>
      </c>
      <c r="S1663" s="3">
        <f t="shared" si="817"/>
        <v>5.3408005448563383E+28</v>
      </c>
      <c r="T1663" s="12" t="str">
        <f t="shared" si="818"/>
        <v/>
      </c>
      <c r="U1663" s="12" t="str">
        <f t="shared" si="819"/>
        <v/>
      </c>
      <c r="V1663" s="5">
        <f t="shared" si="820"/>
        <v>0.52627457195753469</v>
      </c>
      <c r="W1663" s="3" t="e">
        <f t="shared" ca="1" si="821"/>
        <v>#VALUE!</v>
      </c>
      <c r="X1663" s="3" t="e">
        <f t="shared" ca="1" si="822"/>
        <v>#VALUE!</v>
      </c>
      <c r="Y1663" s="3" t="e">
        <f t="shared" ca="1" si="823"/>
        <v>#VALUE!</v>
      </c>
      <c r="Z1663" s="3">
        <f t="shared" ca="1" si="803"/>
        <v>-1.0796314255037853E-2</v>
      </c>
      <c r="AA1663" s="3">
        <f t="shared" ca="1" si="804"/>
        <v>-0.12340243661213059</v>
      </c>
      <c r="AB1663" s="1">
        <f t="shared" si="798"/>
        <v>150</v>
      </c>
      <c r="AC1663" s="1">
        <f t="shared" si="802"/>
        <v>0</v>
      </c>
      <c r="AD1663" s="1">
        <f t="shared" ca="1" si="824"/>
        <v>0</v>
      </c>
      <c r="AE1663" s="1">
        <f t="shared" ca="1" si="825"/>
        <v>0</v>
      </c>
      <c r="AF1663" s="1">
        <f t="shared" si="826"/>
        <v>0</v>
      </c>
      <c r="AG1663" s="1">
        <f t="shared" si="827"/>
        <v>8.90151226811206E+28</v>
      </c>
    </row>
    <row r="1664" spans="4:33" s="5" customFormat="1" x14ac:dyDescent="0.2">
      <c r="D1664" s="1">
        <f t="shared" si="799"/>
        <v>1662</v>
      </c>
      <c r="E1664" s="2">
        <f t="shared" si="800"/>
        <v>166.29999999999484</v>
      </c>
      <c r="F1664" s="3">
        <f t="shared" ca="1" si="801"/>
        <v>91.513529885041038</v>
      </c>
      <c r="G1664" s="3">
        <f t="shared" si="805"/>
        <v>-563.11628640495724</v>
      </c>
      <c r="H1664" s="3">
        <f t="shared" ca="1" si="806"/>
        <v>570.50388093906088</v>
      </c>
      <c r="I1664" s="3">
        <f t="shared" ca="1" si="807"/>
        <v>15209.54866689325</v>
      </c>
      <c r="J1664" s="3">
        <f t="shared" si="808"/>
        <v>39848.585205336807</v>
      </c>
      <c r="K1664" s="3">
        <f t="shared" ca="1" si="809"/>
        <v>75542.972751576468</v>
      </c>
      <c r="L1664" s="3">
        <f t="shared" si="810"/>
        <v>-9.6887255133948198</v>
      </c>
      <c r="M1664" s="3">
        <f t="shared" ca="1" si="811"/>
        <v>-1.4096920805587403</v>
      </c>
      <c r="N1664" s="3">
        <f t="shared" ca="1" si="812"/>
        <v>-80.769406629031863</v>
      </c>
      <c r="O1664" s="1">
        <f t="shared" ca="1" si="813"/>
        <v>24410600.86248976</v>
      </c>
      <c r="P1664" s="1">
        <f t="shared" si="814"/>
        <v>-57912300.622745112</v>
      </c>
      <c r="Q1664" s="1">
        <f t="shared" ca="1" si="815"/>
        <v>82322901.485234872</v>
      </c>
      <c r="R1664" s="1">
        <f t="shared" ca="1" si="816"/>
        <v>85575.582140859129</v>
      </c>
      <c r="S1664" s="3">
        <f t="shared" si="817"/>
        <v>5.2733273322279181E+28</v>
      </c>
      <c r="T1664" s="12" t="str">
        <f t="shared" si="818"/>
        <v/>
      </c>
      <c r="U1664" s="12" t="str">
        <f t="shared" si="819"/>
        <v/>
      </c>
      <c r="V1664" s="5">
        <f t="shared" si="820"/>
        <v>0.52627457195753469</v>
      </c>
      <c r="W1664" s="3" t="e">
        <f t="shared" ca="1" si="821"/>
        <v>#VALUE!</v>
      </c>
      <c r="X1664" s="3" t="e">
        <f t="shared" ca="1" si="822"/>
        <v>#VALUE!</v>
      </c>
      <c r="Y1664" s="3" t="e">
        <f t="shared" ca="1" si="823"/>
        <v>#VALUE!</v>
      </c>
      <c r="Z1664" s="3">
        <f t="shared" ca="1" si="803"/>
        <v>-1.0796314255037853E-2</v>
      </c>
      <c r="AA1664" s="3">
        <f t="shared" ca="1" si="804"/>
        <v>-0.12340243661213059</v>
      </c>
      <c r="AB1664" s="1">
        <f t="shared" si="798"/>
        <v>150</v>
      </c>
      <c r="AC1664" s="1">
        <f t="shared" si="802"/>
        <v>0</v>
      </c>
      <c r="AD1664" s="1">
        <f t="shared" ca="1" si="824"/>
        <v>0</v>
      </c>
      <c r="AE1664" s="1">
        <f t="shared" ca="1" si="825"/>
        <v>0</v>
      </c>
      <c r="AF1664" s="1">
        <f t="shared" si="826"/>
        <v>0</v>
      </c>
      <c r="AG1664" s="1">
        <f t="shared" si="827"/>
        <v>8.7890546646242719E+28</v>
      </c>
    </row>
    <row r="1665" spans="4:33" s="5" customFormat="1" x14ac:dyDescent="0.2">
      <c r="D1665" s="1">
        <f t="shared" si="799"/>
        <v>1663</v>
      </c>
      <c r="E1665" s="2">
        <f t="shared" si="800"/>
        <v>166.39999999999483</v>
      </c>
      <c r="F1665" s="3">
        <f t="shared" ca="1" si="801"/>
        <v>91.513529885041038</v>
      </c>
      <c r="G1665" s="3">
        <f t="shared" si="805"/>
        <v>-564.08515895629671</v>
      </c>
      <c r="H1665" s="3">
        <f t="shared" ca="1" si="806"/>
        <v>571.46022845581376</v>
      </c>
      <c r="I1665" s="3">
        <f t="shared" ca="1" si="807"/>
        <v>15218.700019881753</v>
      </c>
      <c r="J1665" s="3">
        <f t="shared" si="808"/>
        <v>39792.225133068743</v>
      </c>
      <c r="K1665" s="3">
        <f t="shared" ca="1" si="809"/>
        <v>75600.070956518321</v>
      </c>
      <c r="L1665" s="3">
        <f t="shared" si="810"/>
        <v>-9.6888966307381352</v>
      </c>
      <c r="M1665" s="3">
        <f t="shared" ca="1" si="811"/>
        <v>-1.4099640420108981</v>
      </c>
      <c r="N1665" s="3">
        <f t="shared" ca="1" si="812"/>
        <v>-80.784988872430759</v>
      </c>
      <c r="O1665" s="1">
        <f t="shared" ca="1" si="813"/>
        <v>24492509.453007817</v>
      </c>
      <c r="P1665" s="1">
        <f t="shared" si="814"/>
        <v>-57831413.403204456</v>
      </c>
      <c r="Q1665" s="1">
        <f t="shared" ca="1" si="815"/>
        <v>82323922.856212273</v>
      </c>
      <c r="R1665" s="1">
        <f t="shared" ca="1" si="816"/>
        <v>85719.034268372066</v>
      </c>
      <c r="S1665" s="3">
        <f t="shared" si="817"/>
        <v>5.2064986638669005E+28</v>
      </c>
      <c r="T1665" s="12" t="str">
        <f t="shared" si="818"/>
        <v/>
      </c>
      <c r="U1665" s="12" t="str">
        <f t="shared" si="819"/>
        <v/>
      </c>
      <c r="V1665" s="5">
        <f t="shared" si="820"/>
        <v>0.52627457195753469</v>
      </c>
      <c r="W1665" s="3" t="e">
        <f t="shared" ca="1" si="821"/>
        <v>#VALUE!</v>
      </c>
      <c r="X1665" s="3" t="e">
        <f t="shared" ca="1" si="822"/>
        <v>#VALUE!</v>
      </c>
      <c r="Y1665" s="3" t="e">
        <f t="shared" ca="1" si="823"/>
        <v>#VALUE!</v>
      </c>
      <c r="Z1665" s="3">
        <f t="shared" ca="1" si="803"/>
        <v>-1.0796314255037853E-2</v>
      </c>
      <c r="AA1665" s="3">
        <f t="shared" ca="1" si="804"/>
        <v>-0.12340243661213059</v>
      </c>
      <c r="AB1665" s="1">
        <f t="shared" si="798"/>
        <v>150</v>
      </c>
      <c r="AC1665" s="1">
        <f t="shared" si="802"/>
        <v>0</v>
      </c>
      <c r="AD1665" s="1">
        <f t="shared" ca="1" si="824"/>
        <v>0</v>
      </c>
      <c r="AE1665" s="1">
        <f t="shared" ca="1" si="825"/>
        <v>0</v>
      </c>
      <c r="AF1665" s="1">
        <f t="shared" si="826"/>
        <v>0</v>
      </c>
      <c r="AG1665" s="1">
        <f t="shared" si="827"/>
        <v>8.677671323066964E+28</v>
      </c>
    </row>
    <row r="1666" spans="4:33" s="5" customFormat="1" x14ac:dyDescent="0.2">
      <c r="D1666" s="1">
        <f t="shared" si="799"/>
        <v>1664</v>
      </c>
      <c r="E1666" s="2">
        <f t="shared" si="800"/>
        <v>166.49999999999483</v>
      </c>
      <c r="F1666" s="3">
        <f t="shared" ca="1" si="801"/>
        <v>91.513529885041038</v>
      </c>
      <c r="G1666" s="3">
        <f t="shared" si="805"/>
        <v>-565.05404861937052</v>
      </c>
      <c r="H1666" s="3">
        <f t="shared" ca="1" si="806"/>
        <v>572.41663498990158</v>
      </c>
      <c r="I1666" s="3">
        <f t="shared" ca="1" si="807"/>
        <v>15227.851372870256</v>
      </c>
      <c r="J1666" s="3">
        <f t="shared" si="808"/>
        <v>39735.768172689961</v>
      </c>
      <c r="K1666" s="3">
        <f t="shared" ca="1" si="809"/>
        <v>75657.264799165336</v>
      </c>
      <c r="L1666" s="3">
        <f t="shared" si="810"/>
        <v>-9.6890680462349756</v>
      </c>
      <c r="M1666" s="3">
        <f t="shared" ca="1" si="811"/>
        <v>-1.4102350994796971</v>
      </c>
      <c r="N1666" s="3">
        <f t="shared" ca="1" si="812"/>
        <v>-80.80051932139844</v>
      </c>
      <c r="O1666" s="1">
        <f t="shared" ca="1" si="813"/>
        <v>24574560.300987165</v>
      </c>
      <c r="P1666" s="1">
        <f t="shared" si="814"/>
        <v>-57750384.254191659</v>
      </c>
      <c r="Q1666" s="1">
        <f t="shared" ca="1" si="815"/>
        <v>82324944.555178821</v>
      </c>
      <c r="R1666" s="1">
        <f t="shared" ca="1" si="816"/>
        <v>85862.49524848524</v>
      </c>
      <c r="S1666" s="3">
        <f t="shared" si="817"/>
        <v>5.140310929599909E+28</v>
      </c>
      <c r="T1666" s="12" t="str">
        <f t="shared" si="818"/>
        <v/>
      </c>
      <c r="U1666" s="12" t="str">
        <f t="shared" si="819"/>
        <v/>
      </c>
      <c r="V1666" s="5">
        <f t="shared" si="820"/>
        <v>0.52627457195753469</v>
      </c>
      <c r="W1666" s="3" t="e">
        <f t="shared" ca="1" si="821"/>
        <v>#VALUE!</v>
      </c>
      <c r="X1666" s="3" t="e">
        <f t="shared" ca="1" si="822"/>
        <v>#VALUE!</v>
      </c>
      <c r="Y1666" s="3" t="e">
        <f t="shared" ca="1" si="823"/>
        <v>#VALUE!</v>
      </c>
      <c r="Z1666" s="3">
        <f t="shared" ca="1" si="803"/>
        <v>-1.0796314255037853E-2</v>
      </c>
      <c r="AA1666" s="3">
        <f t="shared" ca="1" si="804"/>
        <v>-0.12340243661213059</v>
      </c>
      <c r="AB1666" s="1">
        <f t="shared" si="798"/>
        <v>150</v>
      </c>
      <c r="AC1666" s="1">
        <f t="shared" si="802"/>
        <v>0</v>
      </c>
      <c r="AD1666" s="1">
        <f t="shared" ca="1" si="824"/>
        <v>0</v>
      </c>
      <c r="AE1666" s="1">
        <f t="shared" ca="1" si="825"/>
        <v>0</v>
      </c>
      <c r="AF1666" s="1">
        <f t="shared" si="826"/>
        <v>0</v>
      </c>
      <c r="AG1666" s="1">
        <f t="shared" si="827"/>
        <v>8.5673562263641693E+28</v>
      </c>
    </row>
    <row r="1667" spans="4:33" s="5" customFormat="1" x14ac:dyDescent="0.2">
      <c r="D1667" s="1">
        <f t="shared" si="799"/>
        <v>1665</v>
      </c>
      <c r="E1667" s="2">
        <f t="shared" si="800"/>
        <v>166.59999999999482</v>
      </c>
      <c r="F1667" s="3">
        <f t="shared" ca="1" si="801"/>
        <v>91.513529885041038</v>
      </c>
      <c r="G1667" s="3">
        <f t="shared" si="805"/>
        <v>-566.02295542399406</v>
      </c>
      <c r="H1667" s="3">
        <f t="shared" ca="1" si="806"/>
        <v>573.37310036217525</v>
      </c>
      <c r="I1667" s="3">
        <f t="shared" ca="1" si="807"/>
        <v>15237.00272585876</v>
      </c>
      <c r="J1667" s="3">
        <f t="shared" si="808"/>
        <v>39679.214322487795</v>
      </c>
      <c r="K1667" s="3">
        <f t="shared" ca="1" si="809"/>
        <v>75714.554285410282</v>
      </c>
      <c r="L1667" s="3">
        <f t="shared" si="810"/>
        <v>-9.6892397599110875</v>
      </c>
      <c r="M1667" s="3">
        <f t="shared" ca="1" si="811"/>
        <v>-1.410505257433379</v>
      </c>
      <c r="N1667" s="3">
        <f t="shared" ca="1" si="812"/>
        <v>-80.815998231946296</v>
      </c>
      <c r="O1667" s="1">
        <f t="shared" ca="1" si="813"/>
        <v>24656753.416419983</v>
      </c>
      <c r="P1667" s="1">
        <f t="shared" si="814"/>
        <v>-57669213.158322334</v>
      </c>
      <c r="Q1667" s="1">
        <f t="shared" ca="1" si="815"/>
        <v>82325966.574742317</v>
      </c>
      <c r="R1667" s="1">
        <f t="shared" ca="1" si="816"/>
        <v>86005.965054326283</v>
      </c>
      <c r="S1667" s="3">
        <f t="shared" si="817"/>
        <v>5.0747605125972004E+28</v>
      </c>
      <c r="T1667" s="12" t="str">
        <f t="shared" si="818"/>
        <v/>
      </c>
      <c r="U1667" s="12" t="str">
        <f t="shared" si="819"/>
        <v/>
      </c>
      <c r="V1667" s="5">
        <f t="shared" si="820"/>
        <v>0.52627457195753469</v>
      </c>
      <c r="W1667" s="3" t="e">
        <f t="shared" ca="1" si="821"/>
        <v>#VALUE!</v>
      </c>
      <c r="X1667" s="3" t="e">
        <f t="shared" ca="1" si="822"/>
        <v>#VALUE!</v>
      </c>
      <c r="Y1667" s="3" t="e">
        <f t="shared" ca="1" si="823"/>
        <v>#VALUE!</v>
      </c>
      <c r="Z1667" s="3">
        <f t="shared" ca="1" si="803"/>
        <v>-1.0796314255037853E-2</v>
      </c>
      <c r="AA1667" s="3">
        <f t="shared" ca="1" si="804"/>
        <v>-0.12340243661213059</v>
      </c>
      <c r="AB1667" s="1">
        <f t="shared" ref="AB1667:AB1730" si="828">IF(AB1666 &gt;( $B$8 + $B$18*$B$2), AB1666 -( $B$18*$B$2), $B$8)</f>
        <v>150</v>
      </c>
      <c r="AC1667" s="1">
        <f t="shared" si="802"/>
        <v>0</v>
      </c>
      <c r="AD1667" s="1">
        <f t="shared" ca="1" si="824"/>
        <v>0</v>
      </c>
      <c r="AE1667" s="1">
        <f t="shared" ca="1" si="825"/>
        <v>0</v>
      </c>
      <c r="AF1667" s="1">
        <f t="shared" si="826"/>
        <v>0</v>
      </c>
      <c r="AG1667" s="1">
        <f t="shared" si="827"/>
        <v>8.4581033463457537E+28</v>
      </c>
    </row>
    <row r="1668" spans="4:33" s="5" customFormat="1" x14ac:dyDescent="0.2">
      <c r="D1668" s="1">
        <f t="shared" ref="D1668:D1731" si="829">D1667 + 1</f>
        <v>1666</v>
      </c>
      <c r="E1668" s="2">
        <f t="shared" ref="E1668:E1731" si="830" xml:space="preserve"> E1667 + $B$2</f>
        <v>166.69999999999482</v>
      </c>
      <c r="F1668" s="3">
        <f t="shared" ref="F1668:F1731" ca="1" si="831">INDIRECT(ADDRESS(ROW()-1,COLUMN()))</f>
        <v>91.513529885041038</v>
      </c>
      <c r="G1668" s="3">
        <f t="shared" si="805"/>
        <v>-566.99187939998512</v>
      </c>
      <c r="H1668" s="3">
        <f t="shared" ca="1" si="806"/>
        <v>574.32962439486573</v>
      </c>
      <c r="I1668" s="3">
        <f t="shared" ca="1" si="807"/>
        <v>15246.154078847263</v>
      </c>
      <c r="J1668" s="3">
        <f t="shared" si="808"/>
        <v>39622.563580746595</v>
      </c>
      <c r="K1668" s="3">
        <f t="shared" ca="1" si="809"/>
        <v>75771.93942112806</v>
      </c>
      <c r="L1668" s="3">
        <f t="shared" si="810"/>
        <v>-9.6894117717922601</v>
      </c>
      <c r="M1668" s="3">
        <f t="shared" ca="1" si="811"/>
        <v>-1.4107745203110484</v>
      </c>
      <c r="N1668" s="3">
        <f t="shared" ca="1" si="812"/>
        <v>-80.83142585841631</v>
      </c>
      <c r="O1668" s="1">
        <f t="shared" ca="1" si="813"/>
        <v>24739088.809316065</v>
      </c>
      <c r="P1668" s="1">
        <f t="shared" si="814"/>
        <v>-57587900.098180994</v>
      </c>
      <c r="Q1668" s="1">
        <f t="shared" ca="1" si="815"/>
        <v>82326988.907497063</v>
      </c>
      <c r="R1668" s="1">
        <f t="shared" ca="1" si="816"/>
        <v>86149.443659229859</v>
      </c>
      <c r="S1668" s="3">
        <f t="shared" si="817"/>
        <v>5.009843789682402E+28</v>
      </c>
      <c r="T1668" s="12" t="str">
        <f t="shared" si="818"/>
        <v/>
      </c>
      <c r="U1668" s="12" t="str">
        <f t="shared" si="819"/>
        <v/>
      </c>
      <c r="V1668" s="5">
        <f t="shared" si="820"/>
        <v>0.52627457195753469</v>
      </c>
      <c r="W1668" s="3" t="e">
        <f t="shared" ca="1" si="821"/>
        <v>#VALUE!</v>
      </c>
      <c r="X1668" s="3" t="e">
        <f t="shared" ca="1" si="822"/>
        <v>#VALUE!</v>
      </c>
      <c r="Y1668" s="3" t="e">
        <f t="shared" ca="1" si="823"/>
        <v>#VALUE!</v>
      </c>
      <c r="Z1668" s="3">
        <f t="shared" ca="1" si="803"/>
        <v>-1.0796314255037853E-2</v>
      </c>
      <c r="AA1668" s="3">
        <f t="shared" ca="1" si="804"/>
        <v>-0.12340243661213059</v>
      </c>
      <c r="AB1668" s="1">
        <f t="shared" si="828"/>
        <v>150</v>
      </c>
      <c r="AC1668" s="1">
        <f t="shared" ref="AC1668:AC1731" si="832">IF(AB1667&gt;$B$8, IF(J1668&gt;($B$21), $B$19*$B$13*$B$18, 0), 0)</f>
        <v>0</v>
      </c>
      <c r="AD1668" s="1">
        <f t="shared" ca="1" si="824"/>
        <v>0</v>
      </c>
      <c r="AE1668" s="1">
        <f t="shared" ca="1" si="825"/>
        <v>0</v>
      </c>
      <c r="AF1668" s="1">
        <f t="shared" si="826"/>
        <v>0</v>
      </c>
      <c r="AG1668" s="1">
        <f t="shared" si="827"/>
        <v>8.3499066442636602E+28</v>
      </c>
    </row>
    <row r="1669" spans="4:33" s="5" customFormat="1" x14ac:dyDescent="0.2">
      <c r="D1669" s="1">
        <f t="shared" si="829"/>
        <v>1667</v>
      </c>
      <c r="E1669" s="2">
        <f t="shared" si="830"/>
        <v>166.79999999999481</v>
      </c>
      <c r="F1669" s="3">
        <f t="shared" ca="1" si="831"/>
        <v>91.513529885041038</v>
      </c>
      <c r="G1669" s="3">
        <f t="shared" si="805"/>
        <v>-567.96082057716433</v>
      </c>
      <c r="H1669" s="3">
        <f t="shared" ca="1" si="806"/>
        <v>575.2862069115738</v>
      </c>
      <c r="I1669" s="3">
        <f t="shared" ca="1" si="807"/>
        <v>15255.305431835766</v>
      </c>
      <c r="J1669" s="3">
        <f t="shared" si="808"/>
        <v>39565.815945747738</v>
      </c>
      <c r="K1669" s="3">
        <f t="shared" ca="1" si="809"/>
        <v>75829.420212175886</v>
      </c>
      <c r="L1669" s="3">
        <f t="shared" si="810"/>
        <v>-9.6895840819043251</v>
      </c>
      <c r="M1669" s="3">
        <f t="shared" ca="1" si="811"/>
        <v>-1.4110428925229102</v>
      </c>
      <c r="N1669" s="3">
        <f t="shared" ca="1" si="812"/>
        <v>-80.846802453494576</v>
      </c>
      <c r="O1669" s="1">
        <f t="shared" ca="1" si="813"/>
        <v>24821566.489702955</v>
      </c>
      <c r="P1669" s="1">
        <f t="shared" si="814"/>
        <v>-57506445.05632104</v>
      </c>
      <c r="Q1669" s="1">
        <f t="shared" ca="1" si="815"/>
        <v>82328011.546023995</v>
      </c>
      <c r="R1669" s="1">
        <f t="shared" ca="1" si="816"/>
        <v>86292.931036736074</v>
      </c>
      <c r="S1669" s="3">
        <f t="shared" si="817"/>
        <v>4.9455571316410236E+28</v>
      </c>
      <c r="T1669" s="12" t="str">
        <f t="shared" si="818"/>
        <v/>
      </c>
      <c r="U1669" s="12" t="str">
        <f t="shared" si="819"/>
        <v/>
      </c>
      <c r="V1669" s="5">
        <f t="shared" si="820"/>
        <v>0.52627457195753469</v>
      </c>
      <c r="W1669" s="3" t="e">
        <f t="shared" ca="1" si="821"/>
        <v>#VALUE!</v>
      </c>
      <c r="X1669" s="3" t="e">
        <f t="shared" ca="1" si="822"/>
        <v>#VALUE!</v>
      </c>
      <c r="Y1669" s="3" t="e">
        <f t="shared" ca="1" si="823"/>
        <v>#VALUE!</v>
      </c>
      <c r="Z1669" s="3">
        <f t="shared" ca="1" si="803"/>
        <v>-1.0796314255037853E-2</v>
      </c>
      <c r="AA1669" s="3">
        <f t="shared" ca="1" si="804"/>
        <v>-0.12340243661213059</v>
      </c>
      <c r="AB1669" s="1">
        <f t="shared" si="828"/>
        <v>150</v>
      </c>
      <c r="AC1669" s="1">
        <f t="shared" si="832"/>
        <v>0</v>
      </c>
      <c r="AD1669" s="1">
        <f t="shared" ca="1" si="824"/>
        <v>0</v>
      </c>
      <c r="AE1669" s="1">
        <f t="shared" ca="1" si="825"/>
        <v>0</v>
      </c>
      <c r="AF1669" s="1">
        <f t="shared" si="826"/>
        <v>0</v>
      </c>
      <c r="AG1669" s="1">
        <f t="shared" si="827"/>
        <v>8.242760071306095E+28</v>
      </c>
    </row>
    <row r="1670" spans="4:33" s="5" customFormat="1" x14ac:dyDescent="0.2">
      <c r="D1670" s="1">
        <f t="shared" si="829"/>
        <v>1668</v>
      </c>
      <c r="E1670" s="2">
        <f t="shared" si="830"/>
        <v>166.8999999999948</v>
      </c>
      <c r="F1670" s="3">
        <f t="shared" ca="1" si="831"/>
        <v>91.513529885041038</v>
      </c>
      <c r="G1670" s="3">
        <f t="shared" si="805"/>
        <v>-568.9297789853548</v>
      </c>
      <c r="H1670" s="3">
        <f t="shared" ca="1" si="806"/>
        <v>576.24284773725822</v>
      </c>
      <c r="I1670" s="3">
        <f t="shared" ca="1" si="807"/>
        <v>15264.45678482427</v>
      </c>
      <c r="J1670" s="3">
        <f t="shared" si="808"/>
        <v>39508.971415769614</v>
      </c>
      <c r="K1670" s="3">
        <f t="shared" ca="1" si="809"/>
        <v>75886.996664393388</v>
      </c>
      <c r="L1670" s="3">
        <f t="shared" si="810"/>
        <v>-9.6897566902731693</v>
      </c>
      <c r="M1670" s="3">
        <f t="shared" ca="1" si="811"/>
        <v>-1.4113103784504994</v>
      </c>
      <c r="N1670" s="3">
        <f t="shared" ca="1" si="812"/>
        <v>-80.862128268224581</v>
      </c>
      <c r="O1670" s="1">
        <f t="shared" ca="1" si="813"/>
        <v>24904186.467625871</v>
      </c>
      <c r="P1670" s="1">
        <f t="shared" si="814"/>
        <v>-57424848.01526475</v>
      </c>
      <c r="Q1670" s="1">
        <f t="shared" ca="1" si="815"/>
        <v>82329034.482890621</v>
      </c>
      <c r="R1670" s="1">
        <f t="shared" ca="1" si="816"/>
        <v>86436.427160588733</v>
      </c>
      <c r="S1670" s="3">
        <f t="shared" si="817"/>
        <v>4.8818969035277043E+28</v>
      </c>
      <c r="T1670" s="12" t="str">
        <f t="shared" si="818"/>
        <v/>
      </c>
      <c r="U1670" s="12" t="str">
        <f t="shared" si="819"/>
        <v/>
      </c>
      <c r="V1670" s="5">
        <f t="shared" si="820"/>
        <v>0.52627457195753469</v>
      </c>
      <c r="W1670" s="3" t="e">
        <f t="shared" ca="1" si="821"/>
        <v>#VALUE!</v>
      </c>
      <c r="X1670" s="3" t="e">
        <f t="shared" ca="1" si="822"/>
        <v>#VALUE!</v>
      </c>
      <c r="Y1670" s="3" t="e">
        <f t="shared" ca="1" si="823"/>
        <v>#VALUE!</v>
      </c>
      <c r="Z1670" s="3">
        <f t="shared" ref="Z1670:Z1733" ca="1" si="833" xml:space="preserve"> (X1670+AD1670)/(AB1670)</f>
        <v>-1.0796314255037853E-2</v>
      </c>
      <c r="AA1670" s="3">
        <f t="shared" ref="AA1670:AA1733" ca="1" si="834" xml:space="preserve"> (Y1670+AE1670)/(AB1670)</f>
        <v>-0.12340243661213059</v>
      </c>
      <c r="AB1670" s="1">
        <f t="shared" si="828"/>
        <v>150</v>
      </c>
      <c r="AC1670" s="1">
        <f t="shared" si="832"/>
        <v>0</v>
      </c>
      <c r="AD1670" s="1">
        <f t="shared" ca="1" si="824"/>
        <v>0</v>
      </c>
      <c r="AE1670" s="1">
        <f t="shared" ca="1" si="825"/>
        <v>0</v>
      </c>
      <c r="AF1670" s="1">
        <f t="shared" si="826"/>
        <v>0</v>
      </c>
      <c r="AG1670" s="1">
        <f t="shared" si="827"/>
        <v>8.1366575691096259E+28</v>
      </c>
    </row>
    <row r="1671" spans="4:33" s="5" customFormat="1" x14ac:dyDescent="0.2">
      <c r="D1671" s="1">
        <f t="shared" si="829"/>
        <v>1669</v>
      </c>
      <c r="E1671" s="2">
        <f t="shared" si="830"/>
        <v>166.9999999999948</v>
      </c>
      <c r="F1671" s="3">
        <f t="shared" ca="1" si="831"/>
        <v>91.513529885041038</v>
      </c>
      <c r="G1671" s="3">
        <f t="shared" si="805"/>
        <v>-569.89875465438217</v>
      </c>
      <c r="H1671" s="3">
        <f t="shared" ca="1" si="806"/>
        <v>577.19954669822459</v>
      </c>
      <c r="I1671" s="3">
        <f t="shared" ca="1" si="807"/>
        <v>15273.608137812773</v>
      </c>
      <c r="J1671" s="3">
        <f t="shared" si="808"/>
        <v>39452.029989087627</v>
      </c>
      <c r="K1671" s="3">
        <f t="shared" ca="1" si="809"/>
        <v>75944.668783602756</v>
      </c>
      <c r="L1671" s="3">
        <f t="shared" si="810"/>
        <v>-9.6899295969247135</v>
      </c>
      <c r="M1671" s="3">
        <f t="shared" ca="1" si="811"/>
        <v>-1.4115769824469144</v>
      </c>
      <c r="N1671" s="3">
        <f t="shared" ca="1" si="812"/>
        <v>-80.877403552020482</v>
      </c>
      <c r="O1671" s="1">
        <f t="shared" ca="1" si="813"/>
        <v>24986948.753147695</v>
      </c>
      <c r="P1671" s="1">
        <f t="shared" si="814"/>
        <v>-57343108.957503237</v>
      </c>
      <c r="Q1671" s="1">
        <f t="shared" ca="1" si="815"/>
        <v>82330057.710650936</v>
      </c>
      <c r="R1671" s="1">
        <f t="shared" ca="1" si="816"/>
        <v>86579.932004733695</v>
      </c>
      <c r="S1671" s="3">
        <f t="shared" si="817"/>
        <v>4.8188594649722321E+28</v>
      </c>
      <c r="T1671" s="12" t="str">
        <f t="shared" si="818"/>
        <v/>
      </c>
      <c r="U1671" s="12" t="str">
        <f t="shared" si="819"/>
        <v/>
      </c>
      <c r="V1671" s="5">
        <f t="shared" si="820"/>
        <v>0.52627457195753469</v>
      </c>
      <c r="W1671" s="3" t="e">
        <f t="shared" ca="1" si="821"/>
        <v>#VALUE!</v>
      </c>
      <c r="X1671" s="3" t="e">
        <f t="shared" ca="1" si="822"/>
        <v>#VALUE!</v>
      </c>
      <c r="Y1671" s="3" t="e">
        <f t="shared" ca="1" si="823"/>
        <v>#VALUE!</v>
      </c>
      <c r="Z1671" s="3">
        <f t="shared" ca="1" si="833"/>
        <v>-1.0796314255037853E-2</v>
      </c>
      <c r="AA1671" s="3">
        <f t="shared" ca="1" si="834"/>
        <v>-0.12340243661213059</v>
      </c>
      <c r="AB1671" s="1">
        <f t="shared" si="828"/>
        <v>150</v>
      </c>
      <c r="AC1671" s="1">
        <f t="shared" si="832"/>
        <v>0</v>
      </c>
      <c r="AD1671" s="1">
        <f t="shared" ca="1" si="824"/>
        <v>0</v>
      </c>
      <c r="AE1671" s="1">
        <f t="shared" ca="1" si="825"/>
        <v>0</v>
      </c>
      <c r="AF1671" s="1">
        <f t="shared" si="826"/>
        <v>0</v>
      </c>
      <c r="AG1671" s="1">
        <f t="shared" si="827"/>
        <v>8.0315930702692194E+28</v>
      </c>
    </row>
    <row r="1672" spans="4:33" s="5" customFormat="1" x14ac:dyDescent="0.2">
      <c r="D1672" s="1">
        <f t="shared" si="829"/>
        <v>1670</v>
      </c>
      <c r="E1672" s="2">
        <f t="shared" si="830"/>
        <v>167.09999999999479</v>
      </c>
      <c r="F1672" s="3">
        <f t="shared" ca="1" si="831"/>
        <v>91.513529885041038</v>
      </c>
      <c r="G1672" s="3">
        <f t="shared" si="805"/>
        <v>-570.86774761407469</v>
      </c>
      <c r="H1672" s="3">
        <f t="shared" ca="1" si="806"/>
        <v>578.15630362211493</v>
      </c>
      <c r="I1672" s="3">
        <f t="shared" ca="1" si="807"/>
        <v>15282.759490801276</v>
      </c>
      <c r="J1672" s="3">
        <f t="shared" si="808"/>
        <v>39394.991663974208</v>
      </c>
      <c r="K1672" s="3">
        <f t="shared" ca="1" si="809"/>
        <v>76002.436575608896</v>
      </c>
      <c r="L1672" s="3">
        <f t="shared" si="810"/>
        <v>-9.690102801884926</v>
      </c>
      <c r="M1672" s="3">
        <f t="shared" ca="1" si="811"/>
        <v>-1.4118427088370431</v>
      </c>
      <c r="N1672" s="3">
        <f t="shared" ca="1" si="812"/>
        <v>-80.892628552680108</v>
      </c>
      <c r="O1672" s="1">
        <f t="shared" ca="1" si="813"/>
        <v>25069853.356349036</v>
      </c>
      <c r="P1672" s="1">
        <f t="shared" si="814"/>
        <v>-57261227.865496464</v>
      </c>
      <c r="Q1672" s="1">
        <f t="shared" ca="1" si="815"/>
        <v>82331081.221845508</v>
      </c>
      <c r="R1672" s="1">
        <f t="shared" ca="1" si="816"/>
        <v>86723.445543317241</v>
      </c>
      <c r="S1672" s="3">
        <f t="shared" si="817"/>
        <v>4.7564411704842849E+28</v>
      </c>
      <c r="T1672" s="12" t="str">
        <f t="shared" si="818"/>
        <v/>
      </c>
      <c r="U1672" s="12" t="str">
        <f t="shared" si="819"/>
        <v/>
      </c>
      <c r="V1672" s="5">
        <f t="shared" si="820"/>
        <v>0.52627457195753469</v>
      </c>
      <c r="W1672" s="3" t="e">
        <f t="shared" ca="1" si="821"/>
        <v>#VALUE!</v>
      </c>
      <c r="X1672" s="3" t="e">
        <f t="shared" ca="1" si="822"/>
        <v>#VALUE!</v>
      </c>
      <c r="Y1672" s="3" t="e">
        <f t="shared" ca="1" si="823"/>
        <v>#VALUE!</v>
      </c>
      <c r="Z1672" s="3">
        <f t="shared" ca="1" si="833"/>
        <v>-1.0796314255037853E-2</v>
      </c>
      <c r="AA1672" s="3">
        <f t="shared" ca="1" si="834"/>
        <v>-0.12340243661213059</v>
      </c>
      <c r="AB1672" s="1">
        <f t="shared" si="828"/>
        <v>150</v>
      </c>
      <c r="AC1672" s="1">
        <f t="shared" si="832"/>
        <v>0</v>
      </c>
      <c r="AD1672" s="1">
        <f t="shared" ca="1" si="824"/>
        <v>0</v>
      </c>
      <c r="AE1672" s="1">
        <f t="shared" ca="1" si="825"/>
        <v>0</v>
      </c>
      <c r="AF1672" s="1">
        <f t="shared" si="826"/>
        <v>0</v>
      </c>
      <c r="AG1672" s="1">
        <f t="shared" si="827"/>
        <v>7.9275604988461581E+28</v>
      </c>
    </row>
    <row r="1673" spans="4:33" s="5" customFormat="1" x14ac:dyDescent="0.2">
      <c r="D1673" s="1">
        <f t="shared" si="829"/>
        <v>1671</v>
      </c>
      <c r="E1673" s="2">
        <f t="shared" si="830"/>
        <v>167.19999999999479</v>
      </c>
      <c r="F1673" s="3">
        <f t="shared" ca="1" si="831"/>
        <v>91.513529885041038</v>
      </c>
      <c r="G1673" s="3">
        <f t="shared" si="805"/>
        <v>-571.8367578942632</v>
      </c>
      <c r="H1673" s="3">
        <f t="shared" ca="1" si="806"/>
        <v>579.11311833789648</v>
      </c>
      <c r="I1673" s="3">
        <f t="shared" ca="1" si="807"/>
        <v>15291.910843789779</v>
      </c>
      <c r="J1673" s="3">
        <f t="shared" si="808"/>
        <v>39337.856438698785</v>
      </c>
      <c r="K1673" s="3">
        <f t="shared" ca="1" si="809"/>
        <v>76060.300046199525</v>
      </c>
      <c r="L1673" s="3">
        <f t="shared" si="810"/>
        <v>-9.6902763051798235</v>
      </c>
      <c r="M1673" s="3">
        <f t="shared" ca="1" si="811"/>
        <v>-1.4121075619177899</v>
      </c>
      <c r="N1673" s="3">
        <f t="shared" ca="1" si="812"/>
        <v>-80.907803516397934</v>
      </c>
      <c r="O1673" s="1">
        <f t="shared" ca="1" si="813"/>
        <v>25152900.287328187</v>
      </c>
      <c r="P1673" s="1">
        <f t="shared" si="814"/>
        <v>-57179204.721673258</v>
      </c>
      <c r="Q1673" s="1">
        <f t="shared" ca="1" si="815"/>
        <v>82332105.009001449</v>
      </c>
      <c r="R1673" s="1">
        <f t="shared" ca="1" si="816"/>
        <v>86866.967750684475</v>
      </c>
      <c r="S1673" s="3">
        <f t="shared" si="817"/>
        <v>4.6946383697568224E+28</v>
      </c>
      <c r="T1673" s="12" t="str">
        <f t="shared" si="818"/>
        <v/>
      </c>
      <c r="U1673" s="12" t="str">
        <f t="shared" si="819"/>
        <v/>
      </c>
      <c r="V1673" s="5">
        <f t="shared" si="820"/>
        <v>0.52627457195753469</v>
      </c>
      <c r="W1673" s="3" t="e">
        <f t="shared" ca="1" si="821"/>
        <v>#VALUE!</v>
      </c>
      <c r="X1673" s="3" t="e">
        <f t="shared" ca="1" si="822"/>
        <v>#VALUE!</v>
      </c>
      <c r="Y1673" s="3" t="e">
        <f t="shared" ca="1" si="823"/>
        <v>#VALUE!</v>
      </c>
      <c r="Z1673" s="3">
        <f t="shared" ca="1" si="833"/>
        <v>-1.0796314255037853E-2</v>
      </c>
      <c r="AA1673" s="3">
        <f t="shared" ca="1" si="834"/>
        <v>-0.12340243661213059</v>
      </c>
      <c r="AB1673" s="1">
        <f t="shared" si="828"/>
        <v>150</v>
      </c>
      <c r="AC1673" s="1">
        <f t="shared" si="832"/>
        <v>0</v>
      </c>
      <c r="AD1673" s="1">
        <f t="shared" ca="1" si="824"/>
        <v>0</v>
      </c>
      <c r="AE1673" s="1">
        <f t="shared" ca="1" si="825"/>
        <v>0</v>
      </c>
      <c r="AF1673" s="1">
        <f t="shared" si="826"/>
        <v>0</v>
      </c>
      <c r="AG1673" s="1">
        <f t="shared" si="827"/>
        <v>7.8245537708736964E+28</v>
      </c>
    </row>
    <row r="1674" spans="4:33" s="5" customFormat="1" x14ac:dyDescent="0.2">
      <c r="D1674" s="1">
        <f t="shared" si="829"/>
        <v>1672</v>
      </c>
      <c r="E1674" s="2">
        <f t="shared" si="830"/>
        <v>167.29999999999478</v>
      </c>
      <c r="F1674" s="3">
        <f t="shared" ca="1" si="831"/>
        <v>91.513529885041038</v>
      </c>
      <c r="G1674" s="3">
        <f t="shared" si="805"/>
        <v>-572.80578552478119</v>
      </c>
      <c r="H1674" s="3">
        <f t="shared" ca="1" si="806"/>
        <v>580.06999067585105</v>
      </c>
      <c r="I1674" s="3">
        <f t="shared" ca="1" si="807"/>
        <v>15301.062196778283</v>
      </c>
      <c r="J1674" s="3">
        <f t="shared" si="808"/>
        <v>39280.624311527834</v>
      </c>
      <c r="K1674" s="3">
        <f t="shared" ca="1" si="809"/>
        <v>76118.259201145338</v>
      </c>
      <c r="L1674" s="3">
        <f t="shared" si="810"/>
        <v>-9.6904501068354651</v>
      </c>
      <c r="M1674" s="3">
        <f t="shared" ca="1" si="811"/>
        <v>-1.4123715459582997</v>
      </c>
      <c r="N1674" s="3">
        <f t="shared" ca="1" si="812"/>
        <v>-80.922928687777954</v>
      </c>
      <c r="O1674" s="1">
        <f t="shared" ca="1" si="813"/>
        <v>25236089.556201141</v>
      </c>
      <c r="P1674" s="1">
        <f t="shared" si="814"/>
        <v>-57097039.508431301</v>
      </c>
      <c r="Q1674" s="1">
        <f t="shared" ca="1" si="815"/>
        <v>82333129.064632446</v>
      </c>
      <c r="R1674" s="1">
        <f t="shared" ca="1" si="816"/>
        <v>87010.498601377651</v>
      </c>
      <c r="S1674" s="3">
        <f t="shared" si="817"/>
        <v>4.6334474079682363E+28</v>
      </c>
      <c r="T1674" s="12" t="str">
        <f t="shared" si="818"/>
        <v/>
      </c>
      <c r="U1674" s="12" t="str">
        <f t="shared" si="819"/>
        <v/>
      </c>
      <c r="V1674" s="5">
        <f t="shared" si="820"/>
        <v>0.52627457195753469</v>
      </c>
      <c r="W1674" s="3" t="e">
        <f t="shared" ca="1" si="821"/>
        <v>#VALUE!</v>
      </c>
      <c r="X1674" s="3" t="e">
        <f t="shared" ca="1" si="822"/>
        <v>#VALUE!</v>
      </c>
      <c r="Y1674" s="3" t="e">
        <f t="shared" ca="1" si="823"/>
        <v>#VALUE!</v>
      </c>
      <c r="Z1674" s="3">
        <f t="shared" ca="1" si="833"/>
        <v>-1.0796314255037853E-2</v>
      </c>
      <c r="AA1674" s="3">
        <f t="shared" ca="1" si="834"/>
        <v>-0.12340243661213059</v>
      </c>
      <c r="AB1674" s="1">
        <f t="shared" si="828"/>
        <v>150</v>
      </c>
      <c r="AC1674" s="1">
        <f t="shared" si="832"/>
        <v>0</v>
      </c>
      <c r="AD1674" s="1">
        <f t="shared" ca="1" si="824"/>
        <v>0</v>
      </c>
      <c r="AE1674" s="1">
        <f t="shared" ca="1" si="825"/>
        <v>0</v>
      </c>
      <c r="AF1674" s="1">
        <f t="shared" si="826"/>
        <v>0</v>
      </c>
      <c r="AG1674" s="1">
        <f t="shared" si="827"/>
        <v>7.7225667948606593E+28</v>
      </c>
    </row>
    <row r="1675" spans="4:33" s="5" customFormat="1" x14ac:dyDescent="0.2">
      <c r="D1675" s="1">
        <f t="shared" si="829"/>
        <v>1673</v>
      </c>
      <c r="E1675" s="2">
        <f t="shared" si="830"/>
        <v>167.39999999999478</v>
      </c>
      <c r="F1675" s="3">
        <f t="shared" ca="1" si="831"/>
        <v>91.513529885041038</v>
      </c>
      <c r="G1675" s="3">
        <f t="shared" si="805"/>
        <v>-573.77483053546473</v>
      </c>
      <c r="H1675" s="3">
        <f t="shared" ca="1" si="806"/>
        <v>581.02692046756454</v>
      </c>
      <c r="I1675" s="3">
        <f t="shared" ca="1" si="807"/>
        <v>15310.213549766786</v>
      </c>
      <c r="J1675" s="3">
        <f t="shared" si="808"/>
        <v>39223.295280724822</v>
      </c>
      <c r="K1675" s="3">
        <f t="shared" ca="1" si="809"/>
        <v>76176.314046200103</v>
      </c>
      <c r="L1675" s="3">
        <f t="shared" si="810"/>
        <v>-9.6906242068779544</v>
      </c>
      <c r="M1675" s="3">
        <f t="shared" ca="1" si="811"/>
        <v>-1.4126346652001791</v>
      </c>
      <c r="N1675" s="3">
        <f t="shared" ca="1" si="812"/>
        <v>-80.938004309846335</v>
      </c>
      <c r="O1675" s="1">
        <f t="shared" ca="1" si="813"/>
        <v>25319421.173101619</v>
      </c>
      <c r="P1675" s="1">
        <f t="shared" si="814"/>
        <v>-57014732.208137065</v>
      </c>
      <c r="Q1675" s="1">
        <f t="shared" ca="1" si="815"/>
        <v>82334153.381238684</v>
      </c>
      <c r="R1675" s="1">
        <f t="shared" ca="1" si="816"/>
        <v>87154.038070134688</v>
      </c>
      <c r="S1675" s="3">
        <f t="shared" si="817"/>
        <v>4.5728646260830406E+28</v>
      </c>
      <c r="T1675" s="12" t="str">
        <f t="shared" si="818"/>
        <v/>
      </c>
      <c r="U1675" s="12" t="str">
        <f t="shared" si="819"/>
        <v/>
      </c>
      <c r="V1675" s="5">
        <f t="shared" si="820"/>
        <v>0.52627457195753469</v>
      </c>
      <c r="W1675" s="3" t="e">
        <f t="shared" ca="1" si="821"/>
        <v>#VALUE!</v>
      </c>
      <c r="X1675" s="3" t="e">
        <f t="shared" ca="1" si="822"/>
        <v>#VALUE!</v>
      </c>
      <c r="Y1675" s="3" t="e">
        <f t="shared" ca="1" si="823"/>
        <v>#VALUE!</v>
      </c>
      <c r="Z1675" s="3">
        <f t="shared" ca="1" si="833"/>
        <v>-1.0796314255037853E-2</v>
      </c>
      <c r="AA1675" s="3">
        <f t="shared" ca="1" si="834"/>
        <v>-0.12340243661213059</v>
      </c>
      <c r="AB1675" s="1">
        <f t="shared" si="828"/>
        <v>150</v>
      </c>
      <c r="AC1675" s="1">
        <f t="shared" si="832"/>
        <v>0</v>
      </c>
      <c r="AD1675" s="1">
        <f t="shared" ca="1" si="824"/>
        <v>0</v>
      </c>
      <c r="AE1675" s="1">
        <f t="shared" ca="1" si="825"/>
        <v>0</v>
      </c>
      <c r="AF1675" s="1">
        <f t="shared" si="826"/>
        <v>0</v>
      </c>
      <c r="AG1675" s="1">
        <f t="shared" si="827"/>
        <v>7.6215934722926039E+28</v>
      </c>
    </row>
    <row r="1676" spans="4:33" s="5" customFormat="1" x14ac:dyDescent="0.2">
      <c r="D1676" s="1">
        <f t="shared" si="829"/>
        <v>1674</v>
      </c>
      <c r="E1676" s="2">
        <f t="shared" si="830"/>
        <v>167.49999999999477</v>
      </c>
      <c r="F1676" s="3">
        <f t="shared" ca="1" si="831"/>
        <v>91.513529885041038</v>
      </c>
      <c r="G1676" s="3">
        <f t="shared" si="805"/>
        <v>-574.74389295615254</v>
      </c>
      <c r="H1676" s="3">
        <f t="shared" ca="1" si="806"/>
        <v>581.98390754591628</v>
      </c>
      <c r="I1676" s="3">
        <f t="shared" ca="1" si="807"/>
        <v>15319.364902755289</v>
      </c>
      <c r="J1676" s="3">
        <f t="shared" si="808"/>
        <v>39165.869344550243</v>
      </c>
      <c r="K1676" s="3">
        <f t="shared" ca="1" si="809"/>
        <v>76234.464587100825</v>
      </c>
      <c r="L1676" s="3">
        <f t="shared" si="810"/>
        <v>-9.6907986053334412</v>
      </c>
      <c r="M1676" s="3">
        <f t="shared" ca="1" si="811"/>
        <v>-1.4128969238577167</v>
      </c>
      <c r="N1676" s="3">
        <f t="shared" ca="1" si="812"/>
        <v>-80.953030624063999</v>
      </c>
      <c r="O1676" s="1">
        <f t="shared" ca="1" si="813"/>
        <v>25402895.148181021</v>
      </c>
      <c r="P1676" s="1">
        <f t="shared" si="814"/>
        <v>-56932282.803125896</v>
      </c>
      <c r="Q1676" s="1">
        <f t="shared" ca="1" si="815"/>
        <v>82335177.951306909</v>
      </c>
      <c r="R1676" s="1">
        <f t="shared" ca="1" si="816"/>
        <v>87297.586131887438</v>
      </c>
      <c r="S1676" s="3">
        <f t="shared" si="817"/>
        <v>4.5128863611512726E+28</v>
      </c>
      <c r="T1676" s="12" t="str">
        <f t="shared" si="818"/>
        <v/>
      </c>
      <c r="U1676" s="12" t="str">
        <f t="shared" si="819"/>
        <v/>
      </c>
      <c r="V1676" s="5">
        <f t="shared" si="820"/>
        <v>0.52627457195753469</v>
      </c>
      <c r="W1676" s="3" t="e">
        <f t="shared" ca="1" si="821"/>
        <v>#VALUE!</v>
      </c>
      <c r="X1676" s="3" t="e">
        <f t="shared" ca="1" si="822"/>
        <v>#VALUE!</v>
      </c>
      <c r="Y1676" s="3" t="e">
        <f t="shared" ca="1" si="823"/>
        <v>#VALUE!</v>
      </c>
      <c r="Z1676" s="3">
        <f t="shared" ca="1" si="833"/>
        <v>-1.0796314255037853E-2</v>
      </c>
      <c r="AA1676" s="3">
        <f t="shared" ca="1" si="834"/>
        <v>-0.12340243661213059</v>
      </c>
      <c r="AB1676" s="1">
        <f t="shared" si="828"/>
        <v>150</v>
      </c>
      <c r="AC1676" s="1">
        <f t="shared" si="832"/>
        <v>0</v>
      </c>
      <c r="AD1676" s="1">
        <f t="shared" ca="1" si="824"/>
        <v>0</v>
      </c>
      <c r="AE1676" s="1">
        <f t="shared" ca="1" si="825"/>
        <v>0</v>
      </c>
      <c r="AF1676" s="1">
        <f t="shared" si="826"/>
        <v>0</v>
      </c>
      <c r="AG1676" s="1">
        <f t="shared" si="827"/>
        <v>7.5216276981308266E+28</v>
      </c>
    </row>
    <row r="1677" spans="4:33" s="5" customFormat="1" x14ac:dyDescent="0.2">
      <c r="D1677" s="1">
        <f t="shared" si="829"/>
        <v>1675</v>
      </c>
      <c r="E1677" s="2">
        <f t="shared" si="830"/>
        <v>167.59999999999476</v>
      </c>
      <c r="F1677" s="3">
        <f t="shared" ca="1" si="831"/>
        <v>91.513529885041038</v>
      </c>
      <c r="G1677" s="3">
        <f t="shared" si="805"/>
        <v>-575.71297281668592</v>
      </c>
      <c r="H1677" s="3">
        <f t="shared" ca="1" si="806"/>
        <v>582.94095174506867</v>
      </c>
      <c r="I1677" s="3">
        <f t="shared" ca="1" si="807"/>
        <v>15328.516255743792</v>
      </c>
      <c r="J1677" s="3">
        <f t="shared" si="808"/>
        <v>39108.3465012616</v>
      </c>
      <c r="K1677" s="3">
        <f t="shared" ca="1" si="809"/>
        <v>76292.710829567877</v>
      </c>
      <c r="L1677" s="3">
        <f t="shared" si="810"/>
        <v>-9.6909733022281177</v>
      </c>
      <c r="M1677" s="3">
        <f t="shared" ca="1" si="811"/>
        <v>-1.4131583261181</v>
      </c>
      <c r="N1677" s="3">
        <f t="shared" ca="1" si="812"/>
        <v>-80.968007870339136</v>
      </c>
      <c r="O1677" s="1">
        <f t="shared" ca="1" si="813"/>
        <v>25486511.491608486</v>
      </c>
      <c r="P1677" s="1">
        <f t="shared" si="814"/>
        <v>-56849691.27570188</v>
      </c>
      <c r="Q1677" s="1">
        <f t="shared" ca="1" si="815"/>
        <v>82336202.767310366</v>
      </c>
      <c r="R1677" s="1">
        <f t="shared" ca="1" si="816"/>
        <v>87441.142761760304</v>
      </c>
      <c r="S1677" s="3">
        <f t="shared" si="817"/>
        <v>4.4535089466064559E+28</v>
      </c>
      <c r="T1677" s="12" t="str">
        <f t="shared" si="818"/>
        <v/>
      </c>
      <c r="U1677" s="12" t="str">
        <f t="shared" si="819"/>
        <v/>
      </c>
      <c r="V1677" s="5">
        <f t="shared" si="820"/>
        <v>0.52627457195753469</v>
      </c>
      <c r="W1677" s="3" t="e">
        <f t="shared" ca="1" si="821"/>
        <v>#VALUE!</v>
      </c>
      <c r="X1677" s="3" t="e">
        <f t="shared" ca="1" si="822"/>
        <v>#VALUE!</v>
      </c>
      <c r="Y1677" s="3" t="e">
        <f t="shared" ca="1" si="823"/>
        <v>#VALUE!</v>
      </c>
      <c r="Z1677" s="3">
        <f t="shared" ca="1" si="833"/>
        <v>-1.0796314255037853E-2</v>
      </c>
      <c r="AA1677" s="3">
        <f t="shared" ca="1" si="834"/>
        <v>-0.12340243661213059</v>
      </c>
      <c r="AB1677" s="1">
        <f t="shared" si="828"/>
        <v>150</v>
      </c>
      <c r="AC1677" s="1">
        <f t="shared" si="832"/>
        <v>0</v>
      </c>
      <c r="AD1677" s="1">
        <f t="shared" ca="1" si="824"/>
        <v>0</v>
      </c>
      <c r="AE1677" s="1">
        <f t="shared" ca="1" si="825"/>
        <v>0</v>
      </c>
      <c r="AF1677" s="1">
        <f t="shared" si="826"/>
        <v>0</v>
      </c>
      <c r="AG1677" s="1">
        <f t="shared" si="827"/>
        <v>7.4226633613089802E+28</v>
      </c>
    </row>
    <row r="1678" spans="4:33" s="5" customFormat="1" x14ac:dyDescent="0.2">
      <c r="D1678" s="1">
        <f t="shared" si="829"/>
        <v>1676</v>
      </c>
      <c r="E1678" s="2">
        <f t="shared" si="830"/>
        <v>167.69999999999476</v>
      </c>
      <c r="F1678" s="3">
        <f t="shared" ca="1" si="831"/>
        <v>91.513529885041038</v>
      </c>
      <c r="G1678" s="3">
        <f t="shared" si="805"/>
        <v>-576.6820701469087</v>
      </c>
      <c r="H1678" s="3">
        <f t="shared" ca="1" si="806"/>
        <v>583.89805290045661</v>
      </c>
      <c r="I1678" s="3">
        <f t="shared" ca="1" si="807"/>
        <v>15337.667608732296</v>
      </c>
      <c r="J1678" s="3">
        <f t="shared" si="808"/>
        <v>39050.726749113419</v>
      </c>
      <c r="K1678" s="3">
        <f t="shared" ca="1" si="809"/>
        <v>76351.052779305071</v>
      </c>
      <c r="L1678" s="3">
        <f t="shared" si="810"/>
        <v>-9.6911482975882208</v>
      </c>
      <c r="M1678" s="3">
        <f t="shared" ca="1" si="811"/>
        <v>-1.4134188761416322</v>
      </c>
      <c r="N1678" s="3">
        <f t="shared" ca="1" si="812"/>
        <v>-80.982936287039564</v>
      </c>
      <c r="O1678" s="1">
        <f t="shared" ca="1" si="813"/>
        <v>25570270.213570833</v>
      </c>
      <c r="P1678" s="1">
        <f t="shared" si="814"/>
        <v>-56766957.608138002</v>
      </c>
      <c r="Q1678" s="1">
        <f t="shared" ca="1" si="815"/>
        <v>82337227.821708828</v>
      </c>
      <c r="R1678" s="1">
        <f t="shared" ca="1" si="816"/>
        <v>87584.707935068494</v>
      </c>
      <c r="S1678" s="3">
        <f t="shared" si="817"/>
        <v>4.3947287125621712E+28</v>
      </c>
      <c r="T1678" s="12" t="str">
        <f t="shared" si="818"/>
        <v/>
      </c>
      <c r="U1678" s="12" t="str">
        <f t="shared" si="819"/>
        <v/>
      </c>
      <c r="V1678" s="5">
        <f t="shared" si="820"/>
        <v>0.52627457195753469</v>
      </c>
      <c r="W1678" s="3" t="e">
        <f t="shared" ca="1" si="821"/>
        <v>#VALUE!</v>
      </c>
      <c r="X1678" s="3" t="e">
        <f t="shared" ca="1" si="822"/>
        <v>#VALUE!</v>
      </c>
      <c r="Y1678" s="3" t="e">
        <f t="shared" ca="1" si="823"/>
        <v>#VALUE!</v>
      </c>
      <c r="Z1678" s="3">
        <f t="shared" ca="1" si="833"/>
        <v>-1.0796314255037853E-2</v>
      </c>
      <c r="AA1678" s="3">
        <f t="shared" ca="1" si="834"/>
        <v>-0.12340243661213059</v>
      </c>
      <c r="AB1678" s="1">
        <f t="shared" si="828"/>
        <v>150</v>
      </c>
      <c r="AC1678" s="1">
        <f t="shared" si="832"/>
        <v>0</v>
      </c>
      <c r="AD1678" s="1">
        <f t="shared" ca="1" si="824"/>
        <v>0</v>
      </c>
      <c r="AE1678" s="1">
        <f t="shared" ca="1" si="825"/>
        <v>0</v>
      </c>
      <c r="AF1678" s="1">
        <f t="shared" si="826"/>
        <v>0</v>
      </c>
      <c r="AG1678" s="1">
        <f t="shared" si="827"/>
        <v>7.3246943452273709E+28</v>
      </c>
    </row>
    <row r="1679" spans="4:33" s="5" customFormat="1" x14ac:dyDescent="0.2">
      <c r="D1679" s="1">
        <f t="shared" si="829"/>
        <v>1677</v>
      </c>
      <c r="E1679" s="2">
        <f t="shared" si="830"/>
        <v>167.79999999999475</v>
      </c>
      <c r="F1679" s="3">
        <f t="shared" ca="1" si="831"/>
        <v>91.513529885041038</v>
      </c>
      <c r="G1679" s="3">
        <f t="shared" si="805"/>
        <v>-577.65118497666754</v>
      </c>
      <c r="H1679" s="3">
        <f t="shared" ca="1" si="806"/>
        <v>584.85521084877792</v>
      </c>
      <c r="I1679" s="3">
        <f t="shared" ca="1" si="807"/>
        <v>15346.818961720799</v>
      </c>
      <c r="J1679" s="3">
        <f t="shared" si="808"/>
        <v>38993.010086357237</v>
      </c>
      <c r="K1679" s="3">
        <f t="shared" ca="1" si="809"/>
        <v>76409.490441999864</v>
      </c>
      <c r="L1679" s="3">
        <f t="shared" si="810"/>
        <v>-9.6913235914400371</v>
      </c>
      <c r="M1679" s="3">
        <f t="shared" ca="1" si="811"/>
        <v>-1.4136785780619441</v>
      </c>
      <c r="N1679" s="3">
        <f t="shared" ca="1" si="812"/>
        <v>-80.99781611100488</v>
      </c>
      <c r="O1679" s="1">
        <f t="shared" ca="1" si="813"/>
        <v>25654171.324272636</v>
      </c>
      <c r="P1679" s="1">
        <f t="shared" si="814"/>
        <v>-56684081.782675982</v>
      </c>
      <c r="Q1679" s="1">
        <f t="shared" ca="1" si="815"/>
        <v>82338253.106948614</v>
      </c>
      <c r="R1679" s="1">
        <f t="shared" ca="1" si="816"/>
        <v>87728.281627316683</v>
      </c>
      <c r="S1679" s="3">
        <f t="shared" si="817"/>
        <v>4.336541986107147E+28</v>
      </c>
      <c r="T1679" s="12" t="str">
        <f t="shared" si="818"/>
        <v/>
      </c>
      <c r="U1679" s="12" t="str">
        <f t="shared" si="819"/>
        <v/>
      </c>
      <c r="V1679" s="5">
        <f t="shared" si="820"/>
        <v>0.52627457195753469</v>
      </c>
      <c r="W1679" s="3" t="e">
        <f t="shared" ca="1" si="821"/>
        <v>#VALUE!</v>
      </c>
      <c r="X1679" s="3" t="e">
        <f t="shared" ca="1" si="822"/>
        <v>#VALUE!</v>
      </c>
      <c r="Y1679" s="3" t="e">
        <f t="shared" ca="1" si="823"/>
        <v>#VALUE!</v>
      </c>
      <c r="Z1679" s="3">
        <f t="shared" ca="1" si="833"/>
        <v>-1.0796314255037853E-2</v>
      </c>
      <c r="AA1679" s="3">
        <f t="shared" ca="1" si="834"/>
        <v>-0.12340243661213059</v>
      </c>
      <c r="AB1679" s="1">
        <f t="shared" si="828"/>
        <v>150</v>
      </c>
      <c r="AC1679" s="1">
        <f t="shared" si="832"/>
        <v>0</v>
      </c>
      <c r="AD1679" s="1">
        <f t="shared" ca="1" si="824"/>
        <v>0</v>
      </c>
      <c r="AE1679" s="1">
        <f t="shared" ca="1" si="825"/>
        <v>0</v>
      </c>
      <c r="AF1679" s="1">
        <f t="shared" si="826"/>
        <v>0</v>
      </c>
      <c r="AG1679" s="1">
        <f t="shared" si="827"/>
        <v>7.2277145282447821E+28</v>
      </c>
    </row>
    <row r="1680" spans="4:33" s="5" customFormat="1" x14ac:dyDescent="0.2">
      <c r="D1680" s="1">
        <f t="shared" si="829"/>
        <v>1678</v>
      </c>
      <c r="E1680" s="2">
        <f t="shared" si="830"/>
        <v>167.89999999999475</v>
      </c>
      <c r="F1680" s="3">
        <f t="shared" ca="1" si="831"/>
        <v>91.513529885041038</v>
      </c>
      <c r="G1680" s="3">
        <f t="shared" si="805"/>
        <v>-578.62031733581159</v>
      </c>
      <c r="H1680" s="3">
        <f t="shared" ca="1" si="806"/>
        <v>585.81242542798248</v>
      </c>
      <c r="I1680" s="3">
        <f t="shared" ca="1" si="807"/>
        <v>15355.970314709302</v>
      </c>
      <c r="J1680" s="3">
        <f t="shared" si="808"/>
        <v>38935.196511241615</v>
      </c>
      <c r="K1680" s="3">
        <f t="shared" ca="1" si="809"/>
        <v>76468.023823323427</v>
      </c>
      <c r="L1680" s="3">
        <f t="shared" si="810"/>
        <v>-9.6914991838098956</v>
      </c>
      <c r="M1680" s="3">
        <f t="shared" ca="1" si="811"/>
        <v>-1.4139374359862067</v>
      </c>
      <c r="N1680" s="3">
        <f t="shared" ca="1" si="812"/>
        <v>-81.012647577558653</v>
      </c>
      <c r="O1680" s="1">
        <f t="shared" ca="1" si="813"/>
        <v>25738214.833936162</v>
      </c>
      <c r="P1680" s="1">
        <f t="shared" si="814"/>
        <v>-56601063.781526402</v>
      </c>
      <c r="Q1680" s="1">
        <f t="shared" ca="1" si="815"/>
        <v>82339278.615462571</v>
      </c>
      <c r="R1680" s="1">
        <f t="shared" ca="1" si="816"/>
        <v>87871.863814197364</v>
      </c>
      <c r="S1680" s="3">
        <f t="shared" si="817"/>
        <v>4.2789450915989248E+28</v>
      </c>
      <c r="T1680" s="12" t="str">
        <f t="shared" si="818"/>
        <v/>
      </c>
      <c r="U1680" s="12" t="str">
        <f t="shared" si="819"/>
        <v/>
      </c>
      <c r="V1680" s="5">
        <f t="shared" si="820"/>
        <v>0.52627457195753469</v>
      </c>
      <c r="W1680" s="3" t="e">
        <f t="shared" ca="1" si="821"/>
        <v>#VALUE!</v>
      </c>
      <c r="X1680" s="3" t="e">
        <f t="shared" ca="1" si="822"/>
        <v>#VALUE!</v>
      </c>
      <c r="Y1680" s="3" t="e">
        <f t="shared" ca="1" si="823"/>
        <v>#VALUE!</v>
      </c>
      <c r="Z1680" s="3">
        <f t="shared" ca="1" si="833"/>
        <v>-1.0796314255037853E-2</v>
      </c>
      <c r="AA1680" s="3">
        <f t="shared" ca="1" si="834"/>
        <v>-0.12340243661213059</v>
      </c>
      <c r="AB1680" s="1">
        <f t="shared" si="828"/>
        <v>150</v>
      </c>
      <c r="AC1680" s="1">
        <f t="shared" si="832"/>
        <v>0</v>
      </c>
      <c r="AD1680" s="1">
        <f t="shared" ca="1" si="824"/>
        <v>0</v>
      </c>
      <c r="AE1680" s="1">
        <f t="shared" ca="1" si="825"/>
        <v>0</v>
      </c>
      <c r="AF1680" s="1">
        <f t="shared" si="826"/>
        <v>0</v>
      </c>
      <c r="AG1680" s="1">
        <f t="shared" si="827"/>
        <v>7.1317177841679281E+28</v>
      </c>
    </row>
    <row r="1681" spans="4:33" s="5" customFormat="1" x14ac:dyDescent="0.2">
      <c r="D1681" s="1">
        <f t="shared" si="829"/>
        <v>1679</v>
      </c>
      <c r="E1681" s="2">
        <f t="shared" si="830"/>
        <v>167.99999999999474</v>
      </c>
      <c r="F1681" s="3">
        <f t="shared" ca="1" si="831"/>
        <v>91.513529885041038</v>
      </c>
      <c r="G1681" s="3">
        <f t="shared" si="805"/>
        <v>-579.58946725419253</v>
      </c>
      <c r="H1681" s="3">
        <f t="shared" ca="1" si="806"/>
        <v>586.76969647726264</v>
      </c>
      <c r="I1681" s="3">
        <f t="shared" ca="1" si="807"/>
        <v>15365.121667697806</v>
      </c>
      <c r="J1681" s="3">
        <f t="shared" si="808"/>
        <v>38877.286022012115</v>
      </c>
      <c r="K1681" s="3">
        <f t="shared" ca="1" si="809"/>
        <v>76526.652928930795</v>
      </c>
      <c r="L1681" s="3">
        <f t="shared" si="810"/>
        <v>-9.6916750747241664</v>
      </c>
      <c r="M1681" s="3">
        <f t="shared" ca="1" si="811"/>
        <v>-1.4141954539953403</v>
      </c>
      <c r="N1681" s="3">
        <f t="shared" ca="1" si="812"/>
        <v>-81.027430920520374</v>
      </c>
      <c r="O1681" s="1">
        <f t="shared" ca="1" si="813"/>
        <v>25822400.752801418</v>
      </c>
      <c r="P1681" s="1">
        <f t="shared" si="814"/>
        <v>-56517903.586868562</v>
      </c>
      <c r="Q1681" s="1">
        <f t="shared" ca="1" si="815"/>
        <v>82340304.339669973</v>
      </c>
      <c r="R1681" s="1">
        <f t="shared" ca="1" si="816"/>
        <v>88015.454471589401</v>
      </c>
      <c r="S1681" s="3">
        <f t="shared" si="817"/>
        <v>4.221934350956024E+28</v>
      </c>
      <c r="T1681" s="12" t="str">
        <f t="shared" si="818"/>
        <v/>
      </c>
      <c r="U1681" s="12" t="str">
        <f t="shared" si="819"/>
        <v/>
      </c>
      <c r="V1681" s="5">
        <f t="shared" si="820"/>
        <v>0.52627457195753469</v>
      </c>
      <c r="W1681" s="3" t="e">
        <f t="shared" ca="1" si="821"/>
        <v>#VALUE!</v>
      </c>
      <c r="X1681" s="3" t="e">
        <f t="shared" ca="1" si="822"/>
        <v>#VALUE!</v>
      </c>
      <c r="Y1681" s="3" t="e">
        <f t="shared" ca="1" si="823"/>
        <v>#VALUE!</v>
      </c>
      <c r="Z1681" s="3">
        <f t="shared" ca="1" si="833"/>
        <v>-1.0796314255037853E-2</v>
      </c>
      <c r="AA1681" s="3">
        <f t="shared" ca="1" si="834"/>
        <v>-0.12340243661213059</v>
      </c>
      <c r="AB1681" s="1">
        <f t="shared" si="828"/>
        <v>150</v>
      </c>
      <c r="AC1681" s="1">
        <f t="shared" si="832"/>
        <v>0</v>
      </c>
      <c r="AD1681" s="1">
        <f t="shared" ca="1" si="824"/>
        <v>0</v>
      </c>
      <c r="AE1681" s="1">
        <f t="shared" ca="1" si="825"/>
        <v>0</v>
      </c>
      <c r="AF1681" s="1">
        <f t="shared" si="826"/>
        <v>0</v>
      </c>
      <c r="AG1681" s="1">
        <f t="shared" si="827"/>
        <v>7.0366979827384057E+28</v>
      </c>
    </row>
    <row r="1682" spans="4:33" s="5" customFormat="1" x14ac:dyDescent="0.2">
      <c r="D1682" s="1">
        <f t="shared" si="829"/>
        <v>1680</v>
      </c>
      <c r="E1682" s="2">
        <f t="shared" si="830"/>
        <v>168.09999999999474</v>
      </c>
      <c r="F1682" s="3">
        <f t="shared" ca="1" si="831"/>
        <v>91.513529885041038</v>
      </c>
      <c r="G1682" s="3">
        <f t="shared" si="805"/>
        <v>-580.55863476166496</v>
      </c>
      <c r="H1682" s="3">
        <f t="shared" ca="1" si="806"/>
        <v>587.72702383704336</v>
      </c>
      <c r="I1682" s="3">
        <f t="shared" ca="1" si="807"/>
        <v>15374.273020686309</v>
      </c>
      <c r="J1682" s="3">
        <f t="shared" si="808"/>
        <v>38819.278616911324</v>
      </c>
      <c r="K1682" s="3">
        <f t="shared" ca="1" si="809"/>
        <v>76585.37776446098</v>
      </c>
      <c r="L1682" s="3">
        <f t="shared" si="810"/>
        <v>-9.6918512642092693</v>
      </c>
      <c r="M1682" s="3">
        <f t="shared" ca="1" si="811"/>
        <v>-1.4144526361442222</v>
      </c>
      <c r="N1682" s="3">
        <f t="shared" ca="1" si="812"/>
        <v>-81.042166372217409</v>
      </c>
      <c r="O1682" s="1">
        <f t="shared" ca="1" si="813"/>
        <v>25906729.09112614</v>
      </c>
      <c r="P1682" s="1">
        <f t="shared" si="814"/>
        <v>-56434601.18085058</v>
      </c>
      <c r="Q1682" s="1">
        <f t="shared" ca="1" si="815"/>
        <v>82341330.271976724</v>
      </c>
      <c r="R1682" s="1">
        <f t="shared" ca="1" si="816"/>
        <v>88159.053575556507</v>
      </c>
      <c r="S1682" s="3">
        <f t="shared" si="817"/>
        <v>4.1655060839485809E+28</v>
      </c>
      <c r="T1682" s="12" t="str">
        <f t="shared" si="818"/>
        <v/>
      </c>
      <c r="U1682" s="12" t="str">
        <f t="shared" si="819"/>
        <v/>
      </c>
      <c r="V1682" s="5">
        <f t="shared" si="820"/>
        <v>0.52627457195753469</v>
      </c>
      <c r="W1682" s="3" t="e">
        <f t="shared" ca="1" si="821"/>
        <v>#VALUE!</v>
      </c>
      <c r="X1682" s="3" t="e">
        <f t="shared" ca="1" si="822"/>
        <v>#VALUE!</v>
      </c>
      <c r="Y1682" s="3" t="e">
        <f t="shared" ca="1" si="823"/>
        <v>#VALUE!</v>
      </c>
      <c r="Z1682" s="3">
        <f t="shared" ca="1" si="833"/>
        <v>-1.0796314255037853E-2</v>
      </c>
      <c r="AA1682" s="3">
        <f t="shared" ca="1" si="834"/>
        <v>-0.12340243661213059</v>
      </c>
      <c r="AB1682" s="1">
        <f t="shared" si="828"/>
        <v>150</v>
      </c>
      <c r="AC1682" s="1">
        <f t="shared" si="832"/>
        <v>0</v>
      </c>
      <c r="AD1682" s="1">
        <f t="shared" ca="1" si="824"/>
        <v>0</v>
      </c>
      <c r="AE1682" s="1">
        <f t="shared" ca="1" si="825"/>
        <v>0</v>
      </c>
      <c r="AF1682" s="1">
        <f t="shared" si="826"/>
        <v>0</v>
      </c>
      <c r="AG1682" s="1">
        <f t="shared" si="827"/>
        <v>6.9426489901171004E+28</v>
      </c>
    </row>
    <row r="1683" spans="4:33" s="5" customFormat="1" x14ac:dyDescent="0.2">
      <c r="D1683" s="1">
        <f t="shared" si="829"/>
        <v>1681</v>
      </c>
      <c r="E1683" s="2">
        <f t="shared" si="830"/>
        <v>168.19999999999473</v>
      </c>
      <c r="F1683" s="3">
        <f t="shared" ca="1" si="831"/>
        <v>91.513529885041038</v>
      </c>
      <c r="G1683" s="3">
        <f t="shared" si="805"/>
        <v>-581.5278198880859</v>
      </c>
      <c r="H1683" s="3">
        <f t="shared" ca="1" si="806"/>
        <v>588.68440734897194</v>
      </c>
      <c r="I1683" s="3">
        <f t="shared" ca="1" si="807"/>
        <v>15383.424373674812</v>
      </c>
      <c r="J1683" s="3">
        <f t="shared" si="808"/>
        <v>38761.174294178832</v>
      </c>
      <c r="K1683" s="3">
        <f t="shared" ca="1" si="809"/>
        <v>76644.198335537105</v>
      </c>
      <c r="L1683" s="3">
        <f t="shared" si="810"/>
        <v>-9.6920277522916649</v>
      </c>
      <c r="M1683" s="3">
        <f t="shared" ca="1" si="811"/>
        <v>-1.414708986461892</v>
      </c>
      <c r="N1683" s="3">
        <f t="shared" ca="1" si="812"/>
        <v>-81.056854163496737</v>
      </c>
      <c r="O1683" s="1">
        <f t="shared" ca="1" si="813"/>
        <v>25991199.859185778</v>
      </c>
      <c r="P1683" s="1">
        <f t="shared" si="814"/>
        <v>-56351156.545589328</v>
      </c>
      <c r="Q1683" s="1">
        <f t="shared" ca="1" si="815"/>
        <v>82342356.404775113</v>
      </c>
      <c r="R1683" s="1">
        <f t="shared" ca="1" si="816"/>
        <v>88302.661102345795</v>
      </c>
      <c r="S1683" s="3">
        <f t="shared" si="817"/>
        <v>4.1096566084874902E+28</v>
      </c>
      <c r="T1683" s="12" t="str">
        <f t="shared" si="818"/>
        <v/>
      </c>
      <c r="U1683" s="12" t="str">
        <f t="shared" si="819"/>
        <v/>
      </c>
      <c r="V1683" s="5">
        <f t="shared" si="820"/>
        <v>0.52627457195753469</v>
      </c>
      <c r="W1683" s="3" t="e">
        <f t="shared" ca="1" si="821"/>
        <v>#VALUE!</v>
      </c>
      <c r="X1683" s="3" t="e">
        <f t="shared" ca="1" si="822"/>
        <v>#VALUE!</v>
      </c>
      <c r="Y1683" s="3" t="e">
        <f t="shared" ca="1" si="823"/>
        <v>#VALUE!</v>
      </c>
      <c r="Z1683" s="3">
        <f t="shared" ca="1" si="833"/>
        <v>-1.0796314255037853E-2</v>
      </c>
      <c r="AA1683" s="3">
        <f t="shared" ca="1" si="834"/>
        <v>-0.12340243661213059</v>
      </c>
      <c r="AB1683" s="1">
        <f t="shared" si="828"/>
        <v>150</v>
      </c>
      <c r="AC1683" s="1">
        <f t="shared" si="832"/>
        <v>0</v>
      </c>
      <c r="AD1683" s="1">
        <f t="shared" ca="1" si="824"/>
        <v>0</v>
      </c>
      <c r="AE1683" s="1">
        <f t="shared" ca="1" si="825"/>
        <v>0</v>
      </c>
      <c r="AF1683" s="1">
        <f t="shared" si="826"/>
        <v>0</v>
      </c>
      <c r="AG1683" s="1">
        <f t="shared" si="827"/>
        <v>6.8495646693661003E+28</v>
      </c>
    </row>
    <row r="1684" spans="4:33" s="5" customFormat="1" x14ac:dyDescent="0.2">
      <c r="D1684" s="1">
        <f t="shared" si="829"/>
        <v>1682</v>
      </c>
      <c r="E1684" s="2">
        <f t="shared" si="830"/>
        <v>168.29999999999472</v>
      </c>
      <c r="F1684" s="3">
        <f t="shared" ca="1" si="831"/>
        <v>91.513529885041038</v>
      </c>
      <c r="G1684" s="3">
        <f t="shared" si="805"/>
        <v>-582.49702266331508</v>
      </c>
      <c r="H1684" s="3">
        <f t="shared" ca="1" si="806"/>
        <v>589.64184685590874</v>
      </c>
      <c r="I1684" s="3">
        <f t="shared" ca="1" si="807"/>
        <v>15392.575726663315</v>
      </c>
      <c r="J1684" s="3">
        <f t="shared" si="808"/>
        <v>38702.973052051268</v>
      </c>
      <c r="K1684" s="3">
        <f t="shared" ca="1" si="809"/>
        <v>76703.114647766502</v>
      </c>
      <c r="L1684" s="3">
        <f t="shared" si="810"/>
        <v>-9.6922045389978635</v>
      </c>
      <c r="M1684" s="3">
        <f t="shared" ca="1" si="811"/>
        <v>-1.414964508951756</v>
      </c>
      <c r="N1684" s="3">
        <f t="shared" ca="1" si="812"/>
        <v>-81.071494523736604</v>
      </c>
      <c r="O1684" s="1">
        <f t="shared" ca="1" si="813"/>
        <v>26075813.06727352</v>
      </c>
      <c r="P1684" s="1">
        <f t="shared" si="814"/>
        <v>-56267569.663170494</v>
      </c>
      <c r="Q1684" s="1">
        <f t="shared" ca="1" si="815"/>
        <v>82343382.730444014</v>
      </c>
      <c r="R1684" s="1">
        <f t="shared" ca="1" si="816"/>
        <v>88446.277028386306</v>
      </c>
      <c r="S1684" s="3">
        <f t="shared" si="817"/>
        <v>4.0543822409120071E+28</v>
      </c>
      <c r="T1684" s="12" t="str">
        <f t="shared" si="818"/>
        <v/>
      </c>
      <c r="U1684" s="12" t="str">
        <f t="shared" si="819"/>
        <v/>
      </c>
      <c r="V1684" s="5">
        <f t="shared" si="820"/>
        <v>0.52627457195753469</v>
      </c>
      <c r="W1684" s="3" t="e">
        <f t="shared" ca="1" si="821"/>
        <v>#VALUE!</v>
      </c>
      <c r="X1684" s="3" t="e">
        <f t="shared" ca="1" si="822"/>
        <v>#VALUE!</v>
      </c>
      <c r="Y1684" s="3" t="e">
        <f t="shared" ca="1" si="823"/>
        <v>#VALUE!</v>
      </c>
      <c r="Z1684" s="3">
        <f t="shared" ca="1" si="833"/>
        <v>-1.0796314255037853E-2</v>
      </c>
      <c r="AA1684" s="3">
        <f t="shared" ca="1" si="834"/>
        <v>-0.12340243661213059</v>
      </c>
      <c r="AB1684" s="1">
        <f t="shared" si="828"/>
        <v>150</v>
      </c>
      <c r="AC1684" s="1">
        <f t="shared" si="832"/>
        <v>0</v>
      </c>
      <c r="AD1684" s="1">
        <f t="shared" ca="1" si="824"/>
        <v>0</v>
      </c>
      <c r="AE1684" s="1">
        <f t="shared" ca="1" si="825"/>
        <v>0</v>
      </c>
      <c r="AF1684" s="1">
        <f t="shared" si="826"/>
        <v>0</v>
      </c>
      <c r="AG1684" s="1">
        <f t="shared" si="827"/>
        <v>6.7574388809280426E+28</v>
      </c>
    </row>
    <row r="1685" spans="4:33" s="5" customFormat="1" x14ac:dyDescent="0.2">
      <c r="D1685" s="1">
        <f t="shared" si="829"/>
        <v>1683</v>
      </c>
      <c r="E1685" s="2">
        <f t="shared" si="830"/>
        <v>168.39999999999472</v>
      </c>
      <c r="F1685" s="3">
        <f t="shared" ca="1" si="831"/>
        <v>91.513529885041038</v>
      </c>
      <c r="G1685" s="3">
        <f t="shared" si="805"/>
        <v>-583.46624311721484</v>
      </c>
      <c r="H1685" s="3">
        <f t="shared" ca="1" si="806"/>
        <v>590.59934220191701</v>
      </c>
      <c r="I1685" s="3">
        <f t="shared" ca="1" si="807"/>
        <v>15401.727079651819</v>
      </c>
      <c r="J1685" s="3">
        <f t="shared" si="808"/>
        <v>38644.674888762245</v>
      </c>
      <c r="K1685" s="3">
        <f t="shared" ca="1" si="809"/>
        <v>76762.126706740863</v>
      </c>
      <c r="L1685" s="3">
        <f t="shared" si="810"/>
        <v>-9.6923816243544181</v>
      </c>
      <c r="M1685" s="3">
        <f t="shared" ca="1" si="811"/>
        <v>-1.4152192075917878</v>
      </c>
      <c r="N1685" s="3">
        <f t="shared" ca="1" si="812"/>
        <v>-81.086087680858157</v>
      </c>
      <c r="O1685" s="1">
        <f t="shared" ca="1" si="813"/>
        <v>26160568.725700282</v>
      </c>
      <c r="P1685" s="1">
        <f t="shared" si="814"/>
        <v>-56183840.515648469</v>
      </c>
      <c r="Q1685" s="1">
        <f t="shared" ca="1" si="815"/>
        <v>82344409.241348743</v>
      </c>
      <c r="R1685" s="1">
        <f t="shared" ca="1" si="816"/>
        <v>88589.901330287554</v>
      </c>
      <c r="S1685" s="3">
        <f t="shared" si="817"/>
        <v>3.9996792962756964E+28</v>
      </c>
      <c r="T1685" s="12" t="str">
        <f t="shared" si="818"/>
        <v/>
      </c>
      <c r="U1685" s="12" t="str">
        <f t="shared" si="819"/>
        <v/>
      </c>
      <c r="V1685" s="5">
        <f t="shared" si="820"/>
        <v>0.52627457195753469</v>
      </c>
      <c r="W1685" s="3" t="e">
        <f t="shared" ca="1" si="821"/>
        <v>#VALUE!</v>
      </c>
      <c r="X1685" s="3" t="e">
        <f t="shared" ca="1" si="822"/>
        <v>#VALUE!</v>
      </c>
      <c r="Y1685" s="3" t="e">
        <f t="shared" ca="1" si="823"/>
        <v>#VALUE!</v>
      </c>
      <c r="Z1685" s="3">
        <f t="shared" ca="1" si="833"/>
        <v>-1.0796314255037853E-2</v>
      </c>
      <c r="AA1685" s="3">
        <f t="shared" ca="1" si="834"/>
        <v>-0.12340243661213059</v>
      </c>
      <c r="AB1685" s="1">
        <f t="shared" si="828"/>
        <v>150</v>
      </c>
      <c r="AC1685" s="1">
        <f t="shared" si="832"/>
        <v>0</v>
      </c>
      <c r="AD1685" s="1">
        <f t="shared" ca="1" si="824"/>
        <v>0</v>
      </c>
      <c r="AE1685" s="1">
        <f t="shared" ca="1" si="825"/>
        <v>0</v>
      </c>
      <c r="AF1685" s="1">
        <f t="shared" si="826"/>
        <v>0</v>
      </c>
      <c r="AG1685" s="1">
        <f t="shared" si="827"/>
        <v>6.6662654831027032E+28</v>
      </c>
    </row>
    <row r="1686" spans="4:33" s="5" customFormat="1" x14ac:dyDescent="0.2">
      <c r="D1686" s="1">
        <f t="shared" si="829"/>
        <v>1684</v>
      </c>
      <c r="E1686" s="2">
        <f t="shared" si="830"/>
        <v>168.49999999999471</v>
      </c>
      <c r="F1686" s="3">
        <f t="shared" ca="1" si="831"/>
        <v>91.513529885041038</v>
      </c>
      <c r="G1686" s="3">
        <f t="shared" si="805"/>
        <v>-584.43548127965028</v>
      </c>
      <c r="H1686" s="3">
        <f t="shared" ca="1" si="806"/>
        <v>591.55689323225431</v>
      </c>
      <c r="I1686" s="3">
        <f t="shared" ca="1" si="807"/>
        <v>15410.878432640322</v>
      </c>
      <c r="J1686" s="3">
        <f t="shared" si="808"/>
        <v>38586.279802542398</v>
      </c>
      <c r="K1686" s="3">
        <f t="shared" ca="1" si="809"/>
        <v>76821.234518036348</v>
      </c>
      <c r="L1686" s="3">
        <f t="shared" si="810"/>
        <v>-9.6925590083879207</v>
      </c>
      <c r="M1686" s="3">
        <f t="shared" ca="1" si="811"/>
        <v>-1.4154730863347289</v>
      </c>
      <c r="N1686" s="3">
        <f t="shared" ca="1" si="812"/>
        <v>-81.10063386133676</v>
      </c>
      <c r="O1686" s="1">
        <f t="shared" ca="1" si="813"/>
        <v>26245466.844794754</v>
      </c>
      <c r="P1686" s="1">
        <f t="shared" si="814"/>
        <v>-56099969.085046381</v>
      </c>
      <c r="Q1686" s="1">
        <f t="shared" ca="1" si="815"/>
        <v>82345435.929841131</v>
      </c>
      <c r="R1686" s="1">
        <f t="shared" ca="1" si="816"/>
        <v>88733.533984838141</v>
      </c>
      <c r="S1686" s="3">
        <f t="shared" si="817"/>
        <v>3.9455440886308966E+28</v>
      </c>
      <c r="T1686" s="12" t="str">
        <f t="shared" si="818"/>
        <v/>
      </c>
      <c r="U1686" s="12" t="str">
        <f t="shared" si="819"/>
        <v/>
      </c>
      <c r="V1686" s="5">
        <f t="shared" si="820"/>
        <v>0.52627457195753469</v>
      </c>
      <c r="W1686" s="3" t="e">
        <f t="shared" ca="1" si="821"/>
        <v>#VALUE!</v>
      </c>
      <c r="X1686" s="3" t="e">
        <f t="shared" ca="1" si="822"/>
        <v>#VALUE!</v>
      </c>
      <c r="Y1686" s="3" t="e">
        <f t="shared" ca="1" si="823"/>
        <v>#VALUE!</v>
      </c>
      <c r="Z1686" s="3">
        <f t="shared" ca="1" si="833"/>
        <v>-1.0796314255037853E-2</v>
      </c>
      <c r="AA1686" s="3">
        <f t="shared" ca="1" si="834"/>
        <v>-0.12340243661213059</v>
      </c>
      <c r="AB1686" s="1">
        <f t="shared" si="828"/>
        <v>150</v>
      </c>
      <c r="AC1686" s="1">
        <f t="shared" si="832"/>
        <v>0</v>
      </c>
      <c r="AD1686" s="1">
        <f t="shared" ca="1" si="824"/>
        <v>0</v>
      </c>
      <c r="AE1686" s="1">
        <f t="shared" ca="1" si="825"/>
        <v>0</v>
      </c>
      <c r="AF1686" s="1">
        <f t="shared" si="826"/>
        <v>0</v>
      </c>
      <c r="AG1686" s="1">
        <f t="shared" si="827"/>
        <v>6.5760383325211152E+28</v>
      </c>
    </row>
    <row r="1687" spans="4:33" s="5" customFormat="1" x14ac:dyDescent="0.2">
      <c r="D1687" s="1">
        <f t="shared" si="829"/>
        <v>1685</v>
      </c>
      <c r="E1687" s="2">
        <f t="shared" si="830"/>
        <v>168.59999999999471</v>
      </c>
      <c r="F1687" s="3">
        <f t="shared" ca="1" si="831"/>
        <v>91.513529885041038</v>
      </c>
      <c r="G1687" s="3">
        <f t="shared" ref="G1687:G1750" si="835">G1686 + L1686*$B$2</f>
        <v>-585.40473718048906</v>
      </c>
      <c r="H1687" s="3">
        <f t="shared" ref="H1687:H1750" ca="1" si="836">SQRT(F1687^2 + G1687^2)</f>
        <v>592.51449979336178</v>
      </c>
      <c r="I1687" s="3">
        <f t="shared" ref="I1687:I1750" ca="1" si="837">I1686 + F1686*($B$2)</f>
        <v>15420.029785628825</v>
      </c>
      <c r="J1687" s="3">
        <f t="shared" ref="J1687:J1750" si="838" xml:space="preserve"> J1686 + G1686*($B$2) + (0.5)*(L1686)*($B$2)^2</f>
        <v>38527.78779161939</v>
      </c>
      <c r="K1687" s="3">
        <f t="shared" ref="K1687:K1750" ca="1" si="839">K1686+ SQRT( (I1687-I1686)^2 + (J1687-J1686)^2 )</f>
        <v>76880.438087213697</v>
      </c>
      <c r="L1687" s="3">
        <f t="shared" ref="L1687:L1750" si="840">IF(J1687&lt;10^6, (-(9.780327*(1+0.0053024*((SIN($B$7))^2) - (5.8*10^(-6))*(SIN(2*($B$7))^2)) - ((3.086*10^(-6))*J1687)+((6.26*10^(-13))*(J1687)^2))), (6.674*10^(-11))*(5.972*10^(24))*(1)^(-2))</f>
        <v>-9.6927366911250203</v>
      </c>
      <c r="M1687" s="3">
        <f t="shared" ref="M1687:M1750" ca="1" si="841">ATAN(G1687/F1687)</f>
        <v>-1.4157261491082871</v>
      </c>
      <c r="N1687" s="3">
        <f t="shared" ref="N1687:N1750" ca="1" si="842">M1687*(180/PI())</f>
        <v>-81.115133290213521</v>
      </c>
      <c r="O1687" s="1">
        <f t="shared" ref="O1687:O1750" ca="1" si="843">(0.5)*($B$8)*(H1687^2)</f>
        <v>26330507.434903331</v>
      </c>
      <c r="P1687" s="1">
        <f t="shared" ref="P1687:P1750" si="844">($B$8)*L1687*J1687</f>
        <v>-56015955.353356183</v>
      </c>
      <c r="Q1687" s="1">
        <f t="shared" ref="Q1687:Q1750" ca="1" si="845" xml:space="preserve"> ABS(O1687) + ABS(P1687)</f>
        <v>82346462.788259506</v>
      </c>
      <c r="R1687" s="1">
        <f t="shared" ref="R1687:R1750" ca="1" si="846" xml:space="preserve"> ($B$8)*H1687</f>
        <v>88877.174969004263</v>
      </c>
      <c r="S1687" s="3">
        <f t="shared" ref="S1687:S1750" si="847">IF(J1687&lt;100000, IF(J1687&gt;10000, (343.2)+(-4.313943*J1687)+(-0.291943*J1687^2)+(0.053721*J1687^3)+((-3.039687*10^(-3))*J1687^4)+((9.262166*10^(-5))*J1687^5)+((-1.647967*10^(-6))*J1687^6)+((1.694814*10^(-8))*J1687^7)+((-9.299892*10^(-11))*J1687^8)+((2.104694*10^(-13))*J1687^9), ((-0.00406576*J1687)+340.3)), "")</f>
        <v>3.8919729313115251E+28</v>
      </c>
      <c r="T1687" s="12" t="str">
        <f t="shared" ref="T1687:T1750" si="848" xml:space="preserve"> IF(J1687&lt;30000, H1687/S1687, "")</f>
        <v/>
      </c>
      <c r="U1687" s="12" t="str">
        <f t="shared" ref="U1687:U1750" si="849" xml:space="preserve"> IF(J1687&lt;30000, (( 359.01*(1 - (2.25577*10^(-5))*(J1687))^(5.25588) ) / (298.15 - 0.0074545*J1687)), "")</f>
        <v/>
      </c>
      <c r="V1687" s="5">
        <f t="shared" ref="V1687:V1750" si="850">IF(T1687&lt;0.92, -1.73136*10^(-3)*($B$2) + 1.79641*10^(-1), IF(T1687&gt;1.05,1.007468*10^(-7)*($B$2)^6 - 7.447604*10^(-6)*($B$2)^5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687" s="3" t="e">
        <f t="shared" ref="W1687:W1750" ca="1" si="851">(0.5)*(U1687)*(H1687)*(V1687)*($B$17)</f>
        <v>#VALUE!</v>
      </c>
      <c r="X1687" s="3" t="e">
        <f t="shared" ref="X1687:X1750" ca="1" si="852" xml:space="preserve"> - W1687*COS(M1687)</f>
        <v>#VALUE!</v>
      </c>
      <c r="Y1687" s="3" t="e">
        <f t="shared" ref="Y1687:Y1750" ca="1" si="853" xml:space="preserve"> - W1687*SIN(M1687)</f>
        <v>#VALUE!</v>
      </c>
      <c r="Z1687" s="3">
        <f t="shared" ca="1" si="833"/>
        <v>-1.0796314255037853E-2</v>
      </c>
      <c r="AA1687" s="3">
        <f t="shared" ca="1" si="834"/>
        <v>-0.12340243661213059</v>
      </c>
      <c r="AB1687" s="1">
        <f t="shared" si="828"/>
        <v>150</v>
      </c>
      <c r="AC1687" s="1">
        <f t="shared" si="832"/>
        <v>0</v>
      </c>
      <c r="AD1687" s="1">
        <f t="shared" ref="AD1687:AD1750" ca="1" si="854" xml:space="preserve"> AC1687*COS(M1687)</f>
        <v>0</v>
      </c>
      <c r="AE1687" s="1">
        <f t="shared" ref="AE1687:AE1750" ca="1" si="855" xml:space="preserve"> AC1687*SIN(M1687)</f>
        <v>0</v>
      </c>
      <c r="AF1687" s="1">
        <f t="shared" ref="AF1687:AF1750" si="856">IF(J1687&gt;38000,0,(101325*(1-(2.25577*10^(-5))*J1687)^5.25588))</f>
        <v>0</v>
      </c>
      <c r="AG1687" s="1">
        <f t="shared" ref="AG1687:AG1750" si="857">1.6667*S1687-273.15</f>
        <v>6.4867512846169191E+28</v>
      </c>
    </row>
    <row r="1688" spans="4:33" s="5" customFormat="1" x14ac:dyDescent="0.2">
      <c r="D1688" s="1">
        <f t="shared" si="829"/>
        <v>1686</v>
      </c>
      <c r="E1688" s="2">
        <f t="shared" si="830"/>
        <v>168.6999999999947</v>
      </c>
      <c r="F1688" s="3">
        <f t="shared" ca="1" si="831"/>
        <v>91.513529885041038</v>
      </c>
      <c r="G1688" s="3">
        <f t="shared" si="835"/>
        <v>-586.37401084960152</v>
      </c>
      <c r="H1688" s="3">
        <f t="shared" ca="1" si="836"/>
        <v>593.47216173285574</v>
      </c>
      <c r="I1688" s="3">
        <f t="shared" ca="1" si="837"/>
        <v>15429.181138617329</v>
      </c>
      <c r="J1688" s="3">
        <f t="shared" si="838"/>
        <v>38469.198854217881</v>
      </c>
      <c r="K1688" s="3">
        <f t="shared" ca="1" si="839"/>
        <v>76939.737419818353</v>
      </c>
      <c r="L1688" s="3">
        <f t="shared" si="840"/>
        <v>-9.6929146725924014</v>
      </c>
      <c r="M1688" s="3">
        <f t="shared" ca="1" si="841"/>
        <v>-1.4159783998153319</v>
      </c>
      <c r="N1688" s="3">
        <f t="shared" ca="1" si="842"/>
        <v>-81.129586191106384</v>
      </c>
      <c r="O1688" s="1">
        <f t="shared" ca="1" si="843"/>
        <v>26415690.506390166</v>
      </c>
      <c r="P1688" s="1">
        <f t="shared" si="844"/>
        <v>-55931799.302538492</v>
      </c>
      <c r="Q1688" s="1">
        <f t="shared" ca="1" si="845"/>
        <v>82347489.808928654</v>
      </c>
      <c r="R1688" s="1">
        <f t="shared" ca="1" si="846"/>
        <v>89020.824259928355</v>
      </c>
      <c r="S1688" s="3">
        <f t="shared" si="847"/>
        <v>3.8389621372142123E+28</v>
      </c>
      <c r="T1688" s="12" t="str">
        <f t="shared" si="848"/>
        <v/>
      </c>
      <c r="U1688" s="12" t="str">
        <f t="shared" si="849"/>
        <v/>
      </c>
      <c r="V1688" s="5">
        <f t="shared" si="850"/>
        <v>0.52627457195753469</v>
      </c>
      <c r="W1688" s="3" t="e">
        <f t="shared" ca="1" si="851"/>
        <v>#VALUE!</v>
      </c>
      <c r="X1688" s="3" t="e">
        <f t="shared" ca="1" si="852"/>
        <v>#VALUE!</v>
      </c>
      <c r="Y1688" s="3" t="e">
        <f t="shared" ca="1" si="853"/>
        <v>#VALUE!</v>
      </c>
      <c r="Z1688" s="3">
        <f t="shared" ca="1" si="833"/>
        <v>-1.0796314255037853E-2</v>
      </c>
      <c r="AA1688" s="3">
        <f t="shared" ca="1" si="834"/>
        <v>-0.12340243661213059</v>
      </c>
      <c r="AB1688" s="1">
        <f t="shared" si="828"/>
        <v>150</v>
      </c>
      <c r="AC1688" s="1">
        <f t="shared" si="832"/>
        <v>0</v>
      </c>
      <c r="AD1688" s="1">
        <f t="shared" ca="1" si="854"/>
        <v>0</v>
      </c>
      <c r="AE1688" s="1">
        <f t="shared" ca="1" si="855"/>
        <v>0</v>
      </c>
      <c r="AF1688" s="1">
        <f t="shared" si="856"/>
        <v>0</v>
      </c>
      <c r="AG1688" s="1">
        <f t="shared" si="857"/>
        <v>6.3983981940949276E+28</v>
      </c>
    </row>
    <row r="1689" spans="4:33" s="5" customFormat="1" x14ac:dyDescent="0.2">
      <c r="D1689" s="1">
        <f t="shared" si="829"/>
        <v>1687</v>
      </c>
      <c r="E1689" s="2">
        <f t="shared" si="830"/>
        <v>168.7999999999947</v>
      </c>
      <c r="F1689" s="3">
        <f t="shared" ca="1" si="831"/>
        <v>91.513529885041038</v>
      </c>
      <c r="G1689" s="3">
        <f t="shared" si="835"/>
        <v>-587.34330231686079</v>
      </c>
      <c r="H1689" s="3">
        <f t="shared" ca="1" si="836"/>
        <v>594.42987889951803</v>
      </c>
      <c r="I1689" s="3">
        <f t="shared" ca="1" si="837"/>
        <v>15438.332491605832</v>
      </c>
      <c r="J1689" s="3">
        <f t="shared" si="838"/>
        <v>38410.51298855956</v>
      </c>
      <c r="K1689" s="3">
        <f t="shared" ca="1" si="839"/>
        <v>76999.132521380569</v>
      </c>
      <c r="L1689" s="3">
        <f t="shared" si="840"/>
        <v>-9.6930929528167944</v>
      </c>
      <c r="M1689" s="3">
        <f t="shared" ca="1" si="841"/>
        <v>-1.4162298423340889</v>
      </c>
      <c r="N1689" s="3">
        <f t="shared" ca="1" si="842"/>
        <v>-81.143992786221304</v>
      </c>
      <c r="O1689" s="1">
        <f t="shared" ca="1" si="843"/>
        <v>26501016.069637176</v>
      </c>
      <c r="P1689" s="1">
        <f t="shared" si="844"/>
        <v>-55847500.914522693</v>
      </c>
      <c r="Q1689" s="1">
        <f t="shared" ca="1" si="845"/>
        <v>82348516.984159872</v>
      </c>
      <c r="R1689" s="1">
        <f t="shared" ca="1" si="846"/>
        <v>89164.481834927705</v>
      </c>
      <c r="S1689" s="3">
        <f t="shared" si="847"/>
        <v>3.7865080190778746E+28</v>
      </c>
      <c r="T1689" s="12" t="str">
        <f t="shared" si="848"/>
        <v/>
      </c>
      <c r="U1689" s="12" t="str">
        <f t="shared" si="849"/>
        <v/>
      </c>
      <c r="V1689" s="5">
        <f t="shared" si="850"/>
        <v>0.52627457195753469</v>
      </c>
      <c r="W1689" s="3" t="e">
        <f t="shared" ca="1" si="851"/>
        <v>#VALUE!</v>
      </c>
      <c r="X1689" s="3" t="e">
        <f t="shared" ca="1" si="852"/>
        <v>#VALUE!</v>
      </c>
      <c r="Y1689" s="3" t="e">
        <f t="shared" ca="1" si="853"/>
        <v>#VALUE!</v>
      </c>
      <c r="Z1689" s="3">
        <f t="shared" ca="1" si="833"/>
        <v>-1.0796314255037853E-2</v>
      </c>
      <c r="AA1689" s="3">
        <f t="shared" ca="1" si="834"/>
        <v>-0.12340243661213059</v>
      </c>
      <c r="AB1689" s="1">
        <f t="shared" si="828"/>
        <v>150</v>
      </c>
      <c r="AC1689" s="1">
        <f t="shared" si="832"/>
        <v>0</v>
      </c>
      <c r="AD1689" s="1">
        <f t="shared" ca="1" si="854"/>
        <v>0</v>
      </c>
      <c r="AE1689" s="1">
        <f t="shared" ca="1" si="855"/>
        <v>0</v>
      </c>
      <c r="AF1689" s="1">
        <f t="shared" si="856"/>
        <v>0</v>
      </c>
      <c r="AG1689" s="1">
        <f t="shared" si="857"/>
        <v>6.3109729153970937E+28</v>
      </c>
    </row>
    <row r="1690" spans="4:33" s="5" customFormat="1" x14ac:dyDescent="0.2">
      <c r="D1690" s="1">
        <f t="shared" si="829"/>
        <v>1688</v>
      </c>
      <c r="E1690" s="2">
        <f t="shared" si="830"/>
        <v>168.89999999999469</v>
      </c>
      <c r="F1690" s="3">
        <f t="shared" ca="1" si="831"/>
        <v>91.513529885041038</v>
      </c>
      <c r="G1690" s="3">
        <f t="shared" si="835"/>
        <v>-588.31261161214252</v>
      </c>
      <c r="H1690" s="3">
        <f t="shared" ca="1" si="836"/>
        <v>595.38765114328658</v>
      </c>
      <c r="I1690" s="3">
        <f t="shared" ca="1" si="837"/>
        <v>15447.483844594335</v>
      </c>
      <c r="J1690" s="3">
        <f t="shared" si="838"/>
        <v>38351.730192863106</v>
      </c>
      <c r="K1690" s="3">
        <f t="shared" ca="1" si="839"/>
        <v>77058.623397415562</v>
      </c>
      <c r="L1690" s="3">
        <f t="shared" si="840"/>
        <v>-9.6932715318249798</v>
      </c>
      <c r="M1690" s="3">
        <f t="shared" ca="1" si="841"/>
        <v>-1.4164804805183329</v>
      </c>
      <c r="N1690" s="3">
        <f t="shared" ca="1" si="842"/>
        <v>-81.158353296363302</v>
      </c>
      <c r="O1690" s="1">
        <f t="shared" ca="1" si="843"/>
        <v>26586484.135043994</v>
      </c>
      <c r="P1690" s="1">
        <f t="shared" si="844"/>
        <v>-55763060.171206877</v>
      </c>
      <c r="Q1690" s="1">
        <f t="shared" ca="1" si="845"/>
        <v>82349544.30625087</v>
      </c>
      <c r="R1690" s="1">
        <f t="shared" ca="1" si="846"/>
        <v>89308.147671492989</v>
      </c>
      <c r="S1690" s="3">
        <f t="shared" si="847"/>
        <v>3.7346068897615038E+28</v>
      </c>
      <c r="T1690" s="12" t="str">
        <f t="shared" si="848"/>
        <v/>
      </c>
      <c r="U1690" s="12" t="str">
        <f t="shared" si="849"/>
        <v/>
      </c>
      <c r="V1690" s="5">
        <f t="shared" si="850"/>
        <v>0.52627457195753469</v>
      </c>
      <c r="W1690" s="3" t="e">
        <f t="shared" ca="1" si="851"/>
        <v>#VALUE!</v>
      </c>
      <c r="X1690" s="3" t="e">
        <f t="shared" ca="1" si="852"/>
        <v>#VALUE!</v>
      </c>
      <c r="Y1690" s="3" t="e">
        <f t="shared" ca="1" si="853"/>
        <v>#VALUE!</v>
      </c>
      <c r="Z1690" s="3">
        <f t="shared" ca="1" si="833"/>
        <v>-1.0796314255037853E-2</v>
      </c>
      <c r="AA1690" s="3">
        <f t="shared" ca="1" si="834"/>
        <v>-0.12340243661213059</v>
      </c>
      <c r="AB1690" s="1">
        <f t="shared" si="828"/>
        <v>150</v>
      </c>
      <c r="AC1690" s="1">
        <f t="shared" si="832"/>
        <v>0</v>
      </c>
      <c r="AD1690" s="1">
        <f t="shared" ca="1" si="854"/>
        <v>0</v>
      </c>
      <c r="AE1690" s="1">
        <f t="shared" ca="1" si="855"/>
        <v>0</v>
      </c>
      <c r="AF1690" s="1">
        <f t="shared" si="856"/>
        <v>0</v>
      </c>
      <c r="AG1690" s="1">
        <f t="shared" si="857"/>
        <v>6.224469303165499E+28</v>
      </c>
    </row>
    <row r="1691" spans="4:33" s="5" customFormat="1" x14ac:dyDescent="0.2">
      <c r="D1691" s="1">
        <f t="shared" si="829"/>
        <v>1689</v>
      </c>
      <c r="E1691" s="2">
        <f t="shared" si="830"/>
        <v>168.99999999999469</v>
      </c>
      <c r="F1691" s="3">
        <f t="shared" ca="1" si="831"/>
        <v>91.513529885041038</v>
      </c>
      <c r="G1691" s="3">
        <f t="shared" si="835"/>
        <v>-589.28193876532498</v>
      </c>
      <c r="H1691" s="3">
        <f t="shared" ca="1" si="836"/>
        <v>596.34547831524674</v>
      </c>
      <c r="I1691" s="3">
        <f t="shared" ca="1" si="837"/>
        <v>15456.635197582838</v>
      </c>
      <c r="J1691" s="3">
        <f t="shared" si="838"/>
        <v>38292.850465344236</v>
      </c>
      <c r="K1691" s="3">
        <f t="shared" ca="1" si="839"/>
        <v>77118.210053423565</v>
      </c>
      <c r="L1691" s="3">
        <f t="shared" si="840"/>
        <v>-9.6934504096437752</v>
      </c>
      <c r="M1691" s="3">
        <f t="shared" ca="1" si="841"/>
        <v>-1.4167303181975781</v>
      </c>
      <c r="N1691" s="3">
        <f t="shared" ca="1" si="842"/>
        <v>-81.172667940947392</v>
      </c>
      <c r="O1691" s="1">
        <f t="shared" ca="1" si="843"/>
        <v>26672094.713028032</v>
      </c>
      <c r="P1691" s="1">
        <f t="shared" si="844"/>
        <v>-55678477.054457836</v>
      </c>
      <c r="Q1691" s="1">
        <f t="shared" ca="1" si="845"/>
        <v>82350571.767485872</v>
      </c>
      <c r="R1691" s="1">
        <f t="shared" ca="1" si="846"/>
        <v>89451.821747287016</v>
      </c>
      <c r="S1691" s="3">
        <f t="shared" si="847"/>
        <v>3.6832550625203752E+28</v>
      </c>
      <c r="T1691" s="12" t="str">
        <f t="shared" si="848"/>
        <v/>
      </c>
      <c r="U1691" s="12" t="str">
        <f t="shared" si="849"/>
        <v/>
      </c>
      <c r="V1691" s="5">
        <f t="shared" si="850"/>
        <v>0.52627457195753469</v>
      </c>
      <c r="W1691" s="3" t="e">
        <f t="shared" ca="1" si="851"/>
        <v>#VALUE!</v>
      </c>
      <c r="X1691" s="3" t="e">
        <f t="shared" ca="1" si="852"/>
        <v>#VALUE!</v>
      </c>
      <c r="Y1691" s="3" t="e">
        <f t="shared" ca="1" si="853"/>
        <v>#VALUE!</v>
      </c>
      <c r="Z1691" s="3">
        <f t="shared" ca="1" si="833"/>
        <v>-1.0796314255037853E-2</v>
      </c>
      <c r="AA1691" s="3">
        <f t="shared" ca="1" si="834"/>
        <v>-0.12340243661213059</v>
      </c>
      <c r="AB1691" s="1">
        <f t="shared" si="828"/>
        <v>150</v>
      </c>
      <c r="AC1691" s="1">
        <f t="shared" si="832"/>
        <v>0</v>
      </c>
      <c r="AD1691" s="1">
        <f t="shared" ca="1" si="854"/>
        <v>0</v>
      </c>
      <c r="AE1691" s="1">
        <f t="shared" ca="1" si="855"/>
        <v>0</v>
      </c>
      <c r="AF1691" s="1">
        <f t="shared" si="856"/>
        <v>0</v>
      </c>
      <c r="AG1691" s="1">
        <f t="shared" si="857"/>
        <v>6.1388812127027099E+28</v>
      </c>
    </row>
    <row r="1692" spans="4:33" s="5" customFormat="1" x14ac:dyDescent="0.2">
      <c r="D1692" s="1">
        <f t="shared" si="829"/>
        <v>1690</v>
      </c>
      <c r="E1692" s="2">
        <f t="shared" si="830"/>
        <v>169.09999999999468</v>
      </c>
      <c r="F1692" s="3">
        <f t="shared" ca="1" si="831"/>
        <v>91.513529885041038</v>
      </c>
      <c r="G1692" s="3">
        <f t="shared" si="835"/>
        <v>-590.25128380628939</v>
      </c>
      <c r="H1692" s="3">
        <f t="shared" ca="1" si="836"/>
        <v>597.30336026762234</v>
      </c>
      <c r="I1692" s="3">
        <f t="shared" ca="1" si="837"/>
        <v>15465.786550571342</v>
      </c>
      <c r="J1692" s="3">
        <f t="shared" si="838"/>
        <v>38233.873804215655</v>
      </c>
      <c r="K1692" s="3">
        <f t="shared" ca="1" si="839"/>
        <v>77177.892494890009</v>
      </c>
      <c r="L1692" s="3">
        <f t="shared" si="840"/>
        <v>-9.6936295863000481</v>
      </c>
      <c r="M1692" s="3">
        <f t="shared" ca="1" si="841"/>
        <v>-1.416979359177267</v>
      </c>
      <c r="N1692" s="3">
        <f t="shared" ca="1" si="842"/>
        <v>-81.186936938009381</v>
      </c>
      <c r="O1692" s="1">
        <f t="shared" ca="1" si="843"/>
        <v>26757847.814024478</v>
      </c>
      <c r="P1692" s="1">
        <f t="shared" si="844"/>
        <v>-55593751.546111092</v>
      </c>
      <c r="Q1692" s="1">
        <f t="shared" ca="1" si="845"/>
        <v>82351599.36013557</v>
      </c>
      <c r="R1692" s="1">
        <f t="shared" ca="1" si="846"/>
        <v>89595.504040143351</v>
      </c>
      <c r="S1692" s="3">
        <f t="shared" si="847"/>
        <v>3.6324488512804563E+28</v>
      </c>
      <c r="T1692" s="12" t="str">
        <f t="shared" si="848"/>
        <v/>
      </c>
      <c r="U1692" s="12" t="str">
        <f t="shared" si="849"/>
        <v/>
      </c>
      <c r="V1692" s="5">
        <f t="shared" si="850"/>
        <v>0.52627457195753469</v>
      </c>
      <c r="W1692" s="3" t="e">
        <f t="shared" ca="1" si="851"/>
        <v>#VALUE!</v>
      </c>
      <c r="X1692" s="3" t="e">
        <f t="shared" ca="1" si="852"/>
        <v>#VALUE!</v>
      </c>
      <c r="Y1692" s="3" t="e">
        <f t="shared" ca="1" si="853"/>
        <v>#VALUE!</v>
      </c>
      <c r="Z1692" s="3">
        <f t="shared" ca="1" si="833"/>
        <v>-1.0796314255037853E-2</v>
      </c>
      <c r="AA1692" s="3">
        <f t="shared" ca="1" si="834"/>
        <v>-0.12340243661213059</v>
      </c>
      <c r="AB1692" s="1">
        <f t="shared" si="828"/>
        <v>150</v>
      </c>
      <c r="AC1692" s="1">
        <f t="shared" si="832"/>
        <v>0</v>
      </c>
      <c r="AD1692" s="1">
        <f t="shared" ca="1" si="854"/>
        <v>0</v>
      </c>
      <c r="AE1692" s="1">
        <f t="shared" ca="1" si="855"/>
        <v>0</v>
      </c>
      <c r="AF1692" s="1">
        <f t="shared" si="856"/>
        <v>0</v>
      </c>
      <c r="AG1692" s="1">
        <f t="shared" si="857"/>
        <v>6.054202500429137E+28</v>
      </c>
    </row>
    <row r="1693" spans="4:33" s="5" customFormat="1" x14ac:dyDescent="0.2">
      <c r="D1693" s="1">
        <f t="shared" si="829"/>
        <v>1691</v>
      </c>
      <c r="E1693" s="2">
        <f t="shared" si="830"/>
        <v>169.19999999999467</v>
      </c>
      <c r="F1693" s="3">
        <f t="shared" ca="1" si="831"/>
        <v>91.513529885041038</v>
      </c>
      <c r="G1693" s="3">
        <f t="shared" si="835"/>
        <v>-591.22064676491937</v>
      </c>
      <c r="H1693" s="3">
        <f t="shared" ca="1" si="836"/>
        <v>598.26129685376588</v>
      </c>
      <c r="I1693" s="3">
        <f t="shared" ca="1" si="837"/>
        <v>15474.937903559845</v>
      </c>
      <c r="J1693" s="3">
        <f t="shared" si="838"/>
        <v>38174.800207687098</v>
      </c>
      <c r="K1693" s="3">
        <f t="shared" ca="1" si="839"/>
        <v>77237.670727285586</v>
      </c>
      <c r="L1693" s="3">
        <f t="shared" si="840"/>
        <v>-9.693809061820712</v>
      </c>
      <c r="M1693" s="3">
        <f t="shared" ca="1" si="841"/>
        <v>-1.4172276072389587</v>
      </c>
      <c r="N1693" s="3">
        <f t="shared" ca="1" si="842"/>
        <v>-81.201160504216617</v>
      </c>
      <c r="O1693" s="1">
        <f t="shared" ca="1" si="843"/>
        <v>26843743.448486235</v>
      </c>
      <c r="P1693" s="1">
        <f t="shared" si="844"/>
        <v>-55508883.627970859</v>
      </c>
      <c r="Q1693" s="1">
        <f t="shared" ca="1" si="845"/>
        <v>82352627.076457098</v>
      </c>
      <c r="R1693" s="1">
        <f t="shared" ca="1" si="846"/>
        <v>89739.19452806488</v>
      </c>
      <c r="S1693" s="3">
        <f t="shared" si="847"/>
        <v>3.582184570911149E+28</v>
      </c>
      <c r="T1693" s="12" t="str">
        <f t="shared" si="848"/>
        <v/>
      </c>
      <c r="U1693" s="12" t="str">
        <f t="shared" si="849"/>
        <v/>
      </c>
      <c r="V1693" s="5">
        <f t="shared" si="850"/>
        <v>0.52627457195753469</v>
      </c>
      <c r="W1693" s="3" t="e">
        <f t="shared" ca="1" si="851"/>
        <v>#VALUE!</v>
      </c>
      <c r="X1693" s="3" t="e">
        <f t="shared" ca="1" si="852"/>
        <v>#VALUE!</v>
      </c>
      <c r="Y1693" s="3" t="e">
        <f t="shared" ca="1" si="853"/>
        <v>#VALUE!</v>
      </c>
      <c r="Z1693" s="3">
        <f t="shared" ca="1" si="833"/>
        <v>-1.0796314255037853E-2</v>
      </c>
      <c r="AA1693" s="3">
        <f t="shared" ca="1" si="834"/>
        <v>-0.12340243661213059</v>
      </c>
      <c r="AB1693" s="1">
        <f t="shared" si="828"/>
        <v>150</v>
      </c>
      <c r="AC1693" s="1">
        <f t="shared" si="832"/>
        <v>0</v>
      </c>
      <c r="AD1693" s="1">
        <f t="shared" ca="1" si="854"/>
        <v>0</v>
      </c>
      <c r="AE1693" s="1">
        <f t="shared" ca="1" si="855"/>
        <v>0</v>
      </c>
      <c r="AF1693" s="1">
        <f t="shared" si="856"/>
        <v>0</v>
      </c>
      <c r="AG1693" s="1">
        <f t="shared" si="857"/>
        <v>5.9704270243376122E+28</v>
      </c>
    </row>
    <row r="1694" spans="4:33" s="5" customFormat="1" x14ac:dyDescent="0.2">
      <c r="D1694" s="1">
        <f t="shared" si="829"/>
        <v>1692</v>
      </c>
      <c r="E1694" s="2">
        <f t="shared" si="830"/>
        <v>169.29999999999467</v>
      </c>
      <c r="F1694" s="3">
        <f t="shared" ca="1" si="831"/>
        <v>91.513529885041038</v>
      </c>
      <c r="G1694" s="3">
        <f t="shared" si="835"/>
        <v>-592.19002767110146</v>
      </c>
      <c r="H1694" s="3">
        <f t="shared" ca="1" si="836"/>
        <v>599.21928792815083</v>
      </c>
      <c r="I1694" s="3">
        <f t="shared" ca="1" si="837"/>
        <v>15484.089256548348</v>
      </c>
      <c r="J1694" s="3">
        <f t="shared" si="838"/>
        <v>38115.629673965297</v>
      </c>
      <c r="K1694" s="3">
        <f t="shared" ca="1" si="839"/>
        <v>77297.544756066374</v>
      </c>
      <c r="L1694" s="3">
        <f t="shared" si="840"/>
        <v>-9.6939888362327249</v>
      </c>
      <c r="M1694" s="3">
        <f t="shared" ca="1" si="841"/>
        <v>-1.4174750661405127</v>
      </c>
      <c r="N1694" s="3">
        <f t="shared" ca="1" si="842"/>
        <v>-81.215338854878595</v>
      </c>
      <c r="O1694" s="1">
        <f t="shared" ca="1" si="843"/>
        <v>26929781.626884006</v>
      </c>
      <c r="P1694" s="1">
        <f t="shared" si="844"/>
        <v>-55423873.281810053</v>
      </c>
      <c r="Q1694" s="1">
        <f t="shared" ca="1" si="845"/>
        <v>82353654.908694059</v>
      </c>
      <c r="R1694" s="1">
        <f t="shared" ca="1" si="846"/>
        <v>89882.893189222625</v>
      </c>
      <c r="S1694" s="3">
        <f t="shared" si="847"/>
        <v>3.5324585374962252E+28</v>
      </c>
      <c r="T1694" s="12" t="str">
        <f t="shared" si="848"/>
        <v/>
      </c>
      <c r="U1694" s="12" t="str">
        <f t="shared" si="849"/>
        <v/>
      </c>
      <c r="V1694" s="5">
        <f t="shared" si="850"/>
        <v>0.52627457195753469</v>
      </c>
      <c r="W1694" s="3" t="e">
        <f t="shared" ca="1" si="851"/>
        <v>#VALUE!</v>
      </c>
      <c r="X1694" s="3" t="e">
        <f t="shared" ca="1" si="852"/>
        <v>#VALUE!</v>
      </c>
      <c r="Y1694" s="3" t="e">
        <f t="shared" ca="1" si="853"/>
        <v>#VALUE!</v>
      </c>
      <c r="Z1694" s="3">
        <f t="shared" ca="1" si="833"/>
        <v>-1.0796314255037853E-2</v>
      </c>
      <c r="AA1694" s="3">
        <f t="shared" ca="1" si="834"/>
        <v>-0.12340243661213059</v>
      </c>
      <c r="AB1694" s="1">
        <f t="shared" si="828"/>
        <v>150</v>
      </c>
      <c r="AC1694" s="1">
        <f t="shared" si="832"/>
        <v>0</v>
      </c>
      <c r="AD1694" s="1">
        <f t="shared" ca="1" si="854"/>
        <v>0</v>
      </c>
      <c r="AE1694" s="1">
        <f t="shared" ca="1" si="855"/>
        <v>0</v>
      </c>
      <c r="AF1694" s="1">
        <f t="shared" si="856"/>
        <v>0</v>
      </c>
      <c r="AG1694" s="1">
        <f t="shared" si="857"/>
        <v>5.8875486444449591E+28</v>
      </c>
    </row>
    <row r="1695" spans="4:33" s="5" customFormat="1" x14ac:dyDescent="0.2">
      <c r="D1695" s="1">
        <f t="shared" si="829"/>
        <v>1693</v>
      </c>
      <c r="E1695" s="2">
        <f t="shared" si="830"/>
        <v>169.39999999999466</v>
      </c>
      <c r="F1695" s="3">
        <f t="shared" ca="1" si="831"/>
        <v>91.513529885041038</v>
      </c>
      <c r="G1695" s="3">
        <f t="shared" si="835"/>
        <v>-593.15942655472475</v>
      </c>
      <c r="H1695" s="3">
        <f t="shared" ca="1" si="836"/>
        <v>600.17733334636205</v>
      </c>
      <c r="I1695" s="3">
        <f t="shared" ca="1" si="837"/>
        <v>15493.240609536851</v>
      </c>
      <c r="J1695" s="3">
        <f t="shared" si="838"/>
        <v>38056.362201254007</v>
      </c>
      <c r="K1695" s="3">
        <f t="shared" ca="1" si="839"/>
        <v>77357.514586673977</v>
      </c>
      <c r="L1695" s="3">
        <f t="shared" si="840"/>
        <v>-9.6941689095630856</v>
      </c>
      <c r="M1695" s="3">
        <f t="shared" ca="1" si="841"/>
        <v>-1.417721739616274</v>
      </c>
      <c r="N1695" s="3">
        <f t="shared" ca="1" si="842"/>
        <v>-81.229472203957542</v>
      </c>
      <c r="O1695" s="1">
        <f t="shared" ca="1" si="843"/>
        <v>27015962.359706268</v>
      </c>
      <c r="P1695" s="1">
        <f t="shared" si="844"/>
        <v>-55338720.489370264</v>
      </c>
      <c r="Q1695" s="1">
        <f t="shared" ca="1" si="845"/>
        <v>82354682.849076539</v>
      </c>
      <c r="R1695" s="1">
        <f t="shared" ca="1" si="846"/>
        <v>90026.600001954313</v>
      </c>
      <c r="S1695" s="3">
        <f t="shared" si="847"/>
        <v>3.4832670686030613E+28</v>
      </c>
      <c r="T1695" s="12" t="str">
        <f t="shared" si="848"/>
        <v/>
      </c>
      <c r="U1695" s="12" t="str">
        <f t="shared" si="849"/>
        <v/>
      </c>
      <c r="V1695" s="5">
        <f t="shared" si="850"/>
        <v>0.52627457195753469</v>
      </c>
      <c r="W1695" s="3" t="e">
        <f t="shared" ca="1" si="851"/>
        <v>#VALUE!</v>
      </c>
      <c r="X1695" s="3" t="e">
        <f t="shared" ca="1" si="852"/>
        <v>#VALUE!</v>
      </c>
      <c r="Y1695" s="3" t="e">
        <f t="shared" ca="1" si="853"/>
        <v>#VALUE!</v>
      </c>
      <c r="Z1695" s="3">
        <f t="shared" ca="1" si="833"/>
        <v>-1.0796314255037853E-2</v>
      </c>
      <c r="AA1695" s="3">
        <f t="shared" ca="1" si="834"/>
        <v>-0.12340243661213059</v>
      </c>
      <c r="AB1695" s="1">
        <f t="shared" si="828"/>
        <v>150</v>
      </c>
      <c r="AC1695" s="1">
        <f t="shared" si="832"/>
        <v>0</v>
      </c>
      <c r="AD1695" s="1">
        <f t="shared" ca="1" si="854"/>
        <v>0</v>
      </c>
      <c r="AE1695" s="1">
        <f t="shared" ca="1" si="855"/>
        <v>0</v>
      </c>
      <c r="AF1695" s="1">
        <f t="shared" si="856"/>
        <v>0</v>
      </c>
      <c r="AG1695" s="1">
        <f t="shared" si="857"/>
        <v>5.8055612232407228E+28</v>
      </c>
    </row>
    <row r="1696" spans="4:33" s="5" customFormat="1" x14ac:dyDescent="0.2">
      <c r="D1696" s="1">
        <f t="shared" si="829"/>
        <v>1694</v>
      </c>
      <c r="E1696" s="2">
        <f t="shared" si="830"/>
        <v>169.49999999999466</v>
      </c>
      <c r="F1696" s="3">
        <f t="shared" ca="1" si="831"/>
        <v>91.513529885041038</v>
      </c>
      <c r="G1696" s="3">
        <f t="shared" si="835"/>
        <v>-594.12884344568101</v>
      </c>
      <c r="H1696" s="3">
        <f t="shared" ca="1" si="836"/>
        <v>601.13543296508715</v>
      </c>
      <c r="I1696" s="3">
        <f t="shared" ca="1" si="837"/>
        <v>15502.391962525355</v>
      </c>
      <c r="J1696" s="3">
        <f t="shared" si="838"/>
        <v>37996.997787753986</v>
      </c>
      <c r="K1696" s="3">
        <f t="shared" ca="1" si="839"/>
        <v>77417.580224535588</v>
      </c>
      <c r="L1696" s="3">
        <f t="shared" si="840"/>
        <v>-9.6943492818388375</v>
      </c>
      <c r="M1696" s="3">
        <f t="shared" ca="1" si="841"/>
        <v>-1.4179676313772551</v>
      </c>
      <c r="N1696" s="3">
        <f t="shared" ca="1" si="842"/>
        <v>-81.243560764078808</v>
      </c>
      <c r="O1696" s="1">
        <f t="shared" ca="1" si="843"/>
        <v>27102285.657459211</v>
      </c>
      <c r="P1696" s="1">
        <f t="shared" si="844"/>
        <v>-55253425.232361712</v>
      </c>
      <c r="Q1696" s="1">
        <f t="shared" ca="1" si="845"/>
        <v>82355710.889820918</v>
      </c>
      <c r="R1696" s="1">
        <f t="shared" ca="1" si="846"/>
        <v>90170.314944763071</v>
      </c>
      <c r="S1696" s="3">
        <f t="shared" si="847"/>
        <v>3.43460648355002E+28</v>
      </c>
      <c r="T1696" s="12" t="str">
        <f t="shared" si="848"/>
        <v/>
      </c>
      <c r="U1696" s="12" t="str">
        <f t="shared" si="849"/>
        <v/>
      </c>
      <c r="V1696" s="5">
        <f t="shared" si="850"/>
        <v>0.52627457195753469</v>
      </c>
      <c r="W1696" s="3" t="e">
        <f t="shared" ca="1" si="851"/>
        <v>#VALUE!</v>
      </c>
      <c r="X1696" s="3" t="e">
        <f t="shared" ca="1" si="852"/>
        <v>#VALUE!</v>
      </c>
      <c r="Y1696" s="3" t="e">
        <f t="shared" ca="1" si="853"/>
        <v>#VALUE!</v>
      </c>
      <c r="Z1696" s="3">
        <f t="shared" ca="1" si="833"/>
        <v>-1.0796314255037853E-2</v>
      </c>
      <c r="AA1696" s="3">
        <f t="shared" ca="1" si="834"/>
        <v>-0.12340243661213059</v>
      </c>
      <c r="AB1696" s="1">
        <f t="shared" si="828"/>
        <v>150</v>
      </c>
      <c r="AC1696" s="1">
        <f t="shared" si="832"/>
        <v>0</v>
      </c>
      <c r="AD1696" s="1">
        <f t="shared" ca="1" si="854"/>
        <v>0</v>
      </c>
      <c r="AE1696" s="1">
        <f t="shared" ca="1" si="855"/>
        <v>0</v>
      </c>
      <c r="AF1696" s="1">
        <f t="shared" si="856"/>
        <v>3.6666545738492724</v>
      </c>
      <c r="AG1696" s="1">
        <f t="shared" si="857"/>
        <v>5.7244586261328186E+28</v>
      </c>
    </row>
    <row r="1697" spans="4:33" s="5" customFormat="1" x14ac:dyDescent="0.2">
      <c r="D1697" s="1">
        <f t="shared" si="829"/>
        <v>1695</v>
      </c>
      <c r="E1697" s="2">
        <f t="shared" si="830"/>
        <v>169.59999999999465</v>
      </c>
      <c r="F1697" s="3">
        <f t="shared" ca="1" si="831"/>
        <v>91.513529885041038</v>
      </c>
      <c r="G1697" s="3">
        <f t="shared" si="835"/>
        <v>-595.0982783738649</v>
      </c>
      <c r="H1697" s="3">
        <f t="shared" ca="1" si="836"/>
        <v>602.09358664210856</v>
      </c>
      <c r="I1697" s="3">
        <f t="shared" ca="1" si="837"/>
        <v>15511.543315513858</v>
      </c>
      <c r="J1697" s="3">
        <f t="shared" si="838"/>
        <v>37937.536431663015</v>
      </c>
      <c r="K1697" s="3">
        <f t="shared" ca="1" si="839"/>
        <v>77477.741675064128</v>
      </c>
      <c r="L1697" s="3">
        <f t="shared" si="840"/>
        <v>-9.694529953087077</v>
      </c>
      <c r="M1697" s="3">
        <f t="shared" ca="1" si="841"/>
        <v>-1.4182127451113158</v>
      </c>
      <c r="N1697" s="3">
        <f t="shared" ca="1" si="842"/>
        <v>-81.257604746541176</v>
      </c>
      <c r="O1697" s="1">
        <f t="shared" ca="1" si="843"/>
        <v>27188751.530666873</v>
      </c>
      <c r="P1697" s="1">
        <f t="shared" si="844"/>
        <v>-55167987.492463402</v>
      </c>
      <c r="Q1697" s="1">
        <f t="shared" ca="1" si="845"/>
        <v>82356739.023130268</v>
      </c>
      <c r="R1697" s="1">
        <f t="shared" ca="1" si="846"/>
        <v>90314.037996316285</v>
      </c>
      <c r="S1697" s="3">
        <f t="shared" si="847"/>
        <v>3.3864731036720854E+28</v>
      </c>
      <c r="T1697" s="12" t="str">
        <f t="shared" si="848"/>
        <v/>
      </c>
      <c r="U1697" s="12" t="str">
        <f t="shared" si="849"/>
        <v/>
      </c>
      <c r="V1697" s="5">
        <f t="shared" si="850"/>
        <v>0.52627457195753469</v>
      </c>
      <c r="W1697" s="3" t="e">
        <f t="shared" ca="1" si="851"/>
        <v>#VALUE!</v>
      </c>
      <c r="X1697" s="3" t="e">
        <f t="shared" ca="1" si="852"/>
        <v>#VALUE!</v>
      </c>
      <c r="Y1697" s="3" t="e">
        <f t="shared" ca="1" si="853"/>
        <v>#VALUE!</v>
      </c>
      <c r="Z1697" s="3">
        <f t="shared" ca="1" si="833"/>
        <v>-1.0796314255037853E-2</v>
      </c>
      <c r="AA1697" s="3">
        <f t="shared" ca="1" si="834"/>
        <v>-0.12340243661213059</v>
      </c>
      <c r="AB1697" s="1">
        <f t="shared" si="828"/>
        <v>150</v>
      </c>
      <c r="AC1697" s="1">
        <f t="shared" si="832"/>
        <v>0</v>
      </c>
      <c r="AD1697" s="1">
        <f t="shared" ca="1" si="854"/>
        <v>0</v>
      </c>
      <c r="AE1697" s="1">
        <f t="shared" ca="1" si="855"/>
        <v>0</v>
      </c>
      <c r="AF1697" s="1">
        <f t="shared" si="856"/>
        <v>3.8512266447338543</v>
      </c>
      <c r="AG1697" s="1">
        <f t="shared" si="857"/>
        <v>5.6442347218902646E+28</v>
      </c>
    </row>
    <row r="1698" spans="4:33" s="5" customFormat="1" x14ac:dyDescent="0.2">
      <c r="D1698" s="1">
        <f t="shared" si="829"/>
        <v>1696</v>
      </c>
      <c r="E1698" s="2">
        <f t="shared" si="830"/>
        <v>169.69999999999465</v>
      </c>
      <c r="F1698" s="3">
        <f t="shared" ca="1" si="831"/>
        <v>91.513529885041038</v>
      </c>
      <c r="G1698" s="3">
        <f t="shared" si="835"/>
        <v>-596.06773136917366</v>
      </c>
      <c r="H1698" s="3">
        <f t="shared" ca="1" si="836"/>
        <v>603.0517942362942</v>
      </c>
      <c r="I1698" s="3">
        <f t="shared" ca="1" si="837"/>
        <v>15520.694668502361</v>
      </c>
      <c r="J1698" s="3">
        <f t="shared" si="838"/>
        <v>37877.978131175863</v>
      </c>
      <c r="K1698" s="3">
        <f t="shared" ca="1" si="839"/>
        <v>77537.998943658371</v>
      </c>
      <c r="L1698" s="3">
        <f t="shared" si="840"/>
        <v>-9.694710923334938</v>
      </c>
      <c r="M1698" s="3">
        <f t="shared" ca="1" si="841"/>
        <v>-1.418457084483342</v>
      </c>
      <c r="N1698" s="3">
        <f t="shared" ca="1" si="842"/>
        <v>-81.271604361327149</v>
      </c>
      <c r="O1698" s="1">
        <f t="shared" ca="1" si="843"/>
        <v>27275359.989871029</v>
      </c>
      <c r="P1698" s="1">
        <f t="shared" si="844"/>
        <v>-55082407.25132288</v>
      </c>
      <c r="Q1698" s="1">
        <f t="shared" ca="1" si="845"/>
        <v>82357767.241193905</v>
      </c>
      <c r="R1698" s="1">
        <f t="shared" ca="1" si="846"/>
        <v>90457.769135444134</v>
      </c>
      <c r="S1698" s="3">
        <f t="shared" si="847"/>
        <v>3.338863252584615E+28</v>
      </c>
      <c r="T1698" s="12" t="str">
        <f t="shared" si="848"/>
        <v/>
      </c>
      <c r="U1698" s="12" t="str">
        <f t="shared" si="849"/>
        <v/>
      </c>
      <c r="V1698" s="5">
        <f t="shared" si="850"/>
        <v>0.52627457195753469</v>
      </c>
      <c r="W1698" s="3" t="e">
        <f t="shared" ca="1" si="851"/>
        <v>#VALUE!</v>
      </c>
      <c r="X1698" s="3" t="e">
        <f t="shared" ca="1" si="852"/>
        <v>#VALUE!</v>
      </c>
      <c r="Y1698" s="3" t="e">
        <f t="shared" ca="1" si="853"/>
        <v>#VALUE!</v>
      </c>
      <c r="Z1698" s="3">
        <f t="shared" ca="1" si="833"/>
        <v>-1.0796314255037853E-2</v>
      </c>
      <c r="AA1698" s="3">
        <f t="shared" ca="1" si="834"/>
        <v>-0.12340243661213059</v>
      </c>
      <c r="AB1698" s="1">
        <f t="shared" si="828"/>
        <v>150</v>
      </c>
      <c r="AC1698" s="1">
        <f t="shared" si="832"/>
        <v>0</v>
      </c>
      <c r="AD1698" s="1">
        <f t="shared" ca="1" si="854"/>
        <v>0</v>
      </c>
      <c r="AE1698" s="1">
        <f t="shared" ca="1" si="855"/>
        <v>0</v>
      </c>
      <c r="AF1698" s="1">
        <f t="shared" si="856"/>
        <v>4.0435702325233471</v>
      </c>
      <c r="AG1698" s="1">
        <f t="shared" si="857"/>
        <v>5.5648833830827781E+28</v>
      </c>
    </row>
    <row r="1699" spans="4:33" s="5" customFormat="1" x14ac:dyDescent="0.2">
      <c r="D1699" s="1">
        <f t="shared" si="829"/>
        <v>1697</v>
      </c>
      <c r="E1699" s="2">
        <f t="shared" si="830"/>
        <v>169.79999999999464</v>
      </c>
      <c r="F1699" s="3">
        <f t="shared" ca="1" si="831"/>
        <v>91.513529885041038</v>
      </c>
      <c r="G1699" s="3">
        <f t="shared" si="835"/>
        <v>-597.03720246150715</v>
      </c>
      <c r="H1699" s="3">
        <f t="shared" ca="1" si="836"/>
        <v>604.01005560758915</v>
      </c>
      <c r="I1699" s="3">
        <f t="shared" ca="1" si="837"/>
        <v>15529.846021490865</v>
      </c>
      <c r="J1699" s="3">
        <f t="shared" si="838"/>
        <v>37818.322884484325</v>
      </c>
      <c r="K1699" s="3">
        <f t="shared" ca="1" si="839"/>
        <v>77598.352035703007</v>
      </c>
      <c r="L1699" s="3">
        <f t="shared" si="840"/>
        <v>-9.6948921926096023</v>
      </c>
      <c r="M1699" s="3">
        <f t="shared" ca="1" si="841"/>
        <v>-1.4187006531354236</v>
      </c>
      <c r="N1699" s="3">
        <f t="shared" ca="1" si="842"/>
        <v>-81.285559817113111</v>
      </c>
      <c r="O1699" s="1">
        <f t="shared" ca="1" si="843"/>
        <v>27362111.045631222</v>
      </c>
      <c r="P1699" s="1">
        <f t="shared" si="844"/>
        <v>-54996684.490556426</v>
      </c>
      <c r="Q1699" s="1">
        <f t="shared" ca="1" si="845"/>
        <v>82358795.536187649</v>
      </c>
      <c r="R1699" s="1">
        <f t="shared" ca="1" si="846"/>
        <v>90601.508341138368</v>
      </c>
      <c r="S1699" s="3">
        <f t="shared" si="847"/>
        <v>3.2917732564453179E+28</v>
      </c>
      <c r="T1699" s="12" t="str">
        <f t="shared" si="848"/>
        <v/>
      </c>
      <c r="U1699" s="12" t="str">
        <f t="shared" si="849"/>
        <v/>
      </c>
      <c r="V1699" s="5">
        <f t="shared" si="850"/>
        <v>0.52627457195753469</v>
      </c>
      <c r="W1699" s="3" t="e">
        <f t="shared" ca="1" si="851"/>
        <v>#VALUE!</v>
      </c>
      <c r="X1699" s="3" t="e">
        <f t="shared" ca="1" si="852"/>
        <v>#VALUE!</v>
      </c>
      <c r="Y1699" s="3" t="e">
        <f t="shared" ca="1" si="853"/>
        <v>#VALUE!</v>
      </c>
      <c r="Z1699" s="3">
        <f t="shared" ca="1" si="833"/>
        <v>-1.0796314255037853E-2</v>
      </c>
      <c r="AA1699" s="3">
        <f t="shared" ca="1" si="834"/>
        <v>-0.12340243661213059</v>
      </c>
      <c r="AB1699" s="1">
        <f t="shared" si="828"/>
        <v>150</v>
      </c>
      <c r="AC1699" s="1">
        <f t="shared" si="832"/>
        <v>0</v>
      </c>
      <c r="AD1699" s="1">
        <f t="shared" ca="1" si="854"/>
        <v>0</v>
      </c>
      <c r="AE1699" s="1">
        <f t="shared" ca="1" si="855"/>
        <v>0</v>
      </c>
      <c r="AF1699" s="1">
        <f t="shared" si="856"/>
        <v>4.2439515752344432</v>
      </c>
      <c r="AG1699" s="1">
        <f t="shared" si="857"/>
        <v>5.4863984865174119E+28</v>
      </c>
    </row>
    <row r="1700" spans="4:33" s="5" customFormat="1" x14ac:dyDescent="0.2">
      <c r="D1700" s="1">
        <f t="shared" si="829"/>
        <v>1698</v>
      </c>
      <c r="E1700" s="2">
        <f t="shared" si="830"/>
        <v>169.89999999999463</v>
      </c>
      <c r="F1700" s="3">
        <f t="shared" ca="1" si="831"/>
        <v>91.513529885041038</v>
      </c>
      <c r="G1700" s="3">
        <f t="shared" si="835"/>
        <v>-598.00669168076809</v>
      </c>
      <c r="H1700" s="3">
        <f t="shared" ca="1" si="836"/>
        <v>604.96837061700796</v>
      </c>
      <c r="I1700" s="3">
        <f t="shared" ca="1" si="837"/>
        <v>15538.997374479368</v>
      </c>
      <c r="J1700" s="3">
        <f t="shared" si="838"/>
        <v>37758.570689777211</v>
      </c>
      <c r="K1700" s="3">
        <f t="shared" ca="1" si="839"/>
        <v>77658.800956568783</v>
      </c>
      <c r="L1700" s="3">
        <f t="shared" si="840"/>
        <v>-9.6950737609382962</v>
      </c>
      <c r="M1700" s="3">
        <f t="shared" ca="1" si="841"/>
        <v>-1.4189434546870294</v>
      </c>
      <c r="N1700" s="3">
        <f t="shared" ca="1" si="842"/>
        <v>-81.299471321279356</v>
      </c>
      <c r="O1700" s="1">
        <f t="shared" ca="1" si="843"/>
        <v>27449004.708524812</v>
      </c>
      <c r="P1700" s="1">
        <f t="shared" si="844"/>
        <v>-54910819.191748925</v>
      </c>
      <c r="Q1700" s="1">
        <f t="shared" ca="1" si="845"/>
        <v>82359823.90027374</v>
      </c>
      <c r="R1700" s="1">
        <f t="shared" ca="1" si="846"/>
        <v>90745.255592551199</v>
      </c>
      <c r="S1700" s="3">
        <f t="shared" si="847"/>
        <v>3.2451994442143391E+28</v>
      </c>
      <c r="T1700" s="12" t="str">
        <f t="shared" si="848"/>
        <v/>
      </c>
      <c r="U1700" s="12" t="str">
        <f t="shared" si="849"/>
        <v/>
      </c>
      <c r="V1700" s="5">
        <f t="shared" si="850"/>
        <v>0.52627457195753469</v>
      </c>
      <c r="W1700" s="3" t="e">
        <f t="shared" ca="1" si="851"/>
        <v>#VALUE!</v>
      </c>
      <c r="X1700" s="3" t="e">
        <f t="shared" ca="1" si="852"/>
        <v>#VALUE!</v>
      </c>
      <c r="Y1700" s="3" t="e">
        <f t="shared" ca="1" si="853"/>
        <v>#VALUE!</v>
      </c>
      <c r="Z1700" s="3">
        <f t="shared" ca="1" si="833"/>
        <v>-1.0796314255037853E-2</v>
      </c>
      <c r="AA1700" s="3">
        <f t="shared" ca="1" si="834"/>
        <v>-0.12340243661213059</v>
      </c>
      <c r="AB1700" s="1">
        <f t="shared" si="828"/>
        <v>150</v>
      </c>
      <c r="AC1700" s="1">
        <f t="shared" si="832"/>
        <v>0</v>
      </c>
      <c r="AD1700" s="1">
        <f t="shared" ca="1" si="854"/>
        <v>0</v>
      </c>
      <c r="AE1700" s="1">
        <f t="shared" ca="1" si="855"/>
        <v>0</v>
      </c>
      <c r="AF1700" s="1">
        <f t="shared" si="856"/>
        <v>4.452644075622807</v>
      </c>
      <c r="AG1700" s="1">
        <f t="shared" si="857"/>
        <v>5.4087739136720388E+28</v>
      </c>
    </row>
    <row r="1701" spans="4:33" s="5" customFormat="1" x14ac:dyDescent="0.2">
      <c r="D1701" s="1">
        <f t="shared" si="829"/>
        <v>1699</v>
      </c>
      <c r="E1701" s="2">
        <f t="shared" si="830"/>
        <v>169.99999999999463</v>
      </c>
      <c r="F1701" s="3">
        <f t="shared" ca="1" si="831"/>
        <v>91.513529885041038</v>
      </c>
      <c r="G1701" s="3">
        <f t="shared" si="835"/>
        <v>-598.9761990568619</v>
      </c>
      <c r="H1701" s="3">
        <f t="shared" ca="1" si="836"/>
        <v>605.92673912662553</v>
      </c>
      <c r="I1701" s="3">
        <f t="shared" ca="1" si="837"/>
        <v>15548.148727467871</v>
      </c>
      <c r="J1701" s="3">
        <f t="shared" si="838"/>
        <v>37698.721545240325</v>
      </c>
      <c r="K1701" s="3">
        <f t="shared" ca="1" si="839"/>
        <v>77719.345711612608</v>
      </c>
      <c r="L1701" s="3">
        <f t="shared" si="840"/>
        <v>-9.6952556283482885</v>
      </c>
      <c r="M1701" s="3">
        <f t="shared" ca="1" si="841"/>
        <v>-1.4191854927351808</v>
      </c>
      <c r="N1701" s="3">
        <f t="shared" ca="1" si="842"/>
        <v>-81.313339079920013</v>
      </c>
      <c r="O1701" s="1">
        <f t="shared" ca="1" si="843"/>
        <v>27536040.989146926</v>
      </c>
      <c r="P1701" s="1">
        <f t="shared" si="844"/>
        <v>-54824811.336453922</v>
      </c>
      <c r="Q1701" s="1">
        <f t="shared" ca="1" si="845"/>
        <v>82360852.325600848</v>
      </c>
      <c r="R1701" s="1">
        <f t="shared" ca="1" si="846"/>
        <v>90889.010868993835</v>
      </c>
      <c r="S1701" s="3">
        <f t="shared" si="847"/>
        <v>3.1991381479124587E+28</v>
      </c>
      <c r="T1701" s="12" t="str">
        <f t="shared" si="848"/>
        <v/>
      </c>
      <c r="U1701" s="12" t="str">
        <f t="shared" si="849"/>
        <v/>
      </c>
      <c r="V1701" s="5">
        <f t="shared" si="850"/>
        <v>0.52627457195753469</v>
      </c>
      <c r="W1701" s="3" t="e">
        <f t="shared" ca="1" si="851"/>
        <v>#VALUE!</v>
      </c>
      <c r="X1701" s="3" t="e">
        <f t="shared" ca="1" si="852"/>
        <v>#VALUE!</v>
      </c>
      <c r="Y1701" s="3" t="e">
        <f t="shared" ca="1" si="853"/>
        <v>#VALUE!</v>
      </c>
      <c r="Z1701" s="3">
        <f t="shared" ca="1" si="833"/>
        <v>-1.0796314255037853E-2</v>
      </c>
      <c r="AA1701" s="3">
        <f t="shared" ca="1" si="834"/>
        <v>-0.12340243661213059</v>
      </c>
      <c r="AB1701" s="1">
        <f t="shared" si="828"/>
        <v>150</v>
      </c>
      <c r="AC1701" s="1">
        <f t="shared" si="832"/>
        <v>0</v>
      </c>
      <c r="AD1701" s="1">
        <f t="shared" ca="1" si="854"/>
        <v>0</v>
      </c>
      <c r="AE1701" s="1">
        <f t="shared" ca="1" si="855"/>
        <v>0</v>
      </c>
      <c r="AF1701" s="1">
        <f t="shared" si="856"/>
        <v>4.6699284463103448</v>
      </c>
      <c r="AG1701" s="1">
        <f t="shared" si="857"/>
        <v>5.3320035511256951E+28</v>
      </c>
    </row>
    <row r="1702" spans="4:33" s="5" customFormat="1" x14ac:dyDescent="0.2">
      <c r="D1702" s="1">
        <f t="shared" si="829"/>
        <v>1700</v>
      </c>
      <c r="E1702" s="2">
        <f t="shared" si="830"/>
        <v>170.09999999999462</v>
      </c>
      <c r="F1702" s="3">
        <f t="shared" ca="1" si="831"/>
        <v>91.513529885041038</v>
      </c>
      <c r="G1702" s="3">
        <f t="shared" si="835"/>
        <v>-599.94572461969676</v>
      </c>
      <c r="H1702" s="3">
        <f t="shared" ca="1" si="836"/>
        <v>606.88516099956939</v>
      </c>
      <c r="I1702" s="3">
        <f t="shared" ca="1" si="837"/>
        <v>15557.300080456374</v>
      </c>
      <c r="J1702" s="3">
        <f t="shared" si="838"/>
        <v>37638.775449056498</v>
      </c>
      <c r="K1702" s="3">
        <f t="shared" ca="1" si="839"/>
        <v>77779.986306177641</v>
      </c>
      <c r="L1702" s="3">
        <f t="shared" si="840"/>
        <v>-9.6954377948668977</v>
      </c>
      <c r="M1702" s="3">
        <f t="shared" ca="1" si="841"/>
        <v>-1.4194267708546249</v>
      </c>
      <c r="N1702" s="3">
        <f t="shared" ca="1" si="842"/>
        <v>-81.327163297853019</v>
      </c>
      <c r="O1702" s="1">
        <f t="shared" ca="1" si="843"/>
        <v>27623219.898110494</v>
      </c>
      <c r="P1702" s="1">
        <f t="shared" si="844"/>
        <v>-54738660.906193599</v>
      </c>
      <c r="Q1702" s="1">
        <f t="shared" ca="1" si="845"/>
        <v>82361880.804304093</v>
      </c>
      <c r="R1702" s="1">
        <f t="shared" ca="1" si="846"/>
        <v>91032.774149935416</v>
      </c>
      <c r="S1702" s="3">
        <f t="shared" si="847"/>
        <v>3.1535857028774348E+28</v>
      </c>
      <c r="T1702" s="12" t="str">
        <f t="shared" si="848"/>
        <v/>
      </c>
      <c r="U1702" s="12" t="str">
        <f t="shared" si="849"/>
        <v/>
      </c>
      <c r="V1702" s="5">
        <f t="shared" si="850"/>
        <v>0.52627457195753469</v>
      </c>
      <c r="W1702" s="3" t="e">
        <f t="shared" ca="1" si="851"/>
        <v>#VALUE!</v>
      </c>
      <c r="X1702" s="3" t="e">
        <f t="shared" ca="1" si="852"/>
        <v>#VALUE!</v>
      </c>
      <c r="Y1702" s="3" t="e">
        <f t="shared" ca="1" si="853"/>
        <v>#VALUE!</v>
      </c>
      <c r="Z1702" s="3">
        <f t="shared" ca="1" si="833"/>
        <v>-1.0796314255037853E-2</v>
      </c>
      <c r="AA1702" s="3">
        <f t="shared" ca="1" si="834"/>
        <v>-0.12340243661213059</v>
      </c>
      <c r="AB1702" s="1">
        <f t="shared" si="828"/>
        <v>150</v>
      </c>
      <c r="AC1702" s="1">
        <f t="shared" si="832"/>
        <v>0</v>
      </c>
      <c r="AD1702" s="1">
        <f t="shared" ca="1" si="854"/>
        <v>0</v>
      </c>
      <c r="AE1702" s="1">
        <f t="shared" ca="1" si="855"/>
        <v>0</v>
      </c>
      <c r="AF1702" s="1">
        <f t="shared" si="856"/>
        <v>4.896092857030184</v>
      </c>
      <c r="AG1702" s="1">
        <f t="shared" si="857"/>
        <v>5.2560812909858209E+28</v>
      </c>
    </row>
    <row r="1703" spans="4:33" s="5" customFormat="1" x14ac:dyDescent="0.2">
      <c r="D1703" s="1">
        <f t="shared" si="829"/>
        <v>1701</v>
      </c>
      <c r="E1703" s="2">
        <f t="shared" si="830"/>
        <v>170.19999999999462</v>
      </c>
      <c r="F1703" s="3">
        <f t="shared" ca="1" si="831"/>
        <v>91.513529885041038</v>
      </c>
      <c r="G1703" s="3">
        <f t="shared" si="835"/>
        <v>-600.91526839918345</v>
      </c>
      <c r="H1703" s="3">
        <f t="shared" ca="1" si="836"/>
        <v>607.84363610001128</v>
      </c>
      <c r="I1703" s="3">
        <f t="shared" ca="1" si="837"/>
        <v>15566.451433444878</v>
      </c>
      <c r="J1703" s="3">
        <f t="shared" si="838"/>
        <v>37578.732399405555</v>
      </c>
      <c r="K1703" s="3">
        <f t="shared" ca="1" si="839"/>
        <v>77840.722745593419</v>
      </c>
      <c r="L1703" s="3">
        <f t="shared" si="840"/>
        <v>-9.6956202605214852</v>
      </c>
      <c r="M1703" s="3">
        <f t="shared" ca="1" si="841"/>
        <v>-1.4196672925980045</v>
      </c>
      <c r="N1703" s="3">
        <f t="shared" ca="1" si="842"/>
        <v>-81.340944178629798</v>
      </c>
      <c r="O1703" s="1">
        <f t="shared" ca="1" si="843"/>
        <v>27710541.446046222</v>
      </c>
      <c r="P1703" s="1">
        <f t="shared" si="844"/>
        <v>-54652367.882458746</v>
      </c>
      <c r="Q1703" s="1">
        <f t="shared" ca="1" si="845"/>
        <v>82362909.328504965</v>
      </c>
      <c r="R1703" s="1">
        <f t="shared" ca="1" si="846"/>
        <v>91176.545415001689</v>
      </c>
      <c r="S1703" s="3">
        <f t="shared" si="847"/>
        <v>3.1085384480184058E+28</v>
      </c>
      <c r="T1703" s="12" t="str">
        <f t="shared" si="848"/>
        <v/>
      </c>
      <c r="U1703" s="12" t="str">
        <f t="shared" si="849"/>
        <v/>
      </c>
      <c r="V1703" s="5">
        <f t="shared" si="850"/>
        <v>0.52627457195753469</v>
      </c>
      <c r="W1703" s="3" t="e">
        <f t="shared" ca="1" si="851"/>
        <v>#VALUE!</v>
      </c>
      <c r="X1703" s="3" t="e">
        <f t="shared" ca="1" si="852"/>
        <v>#VALUE!</v>
      </c>
      <c r="Y1703" s="3" t="e">
        <f t="shared" ca="1" si="853"/>
        <v>#VALUE!</v>
      </c>
      <c r="Z1703" s="3">
        <f t="shared" ca="1" si="833"/>
        <v>-1.0796314255037853E-2</v>
      </c>
      <c r="AA1703" s="3">
        <f t="shared" ca="1" si="834"/>
        <v>-0.12340243661213059</v>
      </c>
      <c r="AB1703" s="1">
        <f t="shared" si="828"/>
        <v>150</v>
      </c>
      <c r="AC1703" s="1">
        <f t="shared" si="832"/>
        <v>0</v>
      </c>
      <c r="AD1703" s="1">
        <f t="shared" ca="1" si="854"/>
        <v>0</v>
      </c>
      <c r="AE1703" s="1">
        <f t="shared" ca="1" si="855"/>
        <v>0</v>
      </c>
      <c r="AF1703" s="1">
        <f t="shared" si="856"/>
        <v>5.1314330840113893</v>
      </c>
      <c r="AG1703" s="1">
        <f t="shared" si="857"/>
        <v>5.1810010313122777E+28</v>
      </c>
    </row>
    <row r="1704" spans="4:33" s="5" customFormat="1" x14ac:dyDescent="0.2">
      <c r="D1704" s="1">
        <f t="shared" si="829"/>
        <v>1702</v>
      </c>
      <c r="E1704" s="2">
        <f t="shared" si="830"/>
        <v>170.29999999999461</v>
      </c>
      <c r="F1704" s="3">
        <f t="shared" ca="1" si="831"/>
        <v>91.513529885041038</v>
      </c>
      <c r="G1704" s="3">
        <f t="shared" si="835"/>
        <v>-601.88483042523558</v>
      </c>
      <c r="H1704" s="3">
        <f t="shared" ca="1" si="836"/>
        <v>608.80216429315919</v>
      </c>
      <c r="I1704" s="3">
        <f t="shared" ca="1" si="837"/>
        <v>15575.602786433381</v>
      </c>
      <c r="J1704" s="3">
        <f t="shared" si="838"/>
        <v>37518.592394464336</v>
      </c>
      <c r="K1704" s="3">
        <f t="shared" ca="1" si="839"/>
        <v>77901.55503517593</v>
      </c>
      <c r="L1704" s="3">
        <f t="shared" si="840"/>
        <v>-9.6958030253394512</v>
      </c>
      <c r="M1704" s="3">
        <f t="shared" ca="1" si="841"/>
        <v>-1.4199070614960276</v>
      </c>
      <c r="N1704" s="3">
        <f t="shared" ca="1" si="842"/>
        <v>-81.354681924545019</v>
      </c>
      <c r="O1704" s="1">
        <f t="shared" ca="1" si="843"/>
        <v>27798005.64360261</v>
      </c>
      <c r="P1704" s="1">
        <f t="shared" si="844"/>
        <v>-54565932.246708751</v>
      </c>
      <c r="Q1704" s="1">
        <f t="shared" ca="1" si="845"/>
        <v>82363937.89031136</v>
      </c>
      <c r="R1704" s="1">
        <f t="shared" ca="1" si="846"/>
        <v>91320.324643973872</v>
      </c>
      <c r="S1704" s="3">
        <f t="shared" si="847"/>
        <v>3.0639927260683911E+28</v>
      </c>
      <c r="T1704" s="12" t="str">
        <f t="shared" si="848"/>
        <v/>
      </c>
      <c r="U1704" s="12" t="str">
        <f t="shared" si="849"/>
        <v/>
      </c>
      <c r="V1704" s="5">
        <f t="shared" si="850"/>
        <v>0.52627457195753469</v>
      </c>
      <c r="W1704" s="3" t="e">
        <f t="shared" ca="1" si="851"/>
        <v>#VALUE!</v>
      </c>
      <c r="X1704" s="3" t="e">
        <f t="shared" ca="1" si="852"/>
        <v>#VALUE!</v>
      </c>
      <c r="Y1704" s="3" t="e">
        <f t="shared" ca="1" si="853"/>
        <v>#VALUE!</v>
      </c>
      <c r="Z1704" s="3">
        <f t="shared" ca="1" si="833"/>
        <v>-1.0796314255037853E-2</v>
      </c>
      <c r="AA1704" s="3">
        <f t="shared" ca="1" si="834"/>
        <v>-0.12340243661213059</v>
      </c>
      <c r="AB1704" s="1">
        <f t="shared" si="828"/>
        <v>150</v>
      </c>
      <c r="AC1704" s="1">
        <f t="shared" si="832"/>
        <v>0</v>
      </c>
      <c r="AD1704" s="1">
        <f t="shared" ca="1" si="854"/>
        <v>0</v>
      </c>
      <c r="AE1704" s="1">
        <f t="shared" ca="1" si="855"/>
        <v>0</v>
      </c>
      <c r="AF1704" s="1">
        <f t="shared" si="856"/>
        <v>5.3762526615248518</v>
      </c>
      <c r="AG1704" s="1">
        <f t="shared" si="857"/>
        <v>5.1067566765381873E+28</v>
      </c>
    </row>
    <row r="1705" spans="4:33" s="5" customFormat="1" x14ac:dyDescent="0.2">
      <c r="D1705" s="1">
        <f t="shared" si="829"/>
        <v>1703</v>
      </c>
      <c r="E1705" s="2">
        <f t="shared" si="830"/>
        <v>170.39999999999461</v>
      </c>
      <c r="F1705" s="3">
        <f t="shared" ca="1" si="831"/>
        <v>91.513529885041038</v>
      </c>
      <c r="G1705" s="3">
        <f t="shared" si="835"/>
        <v>-602.8544107277695</v>
      </c>
      <c r="H1705" s="3">
        <f t="shared" ca="1" si="836"/>
        <v>609.76074544524954</v>
      </c>
      <c r="I1705" s="3">
        <f t="shared" ca="1" si="837"/>
        <v>15584.754139421884</v>
      </c>
      <c r="J1705" s="3">
        <f t="shared" si="838"/>
        <v>37458.355432406686</v>
      </c>
      <c r="K1705" s="3">
        <f t="shared" ca="1" si="839"/>
        <v>77962.483180227748</v>
      </c>
      <c r="L1705" s="3">
        <f t="shared" si="840"/>
        <v>-9.6959860893482528</v>
      </c>
      <c r="M1705" s="3">
        <f t="shared" ca="1" si="841"/>
        <v>-1.4201460810576352</v>
      </c>
      <c r="N1705" s="3">
        <f t="shared" ca="1" si="842"/>
        <v>-81.368376736646198</v>
      </c>
      <c r="O1705" s="1">
        <f t="shared" ca="1" si="843"/>
        <v>27885612.501445979</v>
      </c>
      <c r="P1705" s="1">
        <f t="shared" si="844"/>
        <v>-54479353.980371669</v>
      </c>
      <c r="Q1705" s="1">
        <f t="shared" ca="1" si="845"/>
        <v>82364966.481817648</v>
      </c>
      <c r="R1705" s="1">
        <f t="shared" ca="1" si="846"/>
        <v>91464.111816787437</v>
      </c>
      <c r="S1705" s="3">
        <f t="shared" si="847"/>
        <v>3.019944883834842E+28</v>
      </c>
      <c r="T1705" s="12" t="str">
        <f t="shared" si="848"/>
        <v/>
      </c>
      <c r="U1705" s="12" t="str">
        <f t="shared" si="849"/>
        <v/>
      </c>
      <c r="V1705" s="5">
        <f t="shared" si="850"/>
        <v>0.52627457195753469</v>
      </c>
      <c r="W1705" s="3" t="e">
        <f t="shared" ca="1" si="851"/>
        <v>#VALUE!</v>
      </c>
      <c r="X1705" s="3" t="e">
        <f t="shared" ca="1" si="852"/>
        <v>#VALUE!</v>
      </c>
      <c r="Y1705" s="3" t="e">
        <f t="shared" ca="1" si="853"/>
        <v>#VALUE!</v>
      </c>
      <c r="Z1705" s="3">
        <f t="shared" ca="1" si="833"/>
        <v>-1.0796314255037853E-2</v>
      </c>
      <c r="AA1705" s="3">
        <f t="shared" ca="1" si="834"/>
        <v>-0.12340243661213059</v>
      </c>
      <c r="AB1705" s="1">
        <f t="shared" si="828"/>
        <v>150</v>
      </c>
      <c r="AC1705" s="1">
        <f t="shared" si="832"/>
        <v>0</v>
      </c>
      <c r="AD1705" s="1">
        <f t="shared" ca="1" si="854"/>
        <v>0</v>
      </c>
      <c r="AE1705" s="1">
        <f t="shared" ca="1" si="855"/>
        <v>0</v>
      </c>
      <c r="AF1705" s="1">
        <f t="shared" si="856"/>
        <v>5.6308630356131433</v>
      </c>
      <c r="AG1705" s="1">
        <f t="shared" si="857"/>
        <v>5.0333421378875316E+28</v>
      </c>
    </row>
    <row r="1706" spans="4:33" s="5" customFormat="1" x14ac:dyDescent="0.2">
      <c r="D1706" s="1">
        <f t="shared" si="829"/>
        <v>1704</v>
      </c>
      <c r="E1706" s="2">
        <f t="shared" si="830"/>
        <v>170.4999999999946</v>
      </c>
      <c r="F1706" s="3">
        <f t="shared" ca="1" si="831"/>
        <v>91.513529885041038</v>
      </c>
      <c r="G1706" s="3">
        <f t="shared" si="835"/>
        <v>-603.82400933670431</v>
      </c>
      <c r="H1706" s="3">
        <f t="shared" ca="1" si="836"/>
        <v>610.71937942353907</v>
      </c>
      <c r="I1706" s="3">
        <f t="shared" ca="1" si="837"/>
        <v>15593.905492410388</v>
      </c>
      <c r="J1706" s="3">
        <f t="shared" si="838"/>
        <v>37398.021511403465</v>
      </c>
      <c r="K1706" s="3">
        <f t="shared" ca="1" si="839"/>
        <v>78023.507186038114</v>
      </c>
      <c r="L1706" s="3">
        <f t="shared" si="840"/>
        <v>-9.696169452575381</v>
      </c>
      <c r="M1706" s="3">
        <f t="shared" ca="1" si="841"/>
        <v>-1.4203843547701667</v>
      </c>
      <c r="N1706" s="3">
        <f t="shared" ca="1" si="842"/>
        <v>-81.382028814743165</v>
      </c>
      <c r="O1706" s="1">
        <f t="shared" ca="1" si="843"/>
        <v>27973362.030260451</v>
      </c>
      <c r="P1706" s="1">
        <f t="shared" si="844"/>
        <v>-54392633.064844087</v>
      </c>
      <c r="Q1706" s="1">
        <f t="shared" ca="1" si="845"/>
        <v>82365995.095104545</v>
      </c>
      <c r="R1706" s="1">
        <f t="shared" ca="1" si="846"/>
        <v>91607.906913530867</v>
      </c>
      <c r="S1706" s="3">
        <f t="shared" si="847"/>
        <v>2.9763912724482426E+28</v>
      </c>
      <c r="T1706" s="12" t="str">
        <f t="shared" si="848"/>
        <v/>
      </c>
      <c r="U1706" s="12" t="str">
        <f t="shared" si="849"/>
        <v/>
      </c>
      <c r="V1706" s="5">
        <f t="shared" si="850"/>
        <v>0.52627457195753469</v>
      </c>
      <c r="W1706" s="3" t="e">
        <f t="shared" ca="1" si="851"/>
        <v>#VALUE!</v>
      </c>
      <c r="X1706" s="3" t="e">
        <f t="shared" ca="1" si="852"/>
        <v>#VALUE!</v>
      </c>
      <c r="Y1706" s="3" t="e">
        <f t="shared" ca="1" si="853"/>
        <v>#VALUE!</v>
      </c>
      <c r="Z1706" s="3">
        <f t="shared" ca="1" si="833"/>
        <v>-1.0796314255037853E-2</v>
      </c>
      <c r="AA1706" s="3">
        <f t="shared" ca="1" si="834"/>
        <v>-0.12340243661213059</v>
      </c>
      <c r="AB1706" s="1">
        <f t="shared" si="828"/>
        <v>150</v>
      </c>
      <c r="AC1706" s="1">
        <f t="shared" si="832"/>
        <v>0</v>
      </c>
      <c r="AD1706" s="1">
        <f t="shared" ca="1" si="854"/>
        <v>0</v>
      </c>
      <c r="AE1706" s="1">
        <f t="shared" ca="1" si="855"/>
        <v>0</v>
      </c>
      <c r="AF1706" s="1">
        <f t="shared" si="856"/>
        <v>5.8955837200257148</v>
      </c>
      <c r="AG1706" s="1">
        <f t="shared" si="857"/>
        <v>4.9607513337894863E+28</v>
      </c>
    </row>
    <row r="1707" spans="4:33" s="5" customFormat="1" x14ac:dyDescent="0.2">
      <c r="D1707" s="1">
        <f t="shared" si="829"/>
        <v>1705</v>
      </c>
      <c r="E1707" s="2">
        <f t="shared" si="830"/>
        <v>170.59999999999459</v>
      </c>
      <c r="F1707" s="3">
        <f t="shared" ca="1" si="831"/>
        <v>91.513529885041038</v>
      </c>
      <c r="G1707" s="3">
        <f t="shared" si="835"/>
        <v>-604.79362628196179</v>
      </c>
      <c r="H1707" s="3">
        <f t="shared" ca="1" si="836"/>
        <v>611.67806609629667</v>
      </c>
      <c r="I1707" s="3">
        <f t="shared" ca="1" si="837"/>
        <v>15603.056845398891</v>
      </c>
      <c r="J1707" s="3">
        <f t="shared" si="838"/>
        <v>37337.590629622537</v>
      </c>
      <c r="K1707" s="3">
        <f t="shared" ca="1" si="839"/>
        <v>78084.627057883044</v>
      </c>
      <c r="L1707" s="3">
        <f t="shared" si="840"/>
        <v>-9.6963531150483782</v>
      </c>
      <c r="M1707" s="3">
        <f t="shared" ca="1" si="841"/>
        <v>-1.4206218860995254</v>
      </c>
      <c r="N1707" s="3">
        <f t="shared" ca="1" si="842"/>
        <v>-81.395638357417553</v>
      </c>
      <c r="O1707" s="1">
        <f t="shared" ca="1" si="843"/>
        <v>28061254.24074791</v>
      </c>
      <c r="P1707" s="1">
        <f t="shared" si="844"/>
        <v>-54305769.481491238</v>
      </c>
      <c r="Q1707" s="1">
        <f t="shared" ca="1" si="845"/>
        <v>82367023.722239152</v>
      </c>
      <c r="R1707" s="1">
        <f t="shared" ca="1" si="846"/>
        <v>91751.709914444495</v>
      </c>
      <c r="S1707" s="3">
        <f t="shared" si="847"/>
        <v>2.9333282476087268E+28</v>
      </c>
      <c r="T1707" s="12" t="str">
        <f t="shared" si="848"/>
        <v/>
      </c>
      <c r="U1707" s="12" t="str">
        <f t="shared" si="849"/>
        <v/>
      </c>
      <c r="V1707" s="5">
        <f t="shared" si="850"/>
        <v>0.52627457195753469</v>
      </c>
      <c r="W1707" s="3" t="e">
        <f t="shared" ca="1" si="851"/>
        <v>#VALUE!</v>
      </c>
      <c r="X1707" s="3" t="e">
        <f t="shared" ca="1" si="852"/>
        <v>#VALUE!</v>
      </c>
      <c r="Y1707" s="3" t="e">
        <f t="shared" ca="1" si="853"/>
        <v>#VALUE!</v>
      </c>
      <c r="Z1707" s="3">
        <f t="shared" ca="1" si="833"/>
        <v>-1.0796314255037853E-2</v>
      </c>
      <c r="AA1707" s="3">
        <f t="shared" ca="1" si="834"/>
        <v>-0.12340243661213059</v>
      </c>
      <c r="AB1707" s="1">
        <f t="shared" si="828"/>
        <v>150</v>
      </c>
      <c r="AC1707" s="1">
        <f t="shared" si="832"/>
        <v>0</v>
      </c>
      <c r="AD1707" s="1">
        <f t="shared" ca="1" si="854"/>
        <v>0</v>
      </c>
      <c r="AE1707" s="1">
        <f t="shared" ca="1" si="855"/>
        <v>0</v>
      </c>
      <c r="AF1707" s="1">
        <f t="shared" si="856"/>
        <v>6.170742454382439</v>
      </c>
      <c r="AG1707" s="1">
        <f t="shared" si="857"/>
        <v>4.8889781902894648E+28</v>
      </c>
    </row>
    <row r="1708" spans="4:33" s="5" customFormat="1" x14ac:dyDescent="0.2">
      <c r="D1708" s="1">
        <f t="shared" si="829"/>
        <v>1706</v>
      </c>
      <c r="E1708" s="2">
        <f t="shared" si="830"/>
        <v>170.69999999999459</v>
      </c>
      <c r="F1708" s="3">
        <f t="shared" ca="1" si="831"/>
        <v>91.513529885041038</v>
      </c>
      <c r="G1708" s="3">
        <f t="shared" si="835"/>
        <v>-605.76326159346661</v>
      </c>
      <c r="H1708" s="3">
        <f t="shared" ca="1" si="836"/>
        <v>612.6368053327966</v>
      </c>
      <c r="I1708" s="3">
        <f t="shared" ca="1" si="837"/>
        <v>15612.208198387394</v>
      </c>
      <c r="J1708" s="3">
        <f t="shared" si="838"/>
        <v>37277.062785228765</v>
      </c>
      <c r="K1708" s="3">
        <f t="shared" ca="1" si="839"/>
        <v>78145.842801025443</v>
      </c>
      <c r="L1708" s="3">
        <f t="shared" si="840"/>
        <v>-9.6965370767948311</v>
      </c>
      <c r="M1708" s="3">
        <f t="shared" ca="1" si="841"/>
        <v>-1.4208586784903416</v>
      </c>
      <c r="N1708" s="3">
        <f t="shared" ca="1" si="842"/>
        <v>-81.409205562032142</v>
      </c>
      <c r="O1708" s="1">
        <f t="shared" ca="1" si="843"/>
        <v>28149289.14362812</v>
      </c>
      <c r="P1708" s="1">
        <f t="shared" si="844"/>
        <v>-54218763.211646929</v>
      </c>
      <c r="Q1708" s="1">
        <f t="shared" ca="1" si="845"/>
        <v>82368052.35527505</v>
      </c>
      <c r="R1708" s="1">
        <f t="shared" ca="1" si="846"/>
        <v>91895.520799919483</v>
      </c>
      <c r="S1708" s="3">
        <f t="shared" si="847"/>
        <v>2.8907521698307135E+28</v>
      </c>
      <c r="T1708" s="12" t="str">
        <f t="shared" si="848"/>
        <v/>
      </c>
      <c r="U1708" s="12" t="str">
        <f t="shared" si="849"/>
        <v/>
      </c>
      <c r="V1708" s="5">
        <f t="shared" si="850"/>
        <v>0.52627457195753469</v>
      </c>
      <c r="W1708" s="3" t="e">
        <f t="shared" ca="1" si="851"/>
        <v>#VALUE!</v>
      </c>
      <c r="X1708" s="3" t="e">
        <f t="shared" ca="1" si="852"/>
        <v>#VALUE!</v>
      </c>
      <c r="Y1708" s="3" t="e">
        <f t="shared" ca="1" si="853"/>
        <v>#VALUE!</v>
      </c>
      <c r="Z1708" s="3">
        <f t="shared" ca="1" si="833"/>
        <v>-1.0796314255037853E-2</v>
      </c>
      <c r="AA1708" s="3">
        <f t="shared" ca="1" si="834"/>
        <v>-0.12340243661213059</v>
      </c>
      <c r="AB1708" s="1">
        <f t="shared" si="828"/>
        <v>150</v>
      </c>
      <c r="AC1708" s="1">
        <f t="shared" si="832"/>
        <v>0</v>
      </c>
      <c r="AD1708" s="1">
        <f t="shared" ca="1" si="854"/>
        <v>0</v>
      </c>
      <c r="AE1708" s="1">
        <f t="shared" ca="1" si="855"/>
        <v>0</v>
      </c>
      <c r="AF1708" s="1">
        <f t="shared" si="856"/>
        <v>6.4566753645878565</v>
      </c>
      <c r="AG1708" s="1">
        <f t="shared" si="857"/>
        <v>4.8180166414568501E+28</v>
      </c>
    </row>
    <row r="1709" spans="4:33" s="5" customFormat="1" x14ac:dyDescent="0.2">
      <c r="D1709" s="1">
        <f t="shared" si="829"/>
        <v>1707</v>
      </c>
      <c r="E1709" s="2">
        <f t="shared" si="830"/>
        <v>170.79999999999458</v>
      </c>
      <c r="F1709" s="3">
        <f t="shared" ca="1" si="831"/>
        <v>91.513529885041038</v>
      </c>
      <c r="G1709" s="3">
        <f t="shared" si="835"/>
        <v>-606.73291530114614</v>
      </c>
      <c r="H1709" s="3">
        <f t="shared" ca="1" si="836"/>
        <v>613.59559700330965</v>
      </c>
      <c r="I1709" s="3">
        <f t="shared" ca="1" si="837"/>
        <v>15621.359551375897</v>
      </c>
      <c r="J1709" s="3">
        <f t="shared" si="838"/>
        <v>37216.437976384033</v>
      </c>
      <c r="K1709" s="3">
        <f t="shared" ca="1" si="839"/>
        <v>78207.154420715189</v>
      </c>
      <c r="L1709" s="3">
        <f t="shared" si="840"/>
        <v>-9.6967213378423711</v>
      </c>
      <c r="M1709" s="3">
        <f t="shared" ca="1" si="841"/>
        <v>-1.4210947353661334</v>
      </c>
      <c r="N1709" s="3">
        <f t="shared" ca="1" si="842"/>
        <v>-81.422730624740055</v>
      </c>
      <c r="O1709" s="1">
        <f t="shared" ca="1" si="843"/>
        <v>28237466.749638598</v>
      </c>
      <c r="P1709" s="1">
        <f t="shared" si="844"/>
        <v>-54131614.236613534</v>
      </c>
      <c r="Q1709" s="1">
        <f t="shared" ca="1" si="845"/>
        <v>82369080.986252129</v>
      </c>
      <c r="R1709" s="1">
        <f t="shared" ca="1" si="846"/>
        <v>92039.339550496443</v>
      </c>
      <c r="S1709" s="3">
        <f t="shared" si="847"/>
        <v>2.848659404685561E+28</v>
      </c>
      <c r="T1709" s="12" t="str">
        <f t="shared" si="848"/>
        <v/>
      </c>
      <c r="U1709" s="12" t="str">
        <f t="shared" si="849"/>
        <v/>
      </c>
      <c r="V1709" s="5">
        <f t="shared" si="850"/>
        <v>0.52627457195753469</v>
      </c>
      <c r="W1709" s="3" t="e">
        <f t="shared" ca="1" si="851"/>
        <v>#VALUE!</v>
      </c>
      <c r="X1709" s="3" t="e">
        <f t="shared" ca="1" si="852"/>
        <v>#VALUE!</v>
      </c>
      <c r="Y1709" s="3" t="e">
        <f t="shared" ca="1" si="853"/>
        <v>#VALUE!</v>
      </c>
      <c r="Z1709" s="3">
        <f t="shared" ca="1" si="833"/>
        <v>-1.0796314255037853E-2</v>
      </c>
      <c r="AA1709" s="3">
        <f t="shared" ca="1" si="834"/>
        <v>-0.12340243661213059</v>
      </c>
      <c r="AB1709" s="1">
        <f t="shared" si="828"/>
        <v>150</v>
      </c>
      <c r="AC1709" s="1">
        <f t="shared" si="832"/>
        <v>0</v>
      </c>
      <c r="AD1709" s="1">
        <f t="shared" ca="1" si="854"/>
        <v>0</v>
      </c>
      <c r="AE1709" s="1">
        <f t="shared" ca="1" si="855"/>
        <v>0</v>
      </c>
      <c r="AF1709" s="1">
        <f t="shared" si="856"/>
        <v>6.7537271255184281</v>
      </c>
      <c r="AG1709" s="1">
        <f t="shared" si="857"/>
        <v>4.7478606297894246E+28</v>
      </c>
    </row>
    <row r="1710" spans="4:33" s="5" customFormat="1" x14ac:dyDescent="0.2">
      <c r="D1710" s="1">
        <f t="shared" si="829"/>
        <v>1708</v>
      </c>
      <c r="E1710" s="2">
        <f t="shared" si="830"/>
        <v>170.89999999999458</v>
      </c>
      <c r="F1710" s="3">
        <f t="shared" ca="1" si="831"/>
        <v>91.513529885041038</v>
      </c>
      <c r="G1710" s="3">
        <f t="shared" si="835"/>
        <v>-607.70258743493036</v>
      </c>
      <c r="H1710" s="3">
        <f t="shared" ca="1" si="836"/>
        <v>614.55444097909617</v>
      </c>
      <c r="I1710" s="3">
        <f t="shared" ca="1" si="837"/>
        <v>15630.510904364401</v>
      </c>
      <c r="J1710" s="3">
        <f t="shared" si="838"/>
        <v>37155.716201247225</v>
      </c>
      <c r="K1710" s="3">
        <f t="shared" ca="1" si="839"/>
        <v>78268.561922189241</v>
      </c>
      <c r="L1710" s="3">
        <f t="shared" si="840"/>
        <v>-9.6969058982186684</v>
      </c>
      <c r="M1710" s="3">
        <f t="shared" ca="1" si="841"/>
        <v>-1.4213300601294676</v>
      </c>
      <c r="N1710" s="3">
        <f t="shared" ca="1" si="842"/>
        <v>-81.436213740494011</v>
      </c>
      <c r="O1710" s="1">
        <f t="shared" ca="1" si="843"/>
        <v>28325787.069534704</v>
      </c>
      <c r="P1710" s="1">
        <f t="shared" si="844"/>
        <v>-54044322.53766197</v>
      </c>
      <c r="Q1710" s="1">
        <f t="shared" ca="1" si="845"/>
        <v>82370109.607196674</v>
      </c>
      <c r="R1710" s="1">
        <f t="shared" ca="1" si="846"/>
        <v>92183.166146864431</v>
      </c>
      <c r="S1710" s="3">
        <f t="shared" si="847"/>
        <v>2.8070463230421669E+28</v>
      </c>
      <c r="T1710" s="12" t="str">
        <f t="shared" si="848"/>
        <v/>
      </c>
      <c r="U1710" s="12" t="str">
        <f t="shared" si="849"/>
        <v/>
      </c>
      <c r="V1710" s="5">
        <f t="shared" si="850"/>
        <v>0.52627457195753469</v>
      </c>
      <c r="W1710" s="3" t="e">
        <f t="shared" ca="1" si="851"/>
        <v>#VALUE!</v>
      </c>
      <c r="X1710" s="3" t="e">
        <f t="shared" ca="1" si="852"/>
        <v>#VALUE!</v>
      </c>
      <c r="Y1710" s="3" t="e">
        <f t="shared" ca="1" si="853"/>
        <v>#VALUE!</v>
      </c>
      <c r="Z1710" s="3">
        <f t="shared" ca="1" si="833"/>
        <v>-1.0796314255037853E-2</v>
      </c>
      <c r="AA1710" s="3">
        <f t="shared" ca="1" si="834"/>
        <v>-0.12340243661213059</v>
      </c>
      <c r="AB1710" s="1">
        <f t="shared" si="828"/>
        <v>150</v>
      </c>
      <c r="AC1710" s="1">
        <f t="shared" si="832"/>
        <v>0</v>
      </c>
      <c r="AD1710" s="1">
        <f t="shared" ca="1" si="854"/>
        <v>0</v>
      </c>
      <c r="AE1710" s="1">
        <f t="shared" ca="1" si="855"/>
        <v>0</v>
      </c>
      <c r="AF1710" s="1">
        <f t="shared" si="856"/>
        <v>7.0622511260063865</v>
      </c>
      <c r="AG1710" s="1">
        <f t="shared" si="857"/>
        <v>4.67850410661438E+28</v>
      </c>
    </row>
    <row r="1711" spans="4:33" s="5" customFormat="1" x14ac:dyDescent="0.2">
      <c r="D1711" s="1">
        <f t="shared" si="829"/>
        <v>1709</v>
      </c>
      <c r="E1711" s="2">
        <f t="shared" si="830"/>
        <v>170.99999999999457</v>
      </c>
      <c r="F1711" s="3">
        <f t="shared" ca="1" si="831"/>
        <v>91.513529885041038</v>
      </c>
      <c r="G1711" s="3">
        <f t="shared" si="835"/>
        <v>-608.67227802475225</v>
      </c>
      <c r="H1711" s="3">
        <f t="shared" ca="1" si="836"/>
        <v>615.51333713239842</v>
      </c>
      <c r="I1711" s="3">
        <f t="shared" ca="1" si="837"/>
        <v>15639.662257352904</v>
      </c>
      <c r="J1711" s="3">
        <f t="shared" si="838"/>
        <v>37094.897457974243</v>
      </c>
      <c r="K1711" s="3">
        <f t="shared" ca="1" si="839"/>
        <v>78330.065310671707</v>
      </c>
      <c r="L1711" s="3">
        <f t="shared" si="840"/>
        <v>-9.6970907579514503</v>
      </c>
      <c r="M1711" s="3">
        <f t="shared" ca="1" si="841"/>
        <v>-1.4215646561621185</v>
      </c>
      <c r="N1711" s="3">
        <f t="shared" ca="1" si="842"/>
        <v>-81.44965510305542</v>
      </c>
      <c r="O1711" s="1">
        <f t="shared" ca="1" si="843"/>
        <v>28414250.114089616</v>
      </c>
      <c r="P1711" s="1">
        <f t="shared" si="844"/>
        <v>-53956888.096031815</v>
      </c>
      <c r="Q1711" s="1">
        <f t="shared" ca="1" si="845"/>
        <v>82371138.210121423</v>
      </c>
      <c r="R1711" s="1">
        <f t="shared" ca="1" si="846"/>
        <v>92327.000569859767</v>
      </c>
      <c r="S1711" s="3">
        <f t="shared" si="847"/>
        <v>2.7659093013055677E+28</v>
      </c>
      <c r="T1711" s="12" t="str">
        <f t="shared" si="848"/>
        <v/>
      </c>
      <c r="U1711" s="12" t="str">
        <f t="shared" si="849"/>
        <v/>
      </c>
      <c r="V1711" s="5">
        <f t="shared" si="850"/>
        <v>0.52627457195753469</v>
      </c>
      <c r="W1711" s="3" t="e">
        <f t="shared" ca="1" si="851"/>
        <v>#VALUE!</v>
      </c>
      <c r="X1711" s="3" t="e">
        <f t="shared" ca="1" si="852"/>
        <v>#VALUE!</v>
      </c>
      <c r="Y1711" s="3" t="e">
        <f t="shared" ca="1" si="853"/>
        <v>#VALUE!</v>
      </c>
      <c r="Z1711" s="3">
        <f t="shared" ca="1" si="833"/>
        <v>-1.0796314255037853E-2</v>
      </c>
      <c r="AA1711" s="3">
        <f t="shared" ca="1" si="834"/>
        <v>-0.12340243661213059</v>
      </c>
      <c r="AB1711" s="1">
        <f t="shared" si="828"/>
        <v>150</v>
      </c>
      <c r="AC1711" s="1">
        <f t="shared" si="832"/>
        <v>0</v>
      </c>
      <c r="AD1711" s="1">
        <f t="shared" ca="1" si="854"/>
        <v>0</v>
      </c>
      <c r="AE1711" s="1">
        <f t="shared" ca="1" si="855"/>
        <v>0</v>
      </c>
      <c r="AF1711" s="1">
        <f t="shared" si="856"/>
        <v>7.3826096361424609</v>
      </c>
      <c r="AG1711" s="1">
        <f t="shared" si="857"/>
        <v>4.60994103248599E+28</v>
      </c>
    </row>
    <row r="1712" spans="4:33" s="5" customFormat="1" x14ac:dyDescent="0.2">
      <c r="D1712" s="1">
        <f t="shared" si="829"/>
        <v>1710</v>
      </c>
      <c r="E1712" s="2">
        <f t="shared" si="830"/>
        <v>171.09999999999457</v>
      </c>
      <c r="F1712" s="3">
        <f t="shared" ca="1" si="831"/>
        <v>91.513529885041038</v>
      </c>
      <c r="G1712" s="3">
        <f t="shared" si="835"/>
        <v>-609.64198710054734</v>
      </c>
      <c r="H1712" s="3">
        <f t="shared" ca="1" si="836"/>
        <v>616.47228533643272</v>
      </c>
      <c r="I1712" s="3">
        <f t="shared" ca="1" si="837"/>
        <v>15648.813610341407</v>
      </c>
      <c r="J1712" s="3">
        <f t="shared" si="838"/>
        <v>37033.981744717981</v>
      </c>
      <c r="K1712" s="3">
        <f t="shared" ca="1" si="839"/>
        <v>78391.664591373992</v>
      </c>
      <c r="L1712" s="3">
        <f t="shared" si="840"/>
        <v>-9.6972759170684757</v>
      </c>
      <c r="M1712" s="3">
        <f t="shared" ca="1" si="841"/>
        <v>-1.4217985268252247</v>
      </c>
      <c r="N1712" s="3">
        <f t="shared" ca="1" si="842"/>
        <v>-81.463054905003332</v>
      </c>
      <c r="O1712" s="1">
        <f t="shared" ca="1" si="843"/>
        <v>28502855.894094311</v>
      </c>
      <c r="P1712" s="1">
        <f t="shared" si="844"/>
        <v>-53869310.892931089</v>
      </c>
      <c r="Q1712" s="1">
        <f t="shared" ca="1" si="845"/>
        <v>82372166.787025392</v>
      </c>
      <c r="R1712" s="1">
        <f t="shared" ca="1" si="846"/>
        <v>92470.842800464903</v>
      </c>
      <c r="S1712" s="3">
        <f t="shared" si="847"/>
        <v>2.7252447216534736E+28</v>
      </c>
      <c r="T1712" s="12" t="str">
        <f t="shared" si="848"/>
        <v/>
      </c>
      <c r="U1712" s="12" t="str">
        <f t="shared" si="849"/>
        <v/>
      </c>
      <c r="V1712" s="5">
        <f t="shared" si="850"/>
        <v>0.52627457195753469</v>
      </c>
      <c r="W1712" s="3" t="e">
        <f t="shared" ca="1" si="851"/>
        <v>#VALUE!</v>
      </c>
      <c r="X1712" s="3" t="e">
        <f t="shared" ca="1" si="852"/>
        <v>#VALUE!</v>
      </c>
      <c r="Y1712" s="3" t="e">
        <f t="shared" ca="1" si="853"/>
        <v>#VALUE!</v>
      </c>
      <c r="Z1712" s="3">
        <f t="shared" ca="1" si="833"/>
        <v>-1.0796314255037853E-2</v>
      </c>
      <c r="AA1712" s="3">
        <f t="shared" ca="1" si="834"/>
        <v>-0.12340243661213059</v>
      </c>
      <c r="AB1712" s="1">
        <f t="shared" si="828"/>
        <v>150</v>
      </c>
      <c r="AC1712" s="1">
        <f t="shared" si="832"/>
        <v>0</v>
      </c>
      <c r="AD1712" s="1">
        <f t="shared" ca="1" si="854"/>
        <v>0</v>
      </c>
      <c r="AE1712" s="1">
        <f t="shared" ca="1" si="855"/>
        <v>0</v>
      </c>
      <c r="AF1712" s="1">
        <f t="shared" si="856"/>
        <v>7.7151739769212577</v>
      </c>
      <c r="AG1712" s="1">
        <f t="shared" si="857"/>
        <v>4.5421653775798447E+28</v>
      </c>
    </row>
    <row r="1713" spans="4:33" s="5" customFormat="1" x14ac:dyDescent="0.2">
      <c r="D1713" s="1">
        <f t="shared" si="829"/>
        <v>1711</v>
      </c>
      <c r="E1713" s="2">
        <f t="shared" si="830"/>
        <v>171.19999999999456</v>
      </c>
      <c r="F1713" s="3">
        <f t="shared" ca="1" si="831"/>
        <v>91.513529885041038</v>
      </c>
      <c r="G1713" s="3">
        <f t="shared" si="835"/>
        <v>-610.61171469225417</v>
      </c>
      <c r="H1713" s="3">
        <f t="shared" ca="1" si="836"/>
        <v>617.43128546538287</v>
      </c>
      <c r="I1713" s="3">
        <f t="shared" ca="1" si="837"/>
        <v>15657.96496332991</v>
      </c>
      <c r="J1713" s="3">
        <f t="shared" si="838"/>
        <v>36972.96905962834</v>
      </c>
      <c r="K1713" s="3">
        <f t="shared" ca="1" si="839"/>
        <v>78453.359769494884</v>
      </c>
      <c r="L1713" s="3">
        <f t="shared" si="840"/>
        <v>-9.6974613755975607</v>
      </c>
      <c r="M1713" s="3">
        <f t="shared" ca="1" si="841"/>
        <v>-1.4220316754594455</v>
      </c>
      <c r="N1713" s="3">
        <f t="shared" ca="1" si="842"/>
        <v>-81.476413337743423</v>
      </c>
      <c r="O1713" s="1">
        <f t="shared" ca="1" si="843"/>
        <v>28591604.420357633</v>
      </c>
      <c r="P1713" s="1">
        <f t="shared" si="844"/>
        <v>-53781590.909536421</v>
      </c>
      <c r="Q1713" s="1">
        <f t="shared" ca="1" si="845"/>
        <v>82373195.329894051</v>
      </c>
      <c r="R1713" s="1">
        <f t="shared" ca="1" si="846"/>
        <v>92614.692819807431</v>
      </c>
      <c r="S1713" s="3">
        <f t="shared" si="847"/>
        <v>2.685048972270746E+28</v>
      </c>
      <c r="T1713" s="12" t="str">
        <f t="shared" si="848"/>
        <v/>
      </c>
      <c r="U1713" s="12" t="str">
        <f t="shared" si="849"/>
        <v/>
      </c>
      <c r="V1713" s="5">
        <f t="shared" si="850"/>
        <v>0.52627457195753469</v>
      </c>
      <c r="W1713" s="3" t="e">
        <f t="shared" ca="1" si="851"/>
        <v>#VALUE!</v>
      </c>
      <c r="X1713" s="3" t="e">
        <f t="shared" ca="1" si="852"/>
        <v>#VALUE!</v>
      </c>
      <c r="Y1713" s="3" t="e">
        <f t="shared" ca="1" si="853"/>
        <v>#VALUE!</v>
      </c>
      <c r="Z1713" s="3">
        <f t="shared" ca="1" si="833"/>
        <v>-1.0796314255037853E-2</v>
      </c>
      <c r="AA1713" s="3">
        <f t="shared" ca="1" si="834"/>
        <v>-0.12340243661213059</v>
      </c>
      <c r="AB1713" s="1">
        <f t="shared" si="828"/>
        <v>150</v>
      </c>
      <c r="AC1713" s="1">
        <f t="shared" si="832"/>
        <v>0</v>
      </c>
      <c r="AD1713" s="1">
        <f t="shared" ca="1" si="854"/>
        <v>0</v>
      </c>
      <c r="AE1713" s="1">
        <f t="shared" ca="1" si="855"/>
        <v>0</v>
      </c>
      <c r="AF1713" s="1">
        <f t="shared" si="856"/>
        <v>8.0603246922521166</v>
      </c>
      <c r="AG1713" s="1">
        <f t="shared" si="857"/>
        <v>4.4751711220836523E+28</v>
      </c>
    </row>
    <row r="1714" spans="4:33" s="5" customFormat="1" x14ac:dyDescent="0.2">
      <c r="D1714" s="1">
        <f t="shared" si="829"/>
        <v>1712</v>
      </c>
      <c r="E1714" s="2">
        <f t="shared" si="830"/>
        <v>171.29999999999455</v>
      </c>
      <c r="F1714" s="3">
        <f t="shared" ca="1" si="831"/>
        <v>91.513529885041038</v>
      </c>
      <c r="G1714" s="3">
        <f t="shared" si="835"/>
        <v>-611.58146082981398</v>
      </c>
      <c r="H1714" s="3">
        <f t="shared" ca="1" si="836"/>
        <v>618.39033739439162</v>
      </c>
      <c r="I1714" s="3">
        <f t="shared" ca="1" si="837"/>
        <v>15667.116316318414</v>
      </c>
      <c r="J1714" s="3">
        <f t="shared" si="838"/>
        <v>36911.859400852234</v>
      </c>
      <c r="K1714" s="3">
        <f t="shared" ca="1" si="839"/>
        <v>78515.150850220598</v>
      </c>
      <c r="L1714" s="3">
        <f t="shared" si="840"/>
        <v>-9.6976471335665568</v>
      </c>
      <c r="M1714" s="3">
        <f t="shared" ca="1" si="841"/>
        <v>-1.4222641053851148</v>
      </c>
      <c r="N1714" s="3">
        <f t="shared" ca="1" si="842"/>
        <v>-81.489730591516818</v>
      </c>
      <c r="O1714" s="1">
        <f t="shared" ca="1" si="843"/>
        <v>28680495.703706212</v>
      </c>
      <c r="P1714" s="1">
        <f t="shared" si="844"/>
        <v>-53693728.126992963</v>
      </c>
      <c r="Q1714" s="1">
        <f t="shared" ca="1" si="845"/>
        <v>82374223.830699176</v>
      </c>
      <c r="R1714" s="1">
        <f t="shared" ca="1" si="846"/>
        <v>92758.550609158745</v>
      </c>
      <c r="S1714" s="3">
        <f t="shared" si="847"/>
        <v>2.6453184475818283E+28</v>
      </c>
      <c r="T1714" s="12" t="str">
        <f t="shared" si="848"/>
        <v/>
      </c>
      <c r="U1714" s="12" t="str">
        <f t="shared" si="849"/>
        <v/>
      </c>
      <c r="V1714" s="5">
        <f t="shared" si="850"/>
        <v>0.52627457195753469</v>
      </c>
      <c r="W1714" s="3" t="e">
        <f t="shared" ca="1" si="851"/>
        <v>#VALUE!</v>
      </c>
      <c r="X1714" s="3" t="e">
        <f t="shared" ca="1" si="852"/>
        <v>#VALUE!</v>
      </c>
      <c r="Y1714" s="3" t="e">
        <f t="shared" ca="1" si="853"/>
        <v>#VALUE!</v>
      </c>
      <c r="Z1714" s="3">
        <f t="shared" ca="1" si="833"/>
        <v>-1.0796314255037853E-2</v>
      </c>
      <c r="AA1714" s="3">
        <f t="shared" ca="1" si="834"/>
        <v>-0.12340243661213059</v>
      </c>
      <c r="AB1714" s="1">
        <f t="shared" si="828"/>
        <v>150</v>
      </c>
      <c r="AC1714" s="1">
        <f t="shared" si="832"/>
        <v>0</v>
      </c>
      <c r="AD1714" s="1">
        <f t="shared" ca="1" si="854"/>
        <v>0</v>
      </c>
      <c r="AE1714" s="1">
        <f t="shared" ca="1" si="855"/>
        <v>0</v>
      </c>
      <c r="AF1714" s="1">
        <f t="shared" si="856"/>
        <v>8.4184517233591496</v>
      </c>
      <c r="AG1714" s="1">
        <f t="shared" si="857"/>
        <v>4.4089522565846333E+28</v>
      </c>
    </row>
    <row r="1715" spans="4:33" s="5" customFormat="1" x14ac:dyDescent="0.2">
      <c r="D1715" s="1">
        <f t="shared" si="829"/>
        <v>1713</v>
      </c>
      <c r="E1715" s="2">
        <f t="shared" si="830"/>
        <v>171.39999999999455</v>
      </c>
      <c r="F1715" s="3">
        <f t="shared" ca="1" si="831"/>
        <v>91.513529885041038</v>
      </c>
      <c r="G1715" s="3">
        <f t="shared" si="835"/>
        <v>-612.55122554317063</v>
      </c>
      <c r="H1715" s="3">
        <f t="shared" ca="1" si="836"/>
        <v>619.34944099955442</v>
      </c>
      <c r="I1715" s="3">
        <f t="shared" ca="1" si="837"/>
        <v>15676.267669306917</v>
      </c>
      <c r="J1715" s="3">
        <f t="shared" si="838"/>
        <v>36850.652766533582</v>
      </c>
      <c r="K1715" s="3">
        <f t="shared" ca="1" si="839"/>
        <v>78577.037838724951</v>
      </c>
      <c r="L1715" s="3">
        <f t="shared" si="840"/>
        <v>-9.6978331910033653</v>
      </c>
      <c r="M1715" s="3">
        <f t="shared" ca="1" si="841"/>
        <v>-1.4224958199023956</v>
      </c>
      <c r="N1715" s="3">
        <f t="shared" ca="1" si="842"/>
        <v>-81.503006855408913</v>
      </c>
      <c r="O1715" s="1">
        <f t="shared" ca="1" si="843"/>
        <v>28769529.754984543</v>
      </c>
      <c r="P1715" s="1">
        <f t="shared" si="844"/>
        <v>-53605722.526414402</v>
      </c>
      <c r="Q1715" s="1">
        <f t="shared" ca="1" si="845"/>
        <v>82375252.281398952</v>
      </c>
      <c r="R1715" s="1">
        <f t="shared" ca="1" si="846"/>
        <v>92902.416149933168</v>
      </c>
      <c r="S1715" s="3">
        <f t="shared" si="847"/>
        <v>2.6060495484810433E+28</v>
      </c>
      <c r="T1715" s="12" t="str">
        <f t="shared" si="848"/>
        <v/>
      </c>
      <c r="U1715" s="12" t="str">
        <f t="shared" si="849"/>
        <v/>
      </c>
      <c r="V1715" s="5">
        <f t="shared" si="850"/>
        <v>0.52627457195753469</v>
      </c>
      <c r="W1715" s="3" t="e">
        <f t="shared" ca="1" si="851"/>
        <v>#VALUE!</v>
      </c>
      <c r="X1715" s="3" t="e">
        <f t="shared" ca="1" si="852"/>
        <v>#VALUE!</v>
      </c>
      <c r="Y1715" s="3" t="e">
        <f t="shared" ca="1" si="853"/>
        <v>#VALUE!</v>
      </c>
      <c r="Z1715" s="3">
        <f t="shared" ca="1" si="833"/>
        <v>-1.0796314255037853E-2</v>
      </c>
      <c r="AA1715" s="3">
        <f t="shared" ca="1" si="834"/>
        <v>-0.12340243661213059</v>
      </c>
      <c r="AB1715" s="1">
        <f t="shared" si="828"/>
        <v>150</v>
      </c>
      <c r="AC1715" s="1">
        <f t="shared" si="832"/>
        <v>0</v>
      </c>
      <c r="AD1715" s="1">
        <f t="shared" ca="1" si="854"/>
        <v>0</v>
      </c>
      <c r="AE1715" s="1">
        <f t="shared" ca="1" si="855"/>
        <v>0</v>
      </c>
      <c r="AF1715" s="1">
        <f t="shared" si="856"/>
        <v>8.7899545855942325</v>
      </c>
      <c r="AG1715" s="1">
        <f t="shared" si="857"/>
        <v>4.3435027824533553E+28</v>
      </c>
    </row>
    <row r="1716" spans="4:33" s="5" customFormat="1" x14ac:dyDescent="0.2">
      <c r="D1716" s="1">
        <f t="shared" si="829"/>
        <v>1714</v>
      </c>
      <c r="E1716" s="2">
        <f t="shared" si="830"/>
        <v>171.49999999999454</v>
      </c>
      <c r="F1716" s="3">
        <f t="shared" ca="1" si="831"/>
        <v>91.513529885041038</v>
      </c>
      <c r="G1716" s="3">
        <f t="shared" si="835"/>
        <v>-613.52100886227095</v>
      </c>
      <c r="H1716" s="3">
        <f t="shared" ca="1" si="836"/>
        <v>620.30859615791155</v>
      </c>
      <c r="I1716" s="3">
        <f t="shared" ca="1" si="837"/>
        <v>15685.41902229542</v>
      </c>
      <c r="J1716" s="3">
        <f t="shared" si="838"/>
        <v>36789.34915481331</v>
      </c>
      <c r="K1716" s="3">
        <f t="shared" ca="1" si="839"/>
        <v>78639.020740169377</v>
      </c>
      <c r="L1716" s="3">
        <f t="shared" si="840"/>
        <v>-9.6980195479359335</v>
      </c>
      <c r="M1716" s="3">
        <f t="shared" ca="1" si="841"/>
        <v>-1.4227268222914295</v>
      </c>
      <c r="N1716" s="3">
        <f t="shared" ca="1" si="842"/>
        <v>-81.516242317358007</v>
      </c>
      <c r="O1716" s="1">
        <f t="shared" ca="1" si="843"/>
        <v>28858706.585054923</v>
      </c>
      <c r="P1716" s="1">
        <f t="shared" si="844"/>
        <v>-53517574.088882975</v>
      </c>
      <c r="Q1716" s="1">
        <f t="shared" ca="1" si="845"/>
        <v>82376280.673937902</v>
      </c>
      <c r="R1716" s="1">
        <f t="shared" ca="1" si="846"/>
        <v>93046.289423686729</v>
      </c>
      <c r="S1716" s="3">
        <f t="shared" si="847"/>
        <v>2.5672386825608308E+28</v>
      </c>
      <c r="T1716" s="12" t="str">
        <f t="shared" si="848"/>
        <v/>
      </c>
      <c r="U1716" s="12" t="str">
        <f t="shared" si="849"/>
        <v/>
      </c>
      <c r="V1716" s="5">
        <f t="shared" si="850"/>
        <v>0.52627457195753469</v>
      </c>
      <c r="W1716" s="3" t="e">
        <f t="shared" ca="1" si="851"/>
        <v>#VALUE!</v>
      </c>
      <c r="X1716" s="3" t="e">
        <f t="shared" ca="1" si="852"/>
        <v>#VALUE!</v>
      </c>
      <c r="Y1716" s="3" t="e">
        <f t="shared" ca="1" si="853"/>
        <v>#VALUE!</v>
      </c>
      <c r="Z1716" s="3">
        <f t="shared" ca="1" si="833"/>
        <v>-1.0796314255037853E-2</v>
      </c>
      <c r="AA1716" s="3">
        <f t="shared" ca="1" si="834"/>
        <v>-0.12340243661213059</v>
      </c>
      <c r="AB1716" s="1">
        <f t="shared" si="828"/>
        <v>150</v>
      </c>
      <c r="AC1716" s="1">
        <f t="shared" si="832"/>
        <v>0</v>
      </c>
      <c r="AD1716" s="1">
        <f t="shared" ca="1" si="854"/>
        <v>0</v>
      </c>
      <c r="AE1716" s="1">
        <f t="shared" ca="1" si="855"/>
        <v>0</v>
      </c>
      <c r="AF1716" s="1">
        <f t="shared" si="856"/>
        <v>9.1752425476868638</v>
      </c>
      <c r="AG1716" s="1">
        <f t="shared" si="857"/>
        <v>4.278816712224137E+28</v>
      </c>
    </row>
    <row r="1717" spans="4:33" s="5" customFormat="1" x14ac:dyDescent="0.2">
      <c r="D1717" s="1">
        <f t="shared" si="829"/>
        <v>1715</v>
      </c>
      <c r="E1717" s="2">
        <f t="shared" si="830"/>
        <v>171.59999999999454</v>
      </c>
      <c r="F1717" s="3">
        <f t="shared" ca="1" si="831"/>
        <v>91.513529885041038</v>
      </c>
      <c r="G1717" s="3">
        <f t="shared" si="835"/>
        <v>-614.49081081706458</v>
      </c>
      <c r="H1717" s="3">
        <f t="shared" ca="1" si="836"/>
        <v>621.26780274744135</v>
      </c>
      <c r="I1717" s="3">
        <f t="shared" ca="1" si="837"/>
        <v>15694.570375283924</v>
      </c>
      <c r="J1717" s="3">
        <f t="shared" si="838"/>
        <v>36727.948563829341</v>
      </c>
      <c r="K1717" s="3">
        <f t="shared" ca="1" si="839"/>
        <v>78701.0995597031</v>
      </c>
      <c r="L1717" s="3">
        <f t="shared" si="840"/>
        <v>-9.6982062043922497</v>
      </c>
      <c r="M1717" s="3">
        <f t="shared" ca="1" si="841"/>
        <v>-1.4229571158124894</v>
      </c>
      <c r="N1717" s="3">
        <f t="shared" ca="1" si="842"/>
        <v>-81.529437164163937</v>
      </c>
      <c r="O1717" s="1">
        <f t="shared" ca="1" si="843"/>
        <v>28948026.204797529</v>
      </c>
      <c r="P1717" s="1">
        <f t="shared" si="844"/>
        <v>-53429282.795449369</v>
      </c>
      <c r="Q1717" s="1">
        <f t="shared" ca="1" si="845"/>
        <v>82377309.000246897</v>
      </c>
      <c r="R1717" s="1">
        <f t="shared" ca="1" si="846"/>
        <v>93190.170412116204</v>
      </c>
      <c r="S1717" s="3">
        <f t="shared" si="847"/>
        <v>2.5288822643378544E+28</v>
      </c>
      <c r="T1717" s="12" t="str">
        <f t="shared" si="848"/>
        <v/>
      </c>
      <c r="U1717" s="12" t="str">
        <f t="shared" si="849"/>
        <v/>
      </c>
      <c r="V1717" s="5">
        <f t="shared" si="850"/>
        <v>0.52627457195753469</v>
      </c>
      <c r="W1717" s="3" t="e">
        <f t="shared" ca="1" si="851"/>
        <v>#VALUE!</v>
      </c>
      <c r="X1717" s="3" t="e">
        <f t="shared" ca="1" si="852"/>
        <v>#VALUE!</v>
      </c>
      <c r="Y1717" s="3" t="e">
        <f t="shared" ca="1" si="853"/>
        <v>#VALUE!</v>
      </c>
      <c r="Z1717" s="3">
        <f t="shared" ca="1" si="833"/>
        <v>-1.0796314255037853E-2</v>
      </c>
      <c r="AA1717" s="3">
        <f t="shared" ca="1" si="834"/>
        <v>-0.12340243661213059</v>
      </c>
      <c r="AB1717" s="1">
        <f t="shared" si="828"/>
        <v>150</v>
      </c>
      <c r="AC1717" s="1">
        <f t="shared" si="832"/>
        <v>0</v>
      </c>
      <c r="AD1717" s="1">
        <f t="shared" ca="1" si="854"/>
        <v>0</v>
      </c>
      <c r="AE1717" s="1">
        <f t="shared" ca="1" si="855"/>
        <v>0</v>
      </c>
      <c r="AF1717" s="1">
        <f t="shared" si="856"/>
        <v>9.5747348134541905</v>
      </c>
      <c r="AG1717" s="1">
        <f t="shared" si="857"/>
        <v>4.2148880699719019E+28</v>
      </c>
    </row>
    <row r="1718" spans="4:33" s="5" customFormat="1" x14ac:dyDescent="0.2">
      <c r="D1718" s="1">
        <f t="shared" si="829"/>
        <v>1716</v>
      </c>
      <c r="E1718" s="2">
        <f t="shared" si="830"/>
        <v>171.69999999999453</v>
      </c>
      <c r="F1718" s="3">
        <f t="shared" ca="1" si="831"/>
        <v>91.513529885041038</v>
      </c>
      <c r="G1718" s="3">
        <f t="shared" si="835"/>
        <v>-615.46063143750382</v>
      </c>
      <c r="H1718" s="3">
        <f t="shared" ca="1" si="836"/>
        <v>622.22706064705289</v>
      </c>
      <c r="I1718" s="3">
        <f t="shared" ca="1" si="837"/>
        <v>15703.721728272427</v>
      </c>
      <c r="J1718" s="3">
        <f t="shared" si="838"/>
        <v>36666.450991716614</v>
      </c>
      <c r="K1718" s="3">
        <f t="shared" ca="1" si="839"/>
        <v>78763.274302463164</v>
      </c>
      <c r="L1718" s="3">
        <f t="shared" si="840"/>
        <v>-9.6983931604003502</v>
      </c>
      <c r="M1718" s="3">
        <f t="shared" ca="1" si="841"/>
        <v>-1.4231867037061272</v>
      </c>
      <c r="N1718" s="3">
        <f t="shared" ca="1" si="842"/>
        <v>-81.54259158149668</v>
      </c>
      <c r="O1718" s="1">
        <f t="shared" ca="1" si="843"/>
        <v>29037488.625110339</v>
      </c>
      <c r="P1718" s="1">
        <f t="shared" si="844"/>
        <v>-53340848.627132855</v>
      </c>
      <c r="Q1718" s="1">
        <f t="shared" ca="1" si="845"/>
        <v>82378337.252243191</v>
      </c>
      <c r="R1718" s="1">
        <f t="shared" ca="1" si="846"/>
        <v>93334.059097057936</v>
      </c>
      <c r="S1718" s="3">
        <f t="shared" si="847"/>
        <v>2.4909767154769771E+28</v>
      </c>
      <c r="T1718" s="12" t="str">
        <f t="shared" si="848"/>
        <v/>
      </c>
      <c r="U1718" s="12" t="str">
        <f t="shared" si="849"/>
        <v/>
      </c>
      <c r="V1718" s="5">
        <f t="shared" si="850"/>
        <v>0.52627457195753469</v>
      </c>
      <c r="W1718" s="3" t="e">
        <f t="shared" ca="1" si="851"/>
        <v>#VALUE!</v>
      </c>
      <c r="X1718" s="3" t="e">
        <f t="shared" ca="1" si="852"/>
        <v>#VALUE!</v>
      </c>
      <c r="Y1718" s="3" t="e">
        <f t="shared" ca="1" si="853"/>
        <v>#VALUE!</v>
      </c>
      <c r="Z1718" s="3">
        <f t="shared" ca="1" si="833"/>
        <v>-1.0796314255037853E-2</v>
      </c>
      <c r="AA1718" s="3">
        <f t="shared" ca="1" si="834"/>
        <v>-0.12340243661213059</v>
      </c>
      <c r="AB1718" s="1">
        <f t="shared" si="828"/>
        <v>150</v>
      </c>
      <c r="AC1718" s="1">
        <f t="shared" si="832"/>
        <v>0</v>
      </c>
      <c r="AD1718" s="1">
        <f t="shared" ca="1" si="854"/>
        <v>0</v>
      </c>
      <c r="AE1718" s="1">
        <f t="shared" ca="1" si="855"/>
        <v>0</v>
      </c>
      <c r="AF1718" s="1">
        <f t="shared" si="856"/>
        <v>9.9888607059963945</v>
      </c>
      <c r="AG1718" s="1">
        <f t="shared" si="857"/>
        <v>4.1517108916854778E+28</v>
      </c>
    </row>
    <row r="1719" spans="4:33" s="5" customFormat="1" x14ac:dyDescent="0.2">
      <c r="D1719" s="1">
        <f t="shared" si="829"/>
        <v>1717</v>
      </c>
      <c r="E1719" s="2">
        <f t="shared" si="830"/>
        <v>171.79999999999453</v>
      </c>
      <c r="F1719" s="3">
        <f t="shared" ca="1" si="831"/>
        <v>91.513529885041038</v>
      </c>
      <c r="G1719" s="3">
        <f t="shared" si="835"/>
        <v>-616.43047075354389</v>
      </c>
      <c r="H1719" s="3">
        <f t="shared" ca="1" si="836"/>
        <v>623.18636973657885</v>
      </c>
      <c r="I1719" s="3">
        <f t="shared" ca="1" si="837"/>
        <v>15712.87308126093</v>
      </c>
      <c r="J1719" s="3">
        <f t="shared" si="838"/>
        <v>36604.856436607057</v>
      </c>
      <c r="K1719" s="3">
        <f t="shared" ca="1" si="839"/>
        <v>78825.544973574564</v>
      </c>
      <c r="L1719" s="3">
        <f t="shared" si="840"/>
        <v>-9.6985804159883138</v>
      </c>
      <c r="M1719" s="3">
        <f t="shared" ca="1" si="841"/>
        <v>-1.4234155891933216</v>
      </c>
      <c r="N1719" s="3">
        <f t="shared" ca="1" si="842"/>
        <v>-81.555705753904718</v>
      </c>
      <c r="O1719" s="1">
        <f t="shared" ca="1" si="843"/>
        <v>29127093.856909197</v>
      </c>
      <c r="P1719" s="1">
        <f t="shared" si="844"/>
        <v>-53252271.564921148</v>
      </c>
      <c r="Q1719" s="1">
        <f t="shared" ca="1" si="845"/>
        <v>82379365.421830341</v>
      </c>
      <c r="R1719" s="1">
        <f t="shared" ca="1" si="846"/>
        <v>93477.955460486832</v>
      </c>
      <c r="S1719" s="3">
        <f t="shared" si="847"/>
        <v>2.4535184650131145E+28</v>
      </c>
      <c r="T1719" s="12" t="str">
        <f t="shared" si="848"/>
        <v/>
      </c>
      <c r="U1719" s="12" t="str">
        <f t="shared" si="849"/>
        <v/>
      </c>
      <c r="V1719" s="5">
        <f t="shared" si="850"/>
        <v>0.52627457195753469</v>
      </c>
      <c r="W1719" s="3" t="e">
        <f t="shared" ca="1" si="851"/>
        <v>#VALUE!</v>
      </c>
      <c r="X1719" s="3" t="e">
        <f t="shared" ca="1" si="852"/>
        <v>#VALUE!</v>
      </c>
      <c r="Y1719" s="3" t="e">
        <f t="shared" ca="1" si="853"/>
        <v>#VALUE!</v>
      </c>
      <c r="Z1719" s="3">
        <f t="shared" ca="1" si="833"/>
        <v>-1.0796314255037853E-2</v>
      </c>
      <c r="AA1719" s="3">
        <f t="shared" ca="1" si="834"/>
        <v>-0.12340243661213059</v>
      </c>
      <c r="AB1719" s="1">
        <f t="shared" si="828"/>
        <v>150</v>
      </c>
      <c r="AC1719" s="1">
        <f t="shared" si="832"/>
        <v>0</v>
      </c>
      <c r="AD1719" s="1">
        <f t="shared" ca="1" si="854"/>
        <v>0</v>
      </c>
      <c r="AE1719" s="1">
        <f t="shared" ca="1" si="855"/>
        <v>0</v>
      </c>
      <c r="AF1719" s="1">
        <f t="shared" si="856"/>
        <v>10.418059854400902</v>
      </c>
      <c r="AG1719" s="1">
        <f t="shared" si="857"/>
        <v>4.0892792256373582E+28</v>
      </c>
    </row>
    <row r="1720" spans="4:33" s="5" customFormat="1" x14ac:dyDescent="0.2">
      <c r="D1720" s="1">
        <f t="shared" si="829"/>
        <v>1718</v>
      </c>
      <c r="E1720" s="2">
        <f t="shared" si="830"/>
        <v>171.89999999999452</v>
      </c>
      <c r="F1720" s="3">
        <f t="shared" ca="1" si="831"/>
        <v>91.513529885041038</v>
      </c>
      <c r="G1720" s="3">
        <f t="shared" si="835"/>
        <v>-617.40032879514274</v>
      </c>
      <c r="H1720" s="3">
        <f t="shared" ca="1" si="836"/>
        <v>624.14572989676913</v>
      </c>
      <c r="I1720" s="3">
        <f t="shared" ca="1" si="837"/>
        <v>15722.024434249433</v>
      </c>
      <c r="J1720" s="3">
        <f t="shared" si="838"/>
        <v>36543.16489662962</v>
      </c>
      <c r="K1720" s="3">
        <f t="shared" ca="1" si="839"/>
        <v>78887.911578150321</v>
      </c>
      <c r="L1720" s="3">
        <f t="shared" si="840"/>
        <v>-9.6987679711842709</v>
      </c>
      <c r="M1720" s="3">
        <f t="shared" ca="1" si="841"/>
        <v>-1.4236437754756253</v>
      </c>
      <c r="N1720" s="3">
        <f t="shared" ca="1" si="842"/>
        <v>-81.568779864823497</v>
      </c>
      <c r="O1720" s="1">
        <f t="shared" ca="1" si="843"/>
        <v>29216841.911127802</v>
      </c>
      <c r="P1720" s="1">
        <f t="shared" si="844"/>
        <v>-53163551.589770503</v>
      </c>
      <c r="Q1720" s="1">
        <f t="shared" ca="1" si="845"/>
        <v>82380393.500898302</v>
      </c>
      <c r="R1720" s="1">
        <f t="shared" ca="1" si="846"/>
        <v>93621.859484515371</v>
      </c>
      <c r="S1720" s="3">
        <f t="shared" si="847"/>
        <v>2.4165039495709311E+28</v>
      </c>
      <c r="T1720" s="12" t="str">
        <f t="shared" si="848"/>
        <v/>
      </c>
      <c r="U1720" s="12" t="str">
        <f t="shared" si="849"/>
        <v/>
      </c>
      <c r="V1720" s="5">
        <f t="shared" si="850"/>
        <v>0.52627457195753469</v>
      </c>
      <c r="W1720" s="3" t="e">
        <f t="shared" ca="1" si="851"/>
        <v>#VALUE!</v>
      </c>
      <c r="X1720" s="3" t="e">
        <f t="shared" ca="1" si="852"/>
        <v>#VALUE!</v>
      </c>
      <c r="Y1720" s="3" t="e">
        <f t="shared" ca="1" si="853"/>
        <v>#VALUE!</v>
      </c>
      <c r="Z1720" s="3">
        <f t="shared" ca="1" si="833"/>
        <v>-1.0796314255037853E-2</v>
      </c>
      <c r="AA1720" s="3">
        <f t="shared" ca="1" si="834"/>
        <v>-0.12340243661213059</v>
      </c>
      <c r="AB1720" s="1">
        <f t="shared" si="828"/>
        <v>150</v>
      </c>
      <c r="AC1720" s="1">
        <f t="shared" si="832"/>
        <v>0</v>
      </c>
      <c r="AD1720" s="1">
        <f t="shared" ca="1" si="854"/>
        <v>0</v>
      </c>
      <c r="AE1720" s="1">
        <f t="shared" ca="1" si="855"/>
        <v>0</v>
      </c>
      <c r="AF1720" s="1">
        <f t="shared" si="856"/>
        <v>10.862782382980271</v>
      </c>
      <c r="AG1720" s="1">
        <f t="shared" si="857"/>
        <v>4.0275871327498712E+28</v>
      </c>
    </row>
    <row r="1721" spans="4:33" s="5" customFormat="1" x14ac:dyDescent="0.2">
      <c r="D1721" s="1">
        <f t="shared" si="829"/>
        <v>1719</v>
      </c>
      <c r="E1721" s="2">
        <f t="shared" si="830"/>
        <v>171.99999999999451</v>
      </c>
      <c r="F1721" s="3">
        <f t="shared" ca="1" si="831"/>
        <v>91.513529885041038</v>
      </c>
      <c r="G1721" s="3">
        <f t="shared" si="835"/>
        <v>-618.37020559226119</v>
      </c>
      <c r="H1721" s="3">
        <f t="shared" ca="1" si="836"/>
        <v>625.10514100928299</v>
      </c>
      <c r="I1721" s="3">
        <f t="shared" ca="1" si="837"/>
        <v>15731.175787237937</v>
      </c>
      <c r="J1721" s="3">
        <f t="shared" si="838"/>
        <v>36481.376369910249</v>
      </c>
      <c r="K1721" s="3">
        <f t="shared" ca="1" si="839"/>
        <v>78950.374121291548</v>
      </c>
      <c r="L1721" s="3">
        <f t="shared" si="840"/>
        <v>-9.6989558260163857</v>
      </c>
      <c r="M1721" s="3">
        <f t="shared" ca="1" si="841"/>
        <v>-1.423871265735309</v>
      </c>
      <c r="N1721" s="3">
        <f t="shared" ca="1" si="842"/>
        <v>-81.581814096583713</v>
      </c>
      <c r="O1721" s="1">
        <f t="shared" ca="1" si="843"/>
        <v>29306732.798717666</v>
      </c>
      <c r="P1721" s="1">
        <f t="shared" si="844"/>
        <v>-53074688.682605624</v>
      </c>
      <c r="Q1721" s="1">
        <f t="shared" ca="1" si="845"/>
        <v>82381421.481323287</v>
      </c>
      <c r="R1721" s="1">
        <f t="shared" ca="1" si="846"/>
        <v>93765.771151392444</v>
      </c>
      <c r="S1721" s="3">
        <f t="shared" si="847"/>
        <v>2.3799296135823727E+28</v>
      </c>
      <c r="T1721" s="12" t="str">
        <f t="shared" si="848"/>
        <v/>
      </c>
      <c r="U1721" s="12" t="str">
        <f t="shared" si="849"/>
        <v/>
      </c>
      <c r="V1721" s="5">
        <f t="shared" si="850"/>
        <v>0.52627457195753469</v>
      </c>
      <c r="W1721" s="3" t="e">
        <f t="shared" ca="1" si="851"/>
        <v>#VALUE!</v>
      </c>
      <c r="X1721" s="3" t="e">
        <f t="shared" ca="1" si="852"/>
        <v>#VALUE!</v>
      </c>
      <c r="Y1721" s="3" t="e">
        <f t="shared" ca="1" si="853"/>
        <v>#VALUE!</v>
      </c>
      <c r="Z1721" s="3">
        <f t="shared" ca="1" si="833"/>
        <v>-1.0796314255037853E-2</v>
      </c>
      <c r="AA1721" s="3">
        <f t="shared" ca="1" si="834"/>
        <v>-0.12340243661213059</v>
      </c>
      <c r="AB1721" s="1">
        <f t="shared" si="828"/>
        <v>150</v>
      </c>
      <c r="AC1721" s="1">
        <f t="shared" si="832"/>
        <v>0</v>
      </c>
      <c r="AD1721" s="1">
        <f t="shared" ca="1" si="854"/>
        <v>0</v>
      </c>
      <c r="AE1721" s="1">
        <f t="shared" ca="1" si="855"/>
        <v>0</v>
      </c>
      <c r="AF1721" s="1">
        <f t="shared" si="856"/>
        <v>11.323489103068489</v>
      </c>
      <c r="AG1721" s="1">
        <f t="shared" si="857"/>
        <v>3.9666286869577404E+28</v>
      </c>
    </row>
    <row r="1722" spans="4:33" s="5" customFormat="1" x14ac:dyDescent="0.2">
      <c r="D1722" s="1">
        <f t="shared" si="829"/>
        <v>1720</v>
      </c>
      <c r="E1722" s="2">
        <f t="shared" si="830"/>
        <v>172.09999999999451</v>
      </c>
      <c r="F1722" s="3">
        <f t="shared" ca="1" si="831"/>
        <v>91.513529885041038</v>
      </c>
      <c r="G1722" s="3">
        <f t="shared" si="835"/>
        <v>-619.34010117486287</v>
      </c>
      <c r="H1722" s="3">
        <f t="shared" ca="1" si="836"/>
        <v>626.06460295668342</v>
      </c>
      <c r="I1722" s="3">
        <f t="shared" ca="1" si="837"/>
        <v>15740.32714022644</v>
      </c>
      <c r="J1722" s="3">
        <f t="shared" si="838"/>
        <v>36419.490854571894</v>
      </c>
      <c r="K1722" s="3">
        <f t="shared" ca="1" si="839"/>
        <v>79012.93260808762</v>
      </c>
      <c r="L1722" s="3">
        <f t="shared" si="840"/>
        <v>-9.6991439805128774</v>
      </c>
      <c r="M1722" s="3">
        <f t="shared" ca="1" si="841"/>
        <v>-1.424098063135506</v>
      </c>
      <c r="N1722" s="3">
        <f t="shared" ca="1" si="842"/>
        <v>-81.594808630419536</v>
      </c>
      <c r="O1722" s="1">
        <f t="shared" ca="1" si="843"/>
        <v>29396766.530648224</v>
      </c>
      <c r="P1722" s="1">
        <f t="shared" si="844"/>
        <v>-52985682.82431972</v>
      </c>
      <c r="Q1722" s="1">
        <f t="shared" ca="1" si="845"/>
        <v>82382449.354967952</v>
      </c>
      <c r="R1722" s="1">
        <f t="shared" ca="1" si="846"/>
        <v>93909.690443502506</v>
      </c>
      <c r="S1722" s="3">
        <f t="shared" si="847"/>
        <v>2.3437919095020239E+28</v>
      </c>
      <c r="T1722" s="12" t="str">
        <f t="shared" si="848"/>
        <v/>
      </c>
      <c r="U1722" s="12" t="str">
        <f t="shared" si="849"/>
        <v/>
      </c>
      <c r="V1722" s="5">
        <f t="shared" si="850"/>
        <v>0.52627457195753469</v>
      </c>
      <c r="W1722" s="3" t="e">
        <f t="shared" ca="1" si="851"/>
        <v>#VALUE!</v>
      </c>
      <c r="X1722" s="3" t="e">
        <f t="shared" ca="1" si="852"/>
        <v>#VALUE!</v>
      </c>
      <c r="Y1722" s="3" t="e">
        <f t="shared" ca="1" si="853"/>
        <v>#VALUE!</v>
      </c>
      <c r="Z1722" s="3">
        <f t="shared" ca="1" si="833"/>
        <v>-1.0796314255037853E-2</v>
      </c>
      <c r="AA1722" s="3">
        <f t="shared" ca="1" si="834"/>
        <v>-0.12340243661213059</v>
      </c>
      <c r="AB1722" s="1">
        <f t="shared" si="828"/>
        <v>150</v>
      </c>
      <c r="AC1722" s="1">
        <f t="shared" si="832"/>
        <v>0</v>
      </c>
      <c r="AD1722" s="1">
        <f t="shared" ca="1" si="854"/>
        <v>0</v>
      </c>
      <c r="AE1722" s="1">
        <f t="shared" ca="1" si="855"/>
        <v>0</v>
      </c>
      <c r="AF1722" s="1">
        <f t="shared" si="856"/>
        <v>11.800651707400231</v>
      </c>
      <c r="AG1722" s="1">
        <f t="shared" si="857"/>
        <v>3.9063979755670232E+28</v>
      </c>
    </row>
    <row r="1723" spans="4:33" s="5" customFormat="1" x14ac:dyDescent="0.2">
      <c r="D1723" s="1">
        <f t="shared" si="829"/>
        <v>1721</v>
      </c>
      <c r="E1723" s="2">
        <f t="shared" si="830"/>
        <v>172.1999999999945</v>
      </c>
      <c r="F1723" s="3">
        <f t="shared" ca="1" si="831"/>
        <v>91.513529885041038</v>
      </c>
      <c r="G1723" s="3">
        <f t="shared" si="835"/>
        <v>-620.31001557291415</v>
      </c>
      <c r="H1723" s="3">
        <f t="shared" ca="1" si="836"/>
        <v>627.02411562242901</v>
      </c>
      <c r="I1723" s="3">
        <f t="shared" ca="1" si="837"/>
        <v>15749.478493214943</v>
      </c>
      <c r="J1723" s="3">
        <f t="shared" si="838"/>
        <v>36357.508348734504</v>
      </c>
      <c r="K1723" s="3">
        <f t="shared" ca="1" si="839"/>
        <v>79075.587043616179</v>
      </c>
      <c r="L1723" s="3">
        <f t="shared" si="840"/>
        <v>-9.6993324347020025</v>
      </c>
      <c r="M1723" s="3">
        <f t="shared" ca="1" si="841"/>
        <v>-1.4243241708203549</v>
      </c>
      <c r="N1723" s="3">
        <f t="shared" ca="1" si="842"/>
        <v>-81.607763646476855</v>
      </c>
      <c r="O1723" s="1">
        <f t="shared" ca="1" si="843"/>
        <v>29486943.11790669</v>
      </c>
      <c r="P1723" s="1">
        <f t="shared" si="844"/>
        <v>-52896533.995774411</v>
      </c>
      <c r="Q1723" s="1">
        <f t="shared" ca="1" si="845"/>
        <v>82383477.113681108</v>
      </c>
      <c r="R1723" s="1">
        <f t="shared" ca="1" si="846"/>
        <v>94053.617343364356</v>
      </c>
      <c r="S1723" s="3">
        <f t="shared" si="847"/>
        <v>2.3080872980202867E+28</v>
      </c>
      <c r="T1723" s="12" t="str">
        <f t="shared" si="848"/>
        <v/>
      </c>
      <c r="U1723" s="12" t="str">
        <f t="shared" si="849"/>
        <v/>
      </c>
      <c r="V1723" s="5">
        <f t="shared" si="850"/>
        <v>0.52627457195753469</v>
      </c>
      <c r="W1723" s="3" t="e">
        <f t="shared" ca="1" si="851"/>
        <v>#VALUE!</v>
      </c>
      <c r="X1723" s="3" t="e">
        <f t="shared" ca="1" si="852"/>
        <v>#VALUE!</v>
      </c>
      <c r="Y1723" s="3" t="e">
        <f t="shared" ca="1" si="853"/>
        <v>#VALUE!</v>
      </c>
      <c r="Z1723" s="3">
        <f t="shared" ca="1" si="833"/>
        <v>-1.0796314255037853E-2</v>
      </c>
      <c r="AA1723" s="3">
        <f t="shared" ca="1" si="834"/>
        <v>-0.12340243661213059</v>
      </c>
      <c r="AB1723" s="1">
        <f t="shared" si="828"/>
        <v>150</v>
      </c>
      <c r="AC1723" s="1">
        <f t="shared" si="832"/>
        <v>0</v>
      </c>
      <c r="AD1723" s="1">
        <f t="shared" ca="1" si="854"/>
        <v>0</v>
      </c>
      <c r="AE1723" s="1">
        <f t="shared" ca="1" si="855"/>
        <v>0</v>
      </c>
      <c r="AF1723" s="1">
        <f t="shared" si="856"/>
        <v>12.294752967098338</v>
      </c>
      <c r="AG1723" s="1">
        <f t="shared" si="857"/>
        <v>3.8468890996104119E+28</v>
      </c>
    </row>
    <row r="1724" spans="4:33" s="5" customFormat="1" x14ac:dyDescent="0.2">
      <c r="D1724" s="1">
        <f t="shared" si="829"/>
        <v>1722</v>
      </c>
      <c r="E1724" s="2">
        <f t="shared" si="830"/>
        <v>172.2999999999945</v>
      </c>
      <c r="F1724" s="3">
        <f t="shared" ca="1" si="831"/>
        <v>91.513529885041038</v>
      </c>
      <c r="G1724" s="3">
        <f t="shared" si="835"/>
        <v>-621.27994881638438</v>
      </c>
      <c r="H1724" s="3">
        <f t="shared" ca="1" si="836"/>
        <v>627.98367889086853</v>
      </c>
      <c r="I1724" s="3">
        <f t="shared" ca="1" si="837"/>
        <v>15758.629846203447</v>
      </c>
      <c r="J1724" s="3">
        <f t="shared" si="838"/>
        <v>36295.42885051504</v>
      </c>
      <c r="K1724" s="3">
        <f t="shared" ca="1" si="839"/>
        <v>79138.337432943255</v>
      </c>
      <c r="L1724" s="3">
        <f t="shared" si="840"/>
        <v>-9.6995211886120725</v>
      </c>
      <c r="M1724" s="3">
        <f t="shared" ca="1" si="841"/>
        <v>-1.4245495919151399</v>
      </c>
      <c r="N1724" s="3">
        <f t="shared" ca="1" si="842"/>
        <v>-81.62067932382125</v>
      </c>
      <c r="O1724" s="1">
        <f t="shared" ca="1" si="843"/>
        <v>29577262.571498211</v>
      </c>
      <c r="P1724" s="1">
        <f t="shared" si="844"/>
        <v>-52807242.177799881</v>
      </c>
      <c r="Q1724" s="1">
        <f t="shared" ca="1" si="845"/>
        <v>82384504.749298096</v>
      </c>
      <c r="R1724" s="1">
        <f t="shared" ca="1" si="846"/>
        <v>94197.551833630278</v>
      </c>
      <c r="S1724" s="3">
        <f t="shared" si="847"/>
        <v>2.2728122482743631E+28</v>
      </c>
      <c r="T1724" s="12" t="str">
        <f t="shared" si="848"/>
        <v/>
      </c>
      <c r="U1724" s="12" t="str">
        <f t="shared" si="849"/>
        <v/>
      </c>
      <c r="V1724" s="5">
        <f t="shared" si="850"/>
        <v>0.52627457195753469</v>
      </c>
      <c r="W1724" s="3" t="e">
        <f t="shared" ca="1" si="851"/>
        <v>#VALUE!</v>
      </c>
      <c r="X1724" s="3" t="e">
        <f t="shared" ca="1" si="852"/>
        <v>#VALUE!</v>
      </c>
      <c r="Y1724" s="3" t="e">
        <f t="shared" ca="1" si="853"/>
        <v>#VALUE!</v>
      </c>
      <c r="Z1724" s="3">
        <f t="shared" ca="1" si="833"/>
        <v>-1.0796314255037853E-2</v>
      </c>
      <c r="AA1724" s="3">
        <f t="shared" ca="1" si="834"/>
        <v>-0.12340243661213059</v>
      </c>
      <c r="AB1724" s="1">
        <f t="shared" si="828"/>
        <v>150</v>
      </c>
      <c r="AC1724" s="1">
        <f t="shared" si="832"/>
        <v>0</v>
      </c>
      <c r="AD1724" s="1">
        <f t="shared" ca="1" si="854"/>
        <v>0</v>
      </c>
      <c r="AE1724" s="1">
        <f t="shared" ca="1" si="855"/>
        <v>0</v>
      </c>
      <c r="AF1724" s="1">
        <f t="shared" si="856"/>
        <v>12.806286931294581</v>
      </c>
      <c r="AG1724" s="1">
        <f t="shared" si="857"/>
        <v>3.7880961741988813E+28</v>
      </c>
    </row>
    <row r="1725" spans="4:33" s="5" customFormat="1" x14ac:dyDescent="0.2">
      <c r="D1725" s="1">
        <f t="shared" si="829"/>
        <v>1723</v>
      </c>
      <c r="E1725" s="2">
        <f t="shared" si="830"/>
        <v>172.39999999999449</v>
      </c>
      <c r="F1725" s="3">
        <f t="shared" ca="1" si="831"/>
        <v>91.513529885041038</v>
      </c>
      <c r="G1725" s="3">
        <f t="shared" si="835"/>
        <v>-622.24990093524559</v>
      </c>
      <c r="H1725" s="3">
        <f t="shared" ca="1" si="836"/>
        <v>628.94329264723319</v>
      </c>
      <c r="I1725" s="3">
        <f t="shared" ca="1" si="837"/>
        <v>15767.78119919195</v>
      </c>
      <c r="J1725" s="3">
        <f t="shared" si="838"/>
        <v>36233.252358027457</v>
      </c>
      <c r="K1725" s="3">
        <f t="shared" ca="1" si="839"/>
        <v>79201.183781123385</v>
      </c>
      <c r="L1725" s="3">
        <f t="shared" si="840"/>
        <v>-9.6997102422714345</v>
      </c>
      <c r="M1725" s="3">
        <f t="shared" ca="1" si="841"/>
        <v>-1.4247743295264319</v>
      </c>
      <c r="N1725" s="3">
        <f t="shared" ca="1" si="842"/>
        <v>-81.633555840446135</v>
      </c>
      <c r="O1725" s="1">
        <f t="shared" ca="1" si="843"/>
        <v>29667724.902445741</v>
      </c>
      <c r="P1725" s="1">
        <f t="shared" si="844"/>
        <v>-52717807.351194687</v>
      </c>
      <c r="Q1725" s="1">
        <f t="shared" ca="1" si="845"/>
        <v>82385532.253640428</v>
      </c>
      <c r="R1725" s="1">
        <f t="shared" ca="1" si="846"/>
        <v>94341.493897084976</v>
      </c>
      <c r="S1725" s="3">
        <f t="shared" si="847"/>
        <v>2.237963238057018E+28</v>
      </c>
      <c r="T1725" s="12" t="str">
        <f t="shared" si="848"/>
        <v/>
      </c>
      <c r="U1725" s="12" t="str">
        <f t="shared" si="849"/>
        <v/>
      </c>
      <c r="V1725" s="5">
        <f t="shared" si="850"/>
        <v>0.52627457195753469</v>
      </c>
      <c r="W1725" s="3" t="e">
        <f t="shared" ca="1" si="851"/>
        <v>#VALUE!</v>
      </c>
      <c r="X1725" s="3" t="e">
        <f t="shared" ca="1" si="852"/>
        <v>#VALUE!</v>
      </c>
      <c r="Y1725" s="3" t="e">
        <f t="shared" ca="1" si="853"/>
        <v>#VALUE!</v>
      </c>
      <c r="Z1725" s="3">
        <f t="shared" ca="1" si="833"/>
        <v>-1.0796314255037853E-2</v>
      </c>
      <c r="AA1725" s="3">
        <f t="shared" ca="1" si="834"/>
        <v>-0.12340243661213059</v>
      </c>
      <c r="AB1725" s="1">
        <f t="shared" si="828"/>
        <v>150</v>
      </c>
      <c r="AC1725" s="1">
        <f t="shared" si="832"/>
        <v>0</v>
      </c>
      <c r="AD1725" s="1">
        <f t="shared" ca="1" si="854"/>
        <v>0</v>
      </c>
      <c r="AE1725" s="1">
        <f t="shared" ca="1" si="855"/>
        <v>0</v>
      </c>
      <c r="AF1725" s="1">
        <f t="shared" si="856"/>
        <v>13.335759129408958</v>
      </c>
      <c r="AG1725" s="1">
        <f t="shared" si="857"/>
        <v>3.7300133288696319E+28</v>
      </c>
    </row>
    <row r="1726" spans="4:33" s="5" customFormat="1" x14ac:dyDescent="0.2">
      <c r="D1726" s="1">
        <f t="shared" si="829"/>
        <v>1724</v>
      </c>
      <c r="E1726" s="2">
        <f t="shared" si="830"/>
        <v>172.49999999999449</v>
      </c>
      <c r="F1726" s="3">
        <f t="shared" ca="1" si="831"/>
        <v>91.513529885041038</v>
      </c>
      <c r="G1726" s="3">
        <f t="shared" si="835"/>
        <v>-623.2198719594727</v>
      </c>
      <c r="H1726" s="3">
        <f t="shared" ca="1" si="836"/>
        <v>629.90295677763083</v>
      </c>
      <c r="I1726" s="3">
        <f t="shared" ca="1" si="837"/>
        <v>15776.932552180453</v>
      </c>
      <c r="J1726" s="3">
        <f t="shared" si="838"/>
        <v>36170.978869382721</v>
      </c>
      <c r="K1726" s="3">
        <f t="shared" ca="1" si="839"/>
        <v>79264.126093199651</v>
      </c>
      <c r="L1726" s="3">
        <f t="shared" si="840"/>
        <v>-9.6998995957084819</v>
      </c>
      <c r="M1726" s="3">
        <f t="shared" ca="1" si="841"/>
        <v>-1.4249983867422265</v>
      </c>
      <c r="N1726" s="3">
        <f t="shared" ca="1" si="842"/>
        <v>-81.646393373280617</v>
      </c>
      <c r="O1726" s="1">
        <f t="shared" ca="1" si="843"/>
        <v>29758330.121790141</v>
      </c>
      <c r="P1726" s="1">
        <f t="shared" si="844"/>
        <v>-52628229.49672582</v>
      </c>
      <c r="Q1726" s="1">
        <f t="shared" ca="1" si="845"/>
        <v>82386559.618515968</v>
      </c>
      <c r="R1726" s="1">
        <f t="shared" ca="1" si="846"/>
        <v>94485.44351664462</v>
      </c>
      <c r="S1726" s="3">
        <f t="shared" si="847"/>
        <v>2.2035367540231514E+28</v>
      </c>
      <c r="T1726" s="12" t="str">
        <f t="shared" si="848"/>
        <v/>
      </c>
      <c r="U1726" s="12" t="str">
        <f t="shared" si="849"/>
        <v/>
      </c>
      <c r="V1726" s="5">
        <f t="shared" si="850"/>
        <v>0.52627457195753469</v>
      </c>
      <c r="W1726" s="3" t="e">
        <f t="shared" ca="1" si="851"/>
        <v>#VALUE!</v>
      </c>
      <c r="X1726" s="3" t="e">
        <f t="shared" ca="1" si="852"/>
        <v>#VALUE!</v>
      </c>
      <c r="Y1726" s="3" t="e">
        <f t="shared" ca="1" si="853"/>
        <v>#VALUE!</v>
      </c>
      <c r="Z1726" s="3">
        <f t="shared" ca="1" si="833"/>
        <v>-1.0796314255037853E-2</v>
      </c>
      <c r="AA1726" s="3">
        <f t="shared" ca="1" si="834"/>
        <v>-0.12340243661213059</v>
      </c>
      <c r="AB1726" s="1">
        <f t="shared" si="828"/>
        <v>150</v>
      </c>
      <c r="AC1726" s="1">
        <f t="shared" si="832"/>
        <v>0</v>
      </c>
      <c r="AD1726" s="1">
        <f t="shared" ca="1" si="854"/>
        <v>0</v>
      </c>
      <c r="AE1726" s="1">
        <f t="shared" ca="1" si="855"/>
        <v>0</v>
      </c>
      <c r="AF1726" s="1">
        <f t="shared" si="856"/>
        <v>13.883686776113111</v>
      </c>
      <c r="AG1726" s="1">
        <f t="shared" si="857"/>
        <v>3.6726347079303866E+28</v>
      </c>
    </row>
    <row r="1727" spans="4:33" s="5" customFormat="1" x14ac:dyDescent="0.2">
      <c r="D1727" s="1">
        <f t="shared" si="829"/>
        <v>1725</v>
      </c>
      <c r="E1727" s="2">
        <f t="shared" si="830"/>
        <v>172.59999999999448</v>
      </c>
      <c r="F1727" s="3">
        <f t="shared" ca="1" si="831"/>
        <v>91.513529885041038</v>
      </c>
      <c r="G1727" s="3">
        <f t="shared" si="835"/>
        <v>-624.18986191904355</v>
      </c>
      <c r="H1727" s="3">
        <f t="shared" ca="1" si="836"/>
        <v>630.86267116903889</v>
      </c>
      <c r="I1727" s="3">
        <f t="shared" ca="1" si="837"/>
        <v>15786.083905168956</v>
      </c>
      <c r="J1727" s="3">
        <f t="shared" si="838"/>
        <v>36108.608382688799</v>
      </c>
      <c r="K1727" s="3">
        <f t="shared" ca="1" si="839"/>
        <v>79327.164374203785</v>
      </c>
      <c r="L1727" s="3">
        <f t="shared" si="840"/>
        <v>-9.7000892489516612</v>
      </c>
      <c r="M1727" s="3">
        <f t="shared" ca="1" si="841"/>
        <v>-1.4252217666320823</v>
      </c>
      <c r="N1727" s="3">
        <f t="shared" ca="1" si="842"/>
        <v>-81.659192098197465</v>
      </c>
      <c r="O1727" s="1">
        <f t="shared" ca="1" si="843"/>
        <v>29849078.240590118</v>
      </c>
      <c r="P1727" s="1">
        <f t="shared" si="844"/>
        <v>-52538508.595128819</v>
      </c>
      <c r="Q1727" s="1">
        <f t="shared" ca="1" si="845"/>
        <v>82387586.83571893</v>
      </c>
      <c r="R1727" s="1">
        <f t="shared" ca="1" si="846"/>
        <v>94629.400675355835</v>
      </c>
      <c r="S1727" s="3">
        <f t="shared" si="847"/>
        <v>2.1695292918941204E+28</v>
      </c>
      <c r="T1727" s="12" t="str">
        <f t="shared" si="848"/>
        <v/>
      </c>
      <c r="U1727" s="12" t="str">
        <f t="shared" si="849"/>
        <v/>
      </c>
      <c r="V1727" s="5">
        <f t="shared" si="850"/>
        <v>0.52627457195753469</v>
      </c>
      <c r="W1727" s="3" t="e">
        <f t="shared" ca="1" si="851"/>
        <v>#VALUE!</v>
      </c>
      <c r="X1727" s="3" t="e">
        <f t="shared" ca="1" si="852"/>
        <v>#VALUE!</v>
      </c>
      <c r="Y1727" s="3" t="e">
        <f t="shared" ca="1" si="853"/>
        <v>#VALUE!</v>
      </c>
      <c r="Z1727" s="3">
        <f t="shared" ca="1" si="833"/>
        <v>-1.0796314255037853E-2</v>
      </c>
      <c r="AA1727" s="3">
        <f t="shared" ca="1" si="834"/>
        <v>-0.12340243661213059</v>
      </c>
      <c r="AB1727" s="1">
        <f t="shared" si="828"/>
        <v>150</v>
      </c>
      <c r="AC1727" s="1">
        <f t="shared" si="832"/>
        <v>0</v>
      </c>
      <c r="AD1727" s="1">
        <f t="shared" ca="1" si="854"/>
        <v>0</v>
      </c>
      <c r="AE1727" s="1">
        <f t="shared" ca="1" si="855"/>
        <v>0</v>
      </c>
      <c r="AF1727" s="1">
        <f t="shared" si="856"/>
        <v>14.450598979003514</v>
      </c>
      <c r="AG1727" s="1">
        <f t="shared" si="857"/>
        <v>3.6159544707999308E+28</v>
      </c>
    </row>
    <row r="1728" spans="4:33" s="5" customFormat="1" x14ac:dyDescent="0.2">
      <c r="D1728" s="1">
        <f t="shared" si="829"/>
        <v>1726</v>
      </c>
      <c r="E1728" s="2">
        <f t="shared" si="830"/>
        <v>172.69999999999447</v>
      </c>
      <c r="F1728" s="3">
        <f t="shared" ca="1" si="831"/>
        <v>91.513529885041038</v>
      </c>
      <c r="G1728" s="3">
        <f t="shared" si="835"/>
        <v>-625.15987084393873</v>
      </c>
      <c r="H1728" s="3">
        <f t="shared" ca="1" si="836"/>
        <v>631.82243570929836</v>
      </c>
      <c r="I1728" s="3">
        <f t="shared" ca="1" si="837"/>
        <v>15795.23525815746</v>
      </c>
      <c r="J1728" s="3">
        <f t="shared" si="838"/>
        <v>36046.140896050645</v>
      </c>
      <c r="K1728" s="3">
        <f t="shared" ca="1" si="839"/>
        <v>79390.298629156285</v>
      </c>
      <c r="L1728" s="3">
        <f t="shared" si="840"/>
        <v>-9.700279202029451</v>
      </c>
      <c r="M1728" s="3">
        <f t="shared" ca="1" si="841"/>
        <v>-1.4254444722472563</v>
      </c>
      <c r="N1728" s="3">
        <f t="shared" ca="1" si="842"/>
        <v>-81.671952190020789</v>
      </c>
      <c r="O1728" s="1">
        <f t="shared" ca="1" si="843"/>
        <v>29939969.269922283</v>
      </c>
      <c r="P1728" s="1">
        <f t="shared" si="844"/>
        <v>-52448644.627107494</v>
      </c>
      <c r="Q1728" s="1">
        <f t="shared" ca="1" si="845"/>
        <v>82388613.897029772</v>
      </c>
      <c r="R1728" s="1">
        <f t="shared" ca="1" si="846"/>
        <v>94773.365356394759</v>
      </c>
      <c r="S1728" s="3">
        <f t="shared" si="847"/>
        <v>2.1359373566598274E+28</v>
      </c>
      <c r="T1728" s="12" t="str">
        <f t="shared" si="848"/>
        <v/>
      </c>
      <c r="U1728" s="12" t="str">
        <f t="shared" si="849"/>
        <v/>
      </c>
      <c r="V1728" s="5">
        <f t="shared" si="850"/>
        <v>0.52627457195753469</v>
      </c>
      <c r="W1728" s="3" t="e">
        <f t="shared" ca="1" si="851"/>
        <v>#VALUE!</v>
      </c>
      <c r="X1728" s="3" t="e">
        <f t="shared" ca="1" si="852"/>
        <v>#VALUE!</v>
      </c>
      <c r="Y1728" s="3" t="e">
        <f t="shared" ca="1" si="853"/>
        <v>#VALUE!</v>
      </c>
      <c r="Z1728" s="3">
        <f t="shared" ca="1" si="833"/>
        <v>-1.0796314255037853E-2</v>
      </c>
      <c r="AA1728" s="3">
        <f t="shared" ca="1" si="834"/>
        <v>-0.12340243661213059</v>
      </c>
      <c r="AB1728" s="1">
        <f t="shared" si="828"/>
        <v>150</v>
      </c>
      <c r="AC1728" s="1">
        <f t="shared" si="832"/>
        <v>0</v>
      </c>
      <c r="AD1728" s="1">
        <f t="shared" ca="1" si="854"/>
        <v>0</v>
      </c>
      <c r="AE1728" s="1">
        <f t="shared" ca="1" si="855"/>
        <v>0</v>
      </c>
      <c r="AF1728" s="1">
        <f t="shared" si="856"/>
        <v>15.037036949010798</v>
      </c>
      <c r="AG1728" s="1">
        <f t="shared" si="857"/>
        <v>3.5599667923449343E+28</v>
      </c>
    </row>
    <row r="1729" spans="4:33" s="5" customFormat="1" x14ac:dyDescent="0.2">
      <c r="D1729" s="1">
        <f t="shared" si="829"/>
        <v>1727</v>
      </c>
      <c r="E1729" s="2">
        <f t="shared" si="830"/>
        <v>172.79999999999447</v>
      </c>
      <c r="F1729" s="3">
        <f t="shared" ca="1" si="831"/>
        <v>91.513529885041038</v>
      </c>
      <c r="G1729" s="3">
        <f t="shared" si="835"/>
        <v>-626.12989876414167</v>
      </c>
      <c r="H1729" s="3">
        <f t="shared" ca="1" si="836"/>
        <v>632.78225028710676</v>
      </c>
      <c r="I1729" s="3">
        <f t="shared" ca="1" si="837"/>
        <v>15804.386611145963</v>
      </c>
      <c r="J1729" s="3">
        <f t="shared" si="838"/>
        <v>35983.576407570239</v>
      </c>
      <c r="K1729" s="3">
        <f t="shared" ca="1" si="839"/>
        <v>79453.528863066458</v>
      </c>
      <c r="L1729" s="3">
        <f t="shared" si="840"/>
        <v>-9.7004694549703885</v>
      </c>
      <c r="M1729" s="3">
        <f t="shared" ca="1" si="841"/>
        <v>-1.4256665066208403</v>
      </c>
      <c r="N1729" s="3">
        <f t="shared" ca="1" si="842"/>
        <v>-81.684673822533981</v>
      </c>
      <c r="O1729" s="1">
        <f t="shared" ca="1" si="843"/>
        <v>30031003.220881097</v>
      </c>
      <c r="P1729" s="1">
        <f t="shared" si="844"/>
        <v>-52358637.573334232</v>
      </c>
      <c r="Q1729" s="1">
        <f t="shared" ca="1" si="845"/>
        <v>82389640.794215322</v>
      </c>
      <c r="R1729" s="1">
        <f t="shared" ca="1" si="846"/>
        <v>94917.337543066009</v>
      </c>
      <c r="S1729" s="3">
        <f t="shared" si="847"/>
        <v>2.1027574627785828E+28</v>
      </c>
      <c r="T1729" s="12" t="str">
        <f t="shared" si="848"/>
        <v/>
      </c>
      <c r="U1729" s="12" t="str">
        <f t="shared" si="849"/>
        <v/>
      </c>
      <c r="V1729" s="5">
        <f t="shared" si="850"/>
        <v>0.52627457195753469</v>
      </c>
      <c r="W1729" s="3" t="e">
        <f t="shared" ca="1" si="851"/>
        <v>#VALUE!</v>
      </c>
      <c r="X1729" s="3" t="e">
        <f t="shared" ca="1" si="852"/>
        <v>#VALUE!</v>
      </c>
      <c r="Y1729" s="3" t="e">
        <f t="shared" ca="1" si="853"/>
        <v>#VALUE!</v>
      </c>
      <c r="Z1729" s="3">
        <f t="shared" ca="1" si="833"/>
        <v>-1.0796314255037853E-2</v>
      </c>
      <c r="AA1729" s="3">
        <f t="shared" ca="1" si="834"/>
        <v>-0.12340243661213059</v>
      </c>
      <c r="AB1729" s="1">
        <f t="shared" si="828"/>
        <v>150</v>
      </c>
      <c r="AC1729" s="1">
        <f t="shared" si="832"/>
        <v>0</v>
      </c>
      <c r="AD1729" s="1">
        <f t="shared" ca="1" si="854"/>
        <v>0</v>
      </c>
      <c r="AE1729" s="1">
        <f t="shared" ca="1" si="855"/>
        <v>0</v>
      </c>
      <c r="AF1729" s="1">
        <f t="shared" si="856"/>
        <v>15.643554213569587</v>
      </c>
      <c r="AG1729" s="1">
        <f t="shared" si="857"/>
        <v>3.5046658632130643E+28</v>
      </c>
    </row>
    <row r="1730" spans="4:33" s="5" customFormat="1" x14ac:dyDescent="0.2">
      <c r="D1730" s="1">
        <f t="shared" si="829"/>
        <v>1728</v>
      </c>
      <c r="E1730" s="2">
        <f t="shared" si="830"/>
        <v>172.89999999999446</v>
      </c>
      <c r="F1730" s="3">
        <f t="shared" ca="1" si="831"/>
        <v>91.513529885041038</v>
      </c>
      <c r="G1730" s="3">
        <f t="shared" si="835"/>
        <v>-627.09994570963875</v>
      </c>
      <c r="H1730" s="3">
        <f t="shared" ca="1" si="836"/>
        <v>633.74211479201233</v>
      </c>
      <c r="I1730" s="3">
        <f t="shared" ca="1" si="837"/>
        <v>15813.537964134466</v>
      </c>
      <c r="J1730" s="3">
        <f t="shared" si="838"/>
        <v>35920.914915346555</v>
      </c>
      <c r="K1730" s="3">
        <f t="shared" ca="1" si="839"/>
        <v>79516.85508093251</v>
      </c>
      <c r="L1730" s="3">
        <f t="shared" si="840"/>
        <v>-9.7006600078030463</v>
      </c>
      <c r="M1730" s="3">
        <f t="shared" ca="1" si="841"/>
        <v>-1.4258878727678939</v>
      </c>
      <c r="N1730" s="3">
        <f t="shared" ca="1" si="842"/>
        <v>-81.69735716848723</v>
      </c>
      <c r="O1730" s="1">
        <f t="shared" ca="1" si="843"/>
        <v>30122180.104578909</v>
      </c>
      <c r="P1730" s="1">
        <f t="shared" si="844"/>
        <v>-52268487.414449736</v>
      </c>
      <c r="Q1730" s="1">
        <f t="shared" ca="1" si="845"/>
        <v>82390667.519028649</v>
      </c>
      <c r="R1730" s="1">
        <f t="shared" ca="1" si="846"/>
        <v>95061.317218801851</v>
      </c>
      <c r="S1730" s="3">
        <f t="shared" si="847"/>
        <v>2.0699861343746812E+28</v>
      </c>
      <c r="T1730" s="12" t="str">
        <f t="shared" si="848"/>
        <v/>
      </c>
      <c r="U1730" s="12" t="str">
        <f t="shared" si="849"/>
        <v/>
      </c>
      <c r="V1730" s="5">
        <f t="shared" si="850"/>
        <v>0.52627457195753469</v>
      </c>
      <c r="W1730" s="3" t="e">
        <f t="shared" ca="1" si="851"/>
        <v>#VALUE!</v>
      </c>
      <c r="X1730" s="3" t="e">
        <f t="shared" ca="1" si="852"/>
        <v>#VALUE!</v>
      </c>
      <c r="Y1730" s="3" t="e">
        <f t="shared" ca="1" si="853"/>
        <v>#VALUE!</v>
      </c>
      <c r="Z1730" s="3">
        <f t="shared" ca="1" si="833"/>
        <v>-1.0796314255037853E-2</v>
      </c>
      <c r="AA1730" s="3">
        <f t="shared" ca="1" si="834"/>
        <v>-0.12340243661213059</v>
      </c>
      <c r="AB1730" s="1">
        <f t="shared" si="828"/>
        <v>150</v>
      </c>
      <c r="AC1730" s="1">
        <f t="shared" si="832"/>
        <v>0</v>
      </c>
      <c r="AD1730" s="1">
        <f t="shared" ca="1" si="854"/>
        <v>0</v>
      </c>
      <c r="AE1730" s="1">
        <f t="shared" ca="1" si="855"/>
        <v>0</v>
      </c>
      <c r="AF1730" s="1">
        <f t="shared" si="856"/>
        <v>16.270716832577754</v>
      </c>
      <c r="AG1730" s="1">
        <f t="shared" si="857"/>
        <v>3.4500458901622813E+28</v>
      </c>
    </row>
    <row r="1731" spans="4:33" s="5" customFormat="1" x14ac:dyDescent="0.2">
      <c r="D1731" s="1">
        <f t="shared" si="829"/>
        <v>1729</v>
      </c>
      <c r="E1731" s="2">
        <f t="shared" si="830"/>
        <v>172.99999999999446</v>
      </c>
      <c r="F1731" s="3">
        <f t="shared" ca="1" si="831"/>
        <v>91.513529885041038</v>
      </c>
      <c r="G1731" s="3">
        <f t="shared" si="835"/>
        <v>-628.07001171041907</v>
      </c>
      <c r="H1731" s="3">
        <f t="shared" ca="1" si="836"/>
        <v>634.70202911440754</v>
      </c>
      <c r="I1731" s="3">
        <f t="shared" ca="1" si="837"/>
        <v>15822.689317122969</v>
      </c>
      <c r="J1731" s="3">
        <f t="shared" si="838"/>
        <v>35858.156417475555</v>
      </c>
      <c r="K1731" s="3">
        <f t="shared" ca="1" si="839"/>
        <v>79580.277287741672</v>
      </c>
      <c r="L1731" s="3">
        <f t="shared" si="840"/>
        <v>-9.7008508605560451</v>
      </c>
      <c r="M1731" s="3">
        <f t="shared" ca="1" si="841"/>
        <v>-1.4261085736855772</v>
      </c>
      <c r="N1731" s="3">
        <f t="shared" ca="1" si="842"/>
        <v>-81.710002399605145</v>
      </c>
      <c r="O1731" s="1">
        <f t="shared" ca="1" si="843"/>
        <v>30213499.932145968</v>
      </c>
      <c r="P1731" s="1">
        <f t="shared" si="844"/>
        <v>-52178194.131063148</v>
      </c>
      <c r="Q1731" s="1">
        <f t="shared" ca="1" si="845"/>
        <v>82391694.063209116</v>
      </c>
      <c r="R1731" s="1">
        <f t="shared" ca="1" si="846"/>
        <v>95205.304367161138</v>
      </c>
      <c r="S1731" s="3">
        <f t="shared" si="847"/>
        <v>2.0376199054337334E+28</v>
      </c>
      <c r="T1731" s="12" t="str">
        <f t="shared" si="848"/>
        <v/>
      </c>
      <c r="U1731" s="12" t="str">
        <f t="shared" si="849"/>
        <v/>
      </c>
      <c r="V1731" s="5">
        <f t="shared" si="850"/>
        <v>0.52627457195753469</v>
      </c>
      <c r="W1731" s="3" t="e">
        <f t="shared" ca="1" si="851"/>
        <v>#VALUE!</v>
      </c>
      <c r="X1731" s="3" t="e">
        <f t="shared" ca="1" si="852"/>
        <v>#VALUE!</v>
      </c>
      <c r="Y1731" s="3" t="e">
        <f t="shared" ca="1" si="853"/>
        <v>#VALUE!</v>
      </c>
      <c r="Z1731" s="3">
        <f t="shared" ca="1" si="833"/>
        <v>-1.0796314255037853E-2</v>
      </c>
      <c r="AA1731" s="3">
        <f t="shared" ca="1" si="834"/>
        <v>-0.12340243661213059</v>
      </c>
      <c r="AB1731" s="1">
        <f t="shared" ref="AB1731:AB1794" si="858">IF(AB1730 &gt;( $B$8 + $B$18*$B$2), AB1730 -( $B$18*$B$2), $B$8)</f>
        <v>150</v>
      </c>
      <c r="AC1731" s="1">
        <f t="shared" si="832"/>
        <v>0</v>
      </c>
      <c r="AD1731" s="1">
        <f t="shared" ca="1" si="854"/>
        <v>0</v>
      </c>
      <c r="AE1731" s="1">
        <f t="shared" ca="1" si="855"/>
        <v>0</v>
      </c>
      <c r="AF1731" s="1">
        <f t="shared" si="856"/>
        <v>16.919103617168673</v>
      </c>
      <c r="AG1731" s="1">
        <f t="shared" si="857"/>
        <v>3.3961010963864036E+28</v>
      </c>
    </row>
    <row r="1732" spans="4:33" s="5" customFormat="1" x14ac:dyDescent="0.2">
      <c r="D1732" s="1">
        <f t="shared" ref="D1732:D1795" si="859">D1731 + 1</f>
        <v>1730</v>
      </c>
      <c r="E1732" s="2">
        <f t="shared" ref="E1732:E1795" si="860" xml:space="preserve"> E1731 + $B$2</f>
        <v>173.09999999999445</v>
      </c>
      <c r="F1732" s="3">
        <f t="shared" ref="F1732:F1795" ca="1" si="861">INDIRECT(ADDRESS(ROW()-1,COLUMN()))</f>
        <v>91.513529885041038</v>
      </c>
      <c r="G1732" s="3">
        <f t="shared" si="835"/>
        <v>-629.0400967964747</v>
      </c>
      <c r="H1732" s="3">
        <f t="shared" ca="1" si="836"/>
        <v>635.66199314552273</v>
      </c>
      <c r="I1732" s="3">
        <f t="shared" ca="1" si="837"/>
        <v>15831.840670111473</v>
      </c>
      <c r="J1732" s="3">
        <f t="shared" si="838"/>
        <v>35795.30091205021</v>
      </c>
      <c r="K1732" s="3">
        <f t="shared" ca="1" si="839"/>
        <v>79643.795488470249</v>
      </c>
      <c r="L1732" s="3">
        <f t="shared" si="840"/>
        <v>-9.7010420132580499</v>
      </c>
      <c r="M1732" s="3">
        <f t="shared" ca="1" si="841"/>
        <v>-1.4263286123532837</v>
      </c>
      <c r="N1732" s="3">
        <f t="shared" ca="1" si="842"/>
        <v>-81.72260968659441</v>
      </c>
      <c r="O1732" s="1">
        <f t="shared" ca="1" si="843"/>
        <v>30304962.714730397</v>
      </c>
      <c r="P1732" s="1">
        <f t="shared" si="844"/>
        <v>-52087757.703751996</v>
      </c>
      <c r="Q1732" s="1">
        <f t="shared" ca="1" si="845"/>
        <v>82392720.418482393</v>
      </c>
      <c r="R1732" s="1">
        <f t="shared" ca="1" si="846"/>
        <v>95349.298971828408</v>
      </c>
      <c r="S1732" s="3">
        <f t="shared" si="847"/>
        <v>2.0056553199957183E+28</v>
      </c>
      <c r="T1732" s="12" t="str">
        <f t="shared" si="848"/>
        <v/>
      </c>
      <c r="U1732" s="12" t="str">
        <f t="shared" si="849"/>
        <v/>
      </c>
      <c r="V1732" s="5">
        <f t="shared" si="850"/>
        <v>0.52627457195753469</v>
      </c>
      <c r="W1732" s="3" t="e">
        <f t="shared" ca="1" si="851"/>
        <v>#VALUE!</v>
      </c>
      <c r="X1732" s="3" t="e">
        <f t="shared" ca="1" si="852"/>
        <v>#VALUE!</v>
      </c>
      <c r="Y1732" s="3" t="e">
        <f t="shared" ca="1" si="853"/>
        <v>#VALUE!</v>
      </c>
      <c r="Z1732" s="3">
        <f t="shared" ca="1" si="833"/>
        <v>-1.0796314255037853E-2</v>
      </c>
      <c r="AA1732" s="3">
        <f t="shared" ca="1" si="834"/>
        <v>-0.12340243661213059</v>
      </c>
      <c r="AB1732" s="1">
        <f t="shared" si="858"/>
        <v>150</v>
      </c>
      <c r="AC1732" s="1">
        <f t="shared" ref="AC1732:AC1795" si="862">IF(AB1731&gt;$B$8, IF(J1732&gt;($B$21), $B$19*$B$13*$B$18, 0), 0)</f>
        <v>0</v>
      </c>
      <c r="AD1732" s="1">
        <f t="shared" ca="1" si="854"/>
        <v>0</v>
      </c>
      <c r="AE1732" s="1">
        <f t="shared" ca="1" si="855"/>
        <v>0</v>
      </c>
      <c r="AF1732" s="1">
        <f t="shared" si="856"/>
        <v>17.589306351325188</v>
      </c>
      <c r="AG1732" s="1">
        <f t="shared" si="857"/>
        <v>3.3428257218368638E+28</v>
      </c>
    </row>
    <row r="1733" spans="4:33" s="5" customFormat="1" x14ac:dyDescent="0.2">
      <c r="D1733" s="1">
        <f t="shared" si="859"/>
        <v>1731</v>
      </c>
      <c r="E1733" s="2">
        <f t="shared" si="860"/>
        <v>173.19999999999445</v>
      </c>
      <c r="F1733" s="3">
        <f t="shared" ca="1" si="861"/>
        <v>91.513529885041038</v>
      </c>
      <c r="G1733" s="3">
        <f t="shared" si="835"/>
        <v>-630.01020099780055</v>
      </c>
      <c r="H1733" s="3">
        <f t="shared" ca="1" si="836"/>
        <v>636.62200677741998</v>
      </c>
      <c r="I1733" s="3">
        <f t="shared" ca="1" si="837"/>
        <v>15840.992023099976</v>
      </c>
      <c r="J1733" s="3">
        <f t="shared" si="838"/>
        <v>35732.348397160502</v>
      </c>
      <c r="K1733" s="3">
        <f t="shared" ca="1" si="839"/>
        <v>79707.409688083688</v>
      </c>
      <c r="L1733" s="3">
        <f t="shared" si="840"/>
        <v>-9.7012334659377739</v>
      </c>
      <c r="M1733" s="3">
        <f t="shared" ca="1" si="841"/>
        <v>-1.426547991732769</v>
      </c>
      <c r="N1733" s="3">
        <f t="shared" ca="1" si="842"/>
        <v>-81.735179199151119</v>
      </c>
      <c r="O1733" s="1">
        <f t="shared" ca="1" si="843"/>
        <v>30396568.463498201</v>
      </c>
      <c r="P1733" s="1">
        <f t="shared" si="844"/>
        <v>-51997178.113062218</v>
      </c>
      <c r="Q1733" s="1">
        <f t="shared" ca="1" si="845"/>
        <v>82393746.576560423</v>
      </c>
      <c r="R1733" s="1">
        <f t="shared" ca="1" si="846"/>
        <v>95493.301016612997</v>
      </c>
      <c r="S1733" s="3">
        <f t="shared" si="847"/>
        <v>1.9740889323457674E+28</v>
      </c>
      <c r="T1733" s="12" t="str">
        <f t="shared" si="848"/>
        <v/>
      </c>
      <c r="U1733" s="12" t="str">
        <f t="shared" si="849"/>
        <v/>
      </c>
      <c r="V1733" s="5">
        <f t="shared" si="850"/>
        <v>0.52627457195753469</v>
      </c>
      <c r="W1733" s="3" t="e">
        <f t="shared" ca="1" si="851"/>
        <v>#VALUE!</v>
      </c>
      <c r="X1733" s="3" t="e">
        <f t="shared" ca="1" si="852"/>
        <v>#VALUE!</v>
      </c>
      <c r="Y1733" s="3" t="e">
        <f t="shared" ca="1" si="853"/>
        <v>#VALUE!</v>
      </c>
      <c r="Z1733" s="3">
        <f t="shared" ca="1" si="833"/>
        <v>-1.0796314255037853E-2</v>
      </c>
      <c r="AA1733" s="3">
        <f t="shared" ca="1" si="834"/>
        <v>-0.12340243661213059</v>
      </c>
      <c r="AB1733" s="1">
        <f t="shared" si="858"/>
        <v>150</v>
      </c>
      <c r="AC1733" s="1">
        <f t="shared" si="862"/>
        <v>0</v>
      </c>
      <c r="AD1733" s="1">
        <f t="shared" ca="1" si="854"/>
        <v>0</v>
      </c>
      <c r="AE1733" s="1">
        <f t="shared" ca="1" si="855"/>
        <v>0</v>
      </c>
      <c r="AF1733" s="1">
        <f t="shared" si="856"/>
        <v>18.281930016360064</v>
      </c>
      <c r="AG1733" s="1">
        <f t="shared" si="857"/>
        <v>3.2902140235406907E+28</v>
      </c>
    </row>
    <row r="1734" spans="4:33" s="5" customFormat="1" x14ac:dyDescent="0.2">
      <c r="D1734" s="1">
        <f t="shared" si="859"/>
        <v>1732</v>
      </c>
      <c r="E1734" s="2">
        <f t="shared" si="860"/>
        <v>173.29999999999444</v>
      </c>
      <c r="F1734" s="3">
        <f t="shared" ca="1" si="861"/>
        <v>91.513529885041038</v>
      </c>
      <c r="G1734" s="3">
        <f t="shared" si="835"/>
        <v>-630.98032434439438</v>
      </c>
      <c r="H1734" s="3">
        <f t="shared" ca="1" si="836"/>
        <v>637.58206990298697</v>
      </c>
      <c r="I1734" s="3">
        <f t="shared" ca="1" si="837"/>
        <v>15850.143376088479</v>
      </c>
      <c r="J1734" s="3">
        <f t="shared" si="838"/>
        <v>35669.298870893392</v>
      </c>
      <c r="K1734" s="3">
        <f t="shared" ca="1" si="839"/>
        <v>79771.119891536728</v>
      </c>
      <c r="L1734" s="3">
        <f t="shared" si="840"/>
        <v>-9.7014252186239727</v>
      </c>
      <c r="M1734" s="3">
        <f t="shared" ca="1" si="841"/>
        <v>-1.4267667147682819</v>
      </c>
      <c r="N1734" s="3">
        <f t="shared" ca="1" si="842"/>
        <v>-81.747711105968293</v>
      </c>
      <c r="O1734" s="1">
        <f t="shared" ca="1" si="843"/>
        <v>30488317.189633302</v>
      </c>
      <c r="P1734" s="1">
        <f t="shared" si="844"/>
        <v>-51906455.339508116</v>
      </c>
      <c r="Q1734" s="1">
        <f t="shared" ca="1" si="845"/>
        <v>82394772.529141426</v>
      </c>
      <c r="R1734" s="1">
        <f t="shared" ca="1" si="846"/>
        <v>95637.310485448048</v>
      </c>
      <c r="S1734" s="3">
        <f t="shared" si="847"/>
        <v>1.9429173072026195E+28</v>
      </c>
      <c r="T1734" s="12" t="str">
        <f t="shared" si="848"/>
        <v/>
      </c>
      <c r="U1734" s="12" t="str">
        <f t="shared" si="849"/>
        <v/>
      </c>
      <c r="V1734" s="5">
        <f t="shared" si="850"/>
        <v>0.52627457195753469</v>
      </c>
      <c r="W1734" s="3" t="e">
        <f t="shared" ca="1" si="851"/>
        <v>#VALUE!</v>
      </c>
      <c r="X1734" s="3" t="e">
        <f t="shared" ca="1" si="852"/>
        <v>#VALUE!</v>
      </c>
      <c r="Y1734" s="3" t="e">
        <f t="shared" ca="1" si="853"/>
        <v>#VALUE!</v>
      </c>
      <c r="Z1734" s="3">
        <f t="shared" ref="Z1734:Z1797" ca="1" si="863" xml:space="preserve"> (X1734+AD1734)/(AB1734)</f>
        <v>-1.0796314255037853E-2</v>
      </c>
      <c r="AA1734" s="3">
        <f t="shared" ref="AA1734:AA1797" ca="1" si="864" xml:space="preserve"> (Y1734+AE1734)/(AB1734)</f>
        <v>-0.12340243661213059</v>
      </c>
      <c r="AB1734" s="1">
        <f t="shared" si="858"/>
        <v>150</v>
      </c>
      <c r="AC1734" s="1">
        <f t="shared" si="862"/>
        <v>0</v>
      </c>
      <c r="AD1734" s="1">
        <f t="shared" ca="1" si="854"/>
        <v>0</v>
      </c>
      <c r="AE1734" s="1">
        <f t="shared" ca="1" si="855"/>
        <v>0</v>
      </c>
      <c r="AF1734" s="1">
        <f t="shared" si="856"/>
        <v>18.99759301829247</v>
      </c>
      <c r="AG1734" s="1">
        <f t="shared" si="857"/>
        <v>3.2382602759146059E+28</v>
      </c>
    </row>
    <row r="1735" spans="4:33" s="5" customFormat="1" x14ac:dyDescent="0.2">
      <c r="D1735" s="1">
        <f t="shared" si="859"/>
        <v>1733</v>
      </c>
      <c r="E1735" s="2">
        <f t="shared" si="860"/>
        <v>173.39999999999444</v>
      </c>
      <c r="F1735" s="3">
        <f t="shared" ca="1" si="861"/>
        <v>91.513529885041038</v>
      </c>
      <c r="G1735" s="3">
        <f t="shared" si="835"/>
        <v>-631.95046686625676</v>
      </c>
      <c r="H1735" s="3">
        <f t="shared" ca="1" si="836"/>
        <v>638.54218241593105</v>
      </c>
      <c r="I1735" s="3">
        <f t="shared" ca="1" si="837"/>
        <v>15859.294729076983</v>
      </c>
      <c r="J1735" s="3">
        <f t="shared" si="838"/>
        <v>35606.152331332858</v>
      </c>
      <c r="K1735" s="3">
        <f t="shared" ca="1" si="839"/>
        <v>79834.926103773396</v>
      </c>
      <c r="L1735" s="3">
        <f t="shared" si="840"/>
        <v>-9.7016172713454463</v>
      </c>
      <c r="M1735" s="3">
        <f t="shared" ca="1" si="841"/>
        <v>-1.4269847843866912</v>
      </c>
      <c r="N1735" s="3">
        <f t="shared" ca="1" si="842"/>
        <v>-81.760205574743182</v>
      </c>
      <c r="O1735" s="1">
        <f t="shared" ca="1" si="843"/>
        <v>30580208.904337514</v>
      </c>
      <c r="P1735" s="1">
        <f t="shared" si="844"/>
        <v>-51815589.363572367</v>
      </c>
      <c r="Q1735" s="1">
        <f t="shared" ca="1" si="845"/>
        <v>82395798.267909884</v>
      </c>
      <c r="R1735" s="1">
        <f t="shared" ca="1" si="846"/>
        <v>95781.327362389653</v>
      </c>
      <c r="S1735" s="3">
        <f t="shared" si="847"/>
        <v>1.912137019904836E+28</v>
      </c>
      <c r="T1735" s="12" t="str">
        <f t="shared" si="848"/>
        <v/>
      </c>
      <c r="U1735" s="12" t="str">
        <f t="shared" si="849"/>
        <v/>
      </c>
      <c r="V1735" s="5">
        <f t="shared" si="850"/>
        <v>0.52627457195753469</v>
      </c>
      <c r="W1735" s="3" t="e">
        <f t="shared" ca="1" si="851"/>
        <v>#VALUE!</v>
      </c>
      <c r="X1735" s="3" t="e">
        <f t="shared" ca="1" si="852"/>
        <v>#VALUE!</v>
      </c>
      <c r="Y1735" s="3" t="e">
        <f t="shared" ca="1" si="853"/>
        <v>#VALUE!</v>
      </c>
      <c r="Z1735" s="3">
        <f t="shared" ca="1" si="863"/>
        <v>-1.0796314255037853E-2</v>
      </c>
      <c r="AA1735" s="3">
        <f t="shared" ca="1" si="864"/>
        <v>-0.12340243661213059</v>
      </c>
      <c r="AB1735" s="1">
        <f t="shared" si="858"/>
        <v>150</v>
      </c>
      <c r="AC1735" s="1">
        <f t="shared" si="862"/>
        <v>0</v>
      </c>
      <c r="AD1735" s="1">
        <f t="shared" ca="1" si="854"/>
        <v>0</v>
      </c>
      <c r="AE1735" s="1">
        <f t="shared" ca="1" si="855"/>
        <v>0</v>
      </c>
      <c r="AF1735" s="1">
        <f t="shared" si="856"/>
        <v>19.736927418144329</v>
      </c>
      <c r="AG1735" s="1">
        <f t="shared" si="857"/>
        <v>3.1869587710753903E+28</v>
      </c>
    </row>
    <row r="1736" spans="4:33" s="5" customFormat="1" x14ac:dyDescent="0.2">
      <c r="D1736" s="1">
        <f t="shared" si="859"/>
        <v>1734</v>
      </c>
      <c r="E1736" s="2">
        <f t="shared" si="860"/>
        <v>173.49999999999443</v>
      </c>
      <c r="F1736" s="3">
        <f t="shared" ca="1" si="861"/>
        <v>91.513529885041038</v>
      </c>
      <c r="G1736" s="3">
        <f t="shared" si="835"/>
        <v>-632.92062859339126</v>
      </c>
      <c r="H1736" s="3">
        <f t="shared" ca="1" si="836"/>
        <v>639.50234421077289</v>
      </c>
      <c r="I1736" s="3">
        <f t="shared" ca="1" si="837"/>
        <v>15868.446082065486</v>
      </c>
      <c r="J1736" s="3">
        <f t="shared" si="838"/>
        <v>35542.908776559874</v>
      </c>
      <c r="K1736" s="3">
        <f t="shared" ca="1" si="839"/>
        <v>79898.828329727141</v>
      </c>
      <c r="L1736" s="3">
        <f t="shared" si="840"/>
        <v>-9.701809624131041</v>
      </c>
      <c r="M1736" s="3">
        <f t="shared" ca="1" si="841"/>
        <v>-1.4272022034976137</v>
      </c>
      <c r="N1736" s="3">
        <f t="shared" ca="1" si="842"/>
        <v>-81.772662772184532</v>
      </c>
      <c r="O1736" s="1">
        <f t="shared" ca="1" si="843"/>
        <v>30672243.618830539</v>
      </c>
      <c r="P1736" s="1">
        <f t="shared" si="844"/>
        <v>-51724580.165706031</v>
      </c>
      <c r="Q1736" s="1">
        <f t="shared" ca="1" si="845"/>
        <v>82396823.78453657</v>
      </c>
      <c r="R1736" s="1">
        <f t="shared" ca="1" si="846"/>
        <v>95925.351631615937</v>
      </c>
      <c r="S1736" s="3">
        <f t="shared" si="847"/>
        <v>1.8817446565946572E+28</v>
      </c>
      <c r="T1736" s="12" t="str">
        <f t="shared" si="848"/>
        <v/>
      </c>
      <c r="U1736" s="12" t="str">
        <f t="shared" si="849"/>
        <v/>
      </c>
      <c r="V1736" s="5">
        <f t="shared" si="850"/>
        <v>0.52627457195753469</v>
      </c>
      <c r="W1736" s="3" t="e">
        <f t="shared" ca="1" si="851"/>
        <v>#VALUE!</v>
      </c>
      <c r="X1736" s="3" t="e">
        <f t="shared" ca="1" si="852"/>
        <v>#VALUE!</v>
      </c>
      <c r="Y1736" s="3" t="e">
        <f t="shared" ca="1" si="853"/>
        <v>#VALUE!</v>
      </c>
      <c r="Z1736" s="3">
        <f t="shared" ca="1" si="863"/>
        <v>-1.0796314255037853E-2</v>
      </c>
      <c r="AA1736" s="3">
        <f t="shared" ca="1" si="864"/>
        <v>-0.12340243661213059</v>
      </c>
      <c r="AB1736" s="1">
        <f t="shared" si="858"/>
        <v>150</v>
      </c>
      <c r="AC1736" s="1">
        <f t="shared" si="862"/>
        <v>0</v>
      </c>
      <c r="AD1736" s="1">
        <f t="shared" ca="1" si="854"/>
        <v>0</v>
      </c>
      <c r="AE1736" s="1">
        <f t="shared" ca="1" si="855"/>
        <v>0</v>
      </c>
      <c r="AF1736" s="1">
        <f t="shared" si="856"/>
        <v>20.500579165186704</v>
      </c>
      <c r="AG1736" s="1">
        <f t="shared" si="857"/>
        <v>3.1363038191463154E+28</v>
      </c>
    </row>
    <row r="1737" spans="4:33" s="5" customFormat="1" x14ac:dyDescent="0.2">
      <c r="D1737" s="1">
        <f t="shared" si="859"/>
        <v>1735</v>
      </c>
      <c r="E1737" s="2">
        <f t="shared" si="860"/>
        <v>173.59999999999442</v>
      </c>
      <c r="F1737" s="3">
        <f t="shared" ca="1" si="861"/>
        <v>91.513529885041038</v>
      </c>
      <c r="G1737" s="3">
        <f t="shared" si="835"/>
        <v>-633.89080955580437</v>
      </c>
      <c r="H1737" s="3">
        <f t="shared" ca="1" si="836"/>
        <v>640.46255518284067</v>
      </c>
      <c r="I1737" s="3">
        <f t="shared" ca="1" si="837"/>
        <v>15877.597435053989</v>
      </c>
      <c r="J1737" s="3">
        <f t="shared" si="838"/>
        <v>35479.568204652409</v>
      </c>
      <c r="K1737" s="3">
        <f t="shared" ca="1" si="839"/>
        <v>79962.826574320919</v>
      </c>
      <c r="L1737" s="3">
        <f t="shared" si="840"/>
        <v>-9.7020022770096492</v>
      </c>
      <c r="M1737" s="3">
        <f t="shared" ca="1" si="841"/>
        <v>-1.42741897499354</v>
      </c>
      <c r="N1737" s="3">
        <f t="shared" ca="1" si="842"/>
        <v>-81.785082864019842</v>
      </c>
      <c r="O1737" s="1">
        <f t="shared" ca="1" si="843"/>
        <v>30764421.344349992</v>
      </c>
      <c r="P1737" s="1">
        <f t="shared" si="844"/>
        <v>-51633427.726328529</v>
      </c>
      <c r="Q1737" s="1">
        <f t="shared" ca="1" si="845"/>
        <v>82397849.070678517</v>
      </c>
      <c r="R1737" s="1">
        <f t="shared" ca="1" si="846"/>
        <v>96069.383277426095</v>
      </c>
      <c r="S1737" s="3">
        <f t="shared" si="847"/>
        <v>1.8517368143995785E+28</v>
      </c>
      <c r="T1737" s="12" t="str">
        <f t="shared" si="848"/>
        <v/>
      </c>
      <c r="U1737" s="12" t="str">
        <f t="shared" si="849"/>
        <v/>
      </c>
      <c r="V1737" s="5">
        <f t="shared" si="850"/>
        <v>0.52627457195753469</v>
      </c>
      <c r="W1737" s="3" t="e">
        <f t="shared" ca="1" si="851"/>
        <v>#VALUE!</v>
      </c>
      <c r="X1737" s="3" t="e">
        <f t="shared" ca="1" si="852"/>
        <v>#VALUE!</v>
      </c>
      <c r="Y1737" s="3" t="e">
        <f t="shared" ca="1" si="853"/>
        <v>#VALUE!</v>
      </c>
      <c r="Z1737" s="3">
        <f t="shared" ca="1" si="863"/>
        <v>-1.0796314255037853E-2</v>
      </c>
      <c r="AA1737" s="3">
        <f t="shared" ca="1" si="864"/>
        <v>-0.12340243661213059</v>
      </c>
      <c r="AB1737" s="1">
        <f t="shared" si="858"/>
        <v>150</v>
      </c>
      <c r="AC1737" s="1">
        <f t="shared" si="862"/>
        <v>0</v>
      </c>
      <c r="AD1737" s="1">
        <f t="shared" ca="1" si="854"/>
        <v>0</v>
      </c>
      <c r="AE1737" s="1">
        <f t="shared" ca="1" si="855"/>
        <v>0</v>
      </c>
      <c r="AF1737" s="1">
        <f t="shared" si="856"/>
        <v>21.289208333161941</v>
      </c>
      <c r="AG1737" s="1">
        <f t="shared" si="857"/>
        <v>3.0862897485597774E+28</v>
      </c>
    </row>
    <row r="1738" spans="4:33" s="5" customFormat="1" x14ac:dyDescent="0.2">
      <c r="D1738" s="1">
        <f t="shared" si="859"/>
        <v>1736</v>
      </c>
      <c r="E1738" s="2">
        <f t="shared" si="860"/>
        <v>173.69999999999442</v>
      </c>
      <c r="F1738" s="3">
        <f t="shared" ca="1" si="861"/>
        <v>91.513529885041038</v>
      </c>
      <c r="G1738" s="3">
        <f t="shared" si="835"/>
        <v>-634.86100978350532</v>
      </c>
      <c r="H1738" s="3">
        <f t="shared" ca="1" si="836"/>
        <v>641.42281522826443</v>
      </c>
      <c r="I1738" s="3">
        <f t="shared" ca="1" si="837"/>
        <v>15886.748788042492</v>
      </c>
      <c r="J1738" s="3">
        <f t="shared" si="838"/>
        <v>35416.13061368544</v>
      </c>
      <c r="K1738" s="3">
        <f t="shared" ca="1" si="839"/>
        <v>80026.92084246724</v>
      </c>
      <c r="L1738" s="3">
        <f t="shared" si="840"/>
        <v>-9.7021952300102079</v>
      </c>
      <c r="M1738" s="3">
        <f t="shared" ca="1" si="841"/>
        <v>-1.4276351017499589</v>
      </c>
      <c r="N1738" s="3">
        <f t="shared" ca="1" si="842"/>
        <v>-81.797466015002499</v>
      </c>
      <c r="O1738" s="1">
        <f t="shared" ca="1" si="843"/>
        <v>30856742.092151418</v>
      </c>
      <c r="P1738" s="1">
        <f t="shared" si="844"/>
        <v>-51542132.025827609</v>
      </c>
      <c r="Q1738" s="1">
        <f t="shared" ca="1" si="845"/>
        <v>82398874.11797902</v>
      </c>
      <c r="R1738" s="1">
        <f t="shared" ca="1" si="846"/>
        <v>96213.42228423967</v>
      </c>
      <c r="S1738" s="3">
        <f t="shared" si="847"/>
        <v>1.8221101016115983E+28</v>
      </c>
      <c r="T1738" s="12" t="str">
        <f t="shared" si="848"/>
        <v/>
      </c>
      <c r="U1738" s="12" t="str">
        <f t="shared" si="849"/>
        <v/>
      </c>
      <c r="V1738" s="5">
        <f t="shared" si="850"/>
        <v>0.52627457195753469</v>
      </c>
      <c r="W1738" s="3" t="e">
        <f t="shared" ca="1" si="851"/>
        <v>#VALUE!</v>
      </c>
      <c r="X1738" s="3" t="e">
        <f t="shared" ca="1" si="852"/>
        <v>#VALUE!</v>
      </c>
      <c r="Y1738" s="3" t="e">
        <f t="shared" ca="1" si="853"/>
        <v>#VALUE!</v>
      </c>
      <c r="Z1738" s="3">
        <f t="shared" ca="1" si="863"/>
        <v>-1.0796314255037853E-2</v>
      </c>
      <c r="AA1738" s="3">
        <f t="shared" ca="1" si="864"/>
        <v>-0.12340243661213059</v>
      </c>
      <c r="AB1738" s="1">
        <f t="shared" si="858"/>
        <v>150</v>
      </c>
      <c r="AC1738" s="1">
        <f t="shared" si="862"/>
        <v>0</v>
      </c>
      <c r="AD1738" s="1">
        <f t="shared" ca="1" si="854"/>
        <v>0</v>
      </c>
      <c r="AE1738" s="1">
        <f t="shared" ca="1" si="855"/>
        <v>0</v>
      </c>
      <c r="AF1738" s="1">
        <f t="shared" si="856"/>
        <v>22.10348935950978</v>
      </c>
      <c r="AG1738" s="1">
        <f t="shared" si="857"/>
        <v>3.0369109063560512E+28</v>
      </c>
    </row>
    <row r="1739" spans="4:33" s="5" customFormat="1" x14ac:dyDescent="0.2">
      <c r="D1739" s="1">
        <f t="shared" si="859"/>
        <v>1737</v>
      </c>
      <c r="E1739" s="2">
        <f t="shared" si="860"/>
        <v>173.79999999999441</v>
      </c>
      <c r="F1739" s="3">
        <f t="shared" ca="1" si="861"/>
        <v>91.513529885041038</v>
      </c>
      <c r="G1739" s="3">
        <f t="shared" si="835"/>
        <v>-635.83122930650632</v>
      </c>
      <c r="H1739" s="3">
        <f t="shared" ca="1" si="836"/>
        <v>642.38312424396963</v>
      </c>
      <c r="I1739" s="3">
        <f t="shared" ca="1" si="837"/>
        <v>15895.900141030996</v>
      </c>
      <c r="J1739" s="3">
        <f t="shared" si="838"/>
        <v>35352.596001730941</v>
      </c>
      <c r="K1739" s="3">
        <f t="shared" ca="1" si="839"/>
        <v>80091.111139068278</v>
      </c>
      <c r="L1739" s="3">
        <f t="shared" si="840"/>
        <v>-9.7023884831616964</v>
      </c>
      <c r="M1739" s="3">
        <f t="shared" ca="1" si="841"/>
        <v>-1.4278505866254818</v>
      </c>
      <c r="N1739" s="3">
        <f t="shared" ca="1" si="842"/>
        <v>-81.809812388918857</v>
      </c>
      <c r="O1739" s="1">
        <f t="shared" ca="1" si="843"/>
        <v>30949205.873508252</v>
      </c>
      <c r="P1739" s="1">
        <f t="shared" si="844"/>
        <v>-51450693.044559374</v>
      </c>
      <c r="Q1739" s="1">
        <f t="shared" ca="1" si="845"/>
        <v>82399898.918067634</v>
      </c>
      <c r="R1739" s="1">
        <f t="shared" ca="1" si="846"/>
        <v>96357.46863659544</v>
      </c>
      <c r="S1739" s="3">
        <f t="shared" si="847"/>
        <v>1.7928611378641334E+28</v>
      </c>
      <c r="T1739" s="12" t="str">
        <f t="shared" si="848"/>
        <v/>
      </c>
      <c r="U1739" s="12" t="str">
        <f t="shared" si="849"/>
        <v/>
      </c>
      <c r="V1739" s="5">
        <f t="shared" si="850"/>
        <v>0.52627457195753469</v>
      </c>
      <c r="W1739" s="3" t="e">
        <f t="shared" ca="1" si="851"/>
        <v>#VALUE!</v>
      </c>
      <c r="X1739" s="3" t="e">
        <f t="shared" ca="1" si="852"/>
        <v>#VALUE!</v>
      </c>
      <c r="Y1739" s="3" t="e">
        <f t="shared" ca="1" si="853"/>
        <v>#VALUE!</v>
      </c>
      <c r="Z1739" s="3">
        <f t="shared" ca="1" si="863"/>
        <v>-1.0796314255037853E-2</v>
      </c>
      <c r="AA1739" s="3">
        <f t="shared" ca="1" si="864"/>
        <v>-0.12340243661213059</v>
      </c>
      <c r="AB1739" s="1">
        <f t="shared" si="858"/>
        <v>150</v>
      </c>
      <c r="AC1739" s="1">
        <f t="shared" si="862"/>
        <v>0</v>
      </c>
      <c r="AD1739" s="1">
        <f t="shared" ca="1" si="854"/>
        <v>0</v>
      </c>
      <c r="AE1739" s="1">
        <f t="shared" ca="1" si="855"/>
        <v>0</v>
      </c>
      <c r="AF1739" s="1">
        <f t="shared" si="856"/>
        <v>22.94411128762497</v>
      </c>
      <c r="AG1739" s="1">
        <f t="shared" si="857"/>
        <v>2.9881616584781512E+28</v>
      </c>
    </row>
    <row r="1740" spans="4:33" s="5" customFormat="1" x14ac:dyDescent="0.2">
      <c r="D1740" s="1">
        <f t="shared" si="859"/>
        <v>1738</v>
      </c>
      <c r="E1740" s="2">
        <f t="shared" si="860"/>
        <v>173.89999999999441</v>
      </c>
      <c r="F1740" s="3">
        <f t="shared" ca="1" si="861"/>
        <v>91.513529885041038</v>
      </c>
      <c r="G1740" s="3">
        <f t="shared" si="835"/>
        <v>-636.80146815482249</v>
      </c>
      <c r="H1740" s="3">
        <f t="shared" ca="1" si="836"/>
        <v>643.34348212767156</v>
      </c>
      <c r="I1740" s="3">
        <f t="shared" ca="1" si="837"/>
        <v>15905.051494019499</v>
      </c>
      <c r="J1740" s="3">
        <f t="shared" si="838"/>
        <v>35288.964366857872</v>
      </c>
      <c r="K1740" s="3">
        <f t="shared" ca="1" si="839"/>
        <v>80155.397469015938</v>
      </c>
      <c r="L1740" s="3">
        <f t="shared" si="840"/>
        <v>-9.7025820364931405</v>
      </c>
      <c r="M1740" s="3">
        <f t="shared" ca="1" si="841"/>
        <v>-1.4280654324619653</v>
      </c>
      <c r="N1740" s="3">
        <f t="shared" ca="1" si="842"/>
        <v>-81.822122148595312</v>
      </c>
      <c r="O1740" s="1">
        <f t="shared" ca="1" si="843"/>
        <v>31041812.699711826</v>
      </c>
      <c r="P1740" s="1">
        <f t="shared" si="844"/>
        <v>-51359110.762848258</v>
      </c>
      <c r="Q1740" s="1">
        <f t="shared" ca="1" si="845"/>
        <v>82400923.462560087</v>
      </c>
      <c r="R1740" s="1">
        <f t="shared" ca="1" si="846"/>
        <v>96501.522319150739</v>
      </c>
      <c r="S1740" s="3">
        <f t="shared" si="847"/>
        <v>1.7639865543065999E+28</v>
      </c>
      <c r="T1740" s="12" t="str">
        <f t="shared" si="848"/>
        <v/>
      </c>
      <c r="U1740" s="12" t="str">
        <f t="shared" si="849"/>
        <v/>
      </c>
      <c r="V1740" s="5">
        <f t="shared" si="850"/>
        <v>0.52627457195753469</v>
      </c>
      <c r="W1740" s="3" t="e">
        <f t="shared" ca="1" si="851"/>
        <v>#VALUE!</v>
      </c>
      <c r="X1740" s="3" t="e">
        <f t="shared" ca="1" si="852"/>
        <v>#VALUE!</v>
      </c>
      <c r="Y1740" s="3" t="e">
        <f t="shared" ca="1" si="853"/>
        <v>#VALUE!</v>
      </c>
      <c r="Z1740" s="3">
        <f t="shared" ca="1" si="863"/>
        <v>-1.0796314255037853E-2</v>
      </c>
      <c r="AA1740" s="3">
        <f t="shared" ca="1" si="864"/>
        <v>-0.12340243661213059</v>
      </c>
      <c r="AB1740" s="1">
        <f t="shared" si="858"/>
        <v>150</v>
      </c>
      <c r="AC1740" s="1">
        <f t="shared" si="862"/>
        <v>0</v>
      </c>
      <c r="AD1740" s="1">
        <f t="shared" ca="1" si="854"/>
        <v>0</v>
      </c>
      <c r="AE1740" s="1">
        <f t="shared" ca="1" si="855"/>
        <v>0</v>
      </c>
      <c r="AF1740" s="1">
        <f t="shared" si="856"/>
        <v>23.811778012175473</v>
      </c>
      <c r="AG1740" s="1">
        <f t="shared" si="857"/>
        <v>2.9400363900628101E+28</v>
      </c>
    </row>
    <row r="1741" spans="4:33" s="5" customFormat="1" x14ac:dyDescent="0.2">
      <c r="D1741" s="1">
        <f t="shared" si="859"/>
        <v>1739</v>
      </c>
      <c r="E1741" s="2">
        <f t="shared" si="860"/>
        <v>173.9999999999944</v>
      </c>
      <c r="F1741" s="3">
        <f t="shared" ca="1" si="861"/>
        <v>91.513529885041038</v>
      </c>
      <c r="G1741" s="3">
        <f t="shared" si="835"/>
        <v>-637.77172635847182</v>
      </c>
      <c r="H1741" s="3">
        <f t="shared" ca="1" si="836"/>
        <v>644.30388877786993</v>
      </c>
      <c r="I1741" s="3">
        <f t="shared" ca="1" si="837"/>
        <v>15914.202847008002</v>
      </c>
      <c r="J1741" s="3">
        <f t="shared" si="838"/>
        <v>35225.235707132211</v>
      </c>
      <c r="K1741" s="3">
        <f t="shared" ca="1" si="839"/>
        <v>80219.779837191934</v>
      </c>
      <c r="L1741" s="3">
        <f t="shared" si="840"/>
        <v>-9.7027758900336138</v>
      </c>
      <c r="M1741" s="3">
        <f t="shared" ca="1" si="841"/>
        <v>-1.4282796420846329</v>
      </c>
      <c r="N1741" s="3">
        <f t="shared" ca="1" si="842"/>
        <v>-81.834395455905266</v>
      </c>
      <c r="O1741" s="1">
        <f t="shared" ca="1" si="843"/>
        <v>31134562.582071435</v>
      </c>
      <c r="P1741" s="1">
        <f t="shared" si="844"/>
        <v>-51267385.160987042</v>
      </c>
      <c r="Q1741" s="1">
        <f t="shared" ca="1" si="845"/>
        <v>82401947.743058473</v>
      </c>
      <c r="R1741" s="1">
        <f t="shared" ca="1" si="846"/>
        <v>96645.583316680495</v>
      </c>
      <c r="S1741" s="3">
        <f t="shared" si="847"/>
        <v>1.735482993776683E+28</v>
      </c>
      <c r="T1741" s="12" t="str">
        <f t="shared" si="848"/>
        <v/>
      </c>
      <c r="U1741" s="12" t="str">
        <f t="shared" si="849"/>
        <v/>
      </c>
      <c r="V1741" s="5">
        <f t="shared" si="850"/>
        <v>0.52627457195753469</v>
      </c>
      <c r="W1741" s="3" t="e">
        <f t="shared" ca="1" si="851"/>
        <v>#VALUE!</v>
      </c>
      <c r="X1741" s="3" t="e">
        <f t="shared" ca="1" si="852"/>
        <v>#VALUE!</v>
      </c>
      <c r="Y1741" s="3" t="e">
        <f t="shared" ca="1" si="853"/>
        <v>#VALUE!</v>
      </c>
      <c r="Z1741" s="3">
        <f t="shared" ca="1" si="863"/>
        <v>-1.0796314255037853E-2</v>
      </c>
      <c r="AA1741" s="3">
        <f t="shared" ca="1" si="864"/>
        <v>-0.12340243661213059</v>
      </c>
      <c r="AB1741" s="1">
        <f t="shared" si="858"/>
        <v>150</v>
      </c>
      <c r="AC1741" s="1">
        <f t="shared" si="862"/>
        <v>0</v>
      </c>
      <c r="AD1741" s="1">
        <f t="shared" ca="1" si="854"/>
        <v>0</v>
      </c>
      <c r="AE1741" s="1">
        <f t="shared" ca="1" si="855"/>
        <v>0</v>
      </c>
      <c r="AF1741" s="1">
        <f t="shared" si="856"/>
        <v>24.707208527507095</v>
      </c>
      <c r="AG1741" s="1">
        <f t="shared" si="857"/>
        <v>2.8925295057275979E+28</v>
      </c>
    </row>
    <row r="1742" spans="4:33" s="5" customFormat="1" x14ac:dyDescent="0.2">
      <c r="D1742" s="1">
        <f t="shared" si="859"/>
        <v>1740</v>
      </c>
      <c r="E1742" s="2">
        <f t="shared" si="860"/>
        <v>174.0999999999944</v>
      </c>
      <c r="F1742" s="3">
        <f t="shared" ca="1" si="861"/>
        <v>91.513529885041038</v>
      </c>
      <c r="G1742" s="3">
        <f t="shared" si="835"/>
        <v>-638.74200394747515</v>
      </c>
      <c r="H1742" s="3">
        <f t="shared" ca="1" si="836"/>
        <v>645.2643440938424</v>
      </c>
      <c r="I1742" s="3">
        <f t="shared" ca="1" si="837"/>
        <v>15923.354199996505</v>
      </c>
      <c r="J1742" s="3">
        <f t="shared" si="838"/>
        <v>35161.410020616917</v>
      </c>
      <c r="K1742" s="3">
        <f t="shared" ca="1" si="839"/>
        <v>80284.258248467871</v>
      </c>
      <c r="L1742" s="3">
        <f t="shared" si="840"/>
        <v>-9.7029700438122326</v>
      </c>
      <c r="M1742" s="3">
        <f t="shared" ca="1" si="841"/>
        <v>-1.4284932183021957</v>
      </c>
      <c r="N1742" s="3">
        <f t="shared" ca="1" si="842"/>
        <v>-81.846632471775976</v>
      </c>
      <c r="O1742" s="1">
        <f t="shared" ca="1" si="843"/>
        <v>31227455.531914245</v>
      </c>
      <c r="P1742" s="1">
        <f t="shared" si="844"/>
        <v>-51175516.219236776</v>
      </c>
      <c r="Q1742" s="1">
        <f t="shared" ca="1" si="845"/>
        <v>82402971.751151025</v>
      </c>
      <c r="R1742" s="1">
        <f t="shared" ca="1" si="846"/>
        <v>96789.651614076356</v>
      </c>
      <c r="S1742" s="3">
        <f t="shared" si="847"/>
        <v>1.7073471109702184E+28</v>
      </c>
      <c r="T1742" s="12" t="str">
        <f t="shared" si="848"/>
        <v/>
      </c>
      <c r="U1742" s="12" t="str">
        <f t="shared" si="849"/>
        <v/>
      </c>
      <c r="V1742" s="5">
        <f t="shared" si="850"/>
        <v>0.52627457195753469</v>
      </c>
      <c r="W1742" s="3" t="e">
        <f t="shared" ca="1" si="851"/>
        <v>#VALUE!</v>
      </c>
      <c r="X1742" s="3" t="e">
        <f t="shared" ca="1" si="852"/>
        <v>#VALUE!</v>
      </c>
      <c r="Y1742" s="3" t="e">
        <f t="shared" ca="1" si="853"/>
        <v>#VALUE!</v>
      </c>
      <c r="Z1742" s="3">
        <f t="shared" ca="1" si="863"/>
        <v>-1.0796314255037853E-2</v>
      </c>
      <c r="AA1742" s="3">
        <f t="shared" ca="1" si="864"/>
        <v>-0.12340243661213059</v>
      </c>
      <c r="AB1742" s="1">
        <f t="shared" si="858"/>
        <v>150</v>
      </c>
      <c r="AC1742" s="1">
        <f t="shared" si="862"/>
        <v>0</v>
      </c>
      <c r="AD1742" s="1">
        <f t="shared" ca="1" si="854"/>
        <v>0</v>
      </c>
      <c r="AE1742" s="1">
        <f t="shared" ca="1" si="855"/>
        <v>0</v>
      </c>
      <c r="AF1742" s="1">
        <f t="shared" si="856"/>
        <v>25.631137179165872</v>
      </c>
      <c r="AG1742" s="1">
        <f t="shared" si="857"/>
        <v>2.8456354298540631E+28</v>
      </c>
    </row>
    <row r="1743" spans="4:33" s="5" customFormat="1" x14ac:dyDescent="0.2">
      <c r="D1743" s="1">
        <f t="shared" si="859"/>
        <v>1741</v>
      </c>
      <c r="E1743" s="2">
        <f t="shared" si="860"/>
        <v>174.19999999999439</v>
      </c>
      <c r="F1743" s="3">
        <f t="shared" ca="1" si="861"/>
        <v>91.513529885041038</v>
      </c>
      <c r="G1743" s="3">
        <f t="shared" si="835"/>
        <v>-639.71230095185638</v>
      </c>
      <c r="H1743" s="3">
        <f t="shared" ca="1" si="836"/>
        <v>646.22484797563982</v>
      </c>
      <c r="I1743" s="3">
        <f t="shared" ca="1" si="837"/>
        <v>15932.505552985009</v>
      </c>
      <c r="J1743" s="3">
        <f t="shared" si="838"/>
        <v>35097.487305371949</v>
      </c>
      <c r="K1743" s="3">
        <f t="shared" ca="1" si="839"/>
        <v>80348.832707705325</v>
      </c>
      <c r="L1743" s="3">
        <f t="shared" si="840"/>
        <v>-9.703164497858161</v>
      </c>
      <c r="M1743" s="3">
        <f t="shared" ca="1" si="841"/>
        <v>-1.4287061639069714</v>
      </c>
      <c r="N1743" s="3">
        <f t="shared" ca="1" si="842"/>
        <v>-81.85883335619549</v>
      </c>
      <c r="O1743" s="1">
        <f t="shared" ca="1" si="843"/>
        <v>31320491.560585409</v>
      </c>
      <c r="P1743" s="1">
        <f t="shared" si="844"/>
        <v>-51083503.917826891</v>
      </c>
      <c r="Q1743" s="1">
        <f t="shared" ca="1" si="845"/>
        <v>82403995.4784123</v>
      </c>
      <c r="R1743" s="1">
        <f t="shared" ca="1" si="846"/>
        <v>96933.727196345979</v>
      </c>
      <c r="S1743" s="3">
        <f t="shared" si="847"/>
        <v>1.6795755726087572E+28</v>
      </c>
      <c r="T1743" s="12" t="str">
        <f t="shared" si="848"/>
        <v/>
      </c>
      <c r="U1743" s="12" t="str">
        <f t="shared" si="849"/>
        <v/>
      </c>
      <c r="V1743" s="5">
        <f t="shared" si="850"/>
        <v>0.52627457195753469</v>
      </c>
      <c r="W1743" s="3" t="e">
        <f t="shared" ca="1" si="851"/>
        <v>#VALUE!</v>
      </c>
      <c r="X1743" s="3" t="e">
        <f t="shared" ca="1" si="852"/>
        <v>#VALUE!</v>
      </c>
      <c r="Y1743" s="3" t="e">
        <f t="shared" ca="1" si="853"/>
        <v>#VALUE!</v>
      </c>
      <c r="Z1743" s="3">
        <f t="shared" ca="1" si="863"/>
        <v>-1.0796314255037853E-2</v>
      </c>
      <c r="AA1743" s="3">
        <f t="shared" ca="1" si="864"/>
        <v>-0.12340243661213059</v>
      </c>
      <c r="AB1743" s="1">
        <f t="shared" si="858"/>
        <v>150</v>
      </c>
      <c r="AC1743" s="1">
        <f t="shared" si="862"/>
        <v>0</v>
      </c>
      <c r="AD1743" s="1">
        <f t="shared" ca="1" si="854"/>
        <v>0</v>
      </c>
      <c r="AE1743" s="1">
        <f t="shared" ca="1" si="855"/>
        <v>0</v>
      </c>
      <c r="AF1743" s="1">
        <f t="shared" si="856"/>
        <v>26.584313918564007</v>
      </c>
      <c r="AG1743" s="1">
        <f t="shared" si="857"/>
        <v>2.7993486068670159E+28</v>
      </c>
    </row>
    <row r="1744" spans="4:33" s="5" customFormat="1" x14ac:dyDescent="0.2">
      <c r="D1744" s="1">
        <f t="shared" si="859"/>
        <v>1742</v>
      </c>
      <c r="E1744" s="2">
        <f t="shared" si="860"/>
        <v>174.29999999999438</v>
      </c>
      <c r="F1744" s="3">
        <f t="shared" ca="1" si="861"/>
        <v>91.513529885041038</v>
      </c>
      <c r="G1744" s="3">
        <f t="shared" si="835"/>
        <v>-640.68261740164223</v>
      </c>
      <c r="H1744" s="3">
        <f t="shared" ca="1" si="836"/>
        <v>647.18540032407975</v>
      </c>
      <c r="I1744" s="3">
        <f t="shared" ca="1" si="837"/>
        <v>15941.656905973512</v>
      </c>
      <c r="J1744" s="3">
        <f t="shared" si="838"/>
        <v>35033.467559454271</v>
      </c>
      <c r="K1744" s="3">
        <f t="shared" ca="1" si="839"/>
        <v>80413.503219755905</v>
      </c>
      <c r="L1744" s="3">
        <f t="shared" si="840"/>
        <v>-9.7033592522006025</v>
      </c>
      <c r="M1744" s="3">
        <f t="shared" ca="1" si="841"/>
        <v>-1.4289184816750036</v>
      </c>
      <c r="N1744" s="3">
        <f t="shared" ca="1" si="842"/>
        <v>-81.870998268219367</v>
      </c>
      <c r="O1744" s="1">
        <f t="shared" ca="1" si="843"/>
        <v>31413670.679447953</v>
      </c>
      <c r="P1744" s="1">
        <f t="shared" si="844"/>
        <v>-50991348.236955039</v>
      </c>
      <c r="Q1744" s="1">
        <f t="shared" ca="1" si="845"/>
        <v>82405018.916402996</v>
      </c>
      <c r="R1744" s="1">
        <f t="shared" ca="1" si="846"/>
        <v>97077.810048611966</v>
      </c>
      <c r="S1744" s="3">
        <f t="shared" si="847"/>
        <v>1.6521650576047653E+28</v>
      </c>
      <c r="T1744" s="12" t="str">
        <f t="shared" si="848"/>
        <v/>
      </c>
      <c r="U1744" s="12" t="str">
        <f t="shared" si="849"/>
        <v/>
      </c>
      <c r="V1744" s="5">
        <f t="shared" si="850"/>
        <v>0.52627457195753469</v>
      </c>
      <c r="W1744" s="3" t="e">
        <f t="shared" ca="1" si="851"/>
        <v>#VALUE!</v>
      </c>
      <c r="X1744" s="3" t="e">
        <f t="shared" ca="1" si="852"/>
        <v>#VALUE!</v>
      </c>
      <c r="Y1744" s="3" t="e">
        <f t="shared" ca="1" si="853"/>
        <v>#VALUE!</v>
      </c>
      <c r="Z1744" s="3">
        <f t="shared" ca="1" si="863"/>
        <v>-1.0796314255037853E-2</v>
      </c>
      <c r="AA1744" s="3">
        <f t="shared" ca="1" si="864"/>
        <v>-0.12340243661213059</v>
      </c>
      <c r="AB1744" s="1">
        <f t="shared" si="858"/>
        <v>150</v>
      </c>
      <c r="AC1744" s="1">
        <f t="shared" si="862"/>
        <v>0</v>
      </c>
      <c r="AD1744" s="1">
        <f t="shared" ca="1" si="854"/>
        <v>0</v>
      </c>
      <c r="AE1744" s="1">
        <f t="shared" ca="1" si="855"/>
        <v>0</v>
      </c>
      <c r="AF1744" s="1">
        <f t="shared" si="856"/>
        <v>27.567504560820343</v>
      </c>
      <c r="AG1744" s="1">
        <f t="shared" si="857"/>
        <v>2.7536635015098624E+28</v>
      </c>
    </row>
    <row r="1745" spans="4:33" s="5" customFormat="1" x14ac:dyDescent="0.2">
      <c r="D1745" s="1">
        <f t="shared" si="859"/>
        <v>1743</v>
      </c>
      <c r="E1745" s="2">
        <f t="shared" si="860"/>
        <v>174.39999999999438</v>
      </c>
      <c r="F1745" s="3">
        <f t="shared" ca="1" si="861"/>
        <v>91.513529885041038</v>
      </c>
      <c r="G1745" s="3">
        <f t="shared" si="835"/>
        <v>-641.6529533268623</v>
      </c>
      <c r="H1745" s="3">
        <f t="shared" ca="1" si="836"/>
        <v>648.14600104074145</v>
      </c>
      <c r="I1745" s="3">
        <f t="shared" ca="1" si="837"/>
        <v>15950.808258962015</v>
      </c>
      <c r="J1745" s="3">
        <f t="shared" si="838"/>
        <v>34969.350780917848</v>
      </c>
      <c r="K1745" s="3">
        <f t="shared" ca="1" si="839"/>
        <v>80478.269789461337</v>
      </c>
      <c r="L1745" s="3">
        <f t="shared" si="840"/>
        <v>-9.7035543068688099</v>
      </c>
      <c r="M1745" s="3">
        <f t="shared" ca="1" si="841"/>
        <v>-1.4291301743661793</v>
      </c>
      <c r="N1745" s="3">
        <f t="shared" ca="1" si="842"/>
        <v>-81.883127365977501</v>
      </c>
      <c r="O1745" s="1">
        <f t="shared" ca="1" si="843"/>
        <v>31506992.899882864</v>
      </c>
      <c r="P1745" s="1">
        <f t="shared" si="844"/>
        <v>-50899049.156787232</v>
      </c>
      <c r="Q1745" s="1">
        <f t="shared" ca="1" si="845"/>
        <v>82406042.056670099</v>
      </c>
      <c r="R1745" s="1">
        <f t="shared" ca="1" si="846"/>
        <v>97221.900156111224</v>
      </c>
      <c r="S1745" s="3">
        <f t="shared" si="847"/>
        <v>1.6251122572244597E+28</v>
      </c>
      <c r="T1745" s="12" t="str">
        <f t="shared" si="848"/>
        <v/>
      </c>
      <c r="U1745" s="12" t="str">
        <f t="shared" si="849"/>
        <v/>
      </c>
      <c r="V1745" s="5">
        <f t="shared" si="850"/>
        <v>0.52627457195753469</v>
      </c>
      <c r="W1745" s="3" t="e">
        <f t="shared" ca="1" si="851"/>
        <v>#VALUE!</v>
      </c>
      <c r="X1745" s="3" t="e">
        <f t="shared" ca="1" si="852"/>
        <v>#VALUE!</v>
      </c>
      <c r="Y1745" s="3" t="e">
        <f t="shared" ca="1" si="853"/>
        <v>#VALUE!</v>
      </c>
      <c r="Z1745" s="3">
        <f t="shared" ca="1" si="863"/>
        <v>-1.0796314255037853E-2</v>
      </c>
      <c r="AA1745" s="3">
        <f t="shared" ca="1" si="864"/>
        <v>-0.12340243661213059</v>
      </c>
      <c r="AB1745" s="1">
        <f t="shared" si="858"/>
        <v>150</v>
      </c>
      <c r="AC1745" s="1">
        <f t="shared" si="862"/>
        <v>0</v>
      </c>
      <c r="AD1745" s="1">
        <f t="shared" ca="1" si="854"/>
        <v>0</v>
      </c>
      <c r="AE1745" s="1">
        <f t="shared" ca="1" si="855"/>
        <v>0</v>
      </c>
      <c r="AF1745" s="1">
        <f t="shared" si="856"/>
        <v>28.581491045802185</v>
      </c>
      <c r="AG1745" s="1">
        <f t="shared" si="857"/>
        <v>2.7085745991160072E+28</v>
      </c>
    </row>
    <row r="1746" spans="4:33" s="5" customFormat="1" x14ac:dyDescent="0.2">
      <c r="D1746" s="1">
        <f t="shared" si="859"/>
        <v>1744</v>
      </c>
      <c r="E1746" s="2">
        <f t="shared" si="860"/>
        <v>174.49999999999437</v>
      </c>
      <c r="F1746" s="3">
        <f t="shared" ca="1" si="861"/>
        <v>91.513529885041038</v>
      </c>
      <c r="G1746" s="3">
        <f t="shared" si="835"/>
        <v>-642.62330875754924</v>
      </c>
      <c r="H1746" s="3">
        <f t="shared" ca="1" si="836"/>
        <v>649.10665002796009</v>
      </c>
      <c r="I1746" s="3">
        <f t="shared" ca="1" si="837"/>
        <v>15959.959611950519</v>
      </c>
      <c r="J1746" s="3">
        <f t="shared" si="838"/>
        <v>34905.136967813633</v>
      </c>
      <c r="K1746" s="3">
        <f t="shared" ca="1" si="839"/>
        <v>80543.132421653558</v>
      </c>
      <c r="L1746" s="3">
        <f t="shared" si="840"/>
        <v>-9.7037496618920827</v>
      </c>
      <c r="M1746" s="3">
        <f t="shared" ca="1" si="841"/>
        <v>-1.4293412447243452</v>
      </c>
      <c r="N1746" s="3">
        <f t="shared" ca="1" si="842"/>
        <v>-81.895220806680726</v>
      </c>
      <c r="O1746" s="1">
        <f t="shared" ca="1" si="843"/>
        <v>31600458.233289048</v>
      </c>
      <c r="P1746" s="1">
        <f t="shared" si="844"/>
        <v>-50806606.657457754</v>
      </c>
      <c r="Q1746" s="1">
        <f t="shared" ca="1" si="845"/>
        <v>82407064.890746802</v>
      </c>
      <c r="R1746" s="1">
        <f t="shared" ca="1" si="846"/>
        <v>97365.99750419402</v>
      </c>
      <c r="S1746" s="3">
        <f t="shared" si="847"/>
        <v>1.5984138752482785E+28</v>
      </c>
      <c r="T1746" s="12" t="str">
        <f t="shared" si="848"/>
        <v/>
      </c>
      <c r="U1746" s="12" t="str">
        <f t="shared" si="849"/>
        <v/>
      </c>
      <c r="V1746" s="5">
        <f t="shared" si="850"/>
        <v>0.52627457195753469</v>
      </c>
      <c r="W1746" s="3" t="e">
        <f t="shared" ca="1" si="851"/>
        <v>#VALUE!</v>
      </c>
      <c r="X1746" s="3" t="e">
        <f t="shared" ca="1" si="852"/>
        <v>#VALUE!</v>
      </c>
      <c r="Y1746" s="3" t="e">
        <f t="shared" ca="1" si="853"/>
        <v>#VALUE!</v>
      </c>
      <c r="Z1746" s="3">
        <f t="shared" ca="1" si="863"/>
        <v>-1.0796314255037853E-2</v>
      </c>
      <c r="AA1746" s="3">
        <f t="shared" ca="1" si="864"/>
        <v>-0.12340243661213059</v>
      </c>
      <c r="AB1746" s="1">
        <f t="shared" si="858"/>
        <v>150</v>
      </c>
      <c r="AC1746" s="1">
        <f t="shared" si="862"/>
        <v>0</v>
      </c>
      <c r="AD1746" s="1">
        <f t="shared" ca="1" si="854"/>
        <v>0</v>
      </c>
      <c r="AE1746" s="1">
        <f t="shared" ca="1" si="855"/>
        <v>0</v>
      </c>
      <c r="AF1746" s="1">
        <f t="shared" si="856"/>
        <v>29.627071702400322</v>
      </c>
      <c r="AG1746" s="1">
        <f t="shared" si="857"/>
        <v>2.6640764058763057E+28</v>
      </c>
    </row>
    <row r="1747" spans="4:33" s="5" customFormat="1" x14ac:dyDescent="0.2">
      <c r="D1747" s="1">
        <f t="shared" si="859"/>
        <v>1745</v>
      </c>
      <c r="E1747" s="2">
        <f t="shared" si="860"/>
        <v>174.59999999999437</v>
      </c>
      <c r="F1747" s="3">
        <f t="shared" ca="1" si="861"/>
        <v>91.513529885041038</v>
      </c>
      <c r="G1747" s="3">
        <f t="shared" si="835"/>
        <v>-643.59368372373842</v>
      </c>
      <c r="H1747" s="3">
        <f t="shared" ca="1" si="836"/>
        <v>650.06734718882149</v>
      </c>
      <c r="I1747" s="3">
        <f t="shared" ca="1" si="837"/>
        <v>15969.110964939022</v>
      </c>
      <c r="J1747" s="3">
        <f t="shared" si="838"/>
        <v>34840.826118189572</v>
      </c>
      <c r="K1747" s="3">
        <f t="shared" ca="1" si="839"/>
        <v>80608.091121154765</v>
      </c>
      <c r="L1747" s="3">
        <f t="shared" si="840"/>
        <v>-9.7039453172997607</v>
      </c>
      <c r="M1747" s="3">
        <f t="shared" ca="1" si="841"/>
        <v>-1.4295516954774228</v>
      </c>
      <c r="N1747" s="3">
        <f t="shared" ca="1" si="842"/>
        <v>-81.907278746627426</v>
      </c>
      <c r="O1747" s="1">
        <f t="shared" ca="1" si="843"/>
        <v>31694066.691083383</v>
      </c>
      <c r="P1747" s="1">
        <f t="shared" si="844"/>
        <v>-50714020.719069138</v>
      </c>
      <c r="Q1747" s="1">
        <f t="shared" ca="1" si="845"/>
        <v>82408087.410152525</v>
      </c>
      <c r="R1747" s="1">
        <f t="shared" ca="1" si="846"/>
        <v>97510.102078323223</v>
      </c>
      <c r="S1747" s="3">
        <f t="shared" si="847"/>
        <v>1.5720666281289831E+28</v>
      </c>
      <c r="T1747" s="12" t="str">
        <f t="shared" si="848"/>
        <v/>
      </c>
      <c r="U1747" s="12" t="str">
        <f t="shared" si="849"/>
        <v/>
      </c>
      <c r="V1747" s="5">
        <f t="shared" si="850"/>
        <v>0.52627457195753469</v>
      </c>
      <c r="W1747" s="3" t="e">
        <f t="shared" ca="1" si="851"/>
        <v>#VALUE!</v>
      </c>
      <c r="X1747" s="3" t="e">
        <f t="shared" ca="1" si="852"/>
        <v>#VALUE!</v>
      </c>
      <c r="Y1747" s="3" t="e">
        <f t="shared" ca="1" si="853"/>
        <v>#VALUE!</v>
      </c>
      <c r="Z1747" s="3">
        <f t="shared" ca="1" si="863"/>
        <v>-1.0796314255037853E-2</v>
      </c>
      <c r="AA1747" s="3">
        <f t="shared" ca="1" si="864"/>
        <v>-0.12340243661213059</v>
      </c>
      <c r="AB1747" s="1">
        <f t="shared" si="858"/>
        <v>150</v>
      </c>
      <c r="AC1747" s="1">
        <f t="shared" si="862"/>
        <v>0</v>
      </c>
      <c r="AD1747" s="1">
        <f t="shared" ca="1" si="854"/>
        <v>0</v>
      </c>
      <c r="AE1747" s="1">
        <f t="shared" ca="1" si="855"/>
        <v>0</v>
      </c>
      <c r="AF1747" s="1">
        <f t="shared" si="856"/>
        <v>30.70506151606293</v>
      </c>
      <c r="AG1747" s="1">
        <f t="shared" si="857"/>
        <v>2.6201634491025764E+28</v>
      </c>
    </row>
    <row r="1748" spans="4:33" s="5" customFormat="1" x14ac:dyDescent="0.2">
      <c r="D1748" s="1">
        <f t="shared" si="859"/>
        <v>1746</v>
      </c>
      <c r="E1748" s="2">
        <f t="shared" si="860"/>
        <v>174.69999999999436</v>
      </c>
      <c r="F1748" s="3">
        <f t="shared" ca="1" si="861"/>
        <v>91.513529885041038</v>
      </c>
      <c r="G1748" s="3">
        <f t="shared" si="835"/>
        <v>-644.56407825546842</v>
      </c>
      <c r="H1748" s="3">
        <f t="shared" ca="1" si="836"/>
        <v>651.02809242715625</v>
      </c>
      <c r="I1748" s="3">
        <f t="shared" ca="1" si="837"/>
        <v>15978.262317927525</v>
      </c>
      <c r="J1748" s="3">
        <f t="shared" si="838"/>
        <v>34776.41823009061</v>
      </c>
      <c r="K1748" s="3">
        <f t="shared" ca="1" si="839"/>
        <v>80673.145892777524</v>
      </c>
      <c r="L1748" s="3">
        <f t="shared" si="840"/>
        <v>-9.7041412731212304</v>
      </c>
      <c r="M1748" s="3">
        <f t="shared" ca="1" si="841"/>
        <v>-1.4297615293375239</v>
      </c>
      <c r="N1748" s="3">
        <f t="shared" ca="1" si="842"/>
        <v>-81.919301341210158</v>
      </c>
      <c r="O1748" s="1">
        <f t="shared" ca="1" si="843"/>
        <v>31787818.284700643</v>
      </c>
      <c r="P1748" s="1">
        <f t="shared" si="844"/>
        <v>-50621291.321692176</v>
      </c>
      <c r="Q1748" s="1">
        <f t="shared" ca="1" si="845"/>
        <v>82409109.606392816</v>
      </c>
      <c r="R1748" s="1">
        <f t="shared" ca="1" si="846"/>
        <v>97654.213864073434</v>
      </c>
      <c r="S1748" s="3">
        <f t="shared" si="847"/>
        <v>1.54606724514739E+28</v>
      </c>
      <c r="T1748" s="12" t="str">
        <f t="shared" si="848"/>
        <v/>
      </c>
      <c r="U1748" s="12" t="str">
        <f t="shared" si="849"/>
        <v/>
      </c>
      <c r="V1748" s="5">
        <f t="shared" si="850"/>
        <v>0.52627457195753469</v>
      </c>
      <c r="W1748" s="3" t="e">
        <f t="shared" ca="1" si="851"/>
        <v>#VALUE!</v>
      </c>
      <c r="X1748" s="3" t="e">
        <f t="shared" ca="1" si="852"/>
        <v>#VALUE!</v>
      </c>
      <c r="Y1748" s="3" t="e">
        <f t="shared" ca="1" si="853"/>
        <v>#VALUE!</v>
      </c>
      <c r="Z1748" s="3">
        <f t="shared" ca="1" si="863"/>
        <v>-1.0796314255037853E-2</v>
      </c>
      <c r="AA1748" s="3">
        <f t="shared" ca="1" si="864"/>
        <v>-0.12340243661213059</v>
      </c>
      <c r="AB1748" s="1">
        <f t="shared" si="858"/>
        <v>150</v>
      </c>
      <c r="AC1748" s="1">
        <f t="shared" si="862"/>
        <v>0</v>
      </c>
      <c r="AD1748" s="1">
        <f t="shared" ca="1" si="854"/>
        <v>0</v>
      </c>
      <c r="AE1748" s="1">
        <f t="shared" ca="1" si="855"/>
        <v>0</v>
      </c>
      <c r="AF1748" s="1">
        <f t="shared" si="856"/>
        <v>31.816292399621364</v>
      </c>
      <c r="AG1748" s="1">
        <f t="shared" si="857"/>
        <v>2.5768302774871551E+28</v>
      </c>
    </row>
    <row r="1749" spans="4:33" s="5" customFormat="1" x14ac:dyDescent="0.2">
      <c r="D1749" s="1">
        <f t="shared" si="859"/>
        <v>1747</v>
      </c>
      <c r="E1749" s="2">
        <f t="shared" si="860"/>
        <v>174.79999999999436</v>
      </c>
      <c r="F1749" s="3">
        <f t="shared" ca="1" si="861"/>
        <v>91.513529885041038</v>
      </c>
      <c r="G1749" s="3">
        <f t="shared" si="835"/>
        <v>-645.53449238278051</v>
      </c>
      <c r="H1749" s="3">
        <f t="shared" ca="1" si="836"/>
        <v>651.98888564753497</v>
      </c>
      <c r="I1749" s="3">
        <f t="shared" ca="1" si="837"/>
        <v>15987.413670916028</v>
      </c>
      <c r="J1749" s="3">
        <f t="shared" si="838"/>
        <v>34711.913301558692</v>
      </c>
      <c r="K1749" s="3">
        <f t="shared" ca="1" si="839"/>
        <v>80738.296741324782</v>
      </c>
      <c r="L1749" s="3">
        <f t="shared" si="840"/>
        <v>-9.7043375293859278</v>
      </c>
      <c r="M1749" s="3">
        <f t="shared" ca="1" si="841"/>
        <v>-1.4299707490010631</v>
      </c>
      <c r="N1749" s="3">
        <f t="shared" ca="1" si="842"/>
        <v>-81.931288744922099</v>
      </c>
      <c r="O1749" s="1">
        <f t="shared" ca="1" si="843"/>
        <v>31881713.025593583</v>
      </c>
      <c r="P1749" s="1">
        <f t="shared" si="844"/>
        <v>-50528418.445365995</v>
      </c>
      <c r="Q1749" s="1">
        <f t="shared" ca="1" si="845"/>
        <v>82410131.470959574</v>
      </c>
      <c r="R1749" s="1">
        <f t="shared" ca="1" si="846"/>
        <v>97798.332847130252</v>
      </c>
      <c r="S1749" s="3">
        <f t="shared" si="847"/>
        <v>1.5204124685657256E+28</v>
      </c>
      <c r="T1749" s="12" t="str">
        <f t="shared" si="848"/>
        <v/>
      </c>
      <c r="U1749" s="12" t="str">
        <f t="shared" si="849"/>
        <v/>
      </c>
      <c r="V1749" s="5">
        <f t="shared" si="850"/>
        <v>0.52627457195753469</v>
      </c>
      <c r="W1749" s="3" t="e">
        <f t="shared" ca="1" si="851"/>
        <v>#VALUE!</v>
      </c>
      <c r="X1749" s="3" t="e">
        <f t="shared" ca="1" si="852"/>
        <v>#VALUE!</v>
      </c>
      <c r="Y1749" s="3" t="e">
        <f t="shared" ca="1" si="853"/>
        <v>#VALUE!</v>
      </c>
      <c r="Z1749" s="3">
        <f t="shared" ca="1" si="863"/>
        <v>-1.0796314255037853E-2</v>
      </c>
      <c r="AA1749" s="3">
        <f t="shared" ca="1" si="864"/>
        <v>-0.12340243661213059</v>
      </c>
      <c r="AB1749" s="1">
        <f t="shared" si="858"/>
        <v>150</v>
      </c>
      <c r="AC1749" s="1">
        <f t="shared" si="862"/>
        <v>0</v>
      </c>
      <c r="AD1749" s="1">
        <f t="shared" ca="1" si="854"/>
        <v>0</v>
      </c>
      <c r="AE1749" s="1">
        <f t="shared" ca="1" si="855"/>
        <v>0</v>
      </c>
      <c r="AF1749" s="1">
        <f t="shared" si="856"/>
        <v>32.961613467435292</v>
      </c>
      <c r="AG1749" s="1">
        <f t="shared" si="857"/>
        <v>2.5340714613584949E+28</v>
      </c>
    </row>
    <row r="1750" spans="4:33" s="5" customFormat="1" x14ac:dyDescent="0.2">
      <c r="D1750" s="1">
        <f t="shared" si="859"/>
        <v>1748</v>
      </c>
      <c r="E1750" s="2">
        <f t="shared" si="860"/>
        <v>174.89999999999435</v>
      </c>
      <c r="F1750" s="3">
        <f t="shared" ca="1" si="861"/>
        <v>91.513529885041038</v>
      </c>
      <c r="G1750" s="3">
        <f t="shared" si="835"/>
        <v>-646.50492613571907</v>
      </c>
      <c r="H1750" s="3">
        <f t="shared" ca="1" si="836"/>
        <v>652.94972675526242</v>
      </c>
      <c r="I1750" s="3">
        <f t="shared" ca="1" si="837"/>
        <v>15996.565023904532</v>
      </c>
      <c r="J1750" s="3">
        <f t="shared" si="838"/>
        <v>34647.311330632765</v>
      </c>
      <c r="K1750" s="3">
        <f t="shared" ca="1" si="839"/>
        <v>80803.54367159</v>
      </c>
      <c r="L1750" s="3">
        <f t="shared" si="840"/>
        <v>-9.7045340861233296</v>
      </c>
      <c r="M1750" s="3">
        <f t="shared" ca="1" si="841"/>
        <v>-1.4301793571488719</v>
      </c>
      <c r="N1750" s="3">
        <f t="shared" ca="1" si="842"/>
        <v>-81.943241111363577</v>
      </c>
      <c r="O1750" s="1">
        <f t="shared" ca="1" si="843"/>
        <v>31975750.925232887</v>
      </c>
      <c r="P1750" s="1">
        <f t="shared" si="844"/>
        <v>-50435402.070097908</v>
      </c>
      <c r="Q1750" s="1">
        <f t="shared" ca="1" si="845"/>
        <v>82411152.995330796</v>
      </c>
      <c r="R1750" s="1">
        <f t="shared" ca="1" si="846"/>
        <v>97942.459013289365</v>
      </c>
      <c r="S1750" s="3">
        <f t="shared" si="847"/>
        <v>1.495099053778598E+28</v>
      </c>
      <c r="T1750" s="12" t="str">
        <f t="shared" si="848"/>
        <v/>
      </c>
      <c r="U1750" s="12" t="str">
        <f t="shared" si="849"/>
        <v/>
      </c>
      <c r="V1750" s="5">
        <f t="shared" si="850"/>
        <v>0.52627457195753469</v>
      </c>
      <c r="W1750" s="3" t="e">
        <f t="shared" ca="1" si="851"/>
        <v>#VALUE!</v>
      </c>
      <c r="X1750" s="3" t="e">
        <f t="shared" ca="1" si="852"/>
        <v>#VALUE!</v>
      </c>
      <c r="Y1750" s="3" t="e">
        <f t="shared" ca="1" si="853"/>
        <v>#VALUE!</v>
      </c>
      <c r="Z1750" s="3">
        <f t="shared" ca="1" si="863"/>
        <v>-1.0796314255037853E-2</v>
      </c>
      <c r="AA1750" s="3">
        <f t="shared" ca="1" si="864"/>
        <v>-0.12340243661213059</v>
      </c>
      <c r="AB1750" s="1">
        <f t="shared" si="858"/>
        <v>150</v>
      </c>
      <c r="AC1750" s="1">
        <f t="shared" si="862"/>
        <v>0</v>
      </c>
      <c r="AD1750" s="1">
        <f t="shared" ca="1" si="854"/>
        <v>0</v>
      </c>
      <c r="AE1750" s="1">
        <f t="shared" ca="1" si="855"/>
        <v>0</v>
      </c>
      <c r="AF1750" s="1">
        <f t="shared" si="856"/>
        <v>34.141891312887466</v>
      </c>
      <c r="AG1750" s="1">
        <f t="shared" si="857"/>
        <v>2.4918815929327896E+28</v>
      </c>
    </row>
    <row r="1751" spans="4:33" s="5" customFormat="1" x14ac:dyDescent="0.2">
      <c r="D1751" s="1">
        <f t="shared" si="859"/>
        <v>1749</v>
      </c>
      <c r="E1751" s="2">
        <f t="shared" si="860"/>
        <v>174.99999999999434</v>
      </c>
      <c r="F1751" s="3">
        <f t="shared" ca="1" si="861"/>
        <v>91.513529885041038</v>
      </c>
      <c r="G1751" s="3">
        <f t="shared" ref="G1751:G1814" si="865">G1750 + L1750*$B$2</f>
        <v>-647.47537954433142</v>
      </c>
      <c r="H1751" s="3">
        <f t="shared" ref="H1751:H1814" ca="1" si="866">SQRT(F1751^2 + G1751^2)</f>
        <v>653.91061565637267</v>
      </c>
      <c r="I1751" s="3">
        <f t="shared" ref="I1751:I1814" ca="1" si="867">I1750 + F1750*($B$2)</f>
        <v>16005.716376893035</v>
      </c>
      <c r="J1751" s="3">
        <f t="shared" ref="J1751:J1814" si="868" xml:space="preserve"> J1750 + G1750*($B$2) + (0.5)*(L1750)*($B$2)^2</f>
        <v>34582.612315348757</v>
      </c>
      <c r="K1751" s="3">
        <f t="shared" ref="K1751:K1814" ca="1" si="869">K1750+ SQRT( (I1751-I1750)^2 + (J1751-J1750)^2 )</f>
        <v>80868.886688357219</v>
      </c>
      <c r="L1751" s="3">
        <f t="shared" ref="L1751:L1814" si="870">IF(J1751&lt;10^6, (-(9.780327*(1+0.0053024*((SIN($B$7))^2) - (5.8*10^(-6))*(SIN(2*($B$7))^2)) - ((3.086*10^(-6))*J1751)+((6.26*10^(-13))*(J1751)^2))), (6.674*10^(-11))*(5.972*10^(24))*(1)^(-2))</f>
        <v>-9.7047309433629589</v>
      </c>
      <c r="M1751" s="3">
        <f t="shared" ref="M1751:M1814" ca="1" si="871">ATAN(G1751/F1751)</f>
        <v>-1.4303873564463083</v>
      </c>
      <c r="N1751" s="3">
        <f t="shared" ref="N1751:N1814" ca="1" si="872">M1751*(180/PI())</f>
        <v>-81.95515859324837</v>
      </c>
      <c r="O1751" s="1">
        <f t="shared" ref="O1751:O1814" ca="1" si="873">(0.5)*($B$8)*(H1751^2)</f>
        <v>32069931.995107226</v>
      </c>
      <c r="P1751" s="1">
        <f t="shared" ref="P1751:P1814" si="874">($B$8)*L1751*J1751</f>
        <v>-50342242.175863504</v>
      </c>
      <c r="Q1751" s="1">
        <f t="shared" ref="Q1751:Q1814" ca="1" si="875" xml:space="preserve"> ABS(O1751) + ABS(P1751)</f>
        <v>82412174.170970738</v>
      </c>
      <c r="R1751" s="1">
        <f t="shared" ref="R1751:R1814" ca="1" si="876" xml:space="preserve"> ($B$8)*H1751</f>
        <v>98086.592348455903</v>
      </c>
      <c r="S1751" s="3">
        <f t="shared" ref="S1751:S1814" si="877">IF(J1751&lt;100000, IF(J1751&gt;10000, (343.2)+(-4.313943*J1751)+(-0.291943*J1751^2)+(0.053721*J1751^3)+((-3.039687*10^(-3))*J1751^4)+((9.262166*10^(-5))*J1751^5)+((-1.647967*10^(-6))*J1751^6)+((1.694814*10^(-8))*J1751^7)+((-9.299892*10^(-11))*J1751^8)+((2.104694*10^(-13))*J1751^9), ((-0.00406576*J1751)+340.3)), "")</f>
        <v>1.4701237694615725E+28</v>
      </c>
      <c r="T1751" s="12" t="str">
        <f t="shared" ref="T1751:T1814" si="878" xml:space="preserve"> IF(J1751&lt;30000, H1751/S1751, "")</f>
        <v/>
      </c>
      <c r="U1751" s="12" t="str">
        <f t="shared" ref="U1751:U1814" si="879" xml:space="preserve"> IF(J1751&lt;30000, (( 359.01*(1 - (2.25577*10^(-5))*(J1751))^(5.25588) ) / (298.15 - 0.0074545*J1751)), "")</f>
        <v/>
      </c>
      <c r="V1751" s="5">
        <f t="shared" ref="V1751:V1814" si="880">IF(T1751&lt;0.92, -1.73136*10^(-3)*($B$2) + 1.79641*10^(-1), IF(T1751&gt;1.05,1.007468*10^(-7)*($B$2)^6 - 7.447604*10^(-6)*($B$2)^5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751" s="3" t="e">
        <f t="shared" ref="W1751:W1814" ca="1" si="881">(0.5)*(U1751)*(H1751)*(V1751)*($B$17)</f>
        <v>#VALUE!</v>
      </c>
      <c r="X1751" s="3" t="e">
        <f t="shared" ref="X1751:X1814" ca="1" si="882" xml:space="preserve"> - W1751*COS(M1751)</f>
        <v>#VALUE!</v>
      </c>
      <c r="Y1751" s="3" t="e">
        <f t="shared" ref="Y1751:Y1814" ca="1" si="883" xml:space="preserve"> - W1751*SIN(M1751)</f>
        <v>#VALUE!</v>
      </c>
      <c r="Z1751" s="3">
        <f t="shared" ca="1" si="863"/>
        <v>-1.0796314255037853E-2</v>
      </c>
      <c r="AA1751" s="3">
        <f t="shared" ca="1" si="864"/>
        <v>-0.12340243661213059</v>
      </c>
      <c r="AB1751" s="1">
        <f t="shared" si="858"/>
        <v>150</v>
      </c>
      <c r="AC1751" s="1">
        <f t="shared" si="862"/>
        <v>0</v>
      </c>
      <c r="AD1751" s="1">
        <f t="shared" ref="AD1751:AD1814" ca="1" si="884" xml:space="preserve"> AC1751*COS(M1751)</f>
        <v>0</v>
      </c>
      <c r="AE1751" s="1">
        <f t="shared" ref="AE1751:AE1814" ca="1" si="885" xml:space="preserve"> AC1751*SIN(M1751)</f>
        <v>0</v>
      </c>
      <c r="AF1751" s="1">
        <f t="shared" ref="AF1751:AF1814" si="886">IF(J1751&gt;38000,0,(101325*(1-(2.25577*10^(-5))*J1751)^5.25588))</f>
        <v>35.358010289259497</v>
      </c>
      <c r="AG1751" s="1">
        <f t="shared" ref="AG1751:AG1814" si="887">1.6667*S1751-273.15</f>
        <v>2.4502552865616031E+28</v>
      </c>
    </row>
    <row r="1752" spans="4:33" s="5" customFormat="1" x14ac:dyDescent="0.2">
      <c r="D1752" s="1">
        <f t="shared" si="859"/>
        <v>1750</v>
      </c>
      <c r="E1752" s="2">
        <f t="shared" si="860"/>
        <v>175.09999999999434</v>
      </c>
      <c r="F1752" s="3">
        <f t="shared" ca="1" si="861"/>
        <v>91.513529885041038</v>
      </c>
      <c r="G1752" s="3">
        <f t="shared" si="865"/>
        <v>-648.4458526386677</v>
      </c>
      <c r="H1752" s="3">
        <f t="shared" ca="1" si="866"/>
        <v>654.87155225762331</v>
      </c>
      <c r="I1752" s="3">
        <f t="shared" ca="1" si="867"/>
        <v>16014.867729881538</v>
      </c>
      <c r="J1752" s="3">
        <f t="shared" si="868"/>
        <v>34517.816253739606</v>
      </c>
      <c r="K1752" s="3">
        <f t="shared" ca="1" si="869"/>
        <v>80934.325796401085</v>
      </c>
      <c r="L1752" s="3">
        <f t="shared" si="870"/>
        <v>-9.7049281011343815</v>
      </c>
      <c r="M1752" s="3">
        <f t="shared" ca="1" si="871"/>
        <v>-1.4305947495433693</v>
      </c>
      <c r="N1752" s="3">
        <f t="shared" ca="1" si="872"/>
        <v>-81.967041342410113</v>
      </c>
      <c r="O1752" s="1">
        <f t="shared" ca="1" si="873"/>
        <v>32164256.246723179</v>
      </c>
      <c r="P1752" s="1">
        <f t="shared" si="874"/>
        <v>-50248938.742606588</v>
      </c>
      <c r="Q1752" s="1">
        <f t="shared" ca="1" si="875"/>
        <v>82413194.98932977</v>
      </c>
      <c r="R1752" s="1">
        <f t="shared" ca="1" si="876"/>
        <v>98230.732838643497</v>
      </c>
      <c r="S1752" s="3">
        <f t="shared" si="877"/>
        <v>1.4454833977173886E+28</v>
      </c>
      <c r="T1752" s="12" t="str">
        <f t="shared" si="878"/>
        <v/>
      </c>
      <c r="U1752" s="12" t="str">
        <f t="shared" si="879"/>
        <v/>
      </c>
      <c r="V1752" s="5">
        <f t="shared" si="880"/>
        <v>0.52627457195753469</v>
      </c>
      <c r="W1752" s="3" t="e">
        <f t="shared" ca="1" si="881"/>
        <v>#VALUE!</v>
      </c>
      <c r="X1752" s="3" t="e">
        <f t="shared" ca="1" si="882"/>
        <v>#VALUE!</v>
      </c>
      <c r="Y1752" s="3" t="e">
        <f t="shared" ca="1" si="883"/>
        <v>#VALUE!</v>
      </c>
      <c r="Z1752" s="3">
        <f t="shared" ca="1" si="863"/>
        <v>-1.0796314255037853E-2</v>
      </c>
      <c r="AA1752" s="3">
        <f t="shared" ca="1" si="864"/>
        <v>-0.12340243661213059</v>
      </c>
      <c r="AB1752" s="1">
        <f t="shared" si="858"/>
        <v>150</v>
      </c>
      <c r="AC1752" s="1">
        <f t="shared" si="862"/>
        <v>0</v>
      </c>
      <c r="AD1752" s="1">
        <f t="shared" ca="1" si="884"/>
        <v>0</v>
      </c>
      <c r="AE1752" s="1">
        <f t="shared" ca="1" si="885"/>
        <v>0</v>
      </c>
      <c r="AF1752" s="1">
        <f t="shared" si="886"/>
        <v>36.610872794016302</v>
      </c>
      <c r="AG1752" s="1">
        <f t="shared" si="887"/>
        <v>2.4091871789755718E+28</v>
      </c>
    </row>
    <row r="1753" spans="4:33" s="5" customFormat="1" x14ac:dyDescent="0.2">
      <c r="D1753" s="1">
        <f t="shared" si="859"/>
        <v>1751</v>
      </c>
      <c r="E1753" s="2">
        <f t="shared" si="860"/>
        <v>175.19999999999433</v>
      </c>
      <c r="F1753" s="3">
        <f t="shared" ca="1" si="861"/>
        <v>91.513529885041038</v>
      </c>
      <c r="G1753" s="3">
        <f t="shared" si="865"/>
        <v>-649.41634544878116</v>
      </c>
      <c r="H1753" s="3">
        <f t="shared" ca="1" si="866"/>
        <v>655.83253646649075</v>
      </c>
      <c r="I1753" s="3">
        <f t="shared" ca="1" si="867"/>
        <v>16024.019082870042</v>
      </c>
      <c r="J1753" s="3">
        <f t="shared" si="868"/>
        <v>34452.923143835229</v>
      </c>
      <c r="K1753" s="3">
        <f t="shared" ca="1" si="869"/>
        <v>80999.861000486999</v>
      </c>
      <c r="L1753" s="3">
        <f t="shared" si="870"/>
        <v>-9.7051255594672128</v>
      </c>
      <c r="M1753" s="3">
        <f t="shared" ca="1" si="871"/>
        <v>-1.4308015390747995</v>
      </c>
      <c r="N1753" s="3">
        <f t="shared" ca="1" si="872"/>
        <v>-81.978889509808553</v>
      </c>
      <c r="O1753" s="1">
        <f t="shared" ca="1" si="873"/>
        <v>32258723.691605318</v>
      </c>
      <c r="P1753" s="1">
        <f t="shared" si="874"/>
        <v>-50155491.750239216</v>
      </c>
      <c r="Q1753" s="1">
        <f t="shared" ca="1" si="875"/>
        <v>82414215.441844538</v>
      </c>
      <c r="R1753" s="1">
        <f t="shared" ca="1" si="876"/>
        <v>98374.880469973607</v>
      </c>
      <c r="S1753" s="3">
        <f t="shared" si="877"/>
        <v>1.4211747342197506E+28</v>
      </c>
      <c r="T1753" s="12" t="str">
        <f t="shared" si="878"/>
        <v/>
      </c>
      <c r="U1753" s="12" t="str">
        <f t="shared" si="879"/>
        <v/>
      </c>
      <c r="V1753" s="5">
        <f t="shared" si="880"/>
        <v>0.52627457195753469</v>
      </c>
      <c r="W1753" s="3" t="e">
        <f t="shared" ca="1" si="881"/>
        <v>#VALUE!</v>
      </c>
      <c r="X1753" s="3" t="e">
        <f t="shared" ca="1" si="882"/>
        <v>#VALUE!</v>
      </c>
      <c r="Y1753" s="3" t="e">
        <f t="shared" ca="1" si="883"/>
        <v>#VALUE!</v>
      </c>
      <c r="Z1753" s="3">
        <f t="shared" ca="1" si="863"/>
        <v>-1.0796314255037853E-2</v>
      </c>
      <c r="AA1753" s="3">
        <f t="shared" ca="1" si="864"/>
        <v>-0.12340243661213059</v>
      </c>
      <c r="AB1753" s="1">
        <f t="shared" si="858"/>
        <v>150</v>
      </c>
      <c r="AC1753" s="1">
        <f t="shared" si="862"/>
        <v>0</v>
      </c>
      <c r="AD1753" s="1">
        <f t="shared" ca="1" si="884"/>
        <v>0</v>
      </c>
      <c r="AE1753" s="1">
        <f t="shared" ca="1" si="885"/>
        <v>0</v>
      </c>
      <c r="AF1753" s="1">
        <f t="shared" si="886"/>
        <v>37.90139955653261</v>
      </c>
      <c r="AG1753" s="1">
        <f t="shared" si="887"/>
        <v>2.3686719295240584E+28</v>
      </c>
    </row>
    <row r="1754" spans="4:33" s="5" customFormat="1" x14ac:dyDescent="0.2">
      <c r="D1754" s="1">
        <f t="shared" si="859"/>
        <v>1752</v>
      </c>
      <c r="E1754" s="2">
        <f t="shared" si="860"/>
        <v>175.29999999999433</v>
      </c>
      <c r="F1754" s="3">
        <f t="shared" ca="1" si="861"/>
        <v>91.513529885041038</v>
      </c>
      <c r="G1754" s="3">
        <f t="shared" si="865"/>
        <v>-650.38685800472786</v>
      </c>
      <c r="H1754" s="3">
        <f t="shared" ca="1" si="866"/>
        <v>656.79356819116481</v>
      </c>
      <c r="I1754" s="3">
        <f t="shared" ca="1" si="867"/>
        <v>16033.170435858545</v>
      </c>
      <c r="J1754" s="3">
        <f t="shared" si="868"/>
        <v>34387.932983662555</v>
      </c>
      <c r="K1754" s="3">
        <f t="shared" ca="1" si="869"/>
        <v>81065.492305371095</v>
      </c>
      <c r="L1754" s="3">
        <f t="shared" si="870"/>
        <v>-9.7053233183911125</v>
      </c>
      <c r="M1754" s="3">
        <f t="shared" ca="1" si="871"/>
        <v>-1.4310077276602007</v>
      </c>
      <c r="N1754" s="3">
        <f t="shared" ca="1" si="872"/>
        <v>-81.990703245535812</v>
      </c>
      <c r="O1754" s="1">
        <f t="shared" ca="1" si="873"/>
        <v>32353334.341296166</v>
      </c>
      <c r="P1754" s="1">
        <f t="shared" si="874"/>
        <v>-50061901.178641655</v>
      </c>
      <c r="Q1754" s="1">
        <f t="shared" ca="1" si="875"/>
        <v>82415235.519937813</v>
      </c>
      <c r="R1754" s="1">
        <f t="shared" ca="1" si="876"/>
        <v>98519.035228674722</v>
      </c>
      <c r="S1754" s="3">
        <f t="shared" si="877"/>
        <v>1.3971945883547645E+28</v>
      </c>
      <c r="T1754" s="12" t="str">
        <f t="shared" si="878"/>
        <v/>
      </c>
      <c r="U1754" s="12" t="str">
        <f t="shared" si="879"/>
        <v/>
      </c>
      <c r="V1754" s="5">
        <f t="shared" si="880"/>
        <v>0.52627457195753469</v>
      </c>
      <c r="W1754" s="3" t="e">
        <f t="shared" ca="1" si="881"/>
        <v>#VALUE!</v>
      </c>
      <c r="X1754" s="3" t="e">
        <f t="shared" ca="1" si="882"/>
        <v>#VALUE!</v>
      </c>
      <c r="Y1754" s="3" t="e">
        <f t="shared" ca="1" si="883"/>
        <v>#VALUE!</v>
      </c>
      <c r="Z1754" s="3">
        <f t="shared" ca="1" si="863"/>
        <v>-1.0796314255037853E-2</v>
      </c>
      <c r="AA1754" s="3">
        <f t="shared" ca="1" si="864"/>
        <v>-0.12340243661213059</v>
      </c>
      <c r="AB1754" s="1">
        <f t="shared" si="858"/>
        <v>150</v>
      </c>
      <c r="AC1754" s="1">
        <f t="shared" si="862"/>
        <v>0</v>
      </c>
      <c r="AD1754" s="1">
        <f t="shared" ca="1" si="884"/>
        <v>0</v>
      </c>
      <c r="AE1754" s="1">
        <f t="shared" ca="1" si="885"/>
        <v>0</v>
      </c>
      <c r="AF1754" s="1">
        <f t="shared" si="886"/>
        <v>39.230529929289716</v>
      </c>
      <c r="AG1754" s="1">
        <f t="shared" si="887"/>
        <v>2.3287042204108863E+28</v>
      </c>
    </row>
    <row r="1755" spans="4:33" s="5" customFormat="1" x14ac:dyDescent="0.2">
      <c r="D1755" s="1">
        <f t="shared" si="859"/>
        <v>1753</v>
      </c>
      <c r="E1755" s="2">
        <f t="shared" si="860"/>
        <v>175.39999999999432</v>
      </c>
      <c r="F1755" s="3">
        <f t="shared" ca="1" si="861"/>
        <v>91.513529885041038</v>
      </c>
      <c r="G1755" s="3">
        <f t="shared" si="865"/>
        <v>-651.35739033656694</v>
      </c>
      <c r="H1755" s="3">
        <f t="shared" ca="1" si="866"/>
        <v>657.75464734054378</v>
      </c>
      <c r="I1755" s="3">
        <f t="shared" ca="1" si="867"/>
        <v>16042.321788847048</v>
      </c>
      <c r="J1755" s="3">
        <f t="shared" si="868"/>
        <v>34322.845771245491</v>
      </c>
      <c r="K1755" s="3">
        <f t="shared" ca="1" si="869"/>
        <v>81131.219715800413</v>
      </c>
      <c r="L1755" s="3">
        <f t="shared" si="870"/>
        <v>-9.7055213779357796</v>
      </c>
      <c r="M1755" s="3">
        <f t="shared" ca="1" si="871"/>
        <v>-1.4312133179041393</v>
      </c>
      <c r="N1755" s="3">
        <f t="shared" ca="1" si="872"/>
        <v>-82.002482698822561</v>
      </c>
      <c r="O1755" s="1">
        <f t="shared" ca="1" si="873"/>
        <v>32448088.207356237</v>
      </c>
      <c r="P1755" s="1">
        <f t="shared" si="874"/>
        <v>-49968167.007662363</v>
      </c>
      <c r="Q1755" s="1">
        <f t="shared" ca="1" si="875"/>
        <v>82416255.2150186</v>
      </c>
      <c r="R1755" s="1">
        <f t="shared" ca="1" si="876"/>
        <v>98663.197101081561</v>
      </c>
      <c r="S1755" s="3">
        <f t="shared" si="877"/>
        <v>1.3735397833599447E+28</v>
      </c>
      <c r="T1755" s="12" t="str">
        <f t="shared" si="878"/>
        <v/>
      </c>
      <c r="U1755" s="12" t="str">
        <f t="shared" si="879"/>
        <v/>
      </c>
      <c r="V1755" s="5">
        <f t="shared" si="880"/>
        <v>0.52627457195753469</v>
      </c>
      <c r="W1755" s="3" t="e">
        <f t="shared" ca="1" si="881"/>
        <v>#VALUE!</v>
      </c>
      <c r="X1755" s="3" t="e">
        <f t="shared" ca="1" si="882"/>
        <v>#VALUE!</v>
      </c>
      <c r="Y1755" s="3" t="e">
        <f t="shared" ca="1" si="883"/>
        <v>#VALUE!</v>
      </c>
      <c r="Z1755" s="3">
        <f t="shared" ca="1" si="863"/>
        <v>-1.0796314255037853E-2</v>
      </c>
      <c r="AA1755" s="3">
        <f t="shared" ca="1" si="864"/>
        <v>-0.12340243661213059</v>
      </c>
      <c r="AB1755" s="1">
        <f t="shared" si="858"/>
        <v>150</v>
      </c>
      <c r="AC1755" s="1">
        <f t="shared" si="862"/>
        <v>0</v>
      </c>
      <c r="AD1755" s="1">
        <f t="shared" ca="1" si="884"/>
        <v>0</v>
      </c>
      <c r="AE1755" s="1">
        <f t="shared" ca="1" si="885"/>
        <v>0</v>
      </c>
      <c r="AF1755" s="1">
        <f t="shared" si="886"/>
        <v>40.59922218257519</v>
      </c>
      <c r="AG1755" s="1">
        <f t="shared" si="887"/>
        <v>2.28927875692602E+28</v>
      </c>
    </row>
    <row r="1756" spans="4:33" s="5" customFormat="1" x14ac:dyDescent="0.2">
      <c r="D1756" s="1">
        <f t="shared" si="859"/>
        <v>1754</v>
      </c>
      <c r="E1756" s="2">
        <f t="shared" si="860"/>
        <v>175.49999999999432</v>
      </c>
      <c r="F1756" s="3">
        <f t="shared" ca="1" si="861"/>
        <v>91.513529885041038</v>
      </c>
      <c r="G1756" s="3">
        <f t="shared" si="865"/>
        <v>-652.3279424743605</v>
      </c>
      <c r="H1756" s="3">
        <f t="shared" ca="1" si="866"/>
        <v>658.71577382422902</v>
      </c>
      <c r="I1756" s="3">
        <f t="shared" ca="1" si="867"/>
        <v>16051.473141835551</v>
      </c>
      <c r="J1756" s="3">
        <f t="shared" si="868"/>
        <v>34257.661504604948</v>
      </c>
      <c r="K1756" s="3">
        <f t="shared" ca="1" si="869"/>
        <v>81197.043236512895</v>
      </c>
      <c r="L1756" s="3">
        <f t="shared" si="870"/>
        <v>-9.7057197381309663</v>
      </c>
      <c r="M1756" s="3">
        <f t="shared" ca="1" si="871"/>
        <v>-1.4314183123962529</v>
      </c>
      <c r="N1756" s="3">
        <f t="shared" ca="1" si="872"/>
        <v>-82.014228018044108</v>
      </c>
      <c r="O1756" s="1">
        <f t="shared" ca="1" si="873"/>
        <v>32542985.301363964</v>
      </c>
      <c r="P1756" s="1">
        <f t="shared" si="874"/>
        <v>-49874289.217118047</v>
      </c>
      <c r="Q1756" s="1">
        <f t="shared" ca="1" si="875"/>
        <v>82417274.518482015</v>
      </c>
      <c r="R1756" s="1">
        <f t="shared" ca="1" si="876"/>
        <v>98807.366073634359</v>
      </c>
      <c r="S1756" s="3">
        <f t="shared" si="877"/>
        <v>1.3502071564608541E+28</v>
      </c>
      <c r="T1756" s="12" t="str">
        <f t="shared" si="878"/>
        <v/>
      </c>
      <c r="U1756" s="12" t="str">
        <f t="shared" si="879"/>
        <v/>
      </c>
      <c r="V1756" s="5">
        <f t="shared" si="880"/>
        <v>0.52627457195753469</v>
      </c>
      <c r="W1756" s="3" t="e">
        <f t="shared" ca="1" si="881"/>
        <v>#VALUE!</v>
      </c>
      <c r="X1756" s="3" t="e">
        <f t="shared" ca="1" si="882"/>
        <v>#VALUE!</v>
      </c>
      <c r="Y1756" s="3" t="e">
        <f t="shared" ca="1" si="883"/>
        <v>#VALUE!</v>
      </c>
      <c r="Z1756" s="3">
        <f t="shared" ca="1" si="863"/>
        <v>-1.0796314255037853E-2</v>
      </c>
      <c r="AA1756" s="3">
        <f t="shared" ca="1" si="864"/>
        <v>-0.12340243661213059</v>
      </c>
      <c r="AB1756" s="1">
        <f t="shared" si="858"/>
        <v>150</v>
      </c>
      <c r="AC1756" s="1">
        <f t="shared" si="862"/>
        <v>0</v>
      </c>
      <c r="AD1756" s="1">
        <f t="shared" ca="1" si="884"/>
        <v>0</v>
      </c>
      <c r="AE1756" s="1">
        <f t="shared" ca="1" si="885"/>
        <v>0</v>
      </c>
      <c r="AF1756" s="1">
        <f t="shared" si="886"/>
        <v>42.008453802714882</v>
      </c>
      <c r="AG1756" s="1">
        <f t="shared" si="887"/>
        <v>2.2503902676733056E+28</v>
      </c>
    </row>
    <row r="1757" spans="4:33" s="5" customFormat="1" x14ac:dyDescent="0.2">
      <c r="D1757" s="1">
        <f t="shared" si="859"/>
        <v>1755</v>
      </c>
      <c r="E1757" s="2">
        <f t="shared" si="860"/>
        <v>175.59999999999431</v>
      </c>
      <c r="F1757" s="3">
        <f t="shared" ca="1" si="861"/>
        <v>91.513529885041038</v>
      </c>
      <c r="G1757" s="3">
        <f t="shared" si="865"/>
        <v>-653.29851444817359</v>
      </c>
      <c r="H1757" s="3">
        <f t="shared" ca="1" si="866"/>
        <v>659.67694755252046</v>
      </c>
      <c r="I1757" s="3">
        <f t="shared" ca="1" si="867"/>
        <v>16060.624494824055</v>
      </c>
      <c r="J1757" s="3">
        <f t="shared" si="868"/>
        <v>34192.380181758817</v>
      </c>
      <c r="K1757" s="3">
        <f t="shared" ca="1" si="869"/>
        <v>81262.962872237476</v>
      </c>
      <c r="L1757" s="3">
        <f t="shared" si="870"/>
        <v>-9.7059183990064675</v>
      </c>
      <c r="M1757" s="3">
        <f t="shared" ca="1" si="871"/>
        <v>-1.4316227137113577</v>
      </c>
      <c r="N1757" s="3">
        <f t="shared" ca="1" si="872"/>
        <v>-82.025939350726532</v>
      </c>
      <c r="O1757" s="1">
        <f t="shared" ca="1" si="873"/>
        <v>32638025.634915814</v>
      </c>
      <c r="P1757" s="1">
        <f t="shared" si="874"/>
        <v>-49780267.786793545</v>
      </c>
      <c r="Q1757" s="1">
        <f t="shared" ca="1" si="875"/>
        <v>82418293.421709359</v>
      </c>
      <c r="R1757" s="1">
        <f t="shared" ca="1" si="876"/>
        <v>98951.542132878065</v>
      </c>
      <c r="S1757" s="3">
        <f t="shared" si="877"/>
        <v>1.3271935590053245E+28</v>
      </c>
      <c r="T1757" s="12" t="str">
        <f t="shared" si="878"/>
        <v/>
      </c>
      <c r="U1757" s="12" t="str">
        <f t="shared" si="879"/>
        <v/>
      </c>
      <c r="V1757" s="5">
        <f t="shared" si="880"/>
        <v>0.52627457195753469</v>
      </c>
      <c r="W1757" s="3" t="e">
        <f t="shared" ca="1" si="881"/>
        <v>#VALUE!</v>
      </c>
      <c r="X1757" s="3" t="e">
        <f t="shared" ca="1" si="882"/>
        <v>#VALUE!</v>
      </c>
      <c r="Y1757" s="3" t="e">
        <f t="shared" ca="1" si="883"/>
        <v>#VALUE!</v>
      </c>
      <c r="Z1757" s="3">
        <f t="shared" ca="1" si="863"/>
        <v>-1.0796314255037853E-2</v>
      </c>
      <c r="AA1757" s="3">
        <f t="shared" ca="1" si="864"/>
        <v>-0.12340243661213059</v>
      </c>
      <c r="AB1757" s="1">
        <f t="shared" si="858"/>
        <v>150</v>
      </c>
      <c r="AC1757" s="1">
        <f t="shared" si="862"/>
        <v>0</v>
      </c>
      <c r="AD1757" s="1">
        <f t="shared" ca="1" si="884"/>
        <v>0</v>
      </c>
      <c r="AE1757" s="1">
        <f t="shared" ca="1" si="885"/>
        <v>0</v>
      </c>
      <c r="AF1757" s="1">
        <f t="shared" si="886"/>
        <v>43.459221793869901</v>
      </c>
      <c r="AG1757" s="1">
        <f t="shared" si="887"/>
        <v>2.2120335047941743E+28</v>
      </c>
    </row>
    <row r="1758" spans="4:33" s="5" customFormat="1" x14ac:dyDescent="0.2">
      <c r="D1758" s="1">
        <f t="shared" si="859"/>
        <v>1756</v>
      </c>
      <c r="E1758" s="2">
        <f t="shared" si="860"/>
        <v>175.6999999999943</v>
      </c>
      <c r="F1758" s="3">
        <f t="shared" ca="1" si="861"/>
        <v>91.513529885041038</v>
      </c>
      <c r="G1758" s="3">
        <f t="shared" si="865"/>
        <v>-654.26910628807423</v>
      </c>
      <c r="H1758" s="3">
        <f t="shared" ca="1" si="866"/>
        <v>660.63816843641087</v>
      </c>
      <c r="I1758" s="3">
        <f t="shared" ca="1" si="867"/>
        <v>16069.775847812558</v>
      </c>
      <c r="J1758" s="3">
        <f t="shared" si="868"/>
        <v>34127.001800722006</v>
      </c>
      <c r="K1758" s="3">
        <f t="shared" ca="1" si="869"/>
        <v>81328.978627694145</v>
      </c>
      <c r="L1758" s="3">
        <f t="shared" si="870"/>
        <v>-9.7061173605921205</v>
      </c>
      <c r="M1758" s="3">
        <f t="shared" ca="1" si="871"/>
        <v>-1.431826524409552</v>
      </c>
      <c r="N1758" s="3">
        <f t="shared" ca="1" si="872"/>
        <v>-82.037616843552684</v>
      </c>
      <c r="O1758" s="1">
        <f t="shared" ca="1" si="873"/>
        <v>32733209.21962617</v>
      </c>
      <c r="P1758" s="1">
        <f t="shared" si="874"/>
        <v>-49686102.696441963</v>
      </c>
      <c r="Q1758" s="1">
        <f t="shared" ca="1" si="875"/>
        <v>82419311.916068137</v>
      </c>
      <c r="R1758" s="1">
        <f t="shared" ca="1" si="876"/>
        <v>99095.725265461631</v>
      </c>
      <c r="S1758" s="3">
        <f t="shared" si="877"/>
        <v>1.3044958565952979E+28</v>
      </c>
      <c r="T1758" s="12" t="str">
        <f t="shared" si="878"/>
        <v/>
      </c>
      <c r="U1758" s="12" t="str">
        <f t="shared" si="879"/>
        <v/>
      </c>
      <c r="V1758" s="5">
        <f t="shared" si="880"/>
        <v>0.52627457195753469</v>
      </c>
      <c r="W1758" s="3" t="e">
        <f t="shared" ca="1" si="881"/>
        <v>#VALUE!</v>
      </c>
      <c r="X1758" s="3" t="e">
        <f t="shared" ca="1" si="882"/>
        <v>#VALUE!</v>
      </c>
      <c r="Y1758" s="3" t="e">
        <f t="shared" ca="1" si="883"/>
        <v>#VALUE!</v>
      </c>
      <c r="Z1758" s="3">
        <f t="shared" ca="1" si="863"/>
        <v>-1.0796314255037853E-2</v>
      </c>
      <c r="AA1758" s="3">
        <f t="shared" ca="1" si="864"/>
        <v>-0.12340243661213059</v>
      </c>
      <c r="AB1758" s="1">
        <f t="shared" si="858"/>
        <v>150</v>
      </c>
      <c r="AC1758" s="1">
        <f t="shared" si="862"/>
        <v>0</v>
      </c>
      <c r="AD1758" s="1">
        <f t="shared" ca="1" si="884"/>
        <v>0</v>
      </c>
      <c r="AE1758" s="1">
        <f t="shared" ca="1" si="885"/>
        <v>0</v>
      </c>
      <c r="AF1758" s="1">
        <f t="shared" si="886"/>
        <v>44.952542983428792</v>
      </c>
      <c r="AG1758" s="1">
        <f t="shared" si="887"/>
        <v>2.1742032441873833E+28</v>
      </c>
    </row>
    <row r="1759" spans="4:33" s="5" customFormat="1" x14ac:dyDescent="0.2">
      <c r="D1759" s="1">
        <f t="shared" si="859"/>
        <v>1757</v>
      </c>
      <c r="E1759" s="2">
        <f t="shared" si="860"/>
        <v>175.7999999999943</v>
      </c>
      <c r="F1759" s="3">
        <f t="shared" ca="1" si="861"/>
        <v>91.513529885041038</v>
      </c>
      <c r="G1759" s="3">
        <f t="shared" si="865"/>
        <v>-655.23971802413348</v>
      </c>
      <c r="H1759" s="3">
        <f t="shared" ca="1" si="866"/>
        <v>661.59943638758205</v>
      </c>
      <c r="I1759" s="3">
        <f t="shared" ca="1" si="867"/>
        <v>16078.927200801061</v>
      </c>
      <c r="J1759" s="3">
        <f t="shared" si="868"/>
        <v>34061.526359506395</v>
      </c>
      <c r="K1759" s="3">
        <f t="shared" ca="1" si="869"/>
        <v>81395.090507594054</v>
      </c>
      <c r="L1759" s="3">
        <f t="shared" si="870"/>
        <v>-9.7063166229178091</v>
      </c>
      <c r="M1759" s="3">
        <f t="shared" ca="1" si="871"/>
        <v>-1.4320297470363217</v>
      </c>
      <c r="N1759" s="3">
        <f t="shared" ca="1" si="872"/>
        <v>-82.049260642368139</v>
      </c>
      <c r="O1759" s="1">
        <f t="shared" ca="1" si="873"/>
        <v>32828536.06712747</v>
      </c>
      <c r="P1759" s="1">
        <f t="shared" si="874"/>
        <v>-49591793.925784506</v>
      </c>
      <c r="Q1759" s="1">
        <f t="shared" ca="1" si="875"/>
        <v>82420329.99291198</v>
      </c>
      <c r="R1759" s="1">
        <f t="shared" ca="1" si="876"/>
        <v>99239.9154581373</v>
      </c>
      <c r="S1759" s="3">
        <f t="shared" si="877"/>
        <v>1.2821109292162504E+28</v>
      </c>
      <c r="T1759" s="12" t="str">
        <f t="shared" si="878"/>
        <v/>
      </c>
      <c r="U1759" s="12" t="str">
        <f t="shared" si="879"/>
        <v/>
      </c>
      <c r="V1759" s="5">
        <f t="shared" si="880"/>
        <v>0.52627457195753469</v>
      </c>
      <c r="W1759" s="3" t="e">
        <f t="shared" ca="1" si="881"/>
        <v>#VALUE!</v>
      </c>
      <c r="X1759" s="3" t="e">
        <f t="shared" ca="1" si="882"/>
        <v>#VALUE!</v>
      </c>
      <c r="Y1759" s="3" t="e">
        <f t="shared" ca="1" si="883"/>
        <v>#VALUE!</v>
      </c>
      <c r="Z1759" s="3">
        <f t="shared" ca="1" si="863"/>
        <v>-1.0796314255037853E-2</v>
      </c>
      <c r="AA1759" s="3">
        <f t="shared" ca="1" si="864"/>
        <v>-0.12340243661213059</v>
      </c>
      <c r="AB1759" s="1">
        <f t="shared" si="858"/>
        <v>150</v>
      </c>
      <c r="AC1759" s="1">
        <f t="shared" si="862"/>
        <v>0</v>
      </c>
      <c r="AD1759" s="1">
        <f t="shared" ca="1" si="884"/>
        <v>0</v>
      </c>
      <c r="AE1759" s="1">
        <f t="shared" ca="1" si="885"/>
        <v>0</v>
      </c>
      <c r="AF1759" s="1">
        <f t="shared" si="886"/>
        <v>46.489454331028035</v>
      </c>
      <c r="AG1759" s="1">
        <f t="shared" si="887"/>
        <v>2.1368942857247245E+28</v>
      </c>
    </row>
    <row r="1760" spans="4:33" s="5" customFormat="1" x14ac:dyDescent="0.2">
      <c r="D1760" s="1">
        <f t="shared" si="859"/>
        <v>1758</v>
      </c>
      <c r="E1760" s="2">
        <f t="shared" si="860"/>
        <v>175.89999999999429</v>
      </c>
      <c r="F1760" s="3">
        <f t="shared" ca="1" si="861"/>
        <v>91.513529885041038</v>
      </c>
      <c r="G1760" s="3">
        <f t="shared" si="865"/>
        <v>-656.21034968642527</v>
      </c>
      <c r="H1760" s="3">
        <f t="shared" ca="1" si="866"/>
        <v>662.56075131839862</v>
      </c>
      <c r="I1760" s="3">
        <f t="shared" ca="1" si="867"/>
        <v>16088.078553789564</v>
      </c>
      <c r="J1760" s="3">
        <f t="shared" si="868"/>
        <v>33995.953856120861</v>
      </c>
      <c r="K1760" s="3">
        <f t="shared" ca="1" si="869"/>
        <v>81461.298516639537</v>
      </c>
      <c r="L1760" s="3">
        <f t="shared" si="870"/>
        <v>-9.7065161860134612</v>
      </c>
      <c r="M1760" s="3">
        <f t="shared" ca="1" si="871"/>
        <v>-1.4322323841226432</v>
      </c>
      <c r="N1760" s="3">
        <f t="shared" ca="1" si="872"/>
        <v>-82.060870892187197</v>
      </c>
      <c r="O1760" s="1">
        <f t="shared" ca="1" si="873"/>
        <v>32924006.189070065</v>
      </c>
      <c r="P1760" s="1">
        <f t="shared" si="874"/>
        <v>-49497341.454510577</v>
      </c>
      <c r="Q1760" s="1">
        <f t="shared" ca="1" si="875"/>
        <v>82421347.643580645</v>
      </c>
      <c r="R1760" s="1">
        <f t="shared" ca="1" si="876"/>
        <v>99384.112697759789</v>
      </c>
      <c r="S1760" s="3">
        <f t="shared" si="877"/>
        <v>1.2600356713642225E+28</v>
      </c>
      <c r="T1760" s="12" t="str">
        <f t="shared" si="878"/>
        <v/>
      </c>
      <c r="U1760" s="12" t="str">
        <f t="shared" si="879"/>
        <v/>
      </c>
      <c r="V1760" s="5">
        <f t="shared" si="880"/>
        <v>0.52627457195753469</v>
      </c>
      <c r="W1760" s="3" t="e">
        <f t="shared" ca="1" si="881"/>
        <v>#VALUE!</v>
      </c>
      <c r="X1760" s="3" t="e">
        <f t="shared" ca="1" si="882"/>
        <v>#VALUE!</v>
      </c>
      <c r="Y1760" s="3" t="e">
        <f t="shared" ca="1" si="883"/>
        <v>#VALUE!</v>
      </c>
      <c r="Z1760" s="3">
        <f t="shared" ca="1" si="863"/>
        <v>-1.0796314255037853E-2</v>
      </c>
      <c r="AA1760" s="3">
        <f t="shared" ca="1" si="864"/>
        <v>-0.12340243661213059</v>
      </c>
      <c r="AB1760" s="1">
        <f t="shared" si="858"/>
        <v>150</v>
      </c>
      <c r="AC1760" s="1">
        <f t="shared" si="862"/>
        <v>0</v>
      </c>
      <c r="AD1760" s="1">
        <f t="shared" ca="1" si="884"/>
        <v>0</v>
      </c>
      <c r="AE1760" s="1">
        <f t="shared" ca="1" si="885"/>
        <v>0</v>
      </c>
      <c r="AF1760" s="1">
        <f t="shared" si="886"/>
        <v>48.071013241230766</v>
      </c>
      <c r="AG1760" s="1">
        <f t="shared" si="887"/>
        <v>2.1001014534627498E+28</v>
      </c>
    </row>
    <row r="1761" spans="4:33" s="5" customFormat="1" x14ac:dyDescent="0.2">
      <c r="D1761" s="1">
        <f t="shared" si="859"/>
        <v>1759</v>
      </c>
      <c r="E1761" s="2">
        <f t="shared" si="860"/>
        <v>175.99999999999429</v>
      </c>
      <c r="F1761" s="3">
        <f t="shared" ca="1" si="861"/>
        <v>91.513529885041038</v>
      </c>
      <c r="G1761" s="3">
        <f t="shared" si="865"/>
        <v>-657.1810013050266</v>
      </c>
      <c r="H1761" s="3">
        <f t="shared" ca="1" si="866"/>
        <v>663.52211314190401</v>
      </c>
      <c r="I1761" s="3">
        <f t="shared" ca="1" si="867"/>
        <v>16097.229906778068</v>
      </c>
      <c r="J1761" s="3">
        <f t="shared" si="868"/>
        <v>33930.284288571289</v>
      </c>
      <c r="K1761" s="3">
        <f t="shared" ca="1" si="869"/>
        <v>81527.602659524186</v>
      </c>
      <c r="L1761" s="3">
        <f t="shared" si="870"/>
        <v>-9.7067160499090548</v>
      </c>
      <c r="M1761" s="3">
        <f t="shared" ca="1" si="871"/>
        <v>-1.4324344381850862</v>
      </c>
      <c r="N1761" s="3">
        <f t="shared" ca="1" si="872"/>
        <v>-82.072447737198644</v>
      </c>
      <c r="O1761" s="1">
        <f t="shared" ca="1" si="873"/>
        <v>33019619.597122326</v>
      </c>
      <c r="P1761" s="1">
        <f t="shared" si="874"/>
        <v>-49402745.262277797</v>
      </c>
      <c r="Q1761" s="1">
        <f t="shared" ca="1" si="875"/>
        <v>82422364.859400123</v>
      </c>
      <c r="R1761" s="1">
        <f t="shared" ca="1" si="876"/>
        <v>99528.316971285603</v>
      </c>
      <c r="S1761" s="3">
        <f t="shared" si="877"/>
        <v>1.2382669921704611E+28</v>
      </c>
      <c r="T1761" s="12" t="str">
        <f t="shared" si="878"/>
        <v/>
      </c>
      <c r="U1761" s="12" t="str">
        <f t="shared" si="879"/>
        <v/>
      </c>
      <c r="V1761" s="5">
        <f t="shared" si="880"/>
        <v>0.52627457195753469</v>
      </c>
      <c r="W1761" s="3" t="e">
        <f t="shared" ca="1" si="881"/>
        <v>#VALUE!</v>
      </c>
      <c r="X1761" s="3" t="e">
        <f t="shared" ca="1" si="882"/>
        <v>#VALUE!</v>
      </c>
      <c r="Y1761" s="3" t="e">
        <f t="shared" ca="1" si="883"/>
        <v>#VALUE!</v>
      </c>
      <c r="Z1761" s="3">
        <f t="shared" ca="1" si="863"/>
        <v>-1.0796314255037853E-2</v>
      </c>
      <c r="AA1761" s="3">
        <f t="shared" ca="1" si="864"/>
        <v>-0.12340243661213059</v>
      </c>
      <c r="AB1761" s="1">
        <f t="shared" si="858"/>
        <v>150</v>
      </c>
      <c r="AC1761" s="1">
        <f t="shared" si="862"/>
        <v>0</v>
      </c>
      <c r="AD1761" s="1">
        <f t="shared" ca="1" si="884"/>
        <v>0</v>
      </c>
      <c r="AE1761" s="1">
        <f t="shared" ca="1" si="885"/>
        <v>0</v>
      </c>
      <c r="AF1761" s="1">
        <f t="shared" si="886"/>
        <v>49.69829787989714</v>
      </c>
      <c r="AG1761" s="1">
        <f t="shared" si="887"/>
        <v>2.0638195958505077E+28</v>
      </c>
    </row>
    <row r="1762" spans="4:33" s="5" customFormat="1" x14ac:dyDescent="0.2">
      <c r="D1762" s="1">
        <f t="shared" si="859"/>
        <v>1760</v>
      </c>
      <c r="E1762" s="2">
        <f t="shared" si="860"/>
        <v>176.09999999999428</v>
      </c>
      <c r="F1762" s="3">
        <f t="shared" ca="1" si="861"/>
        <v>91.513529885041038</v>
      </c>
      <c r="G1762" s="3">
        <f t="shared" si="865"/>
        <v>-658.15167291001751</v>
      </c>
      <c r="H1762" s="3">
        <f t="shared" ca="1" si="866"/>
        <v>664.48352177181562</v>
      </c>
      <c r="I1762" s="3">
        <f t="shared" ca="1" si="867"/>
        <v>16106.381259766571</v>
      </c>
      <c r="J1762" s="3">
        <f t="shared" si="868"/>
        <v>33864.517654860538</v>
      </c>
      <c r="K1762" s="3">
        <f t="shared" ca="1" si="869"/>
        <v>81594.002940932958</v>
      </c>
      <c r="L1762" s="3">
        <f t="shared" si="870"/>
        <v>-9.7069162146346066</v>
      </c>
      <c r="M1762" s="3">
        <f t="shared" ca="1" si="871"/>
        <v>-1.4326359117259149</v>
      </c>
      <c r="N1762" s="3">
        <f t="shared" ca="1" si="872"/>
        <v>-82.083991320771688</v>
      </c>
      <c r="O1762" s="1">
        <f t="shared" ca="1" si="873"/>
        <v>33115376.302970622</v>
      </c>
      <c r="P1762" s="1">
        <f t="shared" si="874"/>
        <v>-49308005.328711852</v>
      </c>
      <c r="Q1762" s="1">
        <f t="shared" ca="1" si="875"/>
        <v>82423381.63168247</v>
      </c>
      <c r="R1762" s="1">
        <f t="shared" ca="1" si="876"/>
        <v>99672.528265772344</v>
      </c>
      <c r="S1762" s="3">
        <f t="shared" si="877"/>
        <v>1.2168018155236345E+28</v>
      </c>
      <c r="T1762" s="12" t="str">
        <f t="shared" si="878"/>
        <v/>
      </c>
      <c r="U1762" s="12" t="str">
        <f t="shared" si="879"/>
        <v/>
      </c>
      <c r="V1762" s="5">
        <f t="shared" si="880"/>
        <v>0.52627457195753469</v>
      </c>
      <c r="W1762" s="3" t="e">
        <f t="shared" ca="1" si="881"/>
        <v>#VALUE!</v>
      </c>
      <c r="X1762" s="3" t="e">
        <f t="shared" ca="1" si="882"/>
        <v>#VALUE!</v>
      </c>
      <c r="Y1762" s="3" t="e">
        <f t="shared" ca="1" si="883"/>
        <v>#VALUE!</v>
      </c>
      <c r="Z1762" s="3">
        <f t="shared" ca="1" si="863"/>
        <v>-1.0796314255037853E-2</v>
      </c>
      <c r="AA1762" s="3">
        <f t="shared" ca="1" si="864"/>
        <v>-0.12340243661213059</v>
      </c>
      <c r="AB1762" s="1">
        <f t="shared" si="858"/>
        <v>150</v>
      </c>
      <c r="AC1762" s="1">
        <f t="shared" si="862"/>
        <v>0</v>
      </c>
      <c r="AD1762" s="1">
        <f t="shared" ca="1" si="884"/>
        <v>0</v>
      </c>
      <c r="AE1762" s="1">
        <f t="shared" ca="1" si="885"/>
        <v>0</v>
      </c>
      <c r="AF1762" s="1">
        <f t="shared" si="886"/>
        <v>51.372407494278654</v>
      </c>
      <c r="AG1762" s="1">
        <f t="shared" si="887"/>
        <v>2.0280435859332417E+28</v>
      </c>
    </row>
    <row r="1763" spans="4:33" s="5" customFormat="1" x14ac:dyDescent="0.2">
      <c r="D1763" s="1">
        <f t="shared" si="859"/>
        <v>1761</v>
      </c>
      <c r="E1763" s="2">
        <f t="shared" si="860"/>
        <v>176.19999999999428</v>
      </c>
      <c r="F1763" s="3">
        <f t="shared" ca="1" si="861"/>
        <v>91.513529885041038</v>
      </c>
      <c r="G1763" s="3">
        <f t="shared" si="865"/>
        <v>-659.12236453148103</v>
      </c>
      <c r="H1763" s="3">
        <f t="shared" ca="1" si="866"/>
        <v>665.44497712251973</v>
      </c>
      <c r="I1763" s="3">
        <f t="shared" ca="1" si="867"/>
        <v>16115.532612755074</v>
      </c>
      <c r="J1763" s="3">
        <f t="shared" si="868"/>
        <v>33798.653952988461</v>
      </c>
      <c r="K1763" s="3">
        <f t="shared" ca="1" si="869"/>
        <v>81660.499365542215</v>
      </c>
      <c r="L1763" s="3">
        <f t="shared" si="870"/>
        <v>-9.7071166802201869</v>
      </c>
      <c r="M1763" s="3">
        <f t="shared" ca="1" si="871"/>
        <v>-1.432836807233189</v>
      </c>
      <c r="N1763" s="3">
        <f t="shared" ca="1" si="872"/>
        <v>-82.095501785461636</v>
      </c>
      <c r="O1763" s="1">
        <f t="shared" ca="1" si="873"/>
        <v>33211276.318319313</v>
      </c>
      <c r="P1763" s="1">
        <f t="shared" si="874"/>
        <v>-49213121.633406632</v>
      </c>
      <c r="Q1763" s="1">
        <f t="shared" ca="1" si="875"/>
        <v>82424397.951725945</v>
      </c>
      <c r="R1763" s="1">
        <f t="shared" ca="1" si="876"/>
        <v>99816.746568377959</v>
      </c>
      <c r="S1763" s="3">
        <f t="shared" si="877"/>
        <v>1.1956370801896718E+28</v>
      </c>
      <c r="T1763" s="12" t="str">
        <f t="shared" si="878"/>
        <v/>
      </c>
      <c r="U1763" s="12" t="str">
        <f t="shared" si="879"/>
        <v/>
      </c>
      <c r="V1763" s="5">
        <f t="shared" si="880"/>
        <v>0.52627457195753469</v>
      </c>
      <c r="W1763" s="3" t="e">
        <f t="shared" ca="1" si="881"/>
        <v>#VALUE!</v>
      </c>
      <c r="X1763" s="3" t="e">
        <f t="shared" ca="1" si="882"/>
        <v>#VALUE!</v>
      </c>
      <c r="Y1763" s="3" t="e">
        <f t="shared" ca="1" si="883"/>
        <v>#VALUE!</v>
      </c>
      <c r="Z1763" s="3">
        <f t="shared" ca="1" si="863"/>
        <v>-1.0796314255037853E-2</v>
      </c>
      <c r="AA1763" s="3">
        <f t="shared" ca="1" si="864"/>
        <v>-0.12340243661213059</v>
      </c>
      <c r="AB1763" s="1">
        <f t="shared" si="858"/>
        <v>150</v>
      </c>
      <c r="AC1763" s="1">
        <f t="shared" si="862"/>
        <v>0</v>
      </c>
      <c r="AD1763" s="1">
        <f t="shared" ca="1" si="884"/>
        <v>0</v>
      </c>
      <c r="AE1763" s="1">
        <f t="shared" ca="1" si="885"/>
        <v>0</v>
      </c>
      <c r="AF1763" s="1">
        <f t="shared" si="886"/>
        <v>53.094462736867627</v>
      </c>
      <c r="AG1763" s="1">
        <f t="shared" si="887"/>
        <v>1.992768321552126E+28</v>
      </c>
    </row>
    <row r="1764" spans="4:33" s="5" customFormat="1" x14ac:dyDescent="0.2">
      <c r="D1764" s="1">
        <f t="shared" si="859"/>
        <v>1762</v>
      </c>
      <c r="E1764" s="2">
        <f t="shared" si="860"/>
        <v>176.29999999999427</v>
      </c>
      <c r="F1764" s="3">
        <f t="shared" ca="1" si="861"/>
        <v>91.513529885041038</v>
      </c>
      <c r="G1764" s="3">
        <f t="shared" si="865"/>
        <v>-660.093076199503</v>
      </c>
      <c r="H1764" s="3">
        <f t="shared" ca="1" si="866"/>
        <v>666.40647910906682</v>
      </c>
      <c r="I1764" s="3">
        <f t="shared" ca="1" si="867"/>
        <v>16124.683965743578</v>
      </c>
      <c r="J1764" s="3">
        <f t="shared" si="868"/>
        <v>33732.693180951908</v>
      </c>
      <c r="K1764" s="3">
        <f t="shared" ca="1" si="869"/>
        <v>81727.091938019774</v>
      </c>
      <c r="L1764" s="3">
        <f t="shared" si="870"/>
        <v>-9.7073174466959014</v>
      </c>
      <c r="M1764" s="3">
        <f t="shared" ca="1" si="871"/>
        <v>-1.4330371271808642</v>
      </c>
      <c r="N1764" s="3">
        <f t="shared" ca="1" si="872"/>
        <v>-82.10697927301571</v>
      </c>
      <c r="O1764" s="1">
        <f t="shared" ca="1" si="873"/>
        <v>33307319.654890735</v>
      </c>
      <c r="P1764" s="1">
        <f t="shared" si="874"/>
        <v>-49118094.155924149</v>
      </c>
      <c r="Q1764" s="1">
        <f t="shared" ca="1" si="875"/>
        <v>82425413.810814887</v>
      </c>
      <c r="R1764" s="1">
        <f t="shared" ca="1" si="876"/>
        <v>99960.971866360022</v>
      </c>
      <c r="S1764" s="3">
        <f t="shared" si="877"/>
        <v>1.1747697399291883E+28</v>
      </c>
      <c r="T1764" s="12" t="str">
        <f t="shared" si="878"/>
        <v/>
      </c>
      <c r="U1764" s="12" t="str">
        <f t="shared" si="879"/>
        <v/>
      </c>
      <c r="V1764" s="5">
        <f t="shared" si="880"/>
        <v>0.52627457195753469</v>
      </c>
      <c r="W1764" s="3" t="e">
        <f t="shared" ca="1" si="881"/>
        <v>#VALUE!</v>
      </c>
      <c r="X1764" s="3" t="e">
        <f t="shared" ca="1" si="882"/>
        <v>#VALUE!</v>
      </c>
      <c r="Y1764" s="3" t="e">
        <f t="shared" ca="1" si="883"/>
        <v>#VALUE!</v>
      </c>
      <c r="Z1764" s="3">
        <f t="shared" ca="1" si="863"/>
        <v>-1.0796314255037853E-2</v>
      </c>
      <c r="AA1764" s="3">
        <f t="shared" ca="1" si="864"/>
        <v>-0.12340243661213059</v>
      </c>
      <c r="AB1764" s="1">
        <f t="shared" si="858"/>
        <v>150</v>
      </c>
      <c r="AC1764" s="1">
        <f t="shared" si="862"/>
        <v>0</v>
      </c>
      <c r="AD1764" s="1">
        <f t="shared" ca="1" si="884"/>
        <v>0</v>
      </c>
      <c r="AE1764" s="1">
        <f t="shared" ca="1" si="885"/>
        <v>0</v>
      </c>
      <c r="AF1764" s="1">
        <f t="shared" si="886"/>
        <v>54.865605993035103</v>
      </c>
      <c r="AG1764" s="1">
        <f t="shared" si="887"/>
        <v>1.9579887255399783E+28</v>
      </c>
    </row>
    <row r="1765" spans="4:33" s="5" customFormat="1" x14ac:dyDescent="0.2">
      <c r="D1765" s="1">
        <f t="shared" si="859"/>
        <v>1763</v>
      </c>
      <c r="E1765" s="2">
        <f t="shared" si="860"/>
        <v>176.39999999999426</v>
      </c>
      <c r="F1765" s="3">
        <f t="shared" ca="1" si="861"/>
        <v>91.513529885041038</v>
      </c>
      <c r="G1765" s="3">
        <f t="shared" si="865"/>
        <v>-661.06380794417259</v>
      </c>
      <c r="H1765" s="3">
        <f t="shared" ca="1" si="866"/>
        <v>667.36802764716731</v>
      </c>
      <c r="I1765" s="3">
        <f t="shared" ca="1" si="867"/>
        <v>16133.835318732081</v>
      </c>
      <c r="J1765" s="3">
        <f t="shared" si="868"/>
        <v>33666.63533674473</v>
      </c>
      <c r="K1765" s="3">
        <f t="shared" ca="1" si="869"/>
        <v>81793.780663024983</v>
      </c>
      <c r="L1765" s="3">
        <f t="shared" si="870"/>
        <v>-9.7075185140919054</v>
      </c>
      <c r="M1765" s="3">
        <f t="shared" ca="1" si="871"/>
        <v>-1.4332368740288908</v>
      </c>
      <c r="N1765" s="3">
        <f t="shared" ca="1" si="872"/>
        <v>-82.118423924378675</v>
      </c>
      <c r="O1765" s="1">
        <f t="shared" ca="1" si="873"/>
        <v>33403506.324425269</v>
      </c>
      <c r="P1765" s="1">
        <f t="shared" si="874"/>
        <v>-49022922.875794537</v>
      </c>
      <c r="Q1765" s="1">
        <f t="shared" ca="1" si="875"/>
        <v>82426429.20021981</v>
      </c>
      <c r="R1765" s="1">
        <f t="shared" ca="1" si="876"/>
        <v>100105.2041470751</v>
      </c>
      <c r="S1765" s="3">
        <f t="shared" si="877"/>
        <v>1.154196763612523E+28</v>
      </c>
      <c r="T1765" s="12" t="str">
        <f t="shared" si="878"/>
        <v/>
      </c>
      <c r="U1765" s="12" t="str">
        <f t="shared" si="879"/>
        <v/>
      </c>
      <c r="V1765" s="5">
        <f t="shared" si="880"/>
        <v>0.52627457195753469</v>
      </c>
      <c r="W1765" s="3" t="e">
        <f t="shared" ca="1" si="881"/>
        <v>#VALUE!</v>
      </c>
      <c r="X1765" s="3" t="e">
        <f t="shared" ca="1" si="882"/>
        <v>#VALUE!</v>
      </c>
      <c r="Y1765" s="3" t="e">
        <f t="shared" ca="1" si="883"/>
        <v>#VALUE!</v>
      </c>
      <c r="Z1765" s="3">
        <f t="shared" ca="1" si="863"/>
        <v>-1.0796314255037853E-2</v>
      </c>
      <c r="AA1765" s="3">
        <f t="shared" ca="1" si="864"/>
        <v>-0.12340243661213059</v>
      </c>
      <c r="AB1765" s="1">
        <f t="shared" si="858"/>
        <v>150</v>
      </c>
      <c r="AC1765" s="1">
        <f t="shared" si="862"/>
        <v>0</v>
      </c>
      <c r="AD1765" s="1">
        <f t="shared" ca="1" si="884"/>
        <v>0</v>
      </c>
      <c r="AE1765" s="1">
        <f t="shared" ca="1" si="885"/>
        <v>0</v>
      </c>
      <c r="AF1765" s="1">
        <f t="shared" si="886"/>
        <v>56.687001712490805</v>
      </c>
      <c r="AG1765" s="1">
        <f t="shared" si="887"/>
        <v>1.9236997459129923E+28</v>
      </c>
    </row>
    <row r="1766" spans="4:33" s="5" customFormat="1" x14ac:dyDescent="0.2">
      <c r="D1766" s="1">
        <f t="shared" si="859"/>
        <v>1764</v>
      </c>
      <c r="E1766" s="2">
        <f t="shared" si="860"/>
        <v>176.49999999999426</v>
      </c>
      <c r="F1766" s="3">
        <f t="shared" ca="1" si="861"/>
        <v>91.513529885041038</v>
      </c>
      <c r="G1766" s="3">
        <f t="shared" si="865"/>
        <v>-662.0345597955818</v>
      </c>
      <c r="H1766" s="3">
        <f t="shared" ca="1" si="866"/>
        <v>668.32962265318599</v>
      </c>
      <c r="I1766" s="3">
        <f t="shared" ca="1" si="867"/>
        <v>16142.986671720584</v>
      </c>
      <c r="J1766" s="3">
        <f t="shared" si="868"/>
        <v>33600.480418357743</v>
      </c>
      <c r="K1766" s="3">
        <f t="shared" ca="1" si="869"/>
        <v>81860.565545208825</v>
      </c>
      <c r="L1766" s="3">
        <f t="shared" si="870"/>
        <v>-9.7077198824384023</v>
      </c>
      <c r="M1766" s="3">
        <f t="shared" ca="1" si="871"/>
        <v>-1.4334360502233119</v>
      </c>
      <c r="N1766" s="3">
        <f t="shared" ca="1" si="872"/>
        <v>-82.129835879698476</v>
      </c>
      <c r="O1766" s="1">
        <f t="shared" ca="1" si="873"/>
        <v>33499836.338681247</v>
      </c>
      <c r="P1766" s="1">
        <f t="shared" si="874"/>
        <v>-48927607.772516049</v>
      </c>
      <c r="Q1766" s="1">
        <f t="shared" ca="1" si="875"/>
        <v>82427444.111197293</v>
      </c>
      <c r="R1766" s="1">
        <f t="shared" ca="1" si="876"/>
        <v>100249.4433979779</v>
      </c>
      <c r="S1766" s="3">
        <f t="shared" si="877"/>
        <v>1.1339151353323585E+28</v>
      </c>
      <c r="T1766" s="12" t="str">
        <f t="shared" si="878"/>
        <v/>
      </c>
      <c r="U1766" s="12" t="str">
        <f t="shared" si="879"/>
        <v/>
      </c>
      <c r="V1766" s="5">
        <f t="shared" si="880"/>
        <v>0.52627457195753469</v>
      </c>
      <c r="W1766" s="3" t="e">
        <f t="shared" ca="1" si="881"/>
        <v>#VALUE!</v>
      </c>
      <c r="X1766" s="3" t="e">
        <f t="shared" ca="1" si="882"/>
        <v>#VALUE!</v>
      </c>
      <c r="Y1766" s="3" t="e">
        <f t="shared" ca="1" si="883"/>
        <v>#VALUE!</v>
      </c>
      <c r="Z1766" s="3">
        <f t="shared" ca="1" si="863"/>
        <v>-1.0796314255037853E-2</v>
      </c>
      <c r="AA1766" s="3">
        <f t="shared" ca="1" si="864"/>
        <v>-0.12340243661213059</v>
      </c>
      <c r="AB1766" s="1">
        <f t="shared" si="858"/>
        <v>150</v>
      </c>
      <c r="AC1766" s="1">
        <f t="shared" si="862"/>
        <v>0</v>
      </c>
      <c r="AD1766" s="1">
        <f t="shared" ca="1" si="884"/>
        <v>0</v>
      </c>
      <c r="AE1766" s="1">
        <f t="shared" ca="1" si="885"/>
        <v>0</v>
      </c>
      <c r="AF1766" s="1">
        <f t="shared" si="886"/>
        <v>58.559836744597192</v>
      </c>
      <c r="AG1766" s="1">
        <f t="shared" si="887"/>
        <v>1.8898963560584421E+28</v>
      </c>
    </row>
    <row r="1767" spans="4:33" s="5" customFormat="1" x14ac:dyDescent="0.2">
      <c r="D1767" s="1">
        <f t="shared" si="859"/>
        <v>1765</v>
      </c>
      <c r="E1767" s="2">
        <f t="shared" si="860"/>
        <v>176.59999999999425</v>
      </c>
      <c r="F1767" s="3">
        <f t="shared" ca="1" si="861"/>
        <v>91.513529885041038</v>
      </c>
      <c r="G1767" s="3">
        <f t="shared" si="865"/>
        <v>-663.00533178382568</v>
      </c>
      <c r="H1767" s="3">
        <f t="shared" ca="1" si="866"/>
        <v>669.29126404413876</v>
      </c>
      <c r="I1767" s="3">
        <f t="shared" ca="1" si="867"/>
        <v>16152.138024709087</v>
      </c>
      <c r="J1767" s="3">
        <f t="shared" si="868"/>
        <v>33534.228423778775</v>
      </c>
      <c r="K1767" s="3">
        <f t="shared" ca="1" si="869"/>
        <v>81927.446589213927</v>
      </c>
      <c r="L1767" s="3">
        <f t="shared" si="870"/>
        <v>-9.7079215517656348</v>
      </c>
      <c r="M1767" s="3">
        <f t="shared" ca="1" si="871"/>
        <v>-1.433634658196361</v>
      </c>
      <c r="N1767" s="3">
        <f t="shared" ca="1" si="872"/>
        <v>-82.141215278331842</v>
      </c>
      <c r="O1767" s="1">
        <f t="shared" ca="1" si="873"/>
        <v>33596309.709435076</v>
      </c>
      <c r="P1767" s="1">
        <f t="shared" si="874"/>
        <v>-48832148.825555056</v>
      </c>
      <c r="Q1767" s="1">
        <f t="shared" ca="1" si="875"/>
        <v>82428458.534990132</v>
      </c>
      <c r="R1767" s="1">
        <f t="shared" ca="1" si="876"/>
        <v>100393.68960662081</v>
      </c>
      <c r="S1767" s="3">
        <f t="shared" si="877"/>
        <v>1.1139218545139677E+28</v>
      </c>
      <c r="T1767" s="12" t="str">
        <f t="shared" si="878"/>
        <v/>
      </c>
      <c r="U1767" s="12" t="str">
        <f t="shared" si="879"/>
        <v/>
      </c>
      <c r="V1767" s="5">
        <f t="shared" si="880"/>
        <v>0.52627457195753469</v>
      </c>
      <c r="W1767" s="3" t="e">
        <f t="shared" ca="1" si="881"/>
        <v>#VALUE!</v>
      </c>
      <c r="X1767" s="3" t="e">
        <f t="shared" ca="1" si="882"/>
        <v>#VALUE!</v>
      </c>
      <c r="Y1767" s="3" t="e">
        <f t="shared" ca="1" si="883"/>
        <v>#VALUE!</v>
      </c>
      <c r="Z1767" s="3">
        <f t="shared" ca="1" si="863"/>
        <v>-1.0796314255037853E-2</v>
      </c>
      <c r="AA1767" s="3">
        <f t="shared" ca="1" si="864"/>
        <v>-0.12340243661213059</v>
      </c>
      <c r="AB1767" s="1">
        <f t="shared" si="858"/>
        <v>150</v>
      </c>
      <c r="AC1767" s="1">
        <f t="shared" si="862"/>
        <v>0</v>
      </c>
      <c r="AD1767" s="1">
        <f t="shared" ca="1" si="884"/>
        <v>0</v>
      </c>
      <c r="AE1767" s="1">
        <f t="shared" ca="1" si="885"/>
        <v>0</v>
      </c>
      <c r="AF1767" s="1">
        <f t="shared" si="886"/>
        <v>60.485320677570641</v>
      </c>
      <c r="AG1767" s="1">
        <f t="shared" si="887"/>
        <v>1.8565735549184301E+28</v>
      </c>
    </row>
    <row r="1768" spans="4:33" s="5" customFormat="1" x14ac:dyDescent="0.2">
      <c r="D1768" s="1">
        <f t="shared" si="859"/>
        <v>1766</v>
      </c>
      <c r="E1768" s="2">
        <f t="shared" si="860"/>
        <v>176.69999999999425</v>
      </c>
      <c r="F1768" s="3">
        <f t="shared" ca="1" si="861"/>
        <v>91.513529885041038</v>
      </c>
      <c r="G1768" s="3">
        <f t="shared" si="865"/>
        <v>-663.97612393900226</v>
      </c>
      <c r="H1768" s="3">
        <f t="shared" ca="1" si="866"/>
        <v>670.25295173768654</v>
      </c>
      <c r="I1768" s="3">
        <f t="shared" ca="1" si="867"/>
        <v>16161.289377697591</v>
      </c>
      <c r="J1768" s="3">
        <f t="shared" si="868"/>
        <v>33467.879350992633</v>
      </c>
      <c r="K1768" s="3">
        <f t="shared" ca="1" si="869"/>
        <v>81994.423799674652</v>
      </c>
      <c r="L1768" s="3">
        <f t="shared" si="870"/>
        <v>-9.7081235221038966</v>
      </c>
      <c r="M1768" s="3">
        <f t="shared" ca="1" si="871"/>
        <v>-1.4338327003665592</v>
      </c>
      <c r="N1768" s="3">
        <f t="shared" ca="1" si="872"/>
        <v>-82.152562258849812</v>
      </c>
      <c r="O1768" s="1">
        <f t="shared" ca="1" si="873"/>
        <v>33692926.44848112</v>
      </c>
      <c r="P1768" s="1">
        <f t="shared" si="874"/>
        <v>-48736546.014346033</v>
      </c>
      <c r="Q1768" s="1">
        <f t="shared" ca="1" si="875"/>
        <v>82429472.462827146</v>
      </c>
      <c r="R1768" s="1">
        <f t="shared" ca="1" si="876"/>
        <v>100537.94276065298</v>
      </c>
      <c r="S1768" s="3">
        <f t="shared" si="877"/>
        <v>1.0942139360230493E+28</v>
      </c>
      <c r="T1768" s="12" t="str">
        <f t="shared" si="878"/>
        <v/>
      </c>
      <c r="U1768" s="12" t="str">
        <f t="shared" si="879"/>
        <v/>
      </c>
      <c r="V1768" s="5">
        <f t="shared" si="880"/>
        <v>0.52627457195753469</v>
      </c>
      <c r="W1768" s="3" t="e">
        <f t="shared" ca="1" si="881"/>
        <v>#VALUE!</v>
      </c>
      <c r="X1768" s="3" t="e">
        <f t="shared" ca="1" si="882"/>
        <v>#VALUE!</v>
      </c>
      <c r="Y1768" s="3" t="e">
        <f t="shared" ca="1" si="883"/>
        <v>#VALUE!</v>
      </c>
      <c r="Z1768" s="3">
        <f t="shared" ca="1" si="863"/>
        <v>-1.0796314255037853E-2</v>
      </c>
      <c r="AA1768" s="3">
        <f t="shared" ca="1" si="864"/>
        <v>-0.12340243661213059</v>
      </c>
      <c r="AB1768" s="1">
        <f t="shared" si="858"/>
        <v>150</v>
      </c>
      <c r="AC1768" s="1">
        <f t="shared" si="862"/>
        <v>0</v>
      </c>
      <c r="AD1768" s="1">
        <f t="shared" ca="1" si="884"/>
        <v>0</v>
      </c>
      <c r="AE1768" s="1">
        <f t="shared" ca="1" si="885"/>
        <v>0</v>
      </c>
      <c r="AF1768" s="1">
        <f t="shared" si="886"/>
        <v>62.464686181604485</v>
      </c>
      <c r="AG1768" s="1">
        <f t="shared" si="887"/>
        <v>1.8237263671696163E+28</v>
      </c>
    </row>
    <row r="1769" spans="4:33" s="5" customFormat="1" x14ac:dyDescent="0.2">
      <c r="D1769" s="1">
        <f t="shared" si="859"/>
        <v>1767</v>
      </c>
      <c r="E1769" s="2">
        <f t="shared" si="860"/>
        <v>176.79999999999424</v>
      </c>
      <c r="F1769" s="3">
        <f t="shared" ca="1" si="861"/>
        <v>91.513529885041038</v>
      </c>
      <c r="G1769" s="3">
        <f t="shared" si="865"/>
        <v>-664.94693629121264</v>
      </c>
      <c r="H1769" s="3">
        <f t="shared" ca="1" si="866"/>
        <v>671.21468565213195</v>
      </c>
      <c r="I1769" s="3">
        <f t="shared" ca="1" si="867"/>
        <v>16170.440730686094</v>
      </c>
      <c r="J1769" s="3">
        <f t="shared" si="868"/>
        <v>33401.433197981125</v>
      </c>
      <c r="K1769" s="3">
        <f t="shared" ca="1" si="869"/>
        <v>82061.497181217172</v>
      </c>
      <c r="L1769" s="3">
        <f t="shared" si="870"/>
        <v>-9.7083257934835245</v>
      </c>
      <c r="M1769" s="3">
        <f t="shared" ca="1" si="871"/>
        <v>-1.4340301791388104</v>
      </c>
      <c r="N1769" s="3">
        <f t="shared" ca="1" si="872"/>
        <v>-82.163876959043222</v>
      </c>
      <c r="O1769" s="1">
        <f t="shared" ca="1" si="873"/>
        <v>33789686.567631774</v>
      </c>
      <c r="P1769" s="1">
        <f t="shared" si="874"/>
        <v>-48640799.318291552</v>
      </c>
      <c r="Q1769" s="1">
        <f t="shared" ca="1" si="875"/>
        <v>82430485.885923326</v>
      </c>
      <c r="R1769" s="1">
        <f t="shared" ca="1" si="876"/>
        <v>100682.20284781979</v>
      </c>
      <c r="S1769" s="3">
        <f t="shared" si="877"/>
        <v>1.0747884102711803E+28</v>
      </c>
      <c r="T1769" s="12" t="str">
        <f t="shared" si="878"/>
        <v/>
      </c>
      <c r="U1769" s="12" t="str">
        <f t="shared" si="879"/>
        <v/>
      </c>
      <c r="V1769" s="5">
        <f t="shared" si="880"/>
        <v>0.52627457195753469</v>
      </c>
      <c r="W1769" s="3" t="e">
        <f t="shared" ca="1" si="881"/>
        <v>#VALUE!</v>
      </c>
      <c r="X1769" s="3" t="e">
        <f t="shared" ca="1" si="882"/>
        <v>#VALUE!</v>
      </c>
      <c r="Y1769" s="3" t="e">
        <f t="shared" ca="1" si="883"/>
        <v>#VALUE!</v>
      </c>
      <c r="Z1769" s="3">
        <f t="shared" ca="1" si="863"/>
        <v>-1.0796314255037853E-2</v>
      </c>
      <c r="AA1769" s="3">
        <f t="shared" ca="1" si="864"/>
        <v>-0.12340243661213059</v>
      </c>
      <c r="AB1769" s="1">
        <f t="shared" si="858"/>
        <v>150</v>
      </c>
      <c r="AC1769" s="1">
        <f t="shared" si="862"/>
        <v>0</v>
      </c>
      <c r="AD1769" s="1">
        <f t="shared" ca="1" si="884"/>
        <v>0</v>
      </c>
      <c r="AE1769" s="1">
        <f t="shared" ca="1" si="885"/>
        <v>0</v>
      </c>
      <c r="AF1769" s="1">
        <f t="shared" si="886"/>
        <v>64.499189355945617</v>
      </c>
      <c r="AG1769" s="1">
        <f t="shared" si="887"/>
        <v>1.7913498433989762E+28</v>
      </c>
    </row>
    <row r="1770" spans="4:33" s="5" customFormat="1" x14ac:dyDescent="0.2">
      <c r="D1770" s="1">
        <f t="shared" si="859"/>
        <v>1768</v>
      </c>
      <c r="E1770" s="2">
        <f t="shared" si="860"/>
        <v>176.89999999999424</v>
      </c>
      <c r="F1770" s="3">
        <f t="shared" ca="1" si="861"/>
        <v>91.513529885041038</v>
      </c>
      <c r="G1770" s="3">
        <f t="shared" si="865"/>
        <v>-665.91776887056096</v>
      </c>
      <c r="H1770" s="3">
        <f t="shared" ca="1" si="866"/>
        <v>672.17646570641409</v>
      </c>
      <c r="I1770" s="3">
        <f t="shared" ca="1" si="867"/>
        <v>16179.592083674597</v>
      </c>
      <c r="J1770" s="3">
        <f t="shared" si="868"/>
        <v>33334.889962723035</v>
      </c>
      <c r="K1770" s="3">
        <f t="shared" ca="1" si="869"/>
        <v>82128.66673845952</v>
      </c>
      <c r="L1770" s="3">
        <f t="shared" si="870"/>
        <v>-9.708528365934896</v>
      </c>
      <c r="M1770" s="3">
        <f t="shared" ca="1" si="871"/>
        <v>-1.4342270969044963</v>
      </c>
      <c r="N1770" s="3">
        <f t="shared" ca="1" si="872"/>
        <v>-82.175159515928172</v>
      </c>
      <c r="O1770" s="1">
        <f t="shared" ca="1" si="873"/>
        <v>33886590.078717455</v>
      </c>
      <c r="P1770" s="1">
        <f t="shared" si="874"/>
        <v>-48544908.716762252</v>
      </c>
      <c r="Q1770" s="1">
        <f t="shared" ca="1" si="875"/>
        <v>82431498.795479715</v>
      </c>
      <c r="R1770" s="1">
        <f t="shared" ca="1" si="876"/>
        <v>100826.46985596212</v>
      </c>
      <c r="S1770" s="3">
        <f t="shared" si="877"/>
        <v>1.0556423233188641E+28</v>
      </c>
      <c r="T1770" s="12" t="str">
        <f t="shared" si="878"/>
        <v/>
      </c>
      <c r="U1770" s="12" t="str">
        <f t="shared" si="879"/>
        <v/>
      </c>
      <c r="V1770" s="5">
        <f t="shared" si="880"/>
        <v>0.52627457195753469</v>
      </c>
      <c r="W1770" s="3" t="e">
        <f t="shared" ca="1" si="881"/>
        <v>#VALUE!</v>
      </c>
      <c r="X1770" s="3" t="e">
        <f t="shared" ca="1" si="882"/>
        <v>#VALUE!</v>
      </c>
      <c r="Y1770" s="3" t="e">
        <f t="shared" ca="1" si="883"/>
        <v>#VALUE!</v>
      </c>
      <c r="Z1770" s="3">
        <f t="shared" ca="1" si="863"/>
        <v>-1.0796314255037853E-2</v>
      </c>
      <c r="AA1770" s="3">
        <f t="shared" ca="1" si="864"/>
        <v>-0.12340243661213059</v>
      </c>
      <c r="AB1770" s="1">
        <f t="shared" si="858"/>
        <v>150</v>
      </c>
      <c r="AC1770" s="1">
        <f t="shared" si="862"/>
        <v>0</v>
      </c>
      <c r="AD1770" s="1">
        <f t="shared" ca="1" si="884"/>
        <v>0</v>
      </c>
      <c r="AE1770" s="1">
        <f t="shared" ca="1" si="885"/>
        <v>0</v>
      </c>
      <c r="AF1770" s="1">
        <f t="shared" si="886"/>
        <v>66.590110079961008</v>
      </c>
      <c r="AG1770" s="1">
        <f t="shared" si="887"/>
        <v>1.7594390602755508E+28</v>
      </c>
    </row>
    <row r="1771" spans="4:33" s="5" customFormat="1" x14ac:dyDescent="0.2">
      <c r="D1771" s="1">
        <f t="shared" si="859"/>
        <v>1769</v>
      </c>
      <c r="E1771" s="2">
        <f t="shared" si="860"/>
        <v>176.99999999999423</v>
      </c>
      <c r="F1771" s="3">
        <f t="shared" ca="1" si="861"/>
        <v>91.513529885041038</v>
      </c>
      <c r="G1771" s="3">
        <f t="shared" si="865"/>
        <v>-666.88862170715447</v>
      </c>
      <c r="H1771" s="3">
        <f t="shared" ca="1" si="866"/>
        <v>673.13829182010466</v>
      </c>
      <c r="I1771" s="3">
        <f t="shared" ca="1" si="867"/>
        <v>16188.743436663101</v>
      </c>
      <c r="J1771" s="3">
        <f t="shared" si="868"/>
        <v>33268.249643194147</v>
      </c>
      <c r="K1771" s="3">
        <f t="shared" ca="1" si="869"/>
        <v>82195.932476011658</v>
      </c>
      <c r="L1771" s="3">
        <f t="shared" si="870"/>
        <v>-9.7087312394884417</v>
      </c>
      <c r="M1771" s="3">
        <f t="shared" ca="1" si="871"/>
        <v>-1.4344234560415714</v>
      </c>
      <c r="N1771" s="3">
        <f t="shared" ca="1" si="872"/>
        <v>-82.186410065751403</v>
      </c>
      <c r="O1771" s="1">
        <f t="shared" ca="1" si="873"/>
        <v>33983636.99358663</v>
      </c>
      <c r="P1771" s="1">
        <f t="shared" si="874"/>
        <v>-48448874.189096883</v>
      </c>
      <c r="Q1771" s="1">
        <f t="shared" ca="1" si="875"/>
        <v>82432511.182683513</v>
      </c>
      <c r="R1771" s="1">
        <f t="shared" ca="1" si="876"/>
        <v>100970.7437730157</v>
      </c>
      <c r="S1771" s="3">
        <f t="shared" si="877"/>
        <v>1.0367727369762068E+28</v>
      </c>
      <c r="T1771" s="12" t="str">
        <f t="shared" si="878"/>
        <v/>
      </c>
      <c r="U1771" s="12" t="str">
        <f t="shared" si="879"/>
        <v/>
      </c>
      <c r="V1771" s="5">
        <f t="shared" si="880"/>
        <v>0.52627457195753469</v>
      </c>
      <c r="W1771" s="3" t="e">
        <f t="shared" ca="1" si="881"/>
        <v>#VALUE!</v>
      </c>
      <c r="X1771" s="3" t="e">
        <f t="shared" ca="1" si="882"/>
        <v>#VALUE!</v>
      </c>
      <c r="Y1771" s="3" t="e">
        <f t="shared" ca="1" si="883"/>
        <v>#VALUE!</v>
      </c>
      <c r="Z1771" s="3">
        <f t="shared" ca="1" si="863"/>
        <v>-1.0796314255037853E-2</v>
      </c>
      <c r="AA1771" s="3">
        <f t="shared" ca="1" si="864"/>
        <v>-0.12340243661213059</v>
      </c>
      <c r="AB1771" s="1">
        <f t="shared" si="858"/>
        <v>150</v>
      </c>
      <c r="AC1771" s="1">
        <f t="shared" si="862"/>
        <v>0</v>
      </c>
      <c r="AD1771" s="1">
        <f t="shared" ca="1" si="884"/>
        <v>0</v>
      </c>
      <c r="AE1771" s="1">
        <f t="shared" ca="1" si="885"/>
        <v>0</v>
      </c>
      <c r="AF1771" s="1">
        <f t="shared" si="886"/>
        <v>68.738752368225761</v>
      </c>
      <c r="AG1771" s="1">
        <f t="shared" si="887"/>
        <v>1.727989120718244E+28</v>
      </c>
    </row>
    <row r="1772" spans="4:33" s="5" customFormat="1" x14ac:dyDescent="0.2">
      <c r="D1772" s="1">
        <f t="shared" si="859"/>
        <v>1770</v>
      </c>
      <c r="E1772" s="2">
        <f t="shared" si="860"/>
        <v>177.09999999999422</v>
      </c>
      <c r="F1772" s="3">
        <f t="shared" ca="1" si="861"/>
        <v>91.513529885041038</v>
      </c>
      <c r="G1772" s="3">
        <f t="shared" si="865"/>
        <v>-667.85949483110335</v>
      </c>
      <c r="H1772" s="3">
        <f t="shared" ca="1" si="866"/>
        <v>674.10016391340298</v>
      </c>
      <c r="I1772" s="3">
        <f t="shared" ca="1" si="867"/>
        <v>16197.894789651604</v>
      </c>
      <c r="J1772" s="3">
        <f t="shared" si="868"/>
        <v>33201.512237367235</v>
      </c>
      <c r="K1772" s="3">
        <f t="shared" ca="1" si="869"/>
        <v>82263.294398475511</v>
      </c>
      <c r="L1772" s="3">
        <f t="shared" si="870"/>
        <v>-9.7089344141746334</v>
      </c>
      <c r="M1772" s="3">
        <f t="shared" ca="1" si="871"/>
        <v>-1.4346192589146556</v>
      </c>
      <c r="N1772" s="3">
        <f t="shared" ca="1" si="872"/>
        <v>-82.197628743995665</v>
      </c>
      <c r="O1772" s="1">
        <f t="shared" ca="1" si="873"/>
        <v>34080827.324105754</v>
      </c>
      <c r="P1772" s="1">
        <f t="shared" si="874"/>
        <v>-48352695.714602247</v>
      </c>
      <c r="Q1772" s="1">
        <f t="shared" ca="1" si="875"/>
        <v>82433523.038708001</v>
      </c>
      <c r="R1772" s="1">
        <f t="shared" ca="1" si="876"/>
        <v>101115.02458701044</v>
      </c>
      <c r="S1772" s="3">
        <f t="shared" si="877"/>
        <v>1.0181767289011992E+28</v>
      </c>
      <c r="T1772" s="12" t="str">
        <f t="shared" si="878"/>
        <v/>
      </c>
      <c r="U1772" s="12" t="str">
        <f t="shared" si="879"/>
        <v/>
      </c>
      <c r="V1772" s="5">
        <f t="shared" si="880"/>
        <v>0.52627457195753469</v>
      </c>
      <c r="W1772" s="3" t="e">
        <f t="shared" ca="1" si="881"/>
        <v>#VALUE!</v>
      </c>
      <c r="X1772" s="3" t="e">
        <f t="shared" ca="1" si="882"/>
        <v>#VALUE!</v>
      </c>
      <c r="Y1772" s="3" t="e">
        <f t="shared" ca="1" si="883"/>
        <v>#VALUE!</v>
      </c>
      <c r="Z1772" s="3">
        <f t="shared" ca="1" si="863"/>
        <v>-1.0796314255037853E-2</v>
      </c>
      <c r="AA1772" s="3">
        <f t="shared" ca="1" si="864"/>
        <v>-0.12340243661213059</v>
      </c>
      <c r="AB1772" s="1">
        <f t="shared" si="858"/>
        <v>150</v>
      </c>
      <c r="AC1772" s="1">
        <f t="shared" si="862"/>
        <v>0</v>
      </c>
      <c r="AD1772" s="1">
        <f t="shared" ca="1" si="884"/>
        <v>0</v>
      </c>
      <c r="AE1772" s="1">
        <f t="shared" ca="1" si="885"/>
        <v>0</v>
      </c>
      <c r="AF1772" s="1">
        <f t="shared" si="886"/>
        <v>70.946444729668599</v>
      </c>
      <c r="AG1772" s="1">
        <f t="shared" si="887"/>
        <v>1.6969951540596289E+28</v>
      </c>
    </row>
    <row r="1773" spans="4:33" s="5" customFormat="1" x14ac:dyDescent="0.2">
      <c r="D1773" s="1">
        <f t="shared" si="859"/>
        <v>1771</v>
      </c>
      <c r="E1773" s="2">
        <f t="shared" si="860"/>
        <v>177.19999999999422</v>
      </c>
      <c r="F1773" s="3">
        <f t="shared" ca="1" si="861"/>
        <v>91.513529885041038</v>
      </c>
      <c r="G1773" s="3">
        <f t="shared" si="865"/>
        <v>-668.83038827252085</v>
      </c>
      <c r="H1773" s="3">
        <f t="shared" ca="1" si="866"/>
        <v>675.06208190713187</v>
      </c>
      <c r="I1773" s="3">
        <f t="shared" ca="1" si="867"/>
        <v>16207.046142640107</v>
      </c>
      <c r="J1773" s="3">
        <f t="shared" si="868"/>
        <v>33134.677743212051</v>
      </c>
      <c r="K1773" s="3">
        <f t="shared" ca="1" si="869"/>
        <v>82330.752510445091</v>
      </c>
      <c r="L1773" s="3">
        <f t="shared" si="870"/>
        <v>-9.7091378900239871</v>
      </c>
      <c r="M1773" s="3">
        <f t="shared" ca="1" si="871"/>
        <v>-1.434814507875128</v>
      </c>
      <c r="N1773" s="3">
        <f t="shared" ca="1" si="872"/>
        <v>-82.208815685385048</v>
      </c>
      <c r="O1773" s="1">
        <f t="shared" ca="1" si="873"/>
        <v>34178161.08215934</v>
      </c>
      <c r="P1773" s="1">
        <f t="shared" si="874"/>
        <v>-48256373.272553191</v>
      </c>
      <c r="Q1773" s="1">
        <f t="shared" ca="1" si="875"/>
        <v>82434534.354712531</v>
      </c>
      <c r="R1773" s="1">
        <f t="shared" ca="1" si="876"/>
        <v>101259.31228606978</v>
      </c>
      <c r="S1773" s="3">
        <f t="shared" si="877"/>
        <v>9.9985139269560893E+27</v>
      </c>
      <c r="T1773" s="12" t="str">
        <f t="shared" si="878"/>
        <v/>
      </c>
      <c r="U1773" s="12" t="str">
        <f t="shared" si="879"/>
        <v/>
      </c>
      <c r="V1773" s="5">
        <f t="shared" si="880"/>
        <v>0.52627457195753469</v>
      </c>
      <c r="W1773" s="3" t="e">
        <f t="shared" ca="1" si="881"/>
        <v>#VALUE!</v>
      </c>
      <c r="X1773" s="3" t="e">
        <f t="shared" ca="1" si="882"/>
        <v>#VALUE!</v>
      </c>
      <c r="Y1773" s="3" t="e">
        <f t="shared" ca="1" si="883"/>
        <v>#VALUE!</v>
      </c>
      <c r="Z1773" s="3">
        <f t="shared" ca="1" si="863"/>
        <v>-1.0796314255037853E-2</v>
      </c>
      <c r="AA1773" s="3">
        <f t="shared" ca="1" si="864"/>
        <v>-0.12340243661213059</v>
      </c>
      <c r="AB1773" s="1">
        <f t="shared" si="858"/>
        <v>150</v>
      </c>
      <c r="AC1773" s="1">
        <f t="shared" si="862"/>
        <v>0</v>
      </c>
      <c r="AD1773" s="1">
        <f t="shared" ca="1" si="884"/>
        <v>0</v>
      </c>
      <c r="AE1773" s="1">
        <f t="shared" ca="1" si="885"/>
        <v>0</v>
      </c>
      <c r="AF1773" s="1">
        <f t="shared" si="886"/>
        <v>73.214540530808634</v>
      </c>
      <c r="AG1773" s="1">
        <f t="shared" si="887"/>
        <v>1.6664523162057714E+28</v>
      </c>
    </row>
    <row r="1774" spans="4:33" s="5" customFormat="1" x14ac:dyDescent="0.2">
      <c r="D1774" s="1">
        <f t="shared" si="859"/>
        <v>1772</v>
      </c>
      <c r="E1774" s="2">
        <f t="shared" si="860"/>
        <v>177.29999999999421</v>
      </c>
      <c r="F1774" s="3">
        <f t="shared" ca="1" si="861"/>
        <v>91.513529885041038</v>
      </c>
      <c r="G1774" s="3">
        <f t="shared" si="865"/>
        <v>-669.8013020615233</v>
      </c>
      <c r="H1774" s="3">
        <f t="shared" ca="1" si="866"/>
        <v>676.02404572273338</v>
      </c>
      <c r="I1774" s="3">
        <f t="shared" ca="1" si="867"/>
        <v>16216.19749562861</v>
      </c>
      <c r="J1774" s="3">
        <f t="shared" si="868"/>
        <v>33067.746158695343</v>
      </c>
      <c r="K1774" s="3">
        <f t="shared" ca="1" si="869"/>
        <v>82398.306816506491</v>
      </c>
      <c r="L1774" s="3">
        <f t="shared" si="870"/>
        <v>-9.7093416670670667</v>
      </c>
      <c r="M1774" s="3">
        <f t="shared" ca="1" si="871"/>
        <v>-1.4350092052612178</v>
      </c>
      <c r="N1774" s="3">
        <f t="shared" ca="1" si="872"/>
        <v>-82.219971023890224</v>
      </c>
      <c r="O1774" s="1">
        <f t="shared" ca="1" si="873"/>
        <v>34275638.279649921</v>
      </c>
      <c r="P1774" s="1">
        <f t="shared" si="874"/>
        <v>-48159906.842192642</v>
      </c>
      <c r="Q1774" s="1">
        <f t="shared" ca="1" si="875"/>
        <v>82435545.121842563</v>
      </c>
      <c r="R1774" s="1">
        <f t="shared" ca="1" si="876"/>
        <v>101403.60685841</v>
      </c>
      <c r="S1774" s="3">
        <f t="shared" si="877"/>
        <v>9.8179383799851146E+27</v>
      </c>
      <c r="T1774" s="12" t="str">
        <f t="shared" si="878"/>
        <v/>
      </c>
      <c r="U1774" s="12" t="str">
        <f t="shared" si="879"/>
        <v/>
      </c>
      <c r="V1774" s="5">
        <f t="shared" si="880"/>
        <v>0.52627457195753469</v>
      </c>
      <c r="W1774" s="3" t="e">
        <f t="shared" ca="1" si="881"/>
        <v>#VALUE!</v>
      </c>
      <c r="X1774" s="3" t="e">
        <f t="shared" ca="1" si="882"/>
        <v>#VALUE!</v>
      </c>
      <c r="Y1774" s="3" t="e">
        <f t="shared" ca="1" si="883"/>
        <v>#VALUE!</v>
      </c>
      <c r="Z1774" s="3">
        <f t="shared" ca="1" si="863"/>
        <v>-1.0796314255037853E-2</v>
      </c>
      <c r="AA1774" s="3">
        <f t="shared" ca="1" si="864"/>
        <v>-0.12340243661213059</v>
      </c>
      <c r="AB1774" s="1">
        <f t="shared" si="858"/>
        <v>150</v>
      </c>
      <c r="AC1774" s="1">
        <f t="shared" si="862"/>
        <v>0</v>
      </c>
      <c r="AD1774" s="1">
        <f t="shared" ca="1" si="884"/>
        <v>0</v>
      </c>
      <c r="AE1774" s="1">
        <f t="shared" ca="1" si="885"/>
        <v>0</v>
      </c>
      <c r="AF1774" s="1">
        <f t="shared" si="886"/>
        <v>75.544418363118183</v>
      </c>
      <c r="AG1774" s="1">
        <f t="shared" si="887"/>
        <v>1.6363557897921191E+28</v>
      </c>
    </row>
    <row r="1775" spans="4:33" s="5" customFormat="1" x14ac:dyDescent="0.2">
      <c r="D1775" s="1">
        <f t="shared" si="859"/>
        <v>1773</v>
      </c>
      <c r="E1775" s="2">
        <f t="shared" si="860"/>
        <v>177.39999999999421</v>
      </c>
      <c r="F1775" s="3">
        <f t="shared" ca="1" si="861"/>
        <v>91.513529885041038</v>
      </c>
      <c r="G1775" s="3">
        <f t="shared" si="865"/>
        <v>-670.77223622822999</v>
      </c>
      <c r="H1775" s="3">
        <f t="shared" ca="1" si="866"/>
        <v>676.98605528226403</v>
      </c>
      <c r="I1775" s="3">
        <f t="shared" ca="1" si="867"/>
        <v>16225.348848617114</v>
      </c>
      <c r="J1775" s="3">
        <f t="shared" si="868"/>
        <v>33000.717481780855</v>
      </c>
      <c r="K1775" s="3">
        <f t="shared" ca="1" si="869"/>
        <v>82465.957321237991</v>
      </c>
      <c r="L1775" s="3">
        <f t="shared" si="870"/>
        <v>-9.7095457453344771</v>
      </c>
      <c r="M1775" s="3">
        <f t="shared" ca="1" si="871"/>
        <v>-1.4352033533980957</v>
      </c>
      <c r="N1775" s="3">
        <f t="shared" ca="1" si="872"/>
        <v>-82.231094892733665</v>
      </c>
      <c r="O1775" s="1">
        <f t="shared" ca="1" si="873"/>
        <v>34373258.928498045</v>
      </c>
      <c r="P1775" s="1">
        <f t="shared" si="874"/>
        <v>-48063296.40273156</v>
      </c>
      <c r="Q1775" s="1">
        <f t="shared" ca="1" si="875"/>
        <v>82436555.331229597</v>
      </c>
      <c r="R1775" s="1">
        <f t="shared" ca="1" si="876"/>
        <v>101547.90829233961</v>
      </c>
      <c r="S1775" s="3">
        <f t="shared" si="877"/>
        <v>9.6400119057743038E+27</v>
      </c>
      <c r="T1775" s="12" t="str">
        <f t="shared" si="878"/>
        <v/>
      </c>
      <c r="U1775" s="12" t="str">
        <f t="shared" si="879"/>
        <v/>
      </c>
      <c r="V1775" s="5">
        <f t="shared" si="880"/>
        <v>0.52627457195753469</v>
      </c>
      <c r="W1775" s="3" t="e">
        <f t="shared" ca="1" si="881"/>
        <v>#VALUE!</v>
      </c>
      <c r="X1775" s="3" t="e">
        <f t="shared" ca="1" si="882"/>
        <v>#VALUE!</v>
      </c>
      <c r="Y1775" s="3" t="e">
        <f t="shared" ca="1" si="883"/>
        <v>#VALUE!</v>
      </c>
      <c r="Z1775" s="3">
        <f t="shared" ca="1" si="863"/>
        <v>-1.0796314255037853E-2</v>
      </c>
      <c r="AA1775" s="3">
        <f t="shared" ca="1" si="864"/>
        <v>-0.12340243661213059</v>
      </c>
      <c r="AB1775" s="1">
        <f t="shared" si="858"/>
        <v>150</v>
      </c>
      <c r="AC1775" s="1">
        <f t="shared" si="862"/>
        <v>0</v>
      </c>
      <c r="AD1775" s="1">
        <f t="shared" ca="1" si="884"/>
        <v>0</v>
      </c>
      <c r="AE1775" s="1">
        <f t="shared" ca="1" si="885"/>
        <v>0</v>
      </c>
      <c r="AF1775" s="1">
        <f t="shared" si="886"/>
        <v>77.937482414545869</v>
      </c>
      <c r="AG1775" s="1">
        <f t="shared" si="887"/>
        <v>1.6067007843354032E+28</v>
      </c>
    </row>
    <row r="1776" spans="4:33" s="5" customFormat="1" x14ac:dyDescent="0.2">
      <c r="D1776" s="1">
        <f t="shared" si="859"/>
        <v>1774</v>
      </c>
      <c r="E1776" s="2">
        <f t="shared" si="860"/>
        <v>177.4999999999942</v>
      </c>
      <c r="F1776" s="3">
        <f t="shared" ca="1" si="861"/>
        <v>91.513529885041038</v>
      </c>
      <c r="G1776" s="3">
        <f t="shared" si="865"/>
        <v>-671.74319080276348</v>
      </c>
      <c r="H1776" s="3">
        <f t="shared" ca="1" si="866"/>
        <v>677.94811050839144</v>
      </c>
      <c r="I1776" s="3">
        <f t="shared" ca="1" si="867"/>
        <v>16234.500201605617</v>
      </c>
      <c r="J1776" s="3">
        <f t="shared" si="868"/>
        <v>32933.591710429304</v>
      </c>
      <c r="K1776" s="3">
        <f t="shared" ca="1" si="869"/>
        <v>82533.704029210116</v>
      </c>
      <c r="L1776" s="3">
        <f t="shared" si="870"/>
        <v>-9.7097501248568747</v>
      </c>
      <c r="M1776" s="3">
        <f t="shared" ca="1" si="871"/>
        <v>-1.435396954597965</v>
      </c>
      <c r="N1776" s="3">
        <f t="shared" ca="1" si="872"/>
        <v>-82.242187424394842</v>
      </c>
      <c r="O1776" s="1">
        <f t="shared" ca="1" si="873"/>
        <v>34471023.040642358</v>
      </c>
      <c r="P1776" s="1">
        <f t="shared" si="874"/>
        <v>-47966541.933348939</v>
      </c>
      <c r="Q1776" s="1">
        <f t="shared" ca="1" si="875"/>
        <v>82437564.973991305</v>
      </c>
      <c r="R1776" s="1">
        <f t="shared" ca="1" si="876"/>
        <v>101692.21657625871</v>
      </c>
      <c r="S1776" s="3">
        <f t="shared" si="877"/>
        <v>9.4647059241710761E+27</v>
      </c>
      <c r="T1776" s="12" t="str">
        <f t="shared" si="878"/>
        <v/>
      </c>
      <c r="U1776" s="12" t="str">
        <f t="shared" si="879"/>
        <v/>
      </c>
      <c r="V1776" s="5">
        <f t="shared" si="880"/>
        <v>0.52627457195753469</v>
      </c>
      <c r="W1776" s="3" t="e">
        <f t="shared" ca="1" si="881"/>
        <v>#VALUE!</v>
      </c>
      <c r="X1776" s="3" t="e">
        <f t="shared" ca="1" si="882"/>
        <v>#VALUE!</v>
      </c>
      <c r="Y1776" s="3" t="e">
        <f t="shared" ca="1" si="883"/>
        <v>#VALUE!</v>
      </c>
      <c r="Z1776" s="3">
        <f t="shared" ca="1" si="863"/>
        <v>-1.0796314255037853E-2</v>
      </c>
      <c r="AA1776" s="3">
        <f t="shared" ca="1" si="864"/>
        <v>-0.12340243661213059</v>
      </c>
      <c r="AB1776" s="1">
        <f t="shared" si="858"/>
        <v>150</v>
      </c>
      <c r="AC1776" s="1">
        <f t="shared" si="862"/>
        <v>0</v>
      </c>
      <c r="AD1776" s="1">
        <f t="shared" ca="1" si="884"/>
        <v>0</v>
      </c>
      <c r="AE1776" s="1">
        <f t="shared" ca="1" si="885"/>
        <v>0</v>
      </c>
      <c r="AF1776" s="1">
        <f t="shared" si="886"/>
        <v>80.395162845237991</v>
      </c>
      <c r="AG1776" s="1">
        <f t="shared" si="887"/>
        <v>1.5774825363815933E+28</v>
      </c>
    </row>
    <row r="1777" spans="4:33" s="5" customFormat="1" x14ac:dyDescent="0.2">
      <c r="D1777" s="1">
        <f t="shared" si="859"/>
        <v>1775</v>
      </c>
      <c r="E1777" s="2">
        <f t="shared" si="860"/>
        <v>177.5999999999942</v>
      </c>
      <c r="F1777" s="3">
        <f t="shared" ca="1" si="861"/>
        <v>91.513529885041038</v>
      </c>
      <c r="G1777" s="3">
        <f t="shared" si="865"/>
        <v>-672.7141658152492</v>
      </c>
      <c r="H1777" s="3">
        <f t="shared" ca="1" si="866"/>
        <v>678.91021132438925</v>
      </c>
      <c r="I1777" s="3">
        <f t="shared" ca="1" si="867"/>
        <v>16243.65155459412</v>
      </c>
      <c r="J1777" s="3">
        <f t="shared" si="868"/>
        <v>32866.368842598407</v>
      </c>
      <c r="K1777" s="3">
        <f t="shared" ca="1" si="869"/>
        <v>82601.546944985676</v>
      </c>
      <c r="L1777" s="3">
        <f t="shared" si="870"/>
        <v>-9.7099548056649585</v>
      </c>
      <c r="M1777" s="3">
        <f t="shared" ca="1" si="871"/>
        <v>-1.4355900111601509</v>
      </c>
      <c r="N1777" s="3">
        <f t="shared" ca="1" si="872"/>
        <v>-82.253248750615398</v>
      </c>
      <c r="O1777" s="1">
        <f t="shared" ca="1" si="873"/>
        <v>34568930.628039517</v>
      </c>
      <c r="P1777" s="1">
        <f t="shared" si="874"/>
        <v>-47869643.413191818</v>
      </c>
      <c r="Q1777" s="1">
        <f t="shared" ca="1" si="875"/>
        <v>82438574.041231334</v>
      </c>
      <c r="R1777" s="1">
        <f t="shared" ca="1" si="876"/>
        <v>101836.53169865839</v>
      </c>
      <c r="S1777" s="3">
        <f t="shared" si="877"/>
        <v>9.2919920180591607E+27</v>
      </c>
      <c r="T1777" s="12" t="str">
        <f t="shared" si="878"/>
        <v/>
      </c>
      <c r="U1777" s="12" t="str">
        <f t="shared" si="879"/>
        <v/>
      </c>
      <c r="V1777" s="5">
        <f t="shared" si="880"/>
        <v>0.52627457195753469</v>
      </c>
      <c r="W1777" s="3" t="e">
        <f t="shared" ca="1" si="881"/>
        <v>#VALUE!</v>
      </c>
      <c r="X1777" s="3" t="e">
        <f t="shared" ca="1" si="882"/>
        <v>#VALUE!</v>
      </c>
      <c r="Y1777" s="3" t="e">
        <f t="shared" ca="1" si="883"/>
        <v>#VALUE!</v>
      </c>
      <c r="Z1777" s="3">
        <f t="shared" ca="1" si="863"/>
        <v>-1.0796314255037853E-2</v>
      </c>
      <c r="AA1777" s="3">
        <f t="shared" ca="1" si="864"/>
        <v>-0.12340243661213059</v>
      </c>
      <c r="AB1777" s="1">
        <f t="shared" si="858"/>
        <v>150</v>
      </c>
      <c r="AC1777" s="1">
        <f t="shared" si="862"/>
        <v>0</v>
      </c>
      <c r="AD1777" s="1">
        <f t="shared" ca="1" si="884"/>
        <v>0</v>
      </c>
      <c r="AE1777" s="1">
        <f t="shared" ca="1" si="885"/>
        <v>0</v>
      </c>
      <c r="AF1777" s="1">
        <f t="shared" si="886"/>
        <v>82.918916167488035</v>
      </c>
      <c r="AG1777" s="1">
        <f t="shared" si="887"/>
        <v>1.5486963096499203E+28</v>
      </c>
    </row>
    <row r="1778" spans="4:33" s="5" customFormat="1" x14ac:dyDescent="0.2">
      <c r="D1778" s="1">
        <f t="shared" si="859"/>
        <v>1776</v>
      </c>
      <c r="E1778" s="2">
        <f t="shared" si="860"/>
        <v>177.69999999999419</v>
      </c>
      <c r="F1778" s="3">
        <f t="shared" ca="1" si="861"/>
        <v>91.513529885041038</v>
      </c>
      <c r="G1778" s="3">
        <f t="shared" si="865"/>
        <v>-673.68516129581565</v>
      </c>
      <c r="H1778" s="3">
        <f t="shared" ca="1" si="866"/>
        <v>679.87235765413311</v>
      </c>
      <c r="I1778" s="3">
        <f t="shared" ca="1" si="867"/>
        <v>16252.802907582623</v>
      </c>
      <c r="J1778" s="3">
        <f t="shared" si="868"/>
        <v>32799.04887624285</v>
      </c>
      <c r="K1778" s="3">
        <f t="shared" ca="1" si="869"/>
        <v>82669.486073119857</v>
      </c>
      <c r="L1778" s="3">
        <f t="shared" si="870"/>
        <v>-9.7101597877894683</v>
      </c>
      <c r="M1778" s="3">
        <f t="shared" ca="1" si="871"/>
        <v>-1.4357825253711889</v>
      </c>
      <c r="N1778" s="3">
        <f t="shared" ca="1" si="872"/>
        <v>-82.264279002404166</v>
      </c>
      <c r="O1778" s="1">
        <f t="shared" ca="1" si="873"/>
        <v>34666981.702664211</v>
      </c>
      <c r="P1778" s="1">
        <f t="shared" si="874"/>
        <v>-47772600.821375199</v>
      </c>
      <c r="Q1778" s="1">
        <f t="shared" ca="1" si="875"/>
        <v>82439582.524039418</v>
      </c>
      <c r="R1778" s="1">
        <f t="shared" ca="1" si="876"/>
        <v>101980.85364811997</v>
      </c>
      <c r="S1778" s="3">
        <f t="shared" si="877"/>
        <v>9.1218419341989347E+27</v>
      </c>
      <c r="T1778" s="12" t="str">
        <f t="shared" si="878"/>
        <v/>
      </c>
      <c r="U1778" s="12" t="str">
        <f t="shared" si="879"/>
        <v/>
      </c>
      <c r="V1778" s="5">
        <f t="shared" si="880"/>
        <v>0.52627457195753469</v>
      </c>
      <c r="W1778" s="3" t="e">
        <f t="shared" ca="1" si="881"/>
        <v>#VALUE!</v>
      </c>
      <c r="X1778" s="3" t="e">
        <f t="shared" ca="1" si="882"/>
        <v>#VALUE!</v>
      </c>
      <c r="Y1778" s="3" t="e">
        <f t="shared" ca="1" si="883"/>
        <v>#VALUE!</v>
      </c>
      <c r="Z1778" s="3">
        <f t="shared" ca="1" si="863"/>
        <v>-1.0796314255037853E-2</v>
      </c>
      <c r="AA1778" s="3">
        <f t="shared" ca="1" si="864"/>
        <v>-0.12340243661213059</v>
      </c>
      <c r="AB1778" s="1">
        <f t="shared" si="858"/>
        <v>150</v>
      </c>
      <c r="AC1778" s="1">
        <f t="shared" si="862"/>
        <v>0</v>
      </c>
      <c r="AD1778" s="1">
        <f t="shared" ca="1" si="884"/>
        <v>0</v>
      </c>
      <c r="AE1778" s="1">
        <f t="shared" ca="1" si="885"/>
        <v>0</v>
      </c>
      <c r="AF1778" s="1">
        <f t="shared" si="886"/>
        <v>85.510225629956935</v>
      </c>
      <c r="AG1778" s="1">
        <f t="shared" si="887"/>
        <v>1.5203373951729365E+28</v>
      </c>
    </row>
    <row r="1779" spans="4:33" s="5" customFormat="1" x14ac:dyDescent="0.2">
      <c r="D1779" s="1">
        <f t="shared" si="859"/>
        <v>1777</v>
      </c>
      <c r="E1779" s="2">
        <f t="shared" si="860"/>
        <v>177.79999999999418</v>
      </c>
      <c r="F1779" s="3">
        <f t="shared" ca="1" si="861"/>
        <v>91.513529885041038</v>
      </c>
      <c r="G1779" s="3">
        <f t="shared" si="865"/>
        <v>-674.6561772745946</v>
      </c>
      <c r="H1779" s="3">
        <f t="shared" ca="1" si="866"/>
        <v>680.83454942209676</v>
      </c>
      <c r="I1779" s="3">
        <f t="shared" ca="1" si="867"/>
        <v>16261.954260571127</v>
      </c>
      <c r="J1779" s="3">
        <f t="shared" si="868"/>
        <v>32731.631809314331</v>
      </c>
      <c r="K1779" s="3">
        <f t="shared" ca="1" si="869"/>
        <v>82737.52141816025</v>
      </c>
      <c r="L1779" s="3">
        <f t="shared" si="870"/>
        <v>-9.7103650712611937</v>
      </c>
      <c r="M1779" s="3">
        <f t="shared" ca="1" si="871"/>
        <v>-1.4359744995049137</v>
      </c>
      <c r="N1779" s="3">
        <f t="shared" ca="1" si="872"/>
        <v>-82.275278310042282</v>
      </c>
      <c r="O1779" s="1">
        <f t="shared" ca="1" si="873"/>
        <v>34765176.276509218</v>
      </c>
      <c r="P1779" s="1">
        <f t="shared" si="874"/>
        <v>-47675414.136982158</v>
      </c>
      <c r="Q1779" s="1">
        <f t="shared" ca="1" si="875"/>
        <v>82440590.413491368</v>
      </c>
      <c r="R1779" s="1">
        <f t="shared" ca="1" si="876"/>
        <v>102125.18241331451</v>
      </c>
      <c r="S1779" s="3">
        <f t="shared" si="877"/>
        <v>8.954227584044359E+27</v>
      </c>
      <c r="T1779" s="12" t="str">
        <f t="shared" si="878"/>
        <v/>
      </c>
      <c r="U1779" s="12" t="str">
        <f t="shared" si="879"/>
        <v/>
      </c>
      <c r="V1779" s="5">
        <f t="shared" si="880"/>
        <v>0.52627457195753469</v>
      </c>
      <c r="W1779" s="3" t="e">
        <f t="shared" ca="1" si="881"/>
        <v>#VALUE!</v>
      </c>
      <c r="X1779" s="3" t="e">
        <f t="shared" ca="1" si="882"/>
        <v>#VALUE!</v>
      </c>
      <c r="Y1779" s="3" t="e">
        <f t="shared" ca="1" si="883"/>
        <v>#VALUE!</v>
      </c>
      <c r="Z1779" s="3">
        <f t="shared" ca="1" si="863"/>
        <v>-1.0796314255037853E-2</v>
      </c>
      <c r="AA1779" s="3">
        <f t="shared" ca="1" si="864"/>
        <v>-0.12340243661213059</v>
      </c>
      <c r="AB1779" s="1">
        <f t="shared" si="858"/>
        <v>150</v>
      </c>
      <c r="AC1779" s="1">
        <f t="shared" si="862"/>
        <v>0</v>
      </c>
      <c r="AD1779" s="1">
        <f t="shared" ca="1" si="884"/>
        <v>0</v>
      </c>
      <c r="AE1779" s="1">
        <f t="shared" ca="1" si="885"/>
        <v>0</v>
      </c>
      <c r="AF1779" s="1">
        <f t="shared" si="886"/>
        <v>88.170601606192264</v>
      </c>
      <c r="AG1779" s="1">
        <f t="shared" si="887"/>
        <v>1.4924011114326735E+28</v>
      </c>
    </row>
    <row r="1780" spans="4:33" s="5" customFormat="1" x14ac:dyDescent="0.2">
      <c r="D1780" s="1">
        <f t="shared" si="859"/>
        <v>1778</v>
      </c>
      <c r="E1780" s="2">
        <f t="shared" si="860"/>
        <v>177.89999999999418</v>
      </c>
      <c r="F1780" s="3">
        <f t="shared" ca="1" si="861"/>
        <v>91.513529885041038</v>
      </c>
      <c r="G1780" s="3">
        <f t="shared" si="865"/>
        <v>-675.62721378172068</v>
      </c>
      <c r="H1780" s="3">
        <f t="shared" ca="1" si="866"/>
        <v>681.79678655334772</v>
      </c>
      <c r="I1780" s="3">
        <f t="shared" ca="1" si="867"/>
        <v>16271.10561355963</v>
      </c>
      <c r="J1780" s="3">
        <f t="shared" si="868"/>
        <v>32664.117639761516</v>
      </c>
      <c r="K1780" s="3">
        <f t="shared" ca="1" si="869"/>
        <v>82805.652984646906</v>
      </c>
      <c r="L1780" s="3">
        <f t="shared" si="870"/>
        <v>-9.7105706561109724</v>
      </c>
      <c r="M1780" s="3">
        <f t="shared" ca="1" si="871"/>
        <v>-1.4361659358225471</v>
      </c>
      <c r="N1780" s="3">
        <f t="shared" ca="1" si="872"/>
        <v>-82.286246803088204</v>
      </c>
      <c r="O1780" s="1">
        <f t="shared" ca="1" si="873"/>
        <v>34863514.361585341</v>
      </c>
      <c r="P1780" s="1">
        <f t="shared" si="874"/>
        <v>-47578083.339063741</v>
      </c>
      <c r="Q1780" s="1">
        <f t="shared" ca="1" si="875"/>
        <v>82441597.700649083</v>
      </c>
      <c r="R1780" s="1">
        <f t="shared" ca="1" si="876"/>
        <v>102269.51798300215</v>
      </c>
      <c r="S1780" s="3">
        <f t="shared" si="877"/>
        <v>8.7891210445362223E+27</v>
      </c>
      <c r="T1780" s="12" t="str">
        <f t="shared" si="878"/>
        <v/>
      </c>
      <c r="U1780" s="12" t="str">
        <f t="shared" si="879"/>
        <v/>
      </c>
      <c r="V1780" s="5">
        <f t="shared" si="880"/>
        <v>0.52627457195753469</v>
      </c>
      <c r="W1780" s="3" t="e">
        <f t="shared" ca="1" si="881"/>
        <v>#VALUE!</v>
      </c>
      <c r="X1780" s="3" t="e">
        <f t="shared" ca="1" si="882"/>
        <v>#VALUE!</v>
      </c>
      <c r="Y1780" s="3" t="e">
        <f t="shared" ca="1" si="883"/>
        <v>#VALUE!</v>
      </c>
      <c r="Z1780" s="3">
        <f t="shared" ca="1" si="863"/>
        <v>-1.0796314255037853E-2</v>
      </c>
      <c r="AA1780" s="3">
        <f t="shared" ca="1" si="864"/>
        <v>-0.12340243661213059</v>
      </c>
      <c r="AB1780" s="1">
        <f t="shared" si="858"/>
        <v>150</v>
      </c>
      <c r="AC1780" s="1">
        <f t="shared" si="862"/>
        <v>0</v>
      </c>
      <c r="AD1780" s="1">
        <f t="shared" ca="1" si="884"/>
        <v>0</v>
      </c>
      <c r="AE1780" s="1">
        <f t="shared" ca="1" si="885"/>
        <v>0</v>
      </c>
      <c r="AF1780" s="1">
        <f t="shared" si="886"/>
        <v>90.901581987488711</v>
      </c>
      <c r="AG1780" s="1">
        <f t="shared" si="887"/>
        <v>1.4648828044928523E+28</v>
      </c>
    </row>
    <row r="1781" spans="4:33" s="5" customFormat="1" x14ac:dyDescent="0.2">
      <c r="D1781" s="1">
        <f t="shared" si="859"/>
        <v>1779</v>
      </c>
      <c r="E1781" s="2">
        <f t="shared" si="860"/>
        <v>177.99999999999417</v>
      </c>
      <c r="F1781" s="3">
        <f t="shared" ca="1" si="861"/>
        <v>91.513529885041038</v>
      </c>
      <c r="G1781" s="3">
        <f t="shared" si="865"/>
        <v>-676.59827084733183</v>
      </c>
      <c r="H1781" s="3">
        <f t="shared" ca="1" si="866"/>
        <v>682.75906897354332</v>
      </c>
      <c r="I1781" s="3">
        <f t="shared" ca="1" si="867"/>
        <v>16280.256966548133</v>
      </c>
      <c r="J1781" s="3">
        <f t="shared" si="868"/>
        <v>32596.506365530062</v>
      </c>
      <c r="K1781" s="3">
        <f t="shared" ca="1" si="869"/>
        <v>82873.880777112441</v>
      </c>
      <c r="L1781" s="3">
        <f t="shared" si="870"/>
        <v>-9.710776542369679</v>
      </c>
      <c r="M1781" s="3">
        <f t="shared" ca="1" si="871"/>
        <v>-1.4363568365727835</v>
      </c>
      <c r="N1781" s="3">
        <f t="shared" ca="1" si="872"/>
        <v>-82.297184610382615</v>
      </c>
      <c r="O1781" s="1">
        <f t="shared" ca="1" si="873"/>
        <v>34961995.969921477</v>
      </c>
      <c r="P1781" s="1">
        <f t="shared" si="874"/>
        <v>-47480608.406638987</v>
      </c>
      <c r="Q1781" s="1">
        <f t="shared" ca="1" si="875"/>
        <v>82442604.376560465</v>
      </c>
      <c r="R1781" s="1">
        <f t="shared" ca="1" si="876"/>
        <v>102413.86034603149</v>
      </c>
      <c r="S1781" s="3">
        <f t="shared" si="877"/>
        <v>8.6264945588719596E+27</v>
      </c>
      <c r="T1781" s="12" t="str">
        <f t="shared" si="878"/>
        <v/>
      </c>
      <c r="U1781" s="12" t="str">
        <f t="shared" si="879"/>
        <v/>
      </c>
      <c r="V1781" s="5">
        <f t="shared" si="880"/>
        <v>0.52627457195753469</v>
      </c>
      <c r="W1781" s="3" t="e">
        <f t="shared" ca="1" si="881"/>
        <v>#VALUE!</v>
      </c>
      <c r="X1781" s="3" t="e">
        <f t="shared" ca="1" si="882"/>
        <v>#VALUE!</v>
      </c>
      <c r="Y1781" s="3" t="e">
        <f t="shared" ca="1" si="883"/>
        <v>#VALUE!</v>
      </c>
      <c r="Z1781" s="3">
        <f t="shared" ca="1" si="863"/>
        <v>-1.0796314255037853E-2</v>
      </c>
      <c r="AA1781" s="3">
        <f t="shared" ca="1" si="864"/>
        <v>-0.12340243661213059</v>
      </c>
      <c r="AB1781" s="1">
        <f t="shared" si="858"/>
        <v>150</v>
      </c>
      <c r="AC1781" s="1">
        <f t="shared" si="862"/>
        <v>0</v>
      </c>
      <c r="AD1781" s="1">
        <f t="shared" ca="1" si="884"/>
        <v>0</v>
      </c>
      <c r="AE1781" s="1">
        <f t="shared" ca="1" si="885"/>
        <v>0</v>
      </c>
      <c r="AF1781" s="1">
        <f t="shared" si="886"/>
        <v>93.704732580123292</v>
      </c>
      <c r="AG1781" s="1">
        <f t="shared" si="887"/>
        <v>1.4377778481271896E+28</v>
      </c>
    </row>
    <row r="1782" spans="4:33" s="5" customFormat="1" x14ac:dyDescent="0.2">
      <c r="D1782" s="1">
        <f t="shared" si="859"/>
        <v>1780</v>
      </c>
      <c r="E1782" s="2">
        <f t="shared" si="860"/>
        <v>178.09999999999417</v>
      </c>
      <c r="F1782" s="3">
        <f t="shared" ca="1" si="861"/>
        <v>91.513529885041038</v>
      </c>
      <c r="G1782" s="3">
        <f t="shared" si="865"/>
        <v>-677.56934850156881</v>
      </c>
      <c r="H1782" s="3">
        <f t="shared" ca="1" si="866"/>
        <v>683.72139660892628</v>
      </c>
      <c r="I1782" s="3">
        <f t="shared" ca="1" si="867"/>
        <v>16289.408319536637</v>
      </c>
      <c r="J1782" s="3">
        <f t="shared" si="868"/>
        <v>32528.797984562618</v>
      </c>
      <c r="K1782" s="3">
        <f t="shared" ca="1" si="869"/>
        <v>82942.204800082065</v>
      </c>
      <c r="L1782" s="3">
        <f t="shared" si="870"/>
        <v>-9.7109827300682419</v>
      </c>
      <c r="M1782" s="3">
        <f t="shared" ca="1" si="871"/>
        <v>-1.436547203991877</v>
      </c>
      <c r="N1782" s="3">
        <f t="shared" ca="1" si="872"/>
        <v>-82.30809186005348</v>
      </c>
      <c r="O1782" s="1">
        <f t="shared" ca="1" si="873"/>
        <v>35060621.113564551</v>
      </c>
      <c r="P1782" s="1">
        <f t="shared" si="874"/>
        <v>-47382989.318694927</v>
      </c>
      <c r="Q1782" s="1">
        <f t="shared" ca="1" si="875"/>
        <v>82443610.43225947</v>
      </c>
      <c r="R1782" s="1">
        <f t="shared" ca="1" si="876"/>
        <v>102558.20949133894</v>
      </c>
      <c r="S1782" s="3">
        <f t="shared" si="877"/>
        <v>8.4663205372520777E+27</v>
      </c>
      <c r="T1782" s="12" t="str">
        <f t="shared" si="878"/>
        <v/>
      </c>
      <c r="U1782" s="12" t="str">
        <f t="shared" si="879"/>
        <v/>
      </c>
      <c r="V1782" s="5">
        <f t="shared" si="880"/>
        <v>0.52627457195753469</v>
      </c>
      <c r="W1782" s="3" t="e">
        <f t="shared" ca="1" si="881"/>
        <v>#VALUE!</v>
      </c>
      <c r="X1782" s="3" t="e">
        <f t="shared" ca="1" si="882"/>
        <v>#VALUE!</v>
      </c>
      <c r="Y1782" s="3" t="e">
        <f t="shared" ca="1" si="883"/>
        <v>#VALUE!</v>
      </c>
      <c r="Z1782" s="3">
        <f t="shared" ca="1" si="863"/>
        <v>-1.0796314255037853E-2</v>
      </c>
      <c r="AA1782" s="3">
        <f t="shared" ca="1" si="864"/>
        <v>-0.12340243661213059</v>
      </c>
      <c r="AB1782" s="1">
        <f t="shared" si="858"/>
        <v>150</v>
      </c>
      <c r="AC1782" s="1">
        <f t="shared" si="862"/>
        <v>0</v>
      </c>
      <c r="AD1782" s="1">
        <f t="shared" ca="1" si="884"/>
        <v>0</v>
      </c>
      <c r="AE1782" s="1">
        <f t="shared" ca="1" si="885"/>
        <v>0</v>
      </c>
      <c r="AF1782" s="1">
        <f t="shared" si="886"/>
        <v>96.58164750700162</v>
      </c>
      <c r="AG1782" s="1">
        <f t="shared" si="887"/>
        <v>1.4110816439438039E+28</v>
      </c>
    </row>
    <row r="1783" spans="4:33" s="5" customFormat="1" x14ac:dyDescent="0.2">
      <c r="D1783" s="1">
        <f t="shared" si="859"/>
        <v>1781</v>
      </c>
      <c r="E1783" s="2">
        <f t="shared" si="860"/>
        <v>178.19999999999416</v>
      </c>
      <c r="F1783" s="3">
        <f t="shared" ca="1" si="861"/>
        <v>91.513529885041038</v>
      </c>
      <c r="G1783" s="3">
        <f t="shared" si="865"/>
        <v>-678.54044677457568</v>
      </c>
      <c r="H1783" s="3">
        <f t="shared" ca="1" si="866"/>
        <v>684.68376938632116</v>
      </c>
      <c r="I1783" s="3">
        <f t="shared" ca="1" si="867"/>
        <v>16298.55967252514</v>
      </c>
      <c r="J1783" s="3">
        <f t="shared" si="868"/>
        <v>32460.992494798811</v>
      </c>
      <c r="K1783" s="3">
        <f t="shared" ca="1" si="869"/>
        <v>83010.625058073609</v>
      </c>
      <c r="L1783" s="3">
        <f t="shared" si="870"/>
        <v>-9.7111892192376299</v>
      </c>
      <c r="M1783" s="3">
        <f t="shared" ca="1" si="871"/>
        <v>-1.4367370403037263</v>
      </c>
      <c r="N1783" s="3">
        <f t="shared" ca="1" si="872"/>
        <v>-82.318968679520779</v>
      </c>
      <c r="O1783" s="1">
        <f t="shared" ca="1" si="873"/>
        <v>35159389.804579578</v>
      </c>
      <c r="P1783" s="1">
        <f t="shared" si="874"/>
        <v>-47285226.054186575</v>
      </c>
      <c r="Q1783" s="1">
        <f t="shared" ca="1" si="875"/>
        <v>82444615.858766153</v>
      </c>
      <c r="R1783" s="1">
        <f t="shared" ca="1" si="876"/>
        <v>102702.56540794818</v>
      </c>
      <c r="S1783" s="3">
        <f t="shared" si="877"/>
        <v>8.3085715576031613E+27</v>
      </c>
      <c r="T1783" s="12" t="str">
        <f t="shared" si="878"/>
        <v/>
      </c>
      <c r="U1783" s="12" t="str">
        <f t="shared" si="879"/>
        <v/>
      </c>
      <c r="V1783" s="5">
        <f t="shared" si="880"/>
        <v>0.52627457195753469</v>
      </c>
      <c r="W1783" s="3" t="e">
        <f t="shared" ca="1" si="881"/>
        <v>#VALUE!</v>
      </c>
      <c r="X1783" s="3" t="e">
        <f t="shared" ca="1" si="882"/>
        <v>#VALUE!</v>
      </c>
      <c r="Y1783" s="3" t="e">
        <f t="shared" ca="1" si="883"/>
        <v>#VALUE!</v>
      </c>
      <c r="Z1783" s="3">
        <f t="shared" ca="1" si="863"/>
        <v>-1.0796314255037853E-2</v>
      </c>
      <c r="AA1783" s="3">
        <f t="shared" ca="1" si="864"/>
        <v>-0.12340243661213059</v>
      </c>
      <c r="AB1783" s="1">
        <f t="shared" si="858"/>
        <v>150</v>
      </c>
      <c r="AC1783" s="1">
        <f t="shared" si="862"/>
        <v>0</v>
      </c>
      <c r="AD1783" s="1">
        <f t="shared" ca="1" si="884"/>
        <v>0</v>
      </c>
      <c r="AE1783" s="1">
        <f t="shared" ca="1" si="885"/>
        <v>0</v>
      </c>
      <c r="AF1783" s="1">
        <f t="shared" si="886"/>
        <v>99.53394961375021</v>
      </c>
      <c r="AG1783" s="1">
        <f t="shared" si="887"/>
        <v>1.3847896215057189E+28</v>
      </c>
    </row>
    <row r="1784" spans="4:33" s="5" customFormat="1" x14ac:dyDescent="0.2">
      <c r="D1784" s="1">
        <f t="shared" si="859"/>
        <v>1782</v>
      </c>
      <c r="E1784" s="2">
        <f t="shared" si="860"/>
        <v>178.29999999999416</v>
      </c>
      <c r="F1784" s="3">
        <f t="shared" ca="1" si="861"/>
        <v>91.513529885041038</v>
      </c>
      <c r="G1784" s="3">
        <f t="shared" si="865"/>
        <v>-679.51156569649947</v>
      </c>
      <c r="H1784" s="3">
        <f t="shared" ca="1" si="866"/>
        <v>685.64618723313004</v>
      </c>
      <c r="I1784" s="3">
        <f t="shared" ca="1" si="867"/>
        <v>16307.711025513643</v>
      </c>
      <c r="J1784" s="3">
        <f t="shared" si="868"/>
        <v>32393.089894175257</v>
      </c>
      <c r="K1784" s="3">
        <f t="shared" ca="1" si="869"/>
        <v>83079.141555597656</v>
      </c>
      <c r="L1784" s="3">
        <f t="shared" si="870"/>
        <v>-9.7113960099088601</v>
      </c>
      <c r="M1784" s="3">
        <f t="shared" ca="1" si="871"/>
        <v>-1.4369263477199594</v>
      </c>
      <c r="N1784" s="3">
        <f t="shared" ca="1" si="872"/>
        <v>-82.329815195501453</v>
      </c>
      <c r="O1784" s="1">
        <f t="shared" ca="1" si="873"/>
        <v>35258302.055049628</v>
      </c>
      <c r="P1784" s="1">
        <f t="shared" si="874"/>
        <v>-47187318.592036888</v>
      </c>
      <c r="Q1784" s="1">
        <f t="shared" ca="1" si="875"/>
        <v>82445620.647086516</v>
      </c>
      <c r="R1784" s="1">
        <f t="shared" ca="1" si="876"/>
        <v>102846.92808496951</v>
      </c>
      <c r="S1784" s="3">
        <f t="shared" si="877"/>
        <v>8.1532203662775763E+27</v>
      </c>
      <c r="T1784" s="12" t="str">
        <f t="shared" si="878"/>
        <v/>
      </c>
      <c r="U1784" s="12" t="str">
        <f t="shared" si="879"/>
        <v/>
      </c>
      <c r="V1784" s="5">
        <f t="shared" si="880"/>
        <v>0.52627457195753469</v>
      </c>
      <c r="W1784" s="3" t="e">
        <f t="shared" ca="1" si="881"/>
        <v>#VALUE!</v>
      </c>
      <c r="X1784" s="3" t="e">
        <f t="shared" ca="1" si="882"/>
        <v>#VALUE!</v>
      </c>
      <c r="Y1784" s="3" t="e">
        <f t="shared" ca="1" si="883"/>
        <v>#VALUE!</v>
      </c>
      <c r="Z1784" s="3">
        <f t="shared" ca="1" si="863"/>
        <v>-1.0796314255037853E-2</v>
      </c>
      <c r="AA1784" s="3">
        <f t="shared" ca="1" si="864"/>
        <v>-0.12340243661213059</v>
      </c>
      <c r="AB1784" s="1">
        <f t="shared" si="858"/>
        <v>150</v>
      </c>
      <c r="AC1784" s="1">
        <f t="shared" si="862"/>
        <v>0</v>
      </c>
      <c r="AD1784" s="1">
        <f t="shared" ca="1" si="884"/>
        <v>0</v>
      </c>
      <c r="AE1784" s="1">
        <f t="shared" ca="1" si="885"/>
        <v>0</v>
      </c>
      <c r="AF1784" s="1">
        <f t="shared" si="886"/>
        <v>102.56329087929728</v>
      </c>
      <c r="AG1784" s="1">
        <f t="shared" si="887"/>
        <v>1.3588972384474838E+28</v>
      </c>
    </row>
    <row r="1785" spans="4:33" s="5" customFormat="1" x14ac:dyDescent="0.2">
      <c r="D1785" s="1">
        <f t="shared" si="859"/>
        <v>1783</v>
      </c>
      <c r="E1785" s="2">
        <f t="shared" si="860"/>
        <v>178.39999999999415</v>
      </c>
      <c r="F1785" s="3">
        <f t="shared" ca="1" si="861"/>
        <v>91.513529885041038</v>
      </c>
      <c r="G1785" s="3">
        <f t="shared" si="865"/>
        <v>-680.48270529749038</v>
      </c>
      <c r="H1785" s="3">
        <f t="shared" ca="1" si="866"/>
        <v>686.60865007732855</v>
      </c>
      <c r="I1785" s="3">
        <f t="shared" ca="1" si="867"/>
        <v>16316.862378502146</v>
      </c>
      <c r="J1785" s="3">
        <f t="shared" si="868"/>
        <v>32325.090180625557</v>
      </c>
      <c r="K1785" s="3">
        <f t="shared" ca="1" si="869"/>
        <v>83147.754297157531</v>
      </c>
      <c r="L1785" s="3">
        <f t="shared" si="870"/>
        <v>-9.7116031021129885</v>
      </c>
      <c r="M1785" s="3">
        <f t="shared" ca="1" si="871"/>
        <v>-1.4371151284400183</v>
      </c>
      <c r="N1785" s="3">
        <f t="shared" ca="1" si="872"/>
        <v>-82.340631534014278</v>
      </c>
      <c r="O1785" s="1">
        <f t="shared" ca="1" si="873"/>
        <v>35357357.877075851</v>
      </c>
      <c r="P1785" s="1">
        <f t="shared" si="874"/>
        <v>-47089266.911136791</v>
      </c>
      <c r="Q1785" s="1">
        <f t="shared" ca="1" si="875"/>
        <v>82446624.788212642</v>
      </c>
      <c r="R1785" s="1">
        <f t="shared" ca="1" si="876"/>
        <v>102991.29751159929</v>
      </c>
      <c r="S1785" s="3">
        <f t="shared" si="877"/>
        <v>8.0002398787299605E+27</v>
      </c>
      <c r="T1785" s="12" t="str">
        <f t="shared" si="878"/>
        <v/>
      </c>
      <c r="U1785" s="12" t="str">
        <f t="shared" si="879"/>
        <v/>
      </c>
      <c r="V1785" s="5">
        <f t="shared" si="880"/>
        <v>0.52627457195753469</v>
      </c>
      <c r="W1785" s="3" t="e">
        <f t="shared" ca="1" si="881"/>
        <v>#VALUE!</v>
      </c>
      <c r="X1785" s="3" t="e">
        <f t="shared" ca="1" si="882"/>
        <v>#VALUE!</v>
      </c>
      <c r="Y1785" s="3" t="e">
        <f t="shared" ca="1" si="883"/>
        <v>#VALUE!</v>
      </c>
      <c r="Z1785" s="3">
        <f t="shared" ca="1" si="863"/>
        <v>-1.0796314255037853E-2</v>
      </c>
      <c r="AA1785" s="3">
        <f t="shared" ca="1" si="864"/>
        <v>-0.12340243661213059</v>
      </c>
      <c r="AB1785" s="1">
        <f t="shared" si="858"/>
        <v>150</v>
      </c>
      <c r="AC1785" s="1">
        <f t="shared" si="862"/>
        <v>0</v>
      </c>
      <c r="AD1785" s="1">
        <f t="shared" ca="1" si="884"/>
        <v>0</v>
      </c>
      <c r="AE1785" s="1">
        <f t="shared" ca="1" si="885"/>
        <v>0</v>
      </c>
      <c r="AF1785" s="1">
        <f t="shared" si="886"/>
        <v>105.67135283097279</v>
      </c>
      <c r="AG1785" s="1">
        <f t="shared" si="887"/>
        <v>1.3333999805879226E+28</v>
      </c>
    </row>
    <row r="1786" spans="4:33" s="5" customFormat="1" x14ac:dyDescent="0.2">
      <c r="D1786" s="1">
        <f t="shared" si="859"/>
        <v>1784</v>
      </c>
      <c r="E1786" s="2">
        <f t="shared" si="860"/>
        <v>178.49999999999415</v>
      </c>
      <c r="F1786" s="3">
        <f t="shared" ca="1" si="861"/>
        <v>91.513529885041038</v>
      </c>
      <c r="G1786" s="3">
        <f t="shared" si="865"/>
        <v>-681.45386560770169</v>
      </c>
      <c r="H1786" s="3">
        <f t="shared" ca="1" si="866"/>
        <v>687.57115784746225</v>
      </c>
      <c r="I1786" s="3">
        <f t="shared" ca="1" si="867"/>
        <v>16326.01373149065</v>
      </c>
      <c r="J1786" s="3">
        <f t="shared" si="868"/>
        <v>32256.993352080299</v>
      </c>
      <c r="K1786" s="3">
        <f t="shared" ca="1" si="869"/>
        <v>83216.463287249382</v>
      </c>
      <c r="L1786" s="3">
        <f t="shared" si="870"/>
        <v>-9.711810495881128</v>
      </c>
      <c r="M1786" s="3">
        <f t="shared" ca="1" si="871"/>
        <v>-1.4373033846512411</v>
      </c>
      <c r="N1786" s="3">
        <f t="shared" ca="1" si="872"/>
        <v>-82.351417820384455</v>
      </c>
      <c r="O1786" s="1">
        <f t="shared" ca="1" si="873"/>
        <v>35456557.282777488</v>
      </c>
      <c r="P1786" s="1">
        <f t="shared" si="874"/>
        <v>-46991070.99034518</v>
      </c>
      <c r="Q1786" s="1">
        <f t="shared" ca="1" si="875"/>
        <v>82447628.273122668</v>
      </c>
      <c r="R1786" s="1">
        <f t="shared" ca="1" si="876"/>
        <v>103135.67367711934</v>
      </c>
      <c r="S1786" s="3">
        <f t="shared" si="877"/>
        <v>7.849603180170511E+27</v>
      </c>
      <c r="T1786" s="12" t="str">
        <f t="shared" si="878"/>
        <v/>
      </c>
      <c r="U1786" s="12" t="str">
        <f t="shared" si="879"/>
        <v/>
      </c>
      <c r="V1786" s="5">
        <f t="shared" si="880"/>
        <v>0.52627457195753469</v>
      </c>
      <c r="W1786" s="3" t="e">
        <f t="shared" ca="1" si="881"/>
        <v>#VALUE!</v>
      </c>
      <c r="X1786" s="3" t="e">
        <f t="shared" ca="1" si="882"/>
        <v>#VALUE!</v>
      </c>
      <c r="Y1786" s="3" t="e">
        <f t="shared" ca="1" si="883"/>
        <v>#VALUE!</v>
      </c>
      <c r="Z1786" s="3">
        <f t="shared" ca="1" si="863"/>
        <v>-1.0796314255037853E-2</v>
      </c>
      <c r="AA1786" s="3">
        <f t="shared" ca="1" si="864"/>
        <v>-0.12340243661213059</v>
      </c>
      <c r="AB1786" s="1">
        <f t="shared" si="858"/>
        <v>150</v>
      </c>
      <c r="AC1786" s="1">
        <f t="shared" si="862"/>
        <v>0</v>
      </c>
      <c r="AD1786" s="1">
        <f t="shared" ca="1" si="884"/>
        <v>0</v>
      </c>
      <c r="AE1786" s="1">
        <f t="shared" ca="1" si="885"/>
        <v>0</v>
      </c>
      <c r="AF1786" s="1">
        <f t="shared" si="886"/>
        <v>108.85984696416797</v>
      </c>
      <c r="AG1786" s="1">
        <f t="shared" si="887"/>
        <v>1.3082933620390192E+28</v>
      </c>
    </row>
    <row r="1787" spans="4:33" s="5" customFormat="1" x14ac:dyDescent="0.2">
      <c r="D1787" s="1">
        <f t="shared" si="859"/>
        <v>1785</v>
      </c>
      <c r="E1787" s="2">
        <f t="shared" si="860"/>
        <v>178.59999999999414</v>
      </c>
      <c r="F1787" s="3">
        <f t="shared" ca="1" si="861"/>
        <v>91.513529885041038</v>
      </c>
      <c r="G1787" s="3">
        <f t="shared" si="865"/>
        <v>-682.42504665728984</v>
      </c>
      <c r="H1787" s="3">
        <f t="shared" ca="1" si="866"/>
        <v>688.53371047264238</v>
      </c>
      <c r="I1787" s="3">
        <f t="shared" ca="1" si="867"/>
        <v>16335.165084479153</v>
      </c>
      <c r="J1787" s="3">
        <f t="shared" si="868"/>
        <v>32188.799406467049</v>
      </c>
      <c r="K1787" s="3">
        <f t="shared" ca="1" si="869"/>
        <v>83285.268530362271</v>
      </c>
      <c r="L1787" s="3">
        <f t="shared" si="870"/>
        <v>-9.7120181912444217</v>
      </c>
      <c r="M1787" s="3">
        <f t="shared" ca="1" si="871"/>
        <v>-1.437491118528945</v>
      </c>
      <c r="N1787" s="3">
        <f t="shared" ca="1" si="872"/>
        <v>-82.362174179248512</v>
      </c>
      <c r="O1787" s="1">
        <f t="shared" ca="1" si="873"/>
        <v>35555900.284291841</v>
      </c>
      <c r="P1787" s="1">
        <f t="shared" si="874"/>
        <v>-46892730.808488838</v>
      </c>
      <c r="Q1787" s="1">
        <f t="shared" ca="1" si="875"/>
        <v>82448631.092780679</v>
      </c>
      <c r="R1787" s="1">
        <f t="shared" ca="1" si="876"/>
        <v>103280.05657089635</v>
      </c>
      <c r="S1787" s="3">
        <f t="shared" si="877"/>
        <v>7.7012835261951202E+27</v>
      </c>
      <c r="T1787" s="12" t="str">
        <f t="shared" si="878"/>
        <v/>
      </c>
      <c r="U1787" s="12" t="str">
        <f t="shared" si="879"/>
        <v/>
      </c>
      <c r="V1787" s="5">
        <f t="shared" si="880"/>
        <v>0.52627457195753469</v>
      </c>
      <c r="W1787" s="3" t="e">
        <f t="shared" ca="1" si="881"/>
        <v>#VALUE!</v>
      </c>
      <c r="X1787" s="3" t="e">
        <f t="shared" ca="1" si="882"/>
        <v>#VALUE!</v>
      </c>
      <c r="Y1787" s="3" t="e">
        <f t="shared" ca="1" si="883"/>
        <v>#VALUE!</v>
      </c>
      <c r="Z1787" s="3">
        <f t="shared" ca="1" si="863"/>
        <v>-1.0796314255037853E-2</v>
      </c>
      <c r="AA1787" s="3">
        <f t="shared" ca="1" si="864"/>
        <v>-0.12340243661213059</v>
      </c>
      <c r="AB1787" s="1">
        <f t="shared" si="858"/>
        <v>150</v>
      </c>
      <c r="AC1787" s="1">
        <f t="shared" si="862"/>
        <v>0</v>
      </c>
      <c r="AD1787" s="1">
        <f t="shared" ca="1" si="884"/>
        <v>0</v>
      </c>
      <c r="AE1787" s="1">
        <f t="shared" ca="1" si="885"/>
        <v>0</v>
      </c>
      <c r="AF1787" s="1">
        <f t="shared" si="886"/>
        <v>112.1305151665931</v>
      </c>
      <c r="AG1787" s="1">
        <f t="shared" si="887"/>
        <v>1.2835729253109408E+28</v>
      </c>
    </row>
    <row r="1788" spans="4:33" s="5" customFormat="1" x14ac:dyDescent="0.2">
      <c r="D1788" s="1">
        <f t="shared" si="859"/>
        <v>1786</v>
      </c>
      <c r="E1788" s="2">
        <f t="shared" si="860"/>
        <v>178.69999999999413</v>
      </c>
      <c r="F1788" s="3">
        <f t="shared" ca="1" si="861"/>
        <v>91.513529885041038</v>
      </c>
      <c r="G1788" s="3">
        <f t="shared" si="865"/>
        <v>-683.39624847641426</v>
      </c>
      <c r="H1788" s="3">
        <f t="shared" ca="1" si="866"/>
        <v>689.49630788254206</v>
      </c>
      <c r="I1788" s="3">
        <f t="shared" ca="1" si="867"/>
        <v>16344.316437467656</v>
      </c>
      <c r="J1788" s="3">
        <f t="shared" si="868"/>
        <v>32120.508341710363</v>
      </c>
      <c r="K1788" s="3">
        <f t="shared" ca="1" si="869"/>
        <v>83354.170030978159</v>
      </c>
      <c r="L1788" s="3">
        <f t="shared" si="870"/>
        <v>-9.712226188234073</v>
      </c>
      <c r="M1788" s="3">
        <f t="shared" ca="1" si="871"/>
        <v>-1.4376783322365094</v>
      </c>
      <c r="N1788" s="3">
        <f t="shared" ca="1" si="872"/>
        <v>-82.372900734558954</v>
      </c>
      <c r="O1788" s="1">
        <f t="shared" ca="1" si="873"/>
        <v>35655386.893774293</v>
      </c>
      <c r="P1788" s="1">
        <f t="shared" si="874"/>
        <v>-46794246.344362557</v>
      </c>
      <c r="Q1788" s="1">
        <f t="shared" ca="1" si="875"/>
        <v>82449633.238136858</v>
      </c>
      <c r="R1788" s="1">
        <f t="shared" ca="1" si="876"/>
        <v>103424.4461823813</v>
      </c>
      <c r="S1788" s="3">
        <f t="shared" si="877"/>
        <v>7.5552543433925588E+27</v>
      </c>
      <c r="T1788" s="12" t="str">
        <f t="shared" si="878"/>
        <v/>
      </c>
      <c r="U1788" s="12" t="str">
        <f t="shared" si="879"/>
        <v/>
      </c>
      <c r="V1788" s="5">
        <f t="shared" si="880"/>
        <v>0.52627457195753469</v>
      </c>
      <c r="W1788" s="3" t="e">
        <f t="shared" ca="1" si="881"/>
        <v>#VALUE!</v>
      </c>
      <c r="X1788" s="3" t="e">
        <f t="shared" ca="1" si="882"/>
        <v>#VALUE!</v>
      </c>
      <c r="Y1788" s="3" t="e">
        <f t="shared" ca="1" si="883"/>
        <v>#VALUE!</v>
      </c>
      <c r="Z1788" s="3">
        <f t="shared" ca="1" si="863"/>
        <v>-1.0796314255037853E-2</v>
      </c>
      <c r="AA1788" s="3">
        <f t="shared" ca="1" si="864"/>
        <v>-0.12340243661213059</v>
      </c>
      <c r="AB1788" s="1">
        <f t="shared" si="858"/>
        <v>150</v>
      </c>
      <c r="AC1788" s="1">
        <f t="shared" si="862"/>
        <v>0</v>
      </c>
      <c r="AD1788" s="1">
        <f t="shared" ca="1" si="884"/>
        <v>0</v>
      </c>
      <c r="AE1788" s="1">
        <f t="shared" ca="1" si="885"/>
        <v>0</v>
      </c>
      <c r="AF1788" s="1">
        <f t="shared" si="886"/>
        <v>115.48513014716835</v>
      </c>
      <c r="AG1788" s="1">
        <f t="shared" si="887"/>
        <v>1.2592342414132378E+28</v>
      </c>
    </row>
    <row r="1789" spans="4:33" s="5" customFormat="1" x14ac:dyDescent="0.2">
      <c r="D1789" s="1">
        <f t="shared" si="859"/>
        <v>1787</v>
      </c>
      <c r="E1789" s="2">
        <f t="shared" si="860"/>
        <v>178.79999999999413</v>
      </c>
      <c r="F1789" s="3">
        <f t="shared" ca="1" si="861"/>
        <v>91.513529885041038</v>
      </c>
      <c r="G1789" s="3">
        <f t="shared" si="865"/>
        <v>-684.36747109523765</v>
      </c>
      <c r="H1789" s="3">
        <f t="shared" ca="1" si="866"/>
        <v>690.45895000739267</v>
      </c>
      <c r="I1789" s="3">
        <f t="shared" ca="1" si="867"/>
        <v>16353.467790456159</v>
      </c>
      <c r="J1789" s="3">
        <f t="shared" si="868"/>
        <v>32052.12015573178</v>
      </c>
      <c r="K1789" s="3">
        <f t="shared" ca="1" si="869"/>
        <v>83423.167793572036</v>
      </c>
      <c r="L1789" s="3">
        <f t="shared" si="870"/>
        <v>-9.712434486881321</v>
      </c>
      <c r="M1789" s="3">
        <f t="shared" ca="1" si="871"/>
        <v>-1.4378650279254552</v>
      </c>
      <c r="N1789" s="3">
        <f t="shared" ca="1" si="872"/>
        <v>-82.383597609588847</v>
      </c>
      <c r="O1789" s="1">
        <f t="shared" ca="1" si="873"/>
        <v>35755017.123398341</v>
      </c>
      <c r="P1789" s="1">
        <f t="shared" si="874"/>
        <v>-46695617.576728985</v>
      </c>
      <c r="Q1789" s="1">
        <f t="shared" ca="1" si="875"/>
        <v>82450634.700127333</v>
      </c>
      <c r="R1789" s="1">
        <f t="shared" ca="1" si="876"/>
        <v>103568.8425011089</v>
      </c>
      <c r="S1789" s="3">
        <f t="shared" si="877"/>
        <v>7.411489229928618E+27</v>
      </c>
      <c r="T1789" s="12" t="str">
        <f t="shared" si="878"/>
        <v/>
      </c>
      <c r="U1789" s="12" t="str">
        <f t="shared" si="879"/>
        <v/>
      </c>
      <c r="V1789" s="5">
        <f t="shared" si="880"/>
        <v>0.52627457195753469</v>
      </c>
      <c r="W1789" s="3" t="e">
        <f t="shared" ca="1" si="881"/>
        <v>#VALUE!</v>
      </c>
      <c r="X1789" s="3" t="e">
        <f t="shared" ca="1" si="882"/>
        <v>#VALUE!</v>
      </c>
      <c r="Y1789" s="3" t="e">
        <f t="shared" ca="1" si="883"/>
        <v>#VALUE!</v>
      </c>
      <c r="Z1789" s="3">
        <f t="shared" ca="1" si="863"/>
        <v>-1.0796314255037853E-2</v>
      </c>
      <c r="AA1789" s="3">
        <f t="shared" ca="1" si="864"/>
        <v>-0.12340243661213059</v>
      </c>
      <c r="AB1789" s="1">
        <f t="shared" si="858"/>
        <v>150</v>
      </c>
      <c r="AC1789" s="1">
        <f t="shared" si="862"/>
        <v>0</v>
      </c>
      <c r="AD1789" s="1">
        <f t="shared" ca="1" si="884"/>
        <v>0</v>
      </c>
      <c r="AE1789" s="1">
        <f t="shared" ca="1" si="885"/>
        <v>0</v>
      </c>
      <c r="AF1789" s="1">
        <f t="shared" si="886"/>
        <v>118.92549586958663</v>
      </c>
      <c r="AG1789" s="1">
        <f t="shared" si="887"/>
        <v>1.2352729099522029E+28</v>
      </c>
    </row>
    <row r="1790" spans="4:33" s="5" customFormat="1" x14ac:dyDescent="0.2">
      <c r="D1790" s="1">
        <f t="shared" si="859"/>
        <v>1788</v>
      </c>
      <c r="E1790" s="2">
        <f t="shared" si="860"/>
        <v>178.89999999999412</v>
      </c>
      <c r="F1790" s="3">
        <f t="shared" ca="1" si="861"/>
        <v>91.513529885041038</v>
      </c>
      <c r="G1790" s="3">
        <f t="shared" si="865"/>
        <v>-685.33871454392579</v>
      </c>
      <c r="H1790" s="3">
        <f t="shared" ca="1" si="866"/>
        <v>691.42163677797998</v>
      </c>
      <c r="I1790" s="3">
        <f t="shared" ca="1" si="867"/>
        <v>16362.619143444663</v>
      </c>
      <c r="J1790" s="3">
        <f t="shared" si="868"/>
        <v>31983.634846449822</v>
      </c>
      <c r="K1790" s="3">
        <f t="shared" ca="1" si="869"/>
        <v>83492.261822611923</v>
      </c>
      <c r="L1790" s="3">
        <f t="shared" si="870"/>
        <v>-9.7126430872174527</v>
      </c>
      <c r="M1790" s="3">
        <f t="shared" ca="1" si="871"/>
        <v>-1.4380512077355272</v>
      </c>
      <c r="N1790" s="3">
        <f t="shared" ca="1" si="872"/>
        <v>-82.394264926936515</v>
      </c>
      <c r="O1790" s="1">
        <f t="shared" ca="1" si="873"/>
        <v>35854790.985355563</v>
      </c>
      <c r="P1790" s="1">
        <f t="shared" si="874"/>
        <v>-46596844.484318711</v>
      </c>
      <c r="Q1790" s="1">
        <f t="shared" ca="1" si="875"/>
        <v>82451635.469674274</v>
      </c>
      <c r="R1790" s="1">
        <f t="shared" ca="1" si="876"/>
        <v>103713.245516697</v>
      </c>
      <c r="S1790" s="3">
        <f t="shared" si="877"/>
        <v>7.2699619561073893E+27</v>
      </c>
      <c r="T1790" s="12" t="str">
        <f t="shared" si="878"/>
        <v/>
      </c>
      <c r="U1790" s="12" t="str">
        <f t="shared" si="879"/>
        <v/>
      </c>
      <c r="V1790" s="5">
        <f t="shared" si="880"/>
        <v>0.52627457195753469</v>
      </c>
      <c r="W1790" s="3" t="e">
        <f t="shared" ca="1" si="881"/>
        <v>#VALUE!</v>
      </c>
      <c r="X1790" s="3" t="e">
        <f t="shared" ca="1" si="882"/>
        <v>#VALUE!</v>
      </c>
      <c r="Y1790" s="3" t="e">
        <f t="shared" ca="1" si="883"/>
        <v>#VALUE!</v>
      </c>
      <c r="Z1790" s="3">
        <f t="shared" ca="1" si="863"/>
        <v>-1.0796314255037853E-2</v>
      </c>
      <c r="AA1790" s="3">
        <f t="shared" ca="1" si="864"/>
        <v>-0.12340243661213059</v>
      </c>
      <c r="AB1790" s="1">
        <f t="shared" si="858"/>
        <v>150</v>
      </c>
      <c r="AC1790" s="1">
        <f t="shared" si="862"/>
        <v>0</v>
      </c>
      <c r="AD1790" s="1">
        <f t="shared" ca="1" si="884"/>
        <v>0</v>
      </c>
      <c r="AE1790" s="1">
        <f t="shared" ca="1" si="885"/>
        <v>0</v>
      </c>
      <c r="AF1790" s="1">
        <f t="shared" si="886"/>
        <v>122.45344799058911</v>
      </c>
      <c r="AG1790" s="1">
        <f t="shared" si="887"/>
        <v>1.2116845592244186E+28</v>
      </c>
    </row>
    <row r="1791" spans="4:33" s="5" customFormat="1" x14ac:dyDescent="0.2">
      <c r="D1791" s="1">
        <f t="shared" si="859"/>
        <v>1789</v>
      </c>
      <c r="E1791" s="2">
        <f t="shared" si="860"/>
        <v>178.99999999999412</v>
      </c>
      <c r="F1791" s="3">
        <f t="shared" ca="1" si="861"/>
        <v>91.513529885041038</v>
      </c>
      <c r="G1791" s="3">
        <f t="shared" si="865"/>
        <v>-686.30997885264753</v>
      </c>
      <c r="H1791" s="3">
        <f t="shared" ca="1" si="866"/>
        <v>692.38436812563998</v>
      </c>
      <c r="I1791" s="3">
        <f t="shared" ca="1" si="867"/>
        <v>16371.770496433166</v>
      </c>
      <c r="J1791" s="3">
        <f t="shared" si="868"/>
        <v>31915.052411779991</v>
      </c>
      <c r="K1791" s="3">
        <f t="shared" ca="1" si="869"/>
        <v>83561.452122558971</v>
      </c>
      <c r="L1791" s="3">
        <f t="shared" si="870"/>
        <v>-9.7128519892737994</v>
      </c>
      <c r="M1791" s="3">
        <f t="shared" ca="1" si="871"/>
        <v>-1.4382368737947731</v>
      </c>
      <c r="N1791" s="3">
        <f t="shared" ca="1" si="872"/>
        <v>-82.404902808530125</v>
      </c>
      <c r="O1791" s="1">
        <f t="shared" ca="1" si="873"/>
        <v>35954708.491855636</v>
      </c>
      <c r="P1791" s="1">
        <f t="shared" si="874"/>
        <v>-46497927.045830227</v>
      </c>
      <c r="Q1791" s="1">
        <f t="shared" ca="1" si="875"/>
        <v>82452635.537685871</v>
      </c>
      <c r="R1791" s="1">
        <f t="shared" ca="1" si="876"/>
        <v>103857.65521884599</v>
      </c>
      <c r="S1791" s="3">
        <f t="shared" si="877"/>
        <v>7.130646464909707E+27</v>
      </c>
      <c r="T1791" s="12" t="str">
        <f t="shared" si="878"/>
        <v/>
      </c>
      <c r="U1791" s="12" t="str">
        <f t="shared" si="879"/>
        <v/>
      </c>
      <c r="V1791" s="5">
        <f t="shared" si="880"/>
        <v>0.52627457195753469</v>
      </c>
      <c r="W1791" s="3" t="e">
        <f t="shared" ca="1" si="881"/>
        <v>#VALUE!</v>
      </c>
      <c r="X1791" s="3" t="e">
        <f t="shared" ca="1" si="882"/>
        <v>#VALUE!</v>
      </c>
      <c r="Y1791" s="3" t="e">
        <f t="shared" ca="1" si="883"/>
        <v>#VALUE!</v>
      </c>
      <c r="Z1791" s="3">
        <f t="shared" ca="1" si="863"/>
        <v>-1.0796314255037853E-2</v>
      </c>
      <c r="AA1791" s="3">
        <f t="shared" ca="1" si="864"/>
        <v>-0.12340243661213059</v>
      </c>
      <c r="AB1791" s="1">
        <f t="shared" si="858"/>
        <v>150</v>
      </c>
      <c r="AC1791" s="1">
        <f t="shared" si="862"/>
        <v>0</v>
      </c>
      <c r="AD1791" s="1">
        <f t="shared" ca="1" si="884"/>
        <v>0</v>
      </c>
      <c r="AE1791" s="1">
        <f t="shared" ca="1" si="885"/>
        <v>0</v>
      </c>
      <c r="AF1791" s="1">
        <f t="shared" si="886"/>
        <v>126.07085430298841</v>
      </c>
      <c r="AG1791" s="1">
        <f t="shared" si="887"/>
        <v>1.1884648463065009E+28</v>
      </c>
    </row>
    <row r="1792" spans="4:33" s="5" customFormat="1" x14ac:dyDescent="0.2">
      <c r="D1792" s="1">
        <f t="shared" si="859"/>
        <v>1790</v>
      </c>
      <c r="E1792" s="2">
        <f t="shared" si="860"/>
        <v>179.09999999999411</v>
      </c>
      <c r="F1792" s="3">
        <f t="shared" ca="1" si="861"/>
        <v>91.513529885041038</v>
      </c>
      <c r="G1792" s="3">
        <f t="shared" si="865"/>
        <v>-687.28126405157491</v>
      </c>
      <c r="H1792" s="3">
        <f t="shared" ca="1" si="866"/>
        <v>693.34714398225572</v>
      </c>
      <c r="I1792" s="3">
        <f t="shared" ca="1" si="867"/>
        <v>16380.921849421669</v>
      </c>
      <c r="J1792" s="3">
        <f t="shared" si="868"/>
        <v>31846.372849634779</v>
      </c>
      <c r="K1792" s="3">
        <f t="shared" ca="1" si="869"/>
        <v>83630.738697867448</v>
      </c>
      <c r="L1792" s="3">
        <f t="shared" si="870"/>
        <v>-9.7130611930817441</v>
      </c>
      <c r="M1792" s="3">
        <f t="shared" ca="1" si="871"/>
        <v>-1.4384220282196225</v>
      </c>
      <c r="N1792" s="3">
        <f t="shared" ca="1" si="872"/>
        <v>-82.415511375632164</v>
      </c>
      <c r="O1792" s="1">
        <f t="shared" ca="1" si="873"/>
        <v>36054769.655126311</v>
      </c>
      <c r="P1792" s="1">
        <f t="shared" si="874"/>
        <v>-46398865.239929944</v>
      </c>
      <c r="Q1792" s="1">
        <f t="shared" ca="1" si="875"/>
        <v>82453634.895056248</v>
      </c>
      <c r="R1792" s="1">
        <f t="shared" ca="1" si="876"/>
        <v>104002.07159733836</v>
      </c>
      <c r="S1792" s="3">
        <f t="shared" si="877"/>
        <v>6.9935168725089354E+27</v>
      </c>
      <c r="T1792" s="12" t="str">
        <f t="shared" si="878"/>
        <v/>
      </c>
      <c r="U1792" s="12" t="str">
        <f t="shared" si="879"/>
        <v/>
      </c>
      <c r="V1792" s="5">
        <f t="shared" si="880"/>
        <v>0.52627457195753469</v>
      </c>
      <c r="W1792" s="3" t="e">
        <f t="shared" ca="1" si="881"/>
        <v>#VALUE!</v>
      </c>
      <c r="X1792" s="3" t="e">
        <f t="shared" ca="1" si="882"/>
        <v>#VALUE!</v>
      </c>
      <c r="Y1792" s="3" t="e">
        <f t="shared" ca="1" si="883"/>
        <v>#VALUE!</v>
      </c>
      <c r="Z1792" s="3">
        <f t="shared" ca="1" si="863"/>
        <v>-1.0796314255037853E-2</v>
      </c>
      <c r="AA1792" s="3">
        <f t="shared" ca="1" si="864"/>
        <v>-0.12340243661213059</v>
      </c>
      <c r="AB1792" s="1">
        <f t="shared" si="858"/>
        <v>150</v>
      </c>
      <c r="AC1792" s="1">
        <f t="shared" si="862"/>
        <v>0</v>
      </c>
      <c r="AD1792" s="1">
        <f t="shared" ca="1" si="884"/>
        <v>0</v>
      </c>
      <c r="AE1792" s="1">
        <f t="shared" ca="1" si="885"/>
        <v>0</v>
      </c>
      <c r="AF1792" s="1">
        <f t="shared" si="886"/>
        <v>129.77961518347814</v>
      </c>
      <c r="AG1792" s="1">
        <f t="shared" si="887"/>
        <v>1.1656094571410642E+28</v>
      </c>
    </row>
    <row r="1793" spans="4:33" s="5" customFormat="1" x14ac:dyDescent="0.2">
      <c r="D1793" s="1">
        <f t="shared" si="859"/>
        <v>1791</v>
      </c>
      <c r="E1793" s="2">
        <f t="shared" si="860"/>
        <v>179.19999999999411</v>
      </c>
      <c r="F1793" s="3">
        <f t="shared" ca="1" si="861"/>
        <v>91.513529885041038</v>
      </c>
      <c r="G1793" s="3">
        <f t="shared" si="865"/>
        <v>-688.25257017088313</v>
      </c>
      <c r="H1793" s="3">
        <f t="shared" ca="1" si="866"/>
        <v>694.30996428025333</v>
      </c>
      <c r="I1793" s="3">
        <f t="shared" ca="1" si="867"/>
        <v>16390.073202410174</v>
      </c>
      <c r="J1793" s="3">
        <f t="shared" si="868"/>
        <v>31777.596157923657</v>
      </c>
      <c r="K1793" s="3">
        <f t="shared" ca="1" si="869"/>
        <v>83700.121552984885</v>
      </c>
      <c r="L1793" s="3">
        <f t="shared" si="870"/>
        <v>-9.7132706986727051</v>
      </c>
      <c r="M1793" s="3">
        <f t="shared" ca="1" si="871"/>
        <v>-1.4386066731149667</v>
      </c>
      <c r="N1793" s="3">
        <f t="shared" ca="1" si="872"/>
        <v>-82.426090748844032</v>
      </c>
      <c r="O1793" s="1">
        <f t="shared" ca="1" si="873"/>
        <v>36154974.487413496</v>
      </c>
      <c r="P1793" s="1">
        <f t="shared" si="874"/>
        <v>-46299659.045252122</v>
      </c>
      <c r="Q1793" s="1">
        <f t="shared" ca="1" si="875"/>
        <v>82454633.53266561</v>
      </c>
      <c r="R1793" s="1">
        <f t="shared" ca="1" si="876"/>
        <v>104146.494642038</v>
      </c>
      <c r="S1793" s="3">
        <f t="shared" si="877"/>
        <v>6.8585474687639692E+27</v>
      </c>
      <c r="T1793" s="12" t="str">
        <f t="shared" si="878"/>
        <v/>
      </c>
      <c r="U1793" s="12" t="str">
        <f t="shared" si="879"/>
        <v/>
      </c>
      <c r="V1793" s="5">
        <f t="shared" si="880"/>
        <v>0.52627457195753469</v>
      </c>
      <c r="W1793" s="3" t="e">
        <f t="shared" ca="1" si="881"/>
        <v>#VALUE!</v>
      </c>
      <c r="X1793" s="3" t="e">
        <f t="shared" ca="1" si="882"/>
        <v>#VALUE!</v>
      </c>
      <c r="Y1793" s="3" t="e">
        <f t="shared" ca="1" si="883"/>
        <v>#VALUE!</v>
      </c>
      <c r="Z1793" s="3">
        <f t="shared" ca="1" si="863"/>
        <v>-1.0796314255037853E-2</v>
      </c>
      <c r="AA1793" s="3">
        <f t="shared" ca="1" si="864"/>
        <v>-0.12340243661213059</v>
      </c>
      <c r="AB1793" s="1">
        <f t="shared" si="858"/>
        <v>150</v>
      </c>
      <c r="AC1793" s="1">
        <f t="shared" si="862"/>
        <v>0</v>
      </c>
      <c r="AD1793" s="1">
        <f t="shared" ca="1" si="884"/>
        <v>0</v>
      </c>
      <c r="AE1793" s="1">
        <f t="shared" ca="1" si="885"/>
        <v>0</v>
      </c>
      <c r="AF1793" s="1">
        <f t="shared" si="886"/>
        <v>133.58166404527307</v>
      </c>
      <c r="AG1793" s="1">
        <f t="shared" si="887"/>
        <v>1.1431141066188908E+28</v>
      </c>
    </row>
    <row r="1794" spans="4:33" s="5" customFormat="1" x14ac:dyDescent="0.2">
      <c r="D1794" s="1">
        <f t="shared" si="859"/>
        <v>1792</v>
      </c>
      <c r="E1794" s="2">
        <f t="shared" si="860"/>
        <v>179.2999999999941</v>
      </c>
      <c r="F1794" s="3">
        <f t="shared" ca="1" si="861"/>
        <v>91.513529885041038</v>
      </c>
      <c r="G1794" s="3">
        <f t="shared" si="865"/>
        <v>-689.22389724075038</v>
      </c>
      <c r="H1794" s="3">
        <f t="shared" ca="1" si="866"/>
        <v>695.27282895259805</v>
      </c>
      <c r="I1794" s="3">
        <f t="shared" ca="1" si="867"/>
        <v>16399.22455539868</v>
      </c>
      <c r="J1794" s="3">
        <f t="shared" si="868"/>
        <v>31708.722334553077</v>
      </c>
      <c r="K1794" s="3">
        <f t="shared" ca="1" si="869"/>
        <v>83769.600692352047</v>
      </c>
      <c r="L1794" s="3">
        <f t="shared" si="870"/>
        <v>-9.7134805060781524</v>
      </c>
      <c r="M1794" s="3">
        <f t="shared" ca="1" si="871"/>
        <v>-1.4387908105742364</v>
      </c>
      <c r="N1794" s="3">
        <f t="shared" ca="1" si="872"/>
        <v>-82.436641048110445</v>
      </c>
      <c r="O1794" s="1">
        <f t="shared" ca="1" si="873"/>
        <v>36255323.000981145</v>
      </c>
      <c r="P1794" s="1">
        <f t="shared" si="874"/>
        <v>-46200308.440398932</v>
      </c>
      <c r="Q1794" s="1">
        <f t="shared" ca="1" si="875"/>
        <v>82455631.441380084</v>
      </c>
      <c r="R1794" s="1">
        <f t="shared" ca="1" si="876"/>
        <v>104290.9243428897</v>
      </c>
      <c r="S1794" s="3">
        <f t="shared" si="877"/>
        <v>6.7257127176898205E+27</v>
      </c>
      <c r="T1794" s="12" t="str">
        <f t="shared" si="878"/>
        <v/>
      </c>
      <c r="U1794" s="12" t="str">
        <f t="shared" si="879"/>
        <v/>
      </c>
      <c r="V1794" s="5">
        <f t="shared" si="880"/>
        <v>0.52627457195753469</v>
      </c>
      <c r="W1794" s="3" t="e">
        <f t="shared" ca="1" si="881"/>
        <v>#VALUE!</v>
      </c>
      <c r="X1794" s="3" t="e">
        <f t="shared" ca="1" si="882"/>
        <v>#VALUE!</v>
      </c>
      <c r="Y1794" s="3" t="e">
        <f t="shared" ca="1" si="883"/>
        <v>#VALUE!</v>
      </c>
      <c r="Z1794" s="3">
        <f t="shared" ca="1" si="863"/>
        <v>-1.0796314255037853E-2</v>
      </c>
      <c r="AA1794" s="3">
        <f t="shared" ca="1" si="864"/>
        <v>-0.12340243661213059</v>
      </c>
      <c r="AB1794" s="1">
        <f t="shared" si="858"/>
        <v>150</v>
      </c>
      <c r="AC1794" s="1">
        <f t="shared" si="862"/>
        <v>0</v>
      </c>
      <c r="AD1794" s="1">
        <f t="shared" ca="1" si="884"/>
        <v>0</v>
      </c>
      <c r="AE1794" s="1">
        <f t="shared" ca="1" si="885"/>
        <v>0</v>
      </c>
      <c r="AF1794" s="1">
        <f t="shared" si="886"/>
        <v>137.47896779561034</v>
      </c>
      <c r="AG1794" s="1">
        <f t="shared" si="887"/>
        <v>1.1209745386573624E+28</v>
      </c>
    </row>
    <row r="1795" spans="4:33" s="5" customFormat="1" x14ac:dyDescent="0.2">
      <c r="D1795" s="1">
        <f t="shared" si="859"/>
        <v>1793</v>
      </c>
      <c r="E1795" s="2">
        <f t="shared" si="860"/>
        <v>179.39999999999409</v>
      </c>
      <c r="F1795" s="3">
        <f t="shared" ca="1" si="861"/>
        <v>91.513529885041038</v>
      </c>
      <c r="G1795" s="3">
        <f t="shared" si="865"/>
        <v>-690.19524529135822</v>
      </c>
      <c r="H1795" s="3">
        <f t="shared" ca="1" si="866"/>
        <v>696.23573793279127</v>
      </c>
      <c r="I1795" s="3">
        <f t="shared" ca="1" si="867"/>
        <v>16408.375908387185</v>
      </c>
      <c r="J1795" s="3">
        <f t="shared" si="868"/>
        <v>31639.751377426473</v>
      </c>
      <c r="K1795" s="3">
        <f t="shared" ca="1" si="869"/>
        <v>83839.176120403048</v>
      </c>
      <c r="L1795" s="3">
        <f t="shared" si="870"/>
        <v>-9.7136906153296003</v>
      </c>
      <c r="M1795" s="3">
        <f t="shared" ca="1" si="871"/>
        <v>-1.4389744426794782</v>
      </c>
      <c r="N1795" s="3">
        <f t="shared" ca="1" si="872"/>
        <v>-82.447162392723897</v>
      </c>
      <c r="O1795" s="1">
        <f t="shared" ca="1" si="873"/>
        <v>36355815.208111383</v>
      </c>
      <c r="P1795" s="1">
        <f t="shared" si="874"/>
        <v>-46100813.403940395</v>
      </c>
      <c r="Q1795" s="1">
        <f t="shared" ca="1" si="875"/>
        <v>82456628.612051785</v>
      </c>
      <c r="R1795" s="1">
        <f t="shared" ca="1" si="876"/>
        <v>104435.36068991869</v>
      </c>
      <c r="S1795" s="3">
        <f t="shared" si="877"/>
        <v>6.5949872579056435E+27</v>
      </c>
      <c r="T1795" s="12" t="str">
        <f t="shared" si="878"/>
        <v/>
      </c>
      <c r="U1795" s="12" t="str">
        <f t="shared" si="879"/>
        <v/>
      </c>
      <c r="V1795" s="5">
        <f t="shared" si="880"/>
        <v>0.52627457195753469</v>
      </c>
      <c r="W1795" s="3" t="e">
        <f t="shared" ca="1" si="881"/>
        <v>#VALUE!</v>
      </c>
      <c r="X1795" s="3" t="e">
        <f t="shared" ca="1" si="882"/>
        <v>#VALUE!</v>
      </c>
      <c r="Y1795" s="3" t="e">
        <f t="shared" ca="1" si="883"/>
        <v>#VALUE!</v>
      </c>
      <c r="Z1795" s="3">
        <f t="shared" ca="1" si="863"/>
        <v>-1.0796314255037853E-2</v>
      </c>
      <c r="AA1795" s="3">
        <f t="shared" ca="1" si="864"/>
        <v>-0.12340243661213059</v>
      </c>
      <c r="AB1795" s="1">
        <f t="shared" ref="AB1795:AB1858" si="888">IF(AB1794 &gt;( $B$8 + $B$18*$B$2), AB1794 -( $B$18*$B$2), $B$8)</f>
        <v>150</v>
      </c>
      <c r="AC1795" s="1">
        <f t="shared" si="862"/>
        <v>0</v>
      </c>
      <c r="AD1795" s="1">
        <f t="shared" ca="1" si="884"/>
        <v>0</v>
      </c>
      <c r="AE1795" s="1">
        <f t="shared" ca="1" si="885"/>
        <v>0</v>
      </c>
      <c r="AF1795" s="1">
        <f t="shared" si="886"/>
        <v>141.47352729815933</v>
      </c>
      <c r="AG1795" s="1">
        <f t="shared" si="887"/>
        <v>1.0991865262751336E+28</v>
      </c>
    </row>
    <row r="1796" spans="4:33" s="5" customFormat="1" x14ac:dyDescent="0.2">
      <c r="D1796" s="1">
        <f t="shared" ref="D1796:D1859" si="889">D1795 + 1</f>
        <v>1794</v>
      </c>
      <c r="E1796" s="2">
        <f t="shared" ref="E1796:E1859" si="890" xml:space="preserve"> E1795 + $B$2</f>
        <v>179.49999999999409</v>
      </c>
      <c r="F1796" s="3">
        <f t="shared" ref="F1796:F1859" ca="1" si="891">INDIRECT(ADDRESS(ROW()-1,COLUMN()))</f>
        <v>91.513529885041038</v>
      </c>
      <c r="G1796" s="3">
        <f t="shared" si="865"/>
        <v>-691.1666143528912</v>
      </c>
      <c r="H1796" s="3">
        <f t="shared" ca="1" si="866"/>
        <v>697.1986911548662</v>
      </c>
      <c r="I1796" s="3">
        <f t="shared" ca="1" si="867"/>
        <v>16417.52726137569</v>
      </c>
      <c r="J1796" s="3">
        <f t="shared" si="868"/>
        <v>31570.683284444262</v>
      </c>
      <c r="K1796" s="3">
        <f t="shared" ca="1" si="869"/>
        <v>83908.847841565366</v>
      </c>
      <c r="L1796" s="3">
        <f t="shared" si="870"/>
        <v>-9.7139010264586059</v>
      </c>
      <c r="M1796" s="3">
        <f t="shared" ca="1" si="871"/>
        <v>-1.4391575715014324</v>
      </c>
      <c r="N1796" s="3">
        <f t="shared" ca="1" si="872"/>
        <v>-82.457654901329079</v>
      </c>
      <c r="O1796" s="1">
        <f t="shared" ca="1" si="873"/>
        <v>36456451.121104389</v>
      </c>
      <c r="P1796" s="1">
        <f t="shared" si="874"/>
        <v>-46001173.914414398</v>
      </c>
      <c r="Q1796" s="1">
        <f t="shared" ca="1" si="875"/>
        <v>82457625.035518795</v>
      </c>
      <c r="R1796" s="1">
        <f t="shared" ca="1" si="876"/>
        <v>104579.80367322992</v>
      </c>
      <c r="S1796" s="3">
        <f t="shared" si="877"/>
        <v>6.4663459030604035E+27</v>
      </c>
      <c r="T1796" s="12" t="str">
        <f t="shared" si="878"/>
        <v/>
      </c>
      <c r="U1796" s="12" t="str">
        <f t="shared" si="879"/>
        <v/>
      </c>
      <c r="V1796" s="5">
        <f t="shared" si="880"/>
        <v>0.52627457195753469</v>
      </c>
      <c r="W1796" s="3" t="e">
        <f t="shared" ca="1" si="881"/>
        <v>#VALUE!</v>
      </c>
      <c r="X1796" s="3" t="e">
        <f t="shared" ca="1" si="882"/>
        <v>#VALUE!</v>
      </c>
      <c r="Y1796" s="3" t="e">
        <f t="shared" ca="1" si="883"/>
        <v>#VALUE!</v>
      </c>
      <c r="Z1796" s="3">
        <f t="shared" ca="1" si="863"/>
        <v>-1.0796314255037853E-2</v>
      </c>
      <c r="AA1796" s="3">
        <f t="shared" ca="1" si="864"/>
        <v>-0.12340243661213059</v>
      </c>
      <c r="AB1796" s="1">
        <f t="shared" si="888"/>
        <v>150</v>
      </c>
      <c r="AC1796" s="1">
        <f t="shared" ref="AC1796:AC1859" si="892">IF(AB1795&gt;$B$8, IF(J1796&gt;($B$21), $B$19*$B$13*$B$18, 0), 0)</f>
        <v>0</v>
      </c>
      <c r="AD1796" s="1">
        <f t="shared" ca="1" si="884"/>
        <v>0</v>
      </c>
      <c r="AE1796" s="1">
        <f t="shared" ca="1" si="885"/>
        <v>0</v>
      </c>
      <c r="AF1796" s="1">
        <f t="shared" si="886"/>
        <v>145.56737784037375</v>
      </c>
      <c r="AG1796" s="1">
        <f t="shared" si="887"/>
        <v>1.0777458716630774E+28</v>
      </c>
    </row>
    <row r="1797" spans="4:33" s="5" customFormat="1" x14ac:dyDescent="0.2">
      <c r="D1797" s="1">
        <f t="shared" si="889"/>
        <v>1795</v>
      </c>
      <c r="E1797" s="2">
        <f t="shared" si="890"/>
        <v>179.59999999999408</v>
      </c>
      <c r="F1797" s="3">
        <f t="shared" ca="1" si="891"/>
        <v>91.513529885041038</v>
      </c>
      <c r="G1797" s="3">
        <f t="shared" si="865"/>
        <v>-692.13800445553704</v>
      </c>
      <c r="H1797" s="3">
        <f t="shared" ca="1" si="866"/>
        <v>698.16168855338469</v>
      </c>
      <c r="I1797" s="3">
        <f t="shared" ca="1" si="867"/>
        <v>16426.678614364195</v>
      </c>
      <c r="J1797" s="3">
        <f t="shared" si="868"/>
        <v>31501.518053503842</v>
      </c>
      <c r="K1797" s="3">
        <f t="shared" ca="1" si="869"/>
        <v>83978.615860259903</v>
      </c>
      <c r="L1797" s="3">
        <f t="shared" si="870"/>
        <v>-9.7141117394967775</v>
      </c>
      <c r="M1797" s="3">
        <f t="shared" ca="1" si="871"/>
        <v>-1.4393401990996091</v>
      </c>
      <c r="N1797" s="3">
        <f t="shared" ca="1" si="872"/>
        <v>-82.468118691927216</v>
      </c>
      <c r="O1797" s="1">
        <f t="shared" ca="1" si="873"/>
        <v>36557230.752278499</v>
      </c>
      <c r="P1797" s="1">
        <f t="shared" si="874"/>
        <v>-45901389.950326703</v>
      </c>
      <c r="Q1797" s="1">
        <f t="shared" ca="1" si="875"/>
        <v>82458620.702605203</v>
      </c>
      <c r="R1797" s="1">
        <f t="shared" ca="1" si="876"/>
        <v>104724.25328300771</v>
      </c>
      <c r="S1797" s="3">
        <f t="shared" si="877"/>
        <v>6.3397636422362593E+27</v>
      </c>
      <c r="T1797" s="12" t="str">
        <f t="shared" si="878"/>
        <v/>
      </c>
      <c r="U1797" s="12" t="str">
        <f t="shared" si="879"/>
        <v/>
      </c>
      <c r="V1797" s="5">
        <f t="shared" si="880"/>
        <v>0.52627457195753469</v>
      </c>
      <c r="W1797" s="3" t="e">
        <f t="shared" ca="1" si="881"/>
        <v>#VALUE!</v>
      </c>
      <c r="X1797" s="3" t="e">
        <f t="shared" ca="1" si="882"/>
        <v>#VALUE!</v>
      </c>
      <c r="Y1797" s="3" t="e">
        <f t="shared" ca="1" si="883"/>
        <v>#VALUE!</v>
      </c>
      <c r="Z1797" s="3">
        <f t="shared" ca="1" si="863"/>
        <v>-1.0796314255037853E-2</v>
      </c>
      <c r="AA1797" s="3">
        <f t="shared" ca="1" si="864"/>
        <v>-0.12340243661213059</v>
      </c>
      <c r="AB1797" s="1">
        <f t="shared" si="888"/>
        <v>150</v>
      </c>
      <c r="AC1797" s="1">
        <f t="shared" si="892"/>
        <v>0</v>
      </c>
      <c r="AD1797" s="1">
        <f t="shared" ca="1" si="884"/>
        <v>0</v>
      </c>
      <c r="AE1797" s="1">
        <f t="shared" ca="1" si="885"/>
        <v>0</v>
      </c>
      <c r="AF1797" s="1">
        <f t="shared" si="886"/>
        <v>149.76258960582933</v>
      </c>
      <c r="AG1797" s="1">
        <f t="shared" si="887"/>
        <v>1.0566484062515175E+28</v>
      </c>
    </row>
    <row r="1798" spans="4:33" s="5" customFormat="1" x14ac:dyDescent="0.2">
      <c r="D1798" s="1">
        <f t="shared" si="889"/>
        <v>1796</v>
      </c>
      <c r="E1798" s="2">
        <f t="shared" si="890"/>
        <v>179.69999999999408</v>
      </c>
      <c r="F1798" s="3">
        <f t="shared" ca="1" si="891"/>
        <v>91.513529885041038</v>
      </c>
      <c r="G1798" s="3">
        <f t="shared" si="865"/>
        <v>-693.10941562948676</v>
      </c>
      <c r="H1798" s="3">
        <f t="shared" ca="1" si="866"/>
        <v>699.12473006343362</v>
      </c>
      <c r="I1798" s="3">
        <f t="shared" ca="1" si="867"/>
        <v>16435.8299673527</v>
      </c>
      <c r="J1798" s="3">
        <f t="shared" si="868"/>
        <v>31432.255682499592</v>
      </c>
      <c r="K1798" s="3">
        <f t="shared" ca="1" si="869"/>
        <v>84048.480180901068</v>
      </c>
      <c r="L1798" s="3">
        <f t="shared" si="870"/>
        <v>-9.7143227544757647</v>
      </c>
      <c r="M1798" s="3">
        <f t="shared" ca="1" si="871"/>
        <v>-1.4395223275223632</v>
      </c>
      <c r="N1798" s="3">
        <f t="shared" ca="1" si="872"/>
        <v>-82.478553881880401</v>
      </c>
      <c r="O1798" s="1">
        <f t="shared" ca="1" si="873"/>
        <v>36658154.113970168</v>
      </c>
      <c r="P1798" s="1">
        <f t="shared" si="874"/>
        <v>-45801461.490150891</v>
      </c>
      <c r="Q1798" s="1">
        <f t="shared" ca="1" si="875"/>
        <v>82459615.604121059</v>
      </c>
      <c r="R1798" s="1">
        <f t="shared" ca="1" si="876"/>
        <v>104868.70950951504</v>
      </c>
      <c r="S1798" s="3">
        <f t="shared" si="877"/>
        <v>6.2152156403297509E+27</v>
      </c>
      <c r="T1798" s="12" t="str">
        <f t="shared" si="878"/>
        <v/>
      </c>
      <c r="U1798" s="12" t="str">
        <f t="shared" si="879"/>
        <v/>
      </c>
      <c r="V1798" s="5">
        <f t="shared" si="880"/>
        <v>0.52627457195753469</v>
      </c>
      <c r="W1798" s="3" t="e">
        <f t="shared" ca="1" si="881"/>
        <v>#VALUE!</v>
      </c>
      <c r="X1798" s="3" t="e">
        <f t="shared" ca="1" si="882"/>
        <v>#VALUE!</v>
      </c>
      <c r="Y1798" s="3" t="e">
        <f t="shared" ca="1" si="883"/>
        <v>#VALUE!</v>
      </c>
      <c r="Z1798" s="3">
        <f t="shared" ref="Z1798:Z1861" ca="1" si="893" xml:space="preserve"> (X1798+AD1798)/(AB1798)</f>
        <v>-1.0796314255037853E-2</v>
      </c>
      <c r="AA1798" s="3">
        <f t="shared" ref="AA1798:AA1861" ca="1" si="894" xml:space="preserve"> (Y1798+AE1798)/(AB1798)</f>
        <v>-0.12340243661213059</v>
      </c>
      <c r="AB1798" s="1">
        <f t="shared" si="888"/>
        <v>150</v>
      </c>
      <c r="AC1798" s="1">
        <f t="shared" si="892"/>
        <v>0</v>
      </c>
      <c r="AD1798" s="1">
        <f t="shared" ca="1" si="884"/>
        <v>0</v>
      </c>
      <c r="AE1798" s="1">
        <f t="shared" ca="1" si="885"/>
        <v>0</v>
      </c>
      <c r="AF1798" s="1">
        <f t="shared" si="886"/>
        <v>154.06126815158541</v>
      </c>
      <c r="AG1798" s="1">
        <f t="shared" si="887"/>
        <v>1.0358899907737595E+28</v>
      </c>
    </row>
    <row r="1799" spans="4:33" s="5" customFormat="1" x14ac:dyDescent="0.2">
      <c r="D1799" s="1">
        <f t="shared" si="889"/>
        <v>1797</v>
      </c>
      <c r="E1799" s="2">
        <f t="shared" si="890"/>
        <v>179.79999999999407</v>
      </c>
      <c r="F1799" s="3">
        <f t="shared" ca="1" si="891"/>
        <v>91.513529885041038</v>
      </c>
      <c r="G1799" s="3">
        <f t="shared" si="865"/>
        <v>-694.08084790493433</v>
      </c>
      <c r="H1799" s="3">
        <f t="shared" ca="1" si="866"/>
        <v>700.0878156206212</v>
      </c>
      <c r="I1799" s="3">
        <f t="shared" ca="1" si="867"/>
        <v>16444.981320341205</v>
      </c>
      <c r="J1799" s="3">
        <f t="shared" si="868"/>
        <v>31362.89616932287</v>
      </c>
      <c r="K1799" s="3">
        <f t="shared" ca="1" si="869"/>
        <v>84118.440807896768</v>
      </c>
      <c r="L1799" s="3">
        <f t="shared" si="870"/>
        <v>-9.7145340714272592</v>
      </c>
      <c r="M1799" s="3">
        <f t="shared" ca="1" si="871"/>
        <v>-1.4397039588069696</v>
      </c>
      <c r="N1799" s="3">
        <f t="shared" ca="1" si="872"/>
        <v>-82.488960587915884</v>
      </c>
      <c r="O1799" s="1">
        <f t="shared" ca="1" si="873"/>
        <v>36759221.21853397</v>
      </c>
      <c r="P1799" s="1">
        <f t="shared" si="874"/>
        <v>-45701388.512328371</v>
      </c>
      <c r="Q1799" s="1">
        <f t="shared" ca="1" si="875"/>
        <v>82460609.730862349</v>
      </c>
      <c r="R1799" s="1">
        <f t="shared" ca="1" si="876"/>
        <v>105013.17234309317</v>
      </c>
      <c r="S1799" s="3">
        <f t="shared" si="877"/>
        <v>6.0926772384109028E+27</v>
      </c>
      <c r="T1799" s="12" t="str">
        <f t="shared" si="878"/>
        <v/>
      </c>
      <c r="U1799" s="12" t="str">
        <f t="shared" si="879"/>
        <v/>
      </c>
      <c r="V1799" s="5">
        <f t="shared" si="880"/>
        <v>0.52627457195753469</v>
      </c>
      <c r="W1799" s="3" t="e">
        <f t="shared" ca="1" si="881"/>
        <v>#VALUE!</v>
      </c>
      <c r="X1799" s="3" t="e">
        <f t="shared" ca="1" si="882"/>
        <v>#VALUE!</v>
      </c>
      <c r="Y1799" s="3" t="e">
        <f t="shared" ca="1" si="883"/>
        <v>#VALUE!</v>
      </c>
      <c r="Z1799" s="3">
        <f t="shared" ca="1" si="893"/>
        <v>-1.0796314255037853E-2</v>
      </c>
      <c r="AA1799" s="3">
        <f t="shared" ca="1" si="894"/>
        <v>-0.12340243661213059</v>
      </c>
      <c r="AB1799" s="1">
        <f t="shared" si="888"/>
        <v>150</v>
      </c>
      <c r="AC1799" s="1">
        <f t="shared" si="892"/>
        <v>0</v>
      </c>
      <c r="AD1799" s="1">
        <f t="shared" ca="1" si="884"/>
        <v>0</v>
      </c>
      <c r="AE1799" s="1">
        <f t="shared" ca="1" si="885"/>
        <v>0</v>
      </c>
      <c r="AF1799" s="1">
        <f t="shared" si="886"/>
        <v>158.46555489061146</v>
      </c>
      <c r="AG1799" s="1">
        <f t="shared" si="887"/>
        <v>1.0154665153259452E+28</v>
      </c>
    </row>
    <row r="1800" spans="4:33" s="5" customFormat="1" x14ac:dyDescent="0.2">
      <c r="D1800" s="1">
        <f t="shared" si="889"/>
        <v>1798</v>
      </c>
      <c r="E1800" s="2">
        <f t="shared" si="890"/>
        <v>179.89999999999407</v>
      </c>
      <c r="F1800" s="3">
        <f t="shared" ca="1" si="891"/>
        <v>91.513529885041038</v>
      </c>
      <c r="G1800" s="3">
        <f t="shared" si="865"/>
        <v>-695.05230131207702</v>
      </c>
      <c r="H1800" s="3">
        <f t="shared" ca="1" si="866"/>
        <v>701.05094516107363</v>
      </c>
      <c r="I1800" s="3">
        <f t="shared" ca="1" si="867"/>
        <v>16454.13267332971</v>
      </c>
      <c r="J1800" s="3">
        <f t="shared" si="868"/>
        <v>31293.43951186202</v>
      </c>
      <c r="K1800" s="3">
        <f t="shared" ca="1" si="869"/>
        <v>84188.497745648536</v>
      </c>
      <c r="L1800" s="3">
        <f t="shared" si="870"/>
        <v>-9.7147456903830065</v>
      </c>
      <c r="M1800" s="3">
        <f t="shared" ca="1" si="871"/>
        <v>-1.439885094979698</v>
      </c>
      <c r="N1800" s="3">
        <f t="shared" ca="1" si="872"/>
        <v>-82.499338926130378</v>
      </c>
      <c r="O1800" s="1">
        <f t="shared" ca="1" si="873"/>
        <v>36860432.078342602</v>
      </c>
      <c r="P1800" s="1">
        <f t="shared" si="874"/>
        <v>-45601170.995268427</v>
      </c>
      <c r="Q1800" s="1">
        <f t="shared" ca="1" si="875"/>
        <v>82461603.073611021</v>
      </c>
      <c r="R1800" s="1">
        <f t="shared" ca="1" si="876"/>
        <v>105157.64177416105</v>
      </c>
      <c r="S1800" s="3">
        <f t="shared" si="877"/>
        <v>5.9721239540603225E+27</v>
      </c>
      <c r="T1800" s="12" t="str">
        <f t="shared" si="878"/>
        <v/>
      </c>
      <c r="U1800" s="12" t="str">
        <f t="shared" si="879"/>
        <v/>
      </c>
      <c r="V1800" s="5">
        <f t="shared" si="880"/>
        <v>0.52627457195753469</v>
      </c>
      <c r="W1800" s="3" t="e">
        <f t="shared" ca="1" si="881"/>
        <v>#VALUE!</v>
      </c>
      <c r="X1800" s="3" t="e">
        <f t="shared" ca="1" si="882"/>
        <v>#VALUE!</v>
      </c>
      <c r="Y1800" s="3" t="e">
        <f t="shared" ca="1" si="883"/>
        <v>#VALUE!</v>
      </c>
      <c r="Z1800" s="3">
        <f t="shared" ca="1" si="893"/>
        <v>-1.0796314255037853E-2</v>
      </c>
      <c r="AA1800" s="3">
        <f t="shared" ca="1" si="894"/>
        <v>-0.12340243661213059</v>
      </c>
      <c r="AB1800" s="1">
        <f t="shared" si="888"/>
        <v>150</v>
      </c>
      <c r="AC1800" s="1">
        <f t="shared" si="892"/>
        <v>0</v>
      </c>
      <c r="AD1800" s="1">
        <f t="shared" ca="1" si="884"/>
        <v>0</v>
      </c>
      <c r="AE1800" s="1">
        <f t="shared" ca="1" si="885"/>
        <v>0</v>
      </c>
      <c r="AF1800" s="1">
        <f t="shared" si="886"/>
        <v>162.97762757931821</v>
      </c>
      <c r="AG1800" s="1">
        <f t="shared" si="887"/>
        <v>9.9537389942323392E+27</v>
      </c>
    </row>
    <row r="1801" spans="4:33" s="5" customFormat="1" x14ac:dyDescent="0.2">
      <c r="D1801" s="1">
        <f t="shared" si="889"/>
        <v>1799</v>
      </c>
      <c r="E1801" s="2">
        <f t="shared" si="890"/>
        <v>179.99999999999406</v>
      </c>
      <c r="F1801" s="3">
        <f t="shared" ca="1" si="891"/>
        <v>91.513529885041038</v>
      </c>
      <c r="G1801" s="3">
        <f t="shared" si="865"/>
        <v>-696.02377588111528</v>
      </c>
      <c r="H1801" s="3">
        <f t="shared" ca="1" si="866"/>
        <v>702.01411862143152</v>
      </c>
      <c r="I1801" s="3">
        <f t="shared" ca="1" si="867"/>
        <v>16463.284026318215</v>
      </c>
      <c r="J1801" s="3">
        <f t="shared" si="868"/>
        <v>31223.885708002363</v>
      </c>
      <c r="K1801" s="3">
        <f t="shared" ca="1" si="869"/>
        <v>84258.6509985515</v>
      </c>
      <c r="L1801" s="3">
        <f t="shared" si="870"/>
        <v>-9.7149576113747891</v>
      </c>
      <c r="M1801" s="3">
        <f t="shared" ca="1" si="871"/>
        <v>-1.4400657380558861</v>
      </c>
      <c r="N1801" s="3">
        <f t="shared" ca="1" si="872"/>
        <v>-82.509689011994212</v>
      </c>
      <c r="O1801" s="1">
        <f t="shared" ca="1" si="873"/>
        <v>36961786.705786899</v>
      </c>
      <c r="P1801" s="1">
        <f t="shared" si="874"/>
        <v>-45500808.917348109</v>
      </c>
      <c r="Q1801" s="1">
        <f t="shared" ca="1" si="875"/>
        <v>82462595.623135</v>
      </c>
      <c r="R1801" s="1">
        <f t="shared" ca="1" si="876"/>
        <v>105302.11779321473</v>
      </c>
      <c r="S1801" s="3">
        <f t="shared" si="877"/>
        <v>5.8535314816844306E+27</v>
      </c>
      <c r="T1801" s="12" t="str">
        <f t="shared" si="878"/>
        <v/>
      </c>
      <c r="U1801" s="12" t="str">
        <f t="shared" si="879"/>
        <v/>
      </c>
      <c r="V1801" s="5">
        <f t="shared" si="880"/>
        <v>0.52627457195753469</v>
      </c>
      <c r="W1801" s="3" t="e">
        <f t="shared" ca="1" si="881"/>
        <v>#VALUE!</v>
      </c>
      <c r="X1801" s="3" t="e">
        <f t="shared" ca="1" si="882"/>
        <v>#VALUE!</v>
      </c>
      <c r="Y1801" s="3" t="e">
        <f t="shared" ca="1" si="883"/>
        <v>#VALUE!</v>
      </c>
      <c r="Z1801" s="3">
        <f t="shared" ca="1" si="893"/>
        <v>-1.0796314255037853E-2</v>
      </c>
      <c r="AA1801" s="3">
        <f t="shared" ca="1" si="894"/>
        <v>-0.12340243661213059</v>
      </c>
      <c r="AB1801" s="1">
        <f t="shared" si="888"/>
        <v>150</v>
      </c>
      <c r="AC1801" s="1">
        <f t="shared" si="892"/>
        <v>0</v>
      </c>
      <c r="AD1801" s="1">
        <f t="shared" ca="1" si="884"/>
        <v>0</v>
      </c>
      <c r="AE1801" s="1">
        <f t="shared" ca="1" si="885"/>
        <v>0</v>
      </c>
      <c r="AF1801" s="1">
        <f t="shared" si="886"/>
        <v>167.5997008102367</v>
      </c>
      <c r="AG1801" s="1">
        <f t="shared" si="887"/>
        <v>9.7560809205234408E+27</v>
      </c>
    </row>
    <row r="1802" spans="4:33" s="5" customFormat="1" x14ac:dyDescent="0.2">
      <c r="D1802" s="1">
        <f t="shared" si="889"/>
        <v>1800</v>
      </c>
      <c r="E1802" s="2">
        <f t="shared" si="890"/>
        <v>180.09999999999405</v>
      </c>
      <c r="F1802" s="3">
        <f t="shared" ca="1" si="891"/>
        <v>91.513529885041038</v>
      </c>
      <c r="G1802" s="3">
        <f t="shared" si="865"/>
        <v>-696.99527164225276</v>
      </c>
      <c r="H1802" s="3">
        <f t="shared" ca="1" si="866"/>
        <v>702.97733593884664</v>
      </c>
      <c r="I1802" s="3">
        <f t="shared" ca="1" si="867"/>
        <v>16472.43537930672</v>
      </c>
      <c r="J1802" s="3">
        <f t="shared" si="868"/>
        <v>31154.234755626196</v>
      </c>
      <c r="K1802" s="3">
        <f t="shared" ca="1" si="869"/>
        <v>84328.90057099452</v>
      </c>
      <c r="L1802" s="3">
        <f t="shared" si="870"/>
        <v>-9.715169834434441</v>
      </c>
      <c r="M1802" s="3">
        <f t="shared" ca="1" si="871"/>
        <v>-1.440245890040013</v>
      </c>
      <c r="N1802" s="3">
        <f t="shared" ca="1" si="872"/>
        <v>-82.520010960355592</v>
      </c>
      <c r="O1802" s="1">
        <f t="shared" ca="1" si="873"/>
        <v>37063285.113275856</v>
      </c>
      <c r="P1802" s="1">
        <f t="shared" si="874"/>
        <v>-45400302.256912299</v>
      </c>
      <c r="Q1802" s="1">
        <f t="shared" ca="1" si="875"/>
        <v>82463587.370188147</v>
      </c>
      <c r="R1802" s="1">
        <f t="shared" ca="1" si="876"/>
        <v>105446.60039082699</v>
      </c>
      <c r="S1802" s="3">
        <f t="shared" si="877"/>
        <v>5.7368756928088763E+27</v>
      </c>
      <c r="T1802" s="12" t="str">
        <f t="shared" si="878"/>
        <v/>
      </c>
      <c r="U1802" s="12" t="str">
        <f t="shared" si="879"/>
        <v/>
      </c>
      <c r="V1802" s="5">
        <f t="shared" si="880"/>
        <v>0.52627457195753469</v>
      </c>
      <c r="W1802" s="3" t="e">
        <f t="shared" ca="1" si="881"/>
        <v>#VALUE!</v>
      </c>
      <c r="X1802" s="3" t="e">
        <f t="shared" ca="1" si="882"/>
        <v>#VALUE!</v>
      </c>
      <c r="Y1802" s="3" t="e">
        <f t="shared" ca="1" si="883"/>
        <v>#VALUE!</v>
      </c>
      <c r="Z1802" s="3">
        <f t="shared" ca="1" si="893"/>
        <v>-1.0796314255037853E-2</v>
      </c>
      <c r="AA1802" s="3">
        <f t="shared" ca="1" si="894"/>
        <v>-0.12340243661213059</v>
      </c>
      <c r="AB1802" s="1">
        <f t="shared" si="888"/>
        <v>150</v>
      </c>
      <c r="AC1802" s="1">
        <f t="shared" si="892"/>
        <v>0</v>
      </c>
      <c r="AD1802" s="1">
        <f t="shared" ca="1" si="884"/>
        <v>0</v>
      </c>
      <c r="AE1802" s="1">
        <f t="shared" ca="1" si="885"/>
        <v>0</v>
      </c>
      <c r="AF1802" s="1">
        <f t="shared" si="886"/>
        <v>172.33402650988174</v>
      </c>
      <c r="AG1802" s="1">
        <f t="shared" si="887"/>
        <v>9.5616507172045548E+27</v>
      </c>
    </row>
    <row r="1803" spans="4:33" s="5" customFormat="1" x14ac:dyDescent="0.2">
      <c r="D1803" s="1">
        <f t="shared" si="889"/>
        <v>1801</v>
      </c>
      <c r="E1803" s="2">
        <f t="shared" si="890"/>
        <v>180.19999999999405</v>
      </c>
      <c r="F1803" s="3">
        <f t="shared" ca="1" si="891"/>
        <v>91.513529885041038</v>
      </c>
      <c r="G1803" s="3">
        <f t="shared" si="865"/>
        <v>-697.96678862569615</v>
      </c>
      <c r="H1803" s="3">
        <f t="shared" ca="1" si="866"/>
        <v>703.94059705097811</v>
      </c>
      <c r="I1803" s="3">
        <f t="shared" ca="1" si="867"/>
        <v>16481.586732295225</v>
      </c>
      <c r="J1803" s="3">
        <f t="shared" si="868"/>
        <v>31084.486652612799</v>
      </c>
      <c r="K1803" s="3">
        <f t="shared" ca="1" si="869"/>
        <v>84399.246467360179</v>
      </c>
      <c r="L1803" s="3">
        <f t="shared" si="870"/>
        <v>-9.7153823595938356</v>
      </c>
      <c r="M1803" s="3">
        <f t="shared" ca="1" si="871"/>
        <v>-1.4404255529257721</v>
      </c>
      <c r="N1803" s="3">
        <f t="shared" ca="1" si="872"/>
        <v>-82.530304885444735</v>
      </c>
      <c r="O1803" s="1">
        <f t="shared" ca="1" si="873"/>
        <v>37164927.313236564</v>
      </c>
      <c r="P1803" s="1">
        <f t="shared" si="874"/>
        <v>-45299650.992273659</v>
      </c>
      <c r="Q1803" s="1">
        <f t="shared" ca="1" si="875"/>
        <v>82464578.305510223</v>
      </c>
      <c r="R1803" s="1">
        <f t="shared" ca="1" si="876"/>
        <v>105591.08955764672</v>
      </c>
      <c r="S1803" s="3">
        <f t="shared" si="877"/>
        <v>5.622132636350321E+27</v>
      </c>
      <c r="T1803" s="12" t="str">
        <f t="shared" si="878"/>
        <v/>
      </c>
      <c r="U1803" s="12" t="str">
        <f t="shared" si="879"/>
        <v/>
      </c>
      <c r="V1803" s="5">
        <f t="shared" si="880"/>
        <v>0.52627457195753469</v>
      </c>
      <c r="W1803" s="3" t="e">
        <f t="shared" ca="1" si="881"/>
        <v>#VALUE!</v>
      </c>
      <c r="X1803" s="3" t="e">
        <f t="shared" ca="1" si="882"/>
        <v>#VALUE!</v>
      </c>
      <c r="Y1803" s="3" t="e">
        <f t="shared" ca="1" si="883"/>
        <v>#VALUE!</v>
      </c>
      <c r="Z1803" s="3">
        <f t="shared" ca="1" si="893"/>
        <v>-1.0796314255037853E-2</v>
      </c>
      <c r="AA1803" s="3">
        <f t="shared" ca="1" si="894"/>
        <v>-0.12340243661213059</v>
      </c>
      <c r="AB1803" s="1">
        <f t="shared" si="888"/>
        <v>150</v>
      </c>
      <c r="AC1803" s="1">
        <f t="shared" si="892"/>
        <v>0</v>
      </c>
      <c r="AD1803" s="1">
        <f t="shared" ca="1" si="884"/>
        <v>0</v>
      </c>
      <c r="AE1803" s="1">
        <f t="shared" ca="1" si="885"/>
        <v>0</v>
      </c>
      <c r="AF1803" s="1">
        <f t="shared" si="886"/>
        <v>177.18289444184325</v>
      </c>
      <c r="AG1803" s="1">
        <f t="shared" si="887"/>
        <v>9.3704084650050805E+27</v>
      </c>
    </row>
    <row r="1804" spans="4:33" s="5" customFormat="1" x14ac:dyDescent="0.2">
      <c r="D1804" s="1">
        <f t="shared" si="889"/>
        <v>1802</v>
      </c>
      <c r="E1804" s="2">
        <f t="shared" si="890"/>
        <v>180.29999999999404</v>
      </c>
      <c r="F1804" s="3">
        <f t="shared" ca="1" si="891"/>
        <v>91.513529885041038</v>
      </c>
      <c r="G1804" s="3">
        <f t="shared" si="865"/>
        <v>-698.93832686165558</v>
      </c>
      <c r="H1804" s="3">
        <f t="shared" ca="1" si="866"/>
        <v>704.90390189598952</v>
      </c>
      <c r="I1804" s="3">
        <f t="shared" ca="1" si="867"/>
        <v>16490.73808528373</v>
      </c>
      <c r="J1804" s="3">
        <f t="shared" si="868"/>
        <v>31014.64139683843</v>
      </c>
      <c r="K1804" s="3">
        <f t="shared" ca="1" si="869"/>
        <v>84469.688692024851</v>
      </c>
      <c r="L1804" s="3">
        <f t="shared" si="870"/>
        <v>-9.7155951868849009</v>
      </c>
      <c r="M1804" s="3">
        <f t="shared" ca="1" si="871"/>
        <v>-1.4406047286961423</v>
      </c>
      <c r="N1804" s="3">
        <f t="shared" ca="1" si="872"/>
        <v>-82.540570900877952</v>
      </c>
      <c r="O1804" s="1">
        <f t="shared" ca="1" si="873"/>
        <v>37266713.318114311</v>
      </c>
      <c r="P1804" s="1">
        <f t="shared" si="874"/>
        <v>-45198855.101712696</v>
      </c>
      <c r="Q1804" s="1">
        <f t="shared" ca="1" si="875"/>
        <v>82465568.419827014</v>
      </c>
      <c r="R1804" s="1">
        <f t="shared" ca="1" si="876"/>
        <v>105735.58528439843</v>
      </c>
      <c r="S1804" s="3">
        <f t="shared" si="877"/>
        <v>5.5092785388666196E+27</v>
      </c>
      <c r="T1804" s="12" t="str">
        <f t="shared" si="878"/>
        <v/>
      </c>
      <c r="U1804" s="12" t="str">
        <f t="shared" si="879"/>
        <v/>
      </c>
      <c r="V1804" s="5">
        <f t="shared" si="880"/>
        <v>0.52627457195753469</v>
      </c>
      <c r="W1804" s="3" t="e">
        <f t="shared" ca="1" si="881"/>
        <v>#VALUE!</v>
      </c>
      <c r="X1804" s="3" t="e">
        <f t="shared" ca="1" si="882"/>
        <v>#VALUE!</v>
      </c>
      <c r="Y1804" s="3" t="e">
        <f t="shared" ca="1" si="883"/>
        <v>#VALUE!</v>
      </c>
      <c r="Z1804" s="3">
        <f t="shared" ca="1" si="893"/>
        <v>-1.0796314255037853E-2</v>
      </c>
      <c r="AA1804" s="3">
        <f t="shared" ca="1" si="894"/>
        <v>-0.12340243661213059</v>
      </c>
      <c r="AB1804" s="1">
        <f t="shared" si="888"/>
        <v>150</v>
      </c>
      <c r="AC1804" s="1">
        <f t="shared" si="892"/>
        <v>0</v>
      </c>
      <c r="AD1804" s="1">
        <f t="shared" ca="1" si="884"/>
        <v>0</v>
      </c>
      <c r="AE1804" s="1">
        <f t="shared" ca="1" si="885"/>
        <v>0</v>
      </c>
      <c r="AF1804" s="1">
        <f t="shared" si="886"/>
        <v>182.1486327151506</v>
      </c>
      <c r="AG1804" s="1">
        <f t="shared" si="887"/>
        <v>9.1823145407289952E+27</v>
      </c>
    </row>
    <row r="1805" spans="4:33" s="5" customFormat="1" x14ac:dyDescent="0.2">
      <c r="D1805" s="1">
        <f t="shared" si="889"/>
        <v>1803</v>
      </c>
      <c r="E1805" s="2">
        <f t="shared" si="890"/>
        <v>180.39999999999404</v>
      </c>
      <c r="F1805" s="3">
        <f t="shared" ca="1" si="891"/>
        <v>91.513529885041038</v>
      </c>
      <c r="G1805" s="3">
        <f t="shared" si="865"/>
        <v>-699.90988638034412</v>
      </c>
      <c r="H1805" s="3">
        <f t="shared" ca="1" si="866"/>
        <v>705.86725041254499</v>
      </c>
      <c r="I1805" s="3">
        <f t="shared" ca="1" si="867"/>
        <v>16499.889438272236</v>
      </c>
      <c r="J1805" s="3">
        <f t="shared" si="868"/>
        <v>30944.698986176332</v>
      </c>
      <c r="K1805" s="3">
        <f t="shared" ca="1" si="869"/>
        <v>84540.227249358737</v>
      </c>
      <c r="L1805" s="3">
        <f t="shared" si="870"/>
        <v>-9.7158083163396007</v>
      </c>
      <c r="M1805" s="3">
        <f t="shared" ca="1" si="871"/>
        <v>-1.4407834193234603</v>
      </c>
      <c r="N1805" s="3">
        <f t="shared" ca="1" si="872"/>
        <v>-82.550809119661821</v>
      </c>
      <c r="O1805" s="1">
        <f t="shared" ca="1" si="873"/>
        <v>37368643.140372485</v>
      </c>
      <c r="P1805" s="1">
        <f t="shared" si="874"/>
        <v>-45097914.563477643</v>
      </c>
      <c r="Q1805" s="1">
        <f t="shared" ca="1" si="875"/>
        <v>82466557.70385012</v>
      </c>
      <c r="R1805" s="1">
        <f t="shared" ca="1" si="876"/>
        <v>105880.08756188175</v>
      </c>
      <c r="S1805" s="3">
        <f t="shared" si="877"/>
        <v>5.3982898047856008E+27</v>
      </c>
      <c r="T1805" s="12" t="str">
        <f t="shared" si="878"/>
        <v/>
      </c>
      <c r="U1805" s="12" t="str">
        <f t="shared" si="879"/>
        <v/>
      </c>
      <c r="V1805" s="5">
        <f t="shared" si="880"/>
        <v>0.52627457195753469</v>
      </c>
      <c r="W1805" s="3" t="e">
        <f t="shared" ca="1" si="881"/>
        <v>#VALUE!</v>
      </c>
      <c r="X1805" s="3" t="e">
        <f t="shared" ca="1" si="882"/>
        <v>#VALUE!</v>
      </c>
      <c r="Y1805" s="3" t="e">
        <f t="shared" ca="1" si="883"/>
        <v>#VALUE!</v>
      </c>
      <c r="Z1805" s="3">
        <f t="shared" ca="1" si="893"/>
        <v>-1.0796314255037853E-2</v>
      </c>
      <c r="AA1805" s="3">
        <f t="shared" ca="1" si="894"/>
        <v>-0.12340243661213059</v>
      </c>
      <c r="AB1805" s="1">
        <f t="shared" si="888"/>
        <v>150</v>
      </c>
      <c r="AC1805" s="1">
        <f t="shared" si="892"/>
        <v>0</v>
      </c>
      <c r="AD1805" s="1">
        <f t="shared" ca="1" si="884"/>
        <v>0</v>
      </c>
      <c r="AE1805" s="1">
        <f t="shared" ca="1" si="885"/>
        <v>0</v>
      </c>
      <c r="AF1805" s="1">
        <f t="shared" si="886"/>
        <v>187.23360829794339</v>
      </c>
      <c r="AG1805" s="1">
        <f t="shared" si="887"/>
        <v>8.9973296176361613E+27</v>
      </c>
    </row>
    <row r="1806" spans="4:33" s="5" customFormat="1" x14ac:dyDescent="0.2">
      <c r="D1806" s="1">
        <f t="shared" si="889"/>
        <v>1804</v>
      </c>
      <c r="E1806" s="2">
        <f t="shared" si="890"/>
        <v>180.49999999999403</v>
      </c>
      <c r="F1806" s="3">
        <f t="shared" ca="1" si="891"/>
        <v>91.513529885041038</v>
      </c>
      <c r="G1806" s="3">
        <f t="shared" si="865"/>
        <v>-700.88146721197813</v>
      </c>
      <c r="H1806" s="3">
        <f t="shared" ca="1" si="866"/>
        <v>706.83064253980626</v>
      </c>
      <c r="I1806" s="3">
        <f t="shared" ca="1" si="867"/>
        <v>16509.040791260741</v>
      </c>
      <c r="J1806" s="3">
        <f t="shared" si="868"/>
        <v>30874.659418496718</v>
      </c>
      <c r="K1806" s="3">
        <f t="shared" ca="1" si="869"/>
        <v>84610.862143725957</v>
      </c>
      <c r="L1806" s="3">
        <f t="shared" si="870"/>
        <v>-9.7160217479899487</v>
      </c>
      <c r="M1806" s="3">
        <f t="shared" ca="1" si="871"/>
        <v>-1.4409616267694911</v>
      </c>
      <c r="N1806" s="3">
        <f t="shared" ca="1" si="872"/>
        <v>-82.561019654197182</v>
      </c>
      <c r="O1806" s="1">
        <f t="shared" ca="1" si="873"/>
        <v>37470716.792492658</v>
      </c>
      <c r="P1806" s="1">
        <f t="shared" si="874"/>
        <v>-44996829.355784521</v>
      </c>
      <c r="Q1806" s="1">
        <f t="shared" ca="1" si="875"/>
        <v>82467546.148277178</v>
      </c>
      <c r="R1806" s="1">
        <f t="shared" ca="1" si="876"/>
        <v>106024.59638097094</v>
      </c>
      <c r="S1806" s="3">
        <f t="shared" si="877"/>
        <v>5.2891430166124332E+27</v>
      </c>
      <c r="T1806" s="12" t="str">
        <f t="shared" si="878"/>
        <v/>
      </c>
      <c r="U1806" s="12" t="str">
        <f t="shared" si="879"/>
        <v/>
      </c>
      <c r="V1806" s="5">
        <f t="shared" si="880"/>
        <v>0.52627457195753469</v>
      </c>
      <c r="W1806" s="3" t="e">
        <f t="shared" ca="1" si="881"/>
        <v>#VALUE!</v>
      </c>
      <c r="X1806" s="3" t="e">
        <f t="shared" ca="1" si="882"/>
        <v>#VALUE!</v>
      </c>
      <c r="Y1806" s="3" t="e">
        <f t="shared" ca="1" si="883"/>
        <v>#VALUE!</v>
      </c>
      <c r="Z1806" s="3">
        <f t="shared" ca="1" si="893"/>
        <v>-1.0796314255037853E-2</v>
      </c>
      <c r="AA1806" s="3">
        <f t="shared" ca="1" si="894"/>
        <v>-0.12340243661213059</v>
      </c>
      <c r="AB1806" s="1">
        <f t="shared" si="888"/>
        <v>150</v>
      </c>
      <c r="AC1806" s="1">
        <f t="shared" si="892"/>
        <v>0</v>
      </c>
      <c r="AD1806" s="1">
        <f t="shared" ca="1" si="884"/>
        <v>0</v>
      </c>
      <c r="AE1806" s="1">
        <f t="shared" ca="1" si="885"/>
        <v>0</v>
      </c>
      <c r="AF1806" s="1">
        <f t="shared" si="886"/>
        <v>192.44022753650012</v>
      </c>
      <c r="AG1806" s="1">
        <f t="shared" si="887"/>
        <v>8.8154146657879429E+27</v>
      </c>
    </row>
    <row r="1807" spans="4:33" s="5" customFormat="1" x14ac:dyDescent="0.2">
      <c r="D1807" s="1">
        <f t="shared" si="889"/>
        <v>1805</v>
      </c>
      <c r="E1807" s="2">
        <f t="shared" si="890"/>
        <v>180.59999999999403</v>
      </c>
      <c r="F1807" s="3">
        <f t="shared" ca="1" si="891"/>
        <v>91.513529885041038</v>
      </c>
      <c r="G1807" s="3">
        <f t="shared" si="865"/>
        <v>-701.85306938677718</v>
      </c>
      <c r="H1807" s="3">
        <f t="shared" ca="1" si="866"/>
        <v>707.79407821742939</v>
      </c>
      <c r="I1807" s="3">
        <f t="shared" ca="1" si="867"/>
        <v>16518.192144249246</v>
      </c>
      <c r="J1807" s="3">
        <f t="shared" si="868"/>
        <v>30804.522691666778</v>
      </c>
      <c r="K1807" s="3">
        <f t="shared" ca="1" si="869"/>
        <v>84681.593379484548</v>
      </c>
      <c r="L1807" s="3">
        <f t="shared" si="870"/>
        <v>-9.7162354818680026</v>
      </c>
      <c r="M1807" s="3">
        <f t="shared" ca="1" si="871"/>
        <v>-1.4411393529854983</v>
      </c>
      <c r="N1807" s="3">
        <f t="shared" ca="1" si="872"/>
        <v>-82.57120261628323</v>
      </c>
      <c r="O1807" s="1">
        <f t="shared" ca="1" si="873"/>
        <v>37572934.286974542</v>
      </c>
      <c r="P1807" s="1">
        <f t="shared" si="874"/>
        <v>-44895599.456817113</v>
      </c>
      <c r="Q1807" s="1">
        <f t="shared" ca="1" si="875"/>
        <v>82468533.743791655</v>
      </c>
      <c r="R1807" s="1">
        <f t="shared" ca="1" si="876"/>
        <v>106169.1117326144</v>
      </c>
      <c r="S1807" s="3">
        <f t="shared" si="877"/>
        <v>5.1818149351158484E+27</v>
      </c>
      <c r="T1807" s="12" t="str">
        <f t="shared" si="878"/>
        <v/>
      </c>
      <c r="U1807" s="12" t="str">
        <f t="shared" si="879"/>
        <v/>
      </c>
      <c r="V1807" s="5">
        <f t="shared" si="880"/>
        <v>0.52627457195753469</v>
      </c>
      <c r="W1807" s="3" t="e">
        <f t="shared" ca="1" si="881"/>
        <v>#VALUE!</v>
      </c>
      <c r="X1807" s="3" t="e">
        <f t="shared" ca="1" si="882"/>
        <v>#VALUE!</v>
      </c>
      <c r="Y1807" s="3" t="e">
        <f t="shared" ca="1" si="883"/>
        <v>#VALUE!</v>
      </c>
      <c r="Z1807" s="3">
        <f t="shared" ca="1" si="893"/>
        <v>-1.0796314255037853E-2</v>
      </c>
      <c r="AA1807" s="3">
        <f t="shared" ca="1" si="894"/>
        <v>-0.12340243661213059</v>
      </c>
      <c r="AB1807" s="1">
        <f t="shared" si="888"/>
        <v>150</v>
      </c>
      <c r="AC1807" s="1">
        <f t="shared" si="892"/>
        <v>0</v>
      </c>
      <c r="AD1807" s="1">
        <f t="shared" ca="1" si="884"/>
        <v>0</v>
      </c>
      <c r="AE1807" s="1">
        <f t="shared" ca="1" si="885"/>
        <v>0</v>
      </c>
      <c r="AF1807" s="1">
        <f t="shared" si="886"/>
        <v>197.77093667966</v>
      </c>
      <c r="AG1807" s="1">
        <f t="shared" si="887"/>
        <v>8.6365309523575854E+27</v>
      </c>
    </row>
    <row r="1808" spans="4:33" s="5" customFormat="1" x14ac:dyDescent="0.2">
      <c r="D1808" s="1">
        <f t="shared" si="889"/>
        <v>1806</v>
      </c>
      <c r="E1808" s="2">
        <f t="shared" si="890"/>
        <v>180.69999999999402</v>
      </c>
      <c r="F1808" s="3">
        <f t="shared" ca="1" si="891"/>
        <v>91.513529885041038</v>
      </c>
      <c r="G1808" s="3">
        <f t="shared" si="865"/>
        <v>-702.82469293496399</v>
      </c>
      <c r="H1808" s="3">
        <f t="shared" ca="1" si="866"/>
        <v>708.75755738556097</v>
      </c>
      <c r="I1808" s="3">
        <f t="shared" ca="1" si="867"/>
        <v>16527.343497237751</v>
      </c>
      <c r="J1808" s="3">
        <f t="shared" si="868"/>
        <v>30734.288803550691</v>
      </c>
      <c r="K1808" s="3">
        <f t="shared" ca="1" si="869"/>
        <v>84752.42096098655</v>
      </c>
      <c r="L1808" s="3">
        <f t="shared" si="870"/>
        <v>-9.7164495180058683</v>
      </c>
      <c r="M1808" s="3">
        <f t="shared" ca="1" si="871"/>
        <v>-1.4413165999123136</v>
      </c>
      <c r="N1808" s="3">
        <f t="shared" ca="1" si="872"/>
        <v>-82.581358117121411</v>
      </c>
      <c r="O1808" s="1">
        <f t="shared" ca="1" si="873"/>
        <v>37675295.636336006</v>
      </c>
      <c r="P1808" s="1">
        <f t="shared" si="874"/>
        <v>-44794224.844726995</v>
      </c>
      <c r="Q1808" s="1">
        <f t="shared" ca="1" si="875"/>
        <v>82469520.481063008</v>
      </c>
      <c r="R1808" s="1">
        <f t="shared" ca="1" si="876"/>
        <v>106313.63360783414</v>
      </c>
      <c r="S1808" s="3">
        <f t="shared" si="877"/>
        <v>5.0762824994932608E+27</v>
      </c>
      <c r="T1808" s="12" t="str">
        <f t="shared" si="878"/>
        <v/>
      </c>
      <c r="U1808" s="12" t="str">
        <f t="shared" si="879"/>
        <v/>
      </c>
      <c r="V1808" s="5">
        <f t="shared" si="880"/>
        <v>0.52627457195753469</v>
      </c>
      <c r="W1808" s="3" t="e">
        <f t="shared" ca="1" si="881"/>
        <v>#VALUE!</v>
      </c>
      <c r="X1808" s="3" t="e">
        <f t="shared" ca="1" si="882"/>
        <v>#VALUE!</v>
      </c>
      <c r="Y1808" s="3" t="e">
        <f t="shared" ca="1" si="883"/>
        <v>#VALUE!</v>
      </c>
      <c r="Z1808" s="3">
        <f t="shared" ca="1" si="893"/>
        <v>-1.0796314255037853E-2</v>
      </c>
      <c r="AA1808" s="3">
        <f t="shared" ca="1" si="894"/>
        <v>-0.12340243661213059</v>
      </c>
      <c r="AB1808" s="1">
        <f t="shared" si="888"/>
        <v>150</v>
      </c>
      <c r="AC1808" s="1">
        <f t="shared" si="892"/>
        <v>0</v>
      </c>
      <c r="AD1808" s="1">
        <f t="shared" ca="1" si="884"/>
        <v>0</v>
      </c>
      <c r="AE1808" s="1">
        <f t="shared" ca="1" si="885"/>
        <v>0</v>
      </c>
      <c r="AF1808" s="1">
        <f t="shared" si="886"/>
        <v>203.22822240867839</v>
      </c>
      <c r="AG1808" s="1">
        <f t="shared" si="887"/>
        <v>8.4606400419054178E+27</v>
      </c>
    </row>
    <row r="1809" spans="4:33" s="5" customFormat="1" x14ac:dyDescent="0.2">
      <c r="D1809" s="1">
        <f t="shared" si="889"/>
        <v>1807</v>
      </c>
      <c r="E1809" s="2">
        <f t="shared" si="890"/>
        <v>180.79999999999401</v>
      </c>
      <c r="F1809" s="3">
        <f t="shared" ca="1" si="891"/>
        <v>91.513529885041038</v>
      </c>
      <c r="G1809" s="3">
        <f t="shared" si="865"/>
        <v>-703.7963378867646</v>
      </c>
      <c r="H1809" s="3">
        <f t="shared" ca="1" si="866"/>
        <v>709.72107998483546</v>
      </c>
      <c r="I1809" s="3">
        <f t="shared" ca="1" si="867"/>
        <v>16536.494850226256</v>
      </c>
      <c r="J1809" s="3">
        <f t="shared" si="868"/>
        <v>30663.957752009606</v>
      </c>
      <c r="K1809" s="3">
        <f t="shared" ca="1" si="869"/>
        <v>84823.344892578039</v>
      </c>
      <c r="L1809" s="3">
        <f t="shared" si="870"/>
        <v>-9.7166638564356944</v>
      </c>
      <c r="M1809" s="3">
        <f t="shared" ca="1" si="871"/>
        <v>-1.4414933694804071</v>
      </c>
      <c r="N1809" s="3">
        <f t="shared" ca="1" si="872"/>
        <v>-82.59148626731951</v>
      </c>
      <c r="O1809" s="1">
        <f t="shared" ca="1" si="873"/>
        <v>37777800.853113092</v>
      </c>
      <c r="P1809" s="1">
        <f t="shared" si="874"/>
        <v>-44692705.497633435</v>
      </c>
      <c r="Q1809" s="1">
        <f t="shared" ca="1" si="875"/>
        <v>82470506.350746527</v>
      </c>
      <c r="R1809" s="1">
        <f t="shared" ca="1" si="876"/>
        <v>106458.16199772531</v>
      </c>
      <c r="S1809" s="3">
        <f t="shared" si="877"/>
        <v>4.9725228275148485E+27</v>
      </c>
      <c r="T1809" s="12" t="str">
        <f t="shared" si="878"/>
        <v/>
      </c>
      <c r="U1809" s="12" t="str">
        <f t="shared" si="879"/>
        <v/>
      </c>
      <c r="V1809" s="5">
        <f t="shared" si="880"/>
        <v>0.52627457195753469</v>
      </c>
      <c r="W1809" s="3" t="e">
        <f t="shared" ca="1" si="881"/>
        <v>#VALUE!</v>
      </c>
      <c r="X1809" s="3" t="e">
        <f t="shared" ca="1" si="882"/>
        <v>#VALUE!</v>
      </c>
      <c r="Y1809" s="3" t="e">
        <f t="shared" ca="1" si="883"/>
        <v>#VALUE!</v>
      </c>
      <c r="Z1809" s="3">
        <f t="shared" ca="1" si="893"/>
        <v>-1.0796314255037853E-2</v>
      </c>
      <c r="AA1809" s="3">
        <f t="shared" ca="1" si="894"/>
        <v>-0.12340243661213059</v>
      </c>
      <c r="AB1809" s="1">
        <f t="shared" si="888"/>
        <v>150</v>
      </c>
      <c r="AC1809" s="1">
        <f t="shared" si="892"/>
        <v>0</v>
      </c>
      <c r="AD1809" s="1">
        <f t="shared" ca="1" si="884"/>
        <v>0</v>
      </c>
      <c r="AE1809" s="1">
        <f t="shared" ca="1" si="885"/>
        <v>0</v>
      </c>
      <c r="AF1809" s="1">
        <f t="shared" si="886"/>
        <v>208.8146123725719</v>
      </c>
      <c r="AG1809" s="1">
        <f t="shared" si="887"/>
        <v>8.2877037966189983E+27</v>
      </c>
    </row>
    <row r="1810" spans="4:33" s="5" customFormat="1" x14ac:dyDescent="0.2">
      <c r="D1810" s="1">
        <f t="shared" si="889"/>
        <v>1808</v>
      </c>
      <c r="E1810" s="2">
        <f t="shared" si="890"/>
        <v>180.89999999999401</v>
      </c>
      <c r="F1810" s="3">
        <f t="shared" ca="1" si="891"/>
        <v>91.513529885041038</v>
      </c>
      <c r="G1810" s="3">
        <f t="shared" si="865"/>
        <v>-704.76800427240812</v>
      </c>
      <c r="H1810" s="3">
        <f t="shared" ca="1" si="866"/>
        <v>710.6846459563717</v>
      </c>
      <c r="I1810" s="3">
        <f t="shared" ca="1" si="867"/>
        <v>16545.646203214761</v>
      </c>
      <c r="J1810" s="3">
        <f t="shared" si="868"/>
        <v>30593.529534901645</v>
      </c>
      <c r="K1810" s="3">
        <f t="shared" ca="1" si="869"/>
        <v>84894.365178599197</v>
      </c>
      <c r="L1810" s="3">
        <f t="shared" si="870"/>
        <v>-9.7168784971896738</v>
      </c>
      <c r="M1810" s="3">
        <f t="shared" ca="1" si="871"/>
        <v>-1.4416696636099542</v>
      </c>
      <c r="N1810" s="3">
        <f t="shared" ca="1" si="872"/>
        <v>-82.601587176895492</v>
      </c>
      <c r="O1810" s="1">
        <f t="shared" ca="1" si="873"/>
        <v>37880449.949859999</v>
      </c>
      <c r="P1810" s="1">
        <f t="shared" si="874"/>
        <v>-44591041.393623456</v>
      </c>
      <c r="Q1810" s="1">
        <f t="shared" ca="1" si="875"/>
        <v>82471491.343483448</v>
      </c>
      <c r="R1810" s="1">
        <f t="shared" ca="1" si="876"/>
        <v>106602.69689345575</v>
      </c>
      <c r="S1810" s="3">
        <f t="shared" si="877"/>
        <v>4.8705132156468362E+27</v>
      </c>
      <c r="T1810" s="12" t="str">
        <f t="shared" si="878"/>
        <v/>
      </c>
      <c r="U1810" s="12" t="str">
        <f t="shared" si="879"/>
        <v/>
      </c>
      <c r="V1810" s="5">
        <f t="shared" si="880"/>
        <v>0.52627457195753469</v>
      </c>
      <c r="W1810" s="3" t="e">
        <f t="shared" ca="1" si="881"/>
        <v>#VALUE!</v>
      </c>
      <c r="X1810" s="3" t="e">
        <f t="shared" ca="1" si="882"/>
        <v>#VALUE!</v>
      </c>
      <c r="Y1810" s="3" t="e">
        <f t="shared" ca="1" si="883"/>
        <v>#VALUE!</v>
      </c>
      <c r="Z1810" s="3">
        <f t="shared" ca="1" si="893"/>
        <v>-1.0796314255037853E-2</v>
      </c>
      <c r="AA1810" s="3">
        <f t="shared" ca="1" si="894"/>
        <v>-0.12340243661213059</v>
      </c>
      <c r="AB1810" s="1">
        <f t="shared" si="888"/>
        <v>150</v>
      </c>
      <c r="AC1810" s="1">
        <f t="shared" si="892"/>
        <v>0</v>
      </c>
      <c r="AD1810" s="1">
        <f t="shared" ca="1" si="884"/>
        <v>0</v>
      </c>
      <c r="AE1810" s="1">
        <f t="shared" ca="1" si="885"/>
        <v>0</v>
      </c>
      <c r="AF1810" s="1">
        <f t="shared" si="886"/>
        <v>214.53267572897863</v>
      </c>
      <c r="AG1810" s="1">
        <f t="shared" si="887"/>
        <v>8.1176843765185824E+27</v>
      </c>
    </row>
    <row r="1811" spans="4:33" s="5" customFormat="1" x14ac:dyDescent="0.2">
      <c r="D1811" s="1">
        <f t="shared" si="889"/>
        <v>1809</v>
      </c>
      <c r="E1811" s="2">
        <f t="shared" si="890"/>
        <v>180.999999999994</v>
      </c>
      <c r="F1811" s="3">
        <f t="shared" ca="1" si="891"/>
        <v>91.513529885041038</v>
      </c>
      <c r="G1811" s="3">
        <f t="shared" si="865"/>
        <v>-705.73969212212705</v>
      </c>
      <c r="H1811" s="3">
        <f t="shared" ca="1" si="866"/>
        <v>711.64825524176968</v>
      </c>
      <c r="I1811" s="3">
        <f t="shared" ca="1" si="867"/>
        <v>16554.797556203266</v>
      </c>
      <c r="J1811" s="3">
        <f t="shared" si="868"/>
        <v>30523.004150081917</v>
      </c>
      <c r="K1811" s="3">
        <f t="shared" ca="1" si="869"/>
        <v>84965.481823384296</v>
      </c>
      <c r="L1811" s="3">
        <f t="shared" si="870"/>
        <v>-9.7170934403000508</v>
      </c>
      <c r="M1811" s="3">
        <f t="shared" ca="1" si="871"/>
        <v>-1.4418454842109054</v>
      </c>
      <c r="N1811" s="3">
        <f t="shared" ca="1" si="872"/>
        <v>-82.611660955281451</v>
      </c>
      <c r="O1811" s="1">
        <f t="shared" ca="1" si="873"/>
        <v>37983242.939149126</v>
      </c>
      <c r="P1811" s="1">
        <f t="shared" si="874"/>
        <v>-44489232.510751829</v>
      </c>
      <c r="Q1811" s="1">
        <f t="shared" ca="1" si="875"/>
        <v>82472475.449900955</v>
      </c>
      <c r="R1811" s="1">
        <f t="shared" ca="1" si="876"/>
        <v>106747.23828626545</v>
      </c>
      <c r="S1811" s="3">
        <f t="shared" si="877"/>
        <v>4.7702311391540572E+27</v>
      </c>
      <c r="T1811" s="12" t="str">
        <f t="shared" si="878"/>
        <v/>
      </c>
      <c r="U1811" s="12" t="str">
        <f t="shared" si="879"/>
        <v/>
      </c>
      <c r="V1811" s="5">
        <f t="shared" si="880"/>
        <v>0.52627457195753469</v>
      </c>
      <c r="W1811" s="3" t="e">
        <f t="shared" ca="1" si="881"/>
        <v>#VALUE!</v>
      </c>
      <c r="X1811" s="3" t="e">
        <f t="shared" ca="1" si="882"/>
        <v>#VALUE!</v>
      </c>
      <c r="Y1811" s="3" t="e">
        <f t="shared" ca="1" si="883"/>
        <v>#VALUE!</v>
      </c>
      <c r="Z1811" s="3">
        <f t="shared" ca="1" si="893"/>
        <v>-1.0796314255037853E-2</v>
      </c>
      <c r="AA1811" s="3">
        <f t="shared" ca="1" si="894"/>
        <v>-0.12340243661213059</v>
      </c>
      <c r="AB1811" s="1">
        <f t="shared" si="888"/>
        <v>150</v>
      </c>
      <c r="AC1811" s="1">
        <f t="shared" si="892"/>
        <v>0</v>
      </c>
      <c r="AD1811" s="1">
        <f t="shared" ca="1" si="884"/>
        <v>0</v>
      </c>
      <c r="AE1811" s="1">
        <f t="shared" ca="1" si="885"/>
        <v>0</v>
      </c>
      <c r="AF1811" s="1">
        <f t="shared" si="886"/>
        <v>220.38502369058727</v>
      </c>
      <c r="AG1811" s="1">
        <f t="shared" si="887"/>
        <v>7.9505442396280678E+27</v>
      </c>
    </row>
    <row r="1812" spans="4:33" s="5" customFormat="1" x14ac:dyDescent="0.2">
      <c r="D1812" s="1">
        <f t="shared" si="889"/>
        <v>1810</v>
      </c>
      <c r="E1812" s="2">
        <f t="shared" si="890"/>
        <v>181.099999999994</v>
      </c>
      <c r="F1812" s="3">
        <f t="shared" ca="1" si="891"/>
        <v>91.513529885041038</v>
      </c>
      <c r="G1812" s="3">
        <f t="shared" si="865"/>
        <v>-706.7114014661571</v>
      </c>
      <c r="H1812" s="3">
        <f t="shared" ca="1" si="866"/>
        <v>712.61190778310754</v>
      </c>
      <c r="I1812" s="3">
        <f t="shared" ca="1" si="867"/>
        <v>16563.948909191771</v>
      </c>
      <c r="J1812" s="3">
        <f t="shared" si="868"/>
        <v>30452.381595402505</v>
      </c>
      <c r="K1812" s="3">
        <f t="shared" ca="1" si="869"/>
        <v>85036.694831261833</v>
      </c>
      <c r="L1812" s="3">
        <f t="shared" si="870"/>
        <v>-9.7173086857991073</v>
      </c>
      <c r="M1812" s="3">
        <f t="shared" ca="1" si="871"/>
        <v>-1.4420208331830529</v>
      </c>
      <c r="N1812" s="3">
        <f t="shared" ca="1" si="872"/>
        <v>-82.62170771132746</v>
      </c>
      <c r="O1812" s="1">
        <f t="shared" ca="1" si="873"/>
        <v>38086179.833571017</v>
      </c>
      <c r="P1812" s="1">
        <f t="shared" si="874"/>
        <v>-44387278.827041045</v>
      </c>
      <c r="Q1812" s="1">
        <f t="shared" ca="1" si="875"/>
        <v>82473458.660612062</v>
      </c>
      <c r="R1812" s="1">
        <f t="shared" ca="1" si="876"/>
        <v>106891.78616746613</v>
      </c>
      <c r="S1812" s="3">
        <f t="shared" si="877"/>
        <v>4.6716542521818844E+27</v>
      </c>
      <c r="T1812" s="12" t="str">
        <f t="shared" si="878"/>
        <v/>
      </c>
      <c r="U1812" s="12" t="str">
        <f t="shared" si="879"/>
        <v/>
      </c>
      <c r="V1812" s="5">
        <f t="shared" si="880"/>
        <v>0.52627457195753469</v>
      </c>
      <c r="W1812" s="3" t="e">
        <f t="shared" ca="1" si="881"/>
        <v>#VALUE!</v>
      </c>
      <c r="X1812" s="3" t="e">
        <f t="shared" ca="1" si="882"/>
        <v>#VALUE!</v>
      </c>
      <c r="Y1812" s="3" t="e">
        <f t="shared" ca="1" si="883"/>
        <v>#VALUE!</v>
      </c>
      <c r="Z1812" s="3">
        <f t="shared" ca="1" si="893"/>
        <v>-1.0796314255037853E-2</v>
      </c>
      <c r="AA1812" s="3">
        <f t="shared" ca="1" si="894"/>
        <v>-0.12340243661213059</v>
      </c>
      <c r="AB1812" s="1">
        <f t="shared" si="888"/>
        <v>150</v>
      </c>
      <c r="AC1812" s="1">
        <f t="shared" si="892"/>
        <v>0</v>
      </c>
      <c r="AD1812" s="1">
        <f t="shared" ca="1" si="884"/>
        <v>0</v>
      </c>
      <c r="AE1812" s="1">
        <f t="shared" ca="1" si="885"/>
        <v>0</v>
      </c>
      <c r="AF1812" s="1">
        <f t="shared" si="886"/>
        <v>226.3743100771772</v>
      </c>
      <c r="AG1812" s="1">
        <f t="shared" si="887"/>
        <v>7.7862461421115465E+27</v>
      </c>
    </row>
    <row r="1813" spans="4:33" s="5" customFormat="1" x14ac:dyDescent="0.2">
      <c r="D1813" s="1">
        <f t="shared" si="889"/>
        <v>1811</v>
      </c>
      <c r="E1813" s="2">
        <f t="shared" si="890"/>
        <v>181.19999999999399</v>
      </c>
      <c r="F1813" s="3">
        <f t="shared" ca="1" si="891"/>
        <v>91.513529885041038</v>
      </c>
      <c r="G1813" s="3">
        <f t="shared" si="865"/>
        <v>-707.68313233473702</v>
      </c>
      <c r="H1813" s="3">
        <f t="shared" ca="1" si="866"/>
        <v>713.57560352293797</v>
      </c>
      <c r="I1813" s="3">
        <f t="shared" ca="1" si="867"/>
        <v>16573.100262180276</v>
      </c>
      <c r="J1813" s="3">
        <f t="shared" si="868"/>
        <v>30381.661868712461</v>
      </c>
      <c r="K1813" s="3">
        <f t="shared" ca="1" si="869"/>
        <v>85108.004206554528</v>
      </c>
      <c r="L1813" s="3">
        <f t="shared" si="870"/>
        <v>-9.7175242337191747</v>
      </c>
      <c r="M1813" s="3">
        <f t="shared" ca="1" si="871"/>
        <v>-1.4421957124160978</v>
      </c>
      <c r="N1813" s="3">
        <f t="shared" ca="1" si="872"/>
        <v>-82.631727553305424</v>
      </c>
      <c r="O1813" s="1">
        <f t="shared" ca="1" si="873"/>
        <v>38189260.645734385</v>
      </c>
      <c r="P1813" s="1">
        <f t="shared" si="874"/>
        <v>-44285180.320481271</v>
      </c>
      <c r="Q1813" s="1">
        <f t="shared" ca="1" si="875"/>
        <v>82474440.966215655</v>
      </c>
      <c r="R1813" s="1">
        <f t="shared" ca="1" si="876"/>
        <v>107036.34052844069</v>
      </c>
      <c r="S1813" s="3">
        <f t="shared" si="877"/>
        <v>4.5747603878177037E+27</v>
      </c>
      <c r="T1813" s="12" t="str">
        <f t="shared" si="878"/>
        <v/>
      </c>
      <c r="U1813" s="12" t="str">
        <f t="shared" si="879"/>
        <v/>
      </c>
      <c r="V1813" s="5">
        <f t="shared" si="880"/>
        <v>0.52627457195753469</v>
      </c>
      <c r="W1813" s="3" t="e">
        <f t="shared" ca="1" si="881"/>
        <v>#VALUE!</v>
      </c>
      <c r="X1813" s="3" t="e">
        <f t="shared" ca="1" si="882"/>
        <v>#VALUE!</v>
      </c>
      <c r="Y1813" s="3" t="e">
        <f t="shared" ca="1" si="883"/>
        <v>#VALUE!</v>
      </c>
      <c r="Z1813" s="3">
        <f t="shared" ca="1" si="893"/>
        <v>-1.0796314255037853E-2</v>
      </c>
      <c r="AA1813" s="3">
        <f t="shared" ca="1" si="894"/>
        <v>-0.12340243661213059</v>
      </c>
      <c r="AB1813" s="1">
        <f t="shared" si="888"/>
        <v>150</v>
      </c>
      <c r="AC1813" s="1">
        <f t="shared" si="892"/>
        <v>0</v>
      </c>
      <c r="AD1813" s="1">
        <f t="shared" ca="1" si="884"/>
        <v>0</v>
      </c>
      <c r="AE1813" s="1">
        <f t="shared" ca="1" si="885"/>
        <v>0</v>
      </c>
      <c r="AF1813" s="1">
        <f t="shared" si="886"/>
        <v>232.50323187331242</v>
      </c>
      <c r="AG1813" s="1">
        <f t="shared" si="887"/>
        <v>7.6247531383757672E+27</v>
      </c>
    </row>
    <row r="1814" spans="4:33" s="5" customFormat="1" x14ac:dyDescent="0.2">
      <c r="D1814" s="1">
        <f t="shared" si="889"/>
        <v>1812</v>
      </c>
      <c r="E1814" s="2">
        <f t="shared" si="890"/>
        <v>181.29999999999399</v>
      </c>
      <c r="F1814" s="3">
        <f t="shared" ca="1" si="891"/>
        <v>91.513529885041038</v>
      </c>
      <c r="G1814" s="3">
        <f t="shared" si="865"/>
        <v>-708.65488475810889</v>
      </c>
      <c r="H1814" s="3">
        <f t="shared" ca="1" si="866"/>
        <v>714.53934240428555</v>
      </c>
      <c r="I1814" s="3">
        <f t="shared" ca="1" si="867"/>
        <v>16582.251615168781</v>
      </c>
      <c r="J1814" s="3">
        <f t="shared" si="868"/>
        <v>30310.844967857818</v>
      </c>
      <c r="K1814" s="3">
        <f t="shared" ca="1" si="869"/>
        <v>85179.409953579379</v>
      </c>
      <c r="L1814" s="3">
        <f t="shared" si="870"/>
        <v>-9.7177400840926325</v>
      </c>
      <c r="M1814" s="3">
        <f t="shared" ca="1" si="871"/>
        <v>-1.4423701237897171</v>
      </c>
      <c r="N1814" s="3">
        <f t="shared" ca="1" si="872"/>
        <v>-82.641720588912889</v>
      </c>
      <c r="O1814" s="1">
        <f t="shared" ca="1" si="873"/>
        <v>38292485.388266161</v>
      </c>
      <c r="P1814" s="1">
        <f t="shared" si="874"/>
        <v>-44182936.96903041</v>
      </c>
      <c r="Q1814" s="1">
        <f t="shared" ca="1" si="875"/>
        <v>82475422.357296571</v>
      </c>
      <c r="R1814" s="1">
        <f t="shared" ca="1" si="876"/>
        <v>107180.90136064283</v>
      </c>
      <c r="S1814" s="3">
        <f t="shared" si="877"/>
        <v>4.4795275581320783E+27</v>
      </c>
      <c r="T1814" s="12" t="str">
        <f t="shared" si="878"/>
        <v/>
      </c>
      <c r="U1814" s="12" t="str">
        <f t="shared" si="879"/>
        <v/>
      </c>
      <c r="V1814" s="5">
        <f t="shared" si="880"/>
        <v>0.52627457195753469</v>
      </c>
      <c r="W1814" s="3" t="e">
        <f t="shared" ca="1" si="881"/>
        <v>#VALUE!</v>
      </c>
      <c r="X1814" s="3" t="e">
        <f t="shared" ca="1" si="882"/>
        <v>#VALUE!</v>
      </c>
      <c r="Y1814" s="3" t="e">
        <f t="shared" ca="1" si="883"/>
        <v>#VALUE!</v>
      </c>
      <c r="Z1814" s="3">
        <f t="shared" ca="1" si="893"/>
        <v>-1.0796314255037853E-2</v>
      </c>
      <c r="AA1814" s="3">
        <f t="shared" ca="1" si="894"/>
        <v>-0.12340243661213059</v>
      </c>
      <c r="AB1814" s="1">
        <f t="shared" si="888"/>
        <v>150</v>
      </c>
      <c r="AC1814" s="1">
        <f t="shared" si="892"/>
        <v>0</v>
      </c>
      <c r="AD1814" s="1">
        <f t="shared" ca="1" si="884"/>
        <v>0</v>
      </c>
      <c r="AE1814" s="1">
        <f t="shared" ca="1" si="885"/>
        <v>0</v>
      </c>
      <c r="AF1814" s="1">
        <f t="shared" si="886"/>
        <v>238.77452979172941</v>
      </c>
      <c r="AG1814" s="1">
        <f t="shared" si="887"/>
        <v>7.4660285811387357E+27</v>
      </c>
    </row>
    <row r="1815" spans="4:33" s="5" customFormat="1" x14ac:dyDescent="0.2">
      <c r="D1815" s="1">
        <f t="shared" si="889"/>
        <v>1813</v>
      </c>
      <c r="E1815" s="2">
        <f t="shared" si="890"/>
        <v>181.39999999999398</v>
      </c>
      <c r="F1815" s="3">
        <f t="shared" ca="1" si="891"/>
        <v>91.513529885041038</v>
      </c>
      <c r="G1815" s="3">
        <f t="shared" ref="G1815:G1878" si="895">G1814 + L1814*$B$2</f>
        <v>-709.62665876651818</v>
      </c>
      <c r="H1815" s="3">
        <f t="shared" ref="H1815:H1878" ca="1" si="896">SQRT(F1815^2 + G1815^2)</f>
        <v>715.5031243706436</v>
      </c>
      <c r="I1815" s="3">
        <f t="shared" ref="I1815:I1878" ca="1" si="897">I1814 + F1814*($B$2)</f>
        <v>16591.402968157287</v>
      </c>
      <c r="J1815" s="3">
        <f t="shared" ref="J1815:J1878" si="898" xml:space="preserve"> J1814 + G1814*($B$2) + (0.5)*(L1814)*($B$2)^2</f>
        <v>30239.930890681586</v>
      </c>
      <c r="K1815" s="3">
        <f t="shared" ref="K1815:K1878" ca="1" si="899">K1814+ SQRT( (I1815-I1814)^2 + (J1815-J1814)^2 )</f>
        <v>85250.912076647699</v>
      </c>
      <c r="L1815" s="3">
        <f t="shared" ref="L1815:L1878" si="900">IF(J1815&lt;10^6, (-(9.780327*(1+0.0053024*((SIN($B$7))^2) - (5.8*10^(-6))*(SIN(2*($B$7))^2)) - ((3.086*10^(-6))*J1815)+((6.26*10^(-13))*(J1815)^2))), (6.674*10^(-11))*(5.972*10^(24))*(1)^(-2))</f>
        <v>-9.7179562369519008</v>
      </c>
      <c r="M1815" s="3">
        <f t="shared" ref="M1815:M1878" ca="1" si="901">ATAN(G1815/F1815)</f>
        <v>-1.4425440691736291</v>
      </c>
      <c r="N1815" s="3">
        <f t="shared" ref="N1815:N1878" ca="1" si="902">M1815*(180/PI())</f>
        <v>-82.65168692527682</v>
      </c>
      <c r="O1815" s="1">
        <f t="shared" ref="O1815:O1878" ca="1" si="903">(0.5)*($B$8)*(H1815^2)</f>
        <v>38395854.073811449</v>
      </c>
      <c r="P1815" s="1">
        <f t="shared" ref="P1815:P1878" si="904">($B$8)*L1815*J1815</f>
        <v>-44080548.75061404</v>
      </c>
      <c r="Q1815" s="1">
        <f t="shared" ref="Q1815:Q1878" ca="1" si="905" xml:space="preserve"> ABS(O1815) + ABS(P1815)</f>
        <v>82476402.824425489</v>
      </c>
      <c r="R1815" s="1">
        <f t="shared" ref="R1815:R1878" ca="1" si="906" xml:space="preserve"> ($B$8)*H1815</f>
        <v>107325.46865559655</v>
      </c>
      <c r="S1815" s="3">
        <f t="shared" ref="S1815:S1878" si="907">IF(J1815&lt;100000, IF(J1815&gt;10000, (343.2)+(-4.313943*J1815)+(-0.291943*J1815^2)+(0.053721*J1815^3)+((-3.039687*10^(-3))*J1815^4)+((9.262166*10^(-5))*J1815^5)+((-1.647967*10^(-6))*J1815^6)+((1.694814*10^(-8))*J1815^7)+((-9.299892*10^(-11))*J1815^8)+((2.104694*10^(-13))*J1815^9), ((-0.00406576*J1815)+340.3)), "")</f>
        <v>4.3859339541996813E+27</v>
      </c>
      <c r="T1815" s="12" t="str">
        <f t="shared" ref="T1815:T1878" si="908" xml:space="preserve"> IF(J1815&lt;30000, H1815/S1815, "")</f>
        <v/>
      </c>
      <c r="U1815" s="12" t="str">
        <f t="shared" ref="U1815:U1878" si="909" xml:space="preserve"> IF(J1815&lt;30000, (( 359.01*(1 - (2.25577*10^(-5))*(J1815))^(5.25588) ) / (298.15 - 0.0074545*J1815)), "")</f>
        <v/>
      </c>
      <c r="V1815" s="5">
        <f t="shared" ref="V1815:V1878" si="910">IF(T1815&lt;0.92, -1.73136*10^(-3)*($B$2) + 1.79641*10^(-1), IF(T1815&gt;1.05,1.007468*10^(-7)*($B$2)^6 - 7.447604*10^(-6)*($B$2)^5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1815" s="3" t="e">
        <f t="shared" ref="W1815:W1878" ca="1" si="911">(0.5)*(U1815)*(H1815)*(V1815)*($B$17)</f>
        <v>#VALUE!</v>
      </c>
      <c r="X1815" s="3" t="e">
        <f t="shared" ref="X1815:X1878" ca="1" si="912" xml:space="preserve"> - W1815*COS(M1815)</f>
        <v>#VALUE!</v>
      </c>
      <c r="Y1815" s="3" t="e">
        <f t="shared" ref="Y1815:Y1878" ca="1" si="913" xml:space="preserve"> - W1815*SIN(M1815)</f>
        <v>#VALUE!</v>
      </c>
      <c r="Z1815" s="3">
        <f t="shared" ca="1" si="893"/>
        <v>-1.0796314255037853E-2</v>
      </c>
      <c r="AA1815" s="3">
        <f t="shared" ca="1" si="894"/>
        <v>-0.12340243661213059</v>
      </c>
      <c r="AB1815" s="1">
        <f t="shared" si="888"/>
        <v>150</v>
      </c>
      <c r="AC1815" s="1">
        <f t="shared" si="892"/>
        <v>0</v>
      </c>
      <c r="AD1815" s="1">
        <f t="shared" ref="AD1815:AD1878" ca="1" si="914" xml:space="preserve"> AC1815*COS(M1815)</f>
        <v>0</v>
      </c>
      <c r="AE1815" s="1">
        <f t="shared" ref="AE1815:AE1878" ca="1" si="915" xml:space="preserve"> AC1815*SIN(M1815)</f>
        <v>0</v>
      </c>
      <c r="AF1815" s="1">
        <f t="shared" ref="AF1815:AF1878" si="916">IF(J1815&gt;38000,0,(101325*(1-(2.25577*10^(-5))*J1815)^5.25588))</f>
        <v>245.19098884246915</v>
      </c>
      <c r="AG1815" s="1">
        <f t="shared" ref="AG1815:AG1878" si="917">1.6667*S1815-273.15</f>
        <v>7.3100361214646095E+27</v>
      </c>
    </row>
    <row r="1816" spans="4:33" s="5" customFormat="1" x14ac:dyDescent="0.2">
      <c r="D1816" s="1">
        <f t="shared" si="889"/>
        <v>1814</v>
      </c>
      <c r="E1816" s="2">
        <f t="shared" si="890"/>
        <v>181.49999999999397</v>
      </c>
      <c r="F1816" s="3">
        <f t="shared" ca="1" si="891"/>
        <v>91.513529885041038</v>
      </c>
      <c r="G1816" s="3">
        <f t="shared" si="895"/>
        <v>-710.59845439021342</v>
      </c>
      <c r="H1816" s="3">
        <f t="shared" ca="1" si="896"/>
        <v>716.46694936597078</v>
      </c>
      <c r="I1816" s="3">
        <f t="shared" ca="1" si="897"/>
        <v>16600.554321145792</v>
      </c>
      <c r="J1816" s="3">
        <f t="shared" si="898"/>
        <v>30168.919635023751</v>
      </c>
      <c r="K1816" s="3">
        <f t="shared" ca="1" si="899"/>
        <v>85322.51058006518</v>
      </c>
      <c r="L1816" s="3">
        <f t="shared" si="900"/>
        <v>-9.718172692329448</v>
      </c>
      <c r="M1816" s="3">
        <f t="shared" ca="1" si="901"/>
        <v>-1.442717550427659</v>
      </c>
      <c r="N1816" s="3">
        <f t="shared" ca="1" si="902"/>
        <v>-82.661626668957382</v>
      </c>
      <c r="O1816" s="1">
        <f t="shared" ca="1" si="903"/>
        <v>38499366.715033539</v>
      </c>
      <c r="P1816" s="1">
        <f t="shared" si="904"/>
        <v>-43978015.643125422</v>
      </c>
      <c r="Q1816" s="1">
        <f t="shared" ca="1" si="905"/>
        <v>82477382.358158961</v>
      </c>
      <c r="R1816" s="1">
        <f t="shared" ca="1" si="906"/>
        <v>107470.04240489562</v>
      </c>
      <c r="S1816" s="3">
        <f t="shared" si="907"/>
        <v>4.2939579461001996E+27</v>
      </c>
      <c r="T1816" s="12" t="str">
        <f t="shared" si="908"/>
        <v/>
      </c>
      <c r="U1816" s="12" t="str">
        <f t="shared" si="909"/>
        <v/>
      </c>
      <c r="V1816" s="5">
        <f t="shared" si="910"/>
        <v>0.52627457195753469</v>
      </c>
      <c r="W1816" s="3" t="e">
        <f t="shared" ca="1" si="911"/>
        <v>#VALUE!</v>
      </c>
      <c r="X1816" s="3" t="e">
        <f t="shared" ca="1" si="912"/>
        <v>#VALUE!</v>
      </c>
      <c r="Y1816" s="3" t="e">
        <f t="shared" ca="1" si="913"/>
        <v>#VALUE!</v>
      </c>
      <c r="Z1816" s="3">
        <f t="shared" ca="1" si="893"/>
        <v>-1.0796314255037853E-2</v>
      </c>
      <c r="AA1816" s="3">
        <f t="shared" ca="1" si="894"/>
        <v>-0.12340243661213059</v>
      </c>
      <c r="AB1816" s="1">
        <f t="shared" si="888"/>
        <v>150</v>
      </c>
      <c r="AC1816" s="1">
        <f t="shared" si="892"/>
        <v>0</v>
      </c>
      <c r="AD1816" s="1">
        <f t="shared" ca="1" si="914"/>
        <v>0</v>
      </c>
      <c r="AE1816" s="1">
        <f t="shared" ca="1" si="915"/>
        <v>0</v>
      </c>
      <c r="AF1816" s="1">
        <f t="shared" si="916"/>
        <v>251.75543890779505</v>
      </c>
      <c r="AG1816" s="1">
        <f t="shared" si="917"/>
        <v>7.1567397087652034E+27</v>
      </c>
    </row>
    <row r="1817" spans="4:33" s="5" customFormat="1" x14ac:dyDescent="0.2">
      <c r="D1817" s="1">
        <f t="shared" si="889"/>
        <v>1815</v>
      </c>
      <c r="E1817" s="2">
        <f t="shared" si="890"/>
        <v>181.59999999999397</v>
      </c>
      <c r="F1817" s="3">
        <f t="shared" ca="1" si="891"/>
        <v>91.513529885041038</v>
      </c>
      <c r="G1817" s="3">
        <f t="shared" si="895"/>
        <v>-711.57027165944635</v>
      </c>
      <c r="H1817" s="3">
        <f t="shared" ca="1" si="896"/>
        <v>717.43081733468807</v>
      </c>
      <c r="I1817" s="3">
        <f t="shared" ca="1" si="897"/>
        <v>16609.705674134297</v>
      </c>
      <c r="J1817" s="3">
        <f t="shared" si="898"/>
        <v>30097.811198721269</v>
      </c>
      <c r="K1817" s="3">
        <f t="shared" ca="1" si="899"/>
        <v>85394.205468131928</v>
      </c>
      <c r="L1817" s="3">
        <f t="shared" si="900"/>
        <v>-9.7183894502577868</v>
      </c>
      <c r="M1817" s="3">
        <f t="shared" ca="1" si="901"/>
        <v>-1.4428905694018044</v>
      </c>
      <c r="N1817" s="3">
        <f t="shared" ca="1" si="902"/>
        <v>-82.671539925951592</v>
      </c>
      <c r="O1817" s="1">
        <f t="shared" ca="1" si="903"/>
        <v>38603023.324613892</v>
      </c>
      <c r="P1817" s="1">
        <f t="shared" si="904"/>
        <v>-43875337.624425516</v>
      </c>
      <c r="Q1817" s="1">
        <f t="shared" ca="1" si="905"/>
        <v>82478360.9490394</v>
      </c>
      <c r="R1817" s="1">
        <f t="shared" ca="1" si="906"/>
        <v>107614.62260020321</v>
      </c>
      <c r="S1817" s="3">
        <f t="shared" si="907"/>
        <v>4.2035780828992739E+27</v>
      </c>
      <c r="T1817" s="12" t="str">
        <f t="shared" si="908"/>
        <v/>
      </c>
      <c r="U1817" s="12" t="str">
        <f t="shared" si="909"/>
        <v/>
      </c>
      <c r="V1817" s="5">
        <f t="shared" si="910"/>
        <v>0.52627457195753469</v>
      </c>
      <c r="W1817" s="3" t="e">
        <f t="shared" ca="1" si="911"/>
        <v>#VALUE!</v>
      </c>
      <c r="X1817" s="3" t="e">
        <f t="shared" ca="1" si="912"/>
        <v>#VALUE!</v>
      </c>
      <c r="Y1817" s="3" t="e">
        <f t="shared" ca="1" si="913"/>
        <v>#VALUE!</v>
      </c>
      <c r="Z1817" s="3">
        <f t="shared" ca="1" si="893"/>
        <v>-1.0796314255037853E-2</v>
      </c>
      <c r="AA1817" s="3">
        <f t="shared" ca="1" si="894"/>
        <v>-0.12340243661213059</v>
      </c>
      <c r="AB1817" s="1">
        <f t="shared" si="888"/>
        <v>150</v>
      </c>
      <c r="AC1817" s="1">
        <f t="shared" si="892"/>
        <v>0</v>
      </c>
      <c r="AD1817" s="1">
        <f t="shared" ca="1" si="914"/>
        <v>0</v>
      </c>
      <c r="AE1817" s="1">
        <f t="shared" ca="1" si="915"/>
        <v>0</v>
      </c>
      <c r="AF1817" s="1">
        <f t="shared" si="916"/>
        <v>258.47075532293974</v>
      </c>
      <c r="AG1817" s="1">
        <f t="shared" si="917"/>
        <v>7.0061035907682201E+27</v>
      </c>
    </row>
    <row r="1818" spans="4:33" s="5" customFormat="1" x14ac:dyDescent="0.2">
      <c r="D1818" s="1">
        <f t="shared" si="889"/>
        <v>1816</v>
      </c>
      <c r="E1818" s="2">
        <f t="shared" si="890"/>
        <v>181.69999999999396</v>
      </c>
      <c r="F1818" s="3">
        <f t="shared" ca="1" si="891"/>
        <v>91.513529885041038</v>
      </c>
      <c r="G1818" s="3">
        <f t="shared" si="895"/>
        <v>-712.5421106044721</v>
      </c>
      <c r="H1818" s="3">
        <f t="shared" ca="1" si="896"/>
        <v>718.39472822167625</v>
      </c>
      <c r="I1818" s="3">
        <f t="shared" ca="1" si="897"/>
        <v>16618.857027122802</v>
      </c>
      <c r="J1818" s="3">
        <f t="shared" si="898"/>
        <v>30026.605579608073</v>
      </c>
      <c r="K1818" s="3">
        <f t="shared" ca="1" si="899"/>
        <v>85465.996745142533</v>
      </c>
      <c r="L1818" s="3">
        <f t="shared" si="900"/>
        <v>-9.7186065107694724</v>
      </c>
      <c r="M1818" s="3">
        <f t="shared" ca="1" si="901"/>
        <v>-1.4430631279362987</v>
      </c>
      <c r="N1818" s="3">
        <f t="shared" ca="1" si="902"/>
        <v>-82.681426801697071</v>
      </c>
      <c r="O1818" s="1">
        <f t="shared" ca="1" si="903"/>
        <v>38706823.915252209</v>
      </c>
      <c r="P1818" s="1">
        <f t="shared" si="904"/>
        <v>-43772514.672342904</v>
      </c>
      <c r="Q1818" s="1">
        <f t="shared" ca="1" si="905"/>
        <v>82479338.587595105</v>
      </c>
      <c r="R1818" s="1">
        <f t="shared" ca="1" si="906"/>
        <v>107759.20923325144</v>
      </c>
      <c r="S1818" s="3">
        <f t="shared" si="907"/>
        <v>4.114773092609691E+27</v>
      </c>
      <c r="T1818" s="12" t="str">
        <f t="shared" si="908"/>
        <v/>
      </c>
      <c r="U1818" s="12" t="str">
        <f t="shared" si="909"/>
        <v/>
      </c>
      <c r="V1818" s="5">
        <f t="shared" si="910"/>
        <v>0.52627457195753469</v>
      </c>
      <c r="W1818" s="3" t="e">
        <f t="shared" ca="1" si="911"/>
        <v>#VALUE!</v>
      </c>
      <c r="X1818" s="3" t="e">
        <f t="shared" ca="1" si="912"/>
        <v>#VALUE!</v>
      </c>
      <c r="Y1818" s="3" t="e">
        <f t="shared" ca="1" si="913"/>
        <v>#VALUE!</v>
      </c>
      <c r="Z1818" s="3">
        <f t="shared" ca="1" si="893"/>
        <v>-1.0796314255037853E-2</v>
      </c>
      <c r="AA1818" s="3">
        <f t="shared" ca="1" si="894"/>
        <v>-0.12340243661213059</v>
      </c>
      <c r="AB1818" s="1">
        <f t="shared" si="888"/>
        <v>150</v>
      </c>
      <c r="AC1818" s="1">
        <f t="shared" si="892"/>
        <v>0</v>
      </c>
      <c r="AD1818" s="1">
        <f t="shared" ca="1" si="914"/>
        <v>0</v>
      </c>
      <c r="AE1818" s="1">
        <f t="shared" ca="1" si="915"/>
        <v>0</v>
      </c>
      <c r="AF1818" s="1">
        <f t="shared" si="916"/>
        <v>265.33985946272986</v>
      </c>
      <c r="AG1818" s="1">
        <f t="shared" si="917"/>
        <v>6.8580923134525726E+27</v>
      </c>
    </row>
    <row r="1819" spans="4:33" s="5" customFormat="1" x14ac:dyDescent="0.2">
      <c r="D1819" s="1">
        <f t="shared" si="889"/>
        <v>1817</v>
      </c>
      <c r="E1819" s="2">
        <f t="shared" si="890"/>
        <v>181.79999999999396</v>
      </c>
      <c r="F1819" s="3">
        <f t="shared" ca="1" si="891"/>
        <v>91.513529885041038</v>
      </c>
      <c r="G1819" s="3">
        <f t="shared" si="895"/>
        <v>-713.513971255549</v>
      </c>
      <c r="H1819" s="3">
        <f t="shared" ca="1" si="896"/>
        <v>719.35868197227228</v>
      </c>
      <c r="I1819" s="3">
        <f t="shared" ca="1" si="897"/>
        <v>16628.008380111307</v>
      </c>
      <c r="J1819" s="3">
        <f t="shared" si="898"/>
        <v>29955.302775515072</v>
      </c>
      <c r="K1819" s="3">
        <f t="shared" ca="1" si="899"/>
        <v>85537.884415386085</v>
      </c>
      <c r="L1819" s="3">
        <f t="shared" si="900"/>
        <v>-9.7188238738971116</v>
      </c>
      <c r="M1819" s="3">
        <f t="shared" ca="1" si="901"/>
        <v>-1.443235227861676</v>
      </c>
      <c r="N1819" s="3">
        <f t="shared" ca="1" si="902"/>
        <v>-82.691287401075712</v>
      </c>
      <c r="O1819" s="1">
        <f t="shared" ca="1" si="903"/>
        <v>38810768.499666356</v>
      </c>
      <c r="P1819" s="1">
        <f t="shared" si="904"/>
        <v>-43669546.764673844</v>
      </c>
      <c r="Q1819" s="1">
        <f t="shared" ca="1" si="905"/>
        <v>82480315.264340192</v>
      </c>
      <c r="R1819" s="1">
        <f t="shared" ca="1" si="906"/>
        <v>107903.80229584084</v>
      </c>
      <c r="S1819" s="3">
        <f t="shared" si="907"/>
        <v>4.0275218821329302E+27</v>
      </c>
      <c r="T1819" s="12">
        <f t="shared" ca="1" si="908"/>
        <v>1.7861074452842153E-25</v>
      </c>
      <c r="U1819" s="12">
        <f t="shared" si="909"/>
        <v>1.2893209642558386E-2</v>
      </c>
      <c r="V1819" s="5">
        <f t="shared" ca="1" si="910"/>
        <v>0.17946786400000003</v>
      </c>
      <c r="W1819" s="3">
        <f t="shared" ca="1" si="911"/>
        <v>0.41834355961783082</v>
      </c>
      <c r="X1819" s="3">
        <f t="shared" ca="1" si="912"/>
        <v>-5.3219759217108448E-2</v>
      </c>
      <c r="Y1819" s="3">
        <f t="shared" ca="1" si="913"/>
        <v>0.41494456389087758</v>
      </c>
      <c r="Z1819" s="3">
        <f t="shared" ca="1" si="893"/>
        <v>-1.0796314255037853E-2</v>
      </c>
      <c r="AA1819" s="3">
        <f t="shared" ca="1" si="894"/>
        <v>-0.12340243661213059</v>
      </c>
      <c r="AB1819" s="1">
        <f t="shared" si="888"/>
        <v>150</v>
      </c>
      <c r="AC1819" s="1">
        <f t="shared" si="892"/>
        <v>0</v>
      </c>
      <c r="AD1819" s="1">
        <f t="shared" ca="1" si="914"/>
        <v>0</v>
      </c>
      <c r="AE1819" s="1">
        <f t="shared" ca="1" si="915"/>
        <v>0</v>
      </c>
      <c r="AF1819" s="1">
        <f t="shared" si="916"/>
        <v>272.36571933412603</v>
      </c>
      <c r="AG1819" s="1">
        <f t="shared" si="917"/>
        <v>6.712670720950955E+27</v>
      </c>
    </row>
    <row r="1820" spans="4:33" s="5" customFormat="1" x14ac:dyDescent="0.2">
      <c r="D1820" s="1">
        <f t="shared" si="889"/>
        <v>1818</v>
      </c>
      <c r="E1820" s="2">
        <f t="shared" si="890"/>
        <v>181.89999999999395</v>
      </c>
      <c r="F1820" s="3">
        <f t="shared" ca="1" si="891"/>
        <v>91.513529885041038</v>
      </c>
      <c r="G1820" s="3">
        <f t="shared" si="895"/>
        <v>-714.48585364293865</v>
      </c>
      <c r="H1820" s="3">
        <f t="shared" ca="1" si="896"/>
        <v>720.32267853226654</v>
      </c>
      <c r="I1820" s="3">
        <f t="shared" ca="1" si="897"/>
        <v>16637.159733099812</v>
      </c>
      <c r="J1820" s="3">
        <f t="shared" si="898"/>
        <v>29883.902784270147</v>
      </c>
      <c r="K1820" s="3">
        <f t="shared" ca="1" si="899"/>
        <v>85609.868483146216</v>
      </c>
      <c r="L1820" s="3">
        <f t="shared" si="900"/>
        <v>-9.7190415396733538</v>
      </c>
      <c r="M1820" s="3">
        <f t="shared" ca="1" si="901"/>
        <v>-1.4434068709988348</v>
      </c>
      <c r="N1820" s="3">
        <f t="shared" ca="1" si="902"/>
        <v>-82.7011218284173</v>
      </c>
      <c r="O1820" s="1">
        <f t="shared" ca="1" si="903"/>
        <v>38914857.090592429</v>
      </c>
      <c r="P1820" s="1">
        <f t="shared" si="904"/>
        <v>-43566433.879182264</v>
      </c>
      <c r="Q1820" s="1">
        <f t="shared" ca="1" si="905"/>
        <v>82481290.969774693</v>
      </c>
      <c r="R1820" s="1">
        <f t="shared" ca="1" si="906"/>
        <v>108048.40177983999</v>
      </c>
      <c r="S1820" s="3">
        <f t="shared" si="907"/>
        <v>3.9418035371811938E+27</v>
      </c>
      <c r="T1820" s="12">
        <f t="shared" ca="1" si="908"/>
        <v>1.827393658100407E-25</v>
      </c>
      <c r="U1820" s="12">
        <f t="shared" si="909"/>
        <v>1.3139923016025772E-2</v>
      </c>
      <c r="V1820" s="5">
        <f t="shared" ca="1" si="910"/>
        <v>0.17946786400000003</v>
      </c>
      <c r="W1820" s="3">
        <f t="shared" ca="1" si="911"/>
        <v>0.42691996256118742</v>
      </c>
      <c r="X1820" s="3">
        <f t="shared" ca="1" si="912"/>
        <v>-5.4238126768368498E-2</v>
      </c>
      <c r="Y1820" s="3">
        <f t="shared" ca="1" si="913"/>
        <v>0.42346060033715538</v>
      </c>
      <c r="Z1820" s="3">
        <f t="shared" ca="1" si="893"/>
        <v>-1.0796314255037853E-2</v>
      </c>
      <c r="AA1820" s="3">
        <f t="shared" ca="1" si="894"/>
        <v>-0.12340243661213059</v>
      </c>
      <c r="AB1820" s="1">
        <f t="shared" si="888"/>
        <v>150</v>
      </c>
      <c r="AC1820" s="1">
        <f t="shared" si="892"/>
        <v>0</v>
      </c>
      <c r="AD1820" s="1">
        <f t="shared" ca="1" si="914"/>
        <v>0</v>
      </c>
      <c r="AE1820" s="1">
        <f t="shared" ca="1" si="915"/>
        <v>0</v>
      </c>
      <c r="AF1820" s="1">
        <f t="shared" si="916"/>
        <v>279.55135017473657</v>
      </c>
      <c r="AG1820" s="1">
        <f t="shared" si="917"/>
        <v>6.5698039554198964E+27</v>
      </c>
    </row>
    <row r="1821" spans="4:33" s="5" customFormat="1" x14ac:dyDescent="0.2">
      <c r="D1821" s="1">
        <f t="shared" si="889"/>
        <v>1819</v>
      </c>
      <c r="E1821" s="2">
        <f t="shared" si="890"/>
        <v>181.99999999999395</v>
      </c>
      <c r="F1821" s="3">
        <f t="shared" ca="1" si="891"/>
        <v>91.513529885041038</v>
      </c>
      <c r="G1821" s="3">
        <f t="shared" si="895"/>
        <v>-715.45775779690598</v>
      </c>
      <c r="H1821" s="3">
        <f t="shared" ca="1" si="896"/>
        <v>721.28671784790026</v>
      </c>
      <c r="I1821" s="3">
        <f t="shared" ca="1" si="897"/>
        <v>16646.311086088317</v>
      </c>
      <c r="J1821" s="3">
        <f t="shared" si="898"/>
        <v>29812.405603698153</v>
      </c>
      <c r="K1821" s="3">
        <f t="shared" ca="1" si="899"/>
        <v>85681.94895270119</v>
      </c>
      <c r="L1821" s="3">
        <f t="shared" si="900"/>
        <v>-9.719259508130893</v>
      </c>
      <c r="M1821" s="3">
        <f t="shared" ca="1" si="901"/>
        <v>-1.4435780591590996</v>
      </c>
      <c r="N1821" s="3">
        <f t="shared" ca="1" si="902"/>
        <v>-82.710930187503081</v>
      </c>
      <c r="O1821" s="1">
        <f t="shared" ca="1" si="903"/>
        <v>39019089.700784735</v>
      </c>
      <c r="P1821" s="1">
        <f t="shared" si="904"/>
        <v>-43463175.993599698</v>
      </c>
      <c r="Q1821" s="1">
        <f t="shared" ca="1" si="905"/>
        <v>82482265.694384426</v>
      </c>
      <c r="R1821" s="1">
        <f t="shared" ca="1" si="906"/>
        <v>108193.00767718504</v>
      </c>
      <c r="S1821" s="3">
        <f t="shared" si="907"/>
        <v>3.8575973221801301E+27</v>
      </c>
      <c r="T1821" s="12">
        <f t="shared" ca="1" si="908"/>
        <v>1.8697822960958077E-25</v>
      </c>
      <c r="U1821" s="12">
        <f t="shared" si="909"/>
        <v>1.3390649123552435E-2</v>
      </c>
      <c r="V1821" s="5">
        <f t="shared" ca="1" si="910"/>
        <v>0.17946786400000003</v>
      </c>
      <c r="W1821" s="3">
        <f t="shared" ca="1" si="911"/>
        <v>0.43564839552923479</v>
      </c>
      <c r="X1821" s="3">
        <f t="shared" ca="1" si="912"/>
        <v>-5.5273057824477806E-2</v>
      </c>
      <c r="Y1821" s="3">
        <f t="shared" ca="1" si="913"/>
        <v>0.43212777462913504</v>
      </c>
      <c r="Z1821" s="3">
        <f t="shared" ca="1" si="893"/>
        <v>-1.0796314255037853E-2</v>
      </c>
      <c r="AA1821" s="3">
        <f t="shared" ca="1" si="894"/>
        <v>-0.12340243661213059</v>
      </c>
      <c r="AB1821" s="1">
        <f t="shared" si="888"/>
        <v>150</v>
      </c>
      <c r="AC1821" s="1">
        <f t="shared" si="892"/>
        <v>0</v>
      </c>
      <c r="AD1821" s="1">
        <f t="shared" ca="1" si="914"/>
        <v>0</v>
      </c>
      <c r="AE1821" s="1">
        <f t="shared" ca="1" si="915"/>
        <v>0</v>
      </c>
      <c r="AF1821" s="1">
        <f t="shared" si="916"/>
        <v>286.89981505733493</v>
      </c>
      <c r="AG1821" s="1">
        <f t="shared" si="917"/>
        <v>6.4294574568776226E+27</v>
      </c>
    </row>
    <row r="1822" spans="4:33" s="5" customFormat="1" x14ac:dyDescent="0.2">
      <c r="D1822" s="1">
        <f t="shared" si="889"/>
        <v>1820</v>
      </c>
      <c r="E1822" s="2">
        <f t="shared" si="890"/>
        <v>182.09999999999394</v>
      </c>
      <c r="F1822" s="3">
        <f t="shared" ca="1" si="891"/>
        <v>91.513529885041038</v>
      </c>
      <c r="G1822" s="3">
        <f t="shared" si="895"/>
        <v>-716.42968374771908</v>
      </c>
      <c r="H1822" s="3">
        <f t="shared" ca="1" si="896"/>
        <v>722.25079986586172</v>
      </c>
      <c r="I1822" s="3">
        <f t="shared" ca="1" si="897"/>
        <v>16655.462439076822</v>
      </c>
      <c r="J1822" s="3">
        <f t="shared" si="898"/>
        <v>29740.811231620923</v>
      </c>
      <c r="K1822" s="3">
        <f t="shared" ca="1" si="899"/>
        <v>85754.125828323886</v>
      </c>
      <c r="L1822" s="3">
        <f t="shared" si="900"/>
        <v>-9.7194777793024709</v>
      </c>
      <c r="M1822" s="3">
        <f t="shared" ca="1" si="901"/>
        <v>-1.4437487941442848</v>
      </c>
      <c r="N1822" s="3">
        <f t="shared" ca="1" si="902"/>
        <v>-82.720712581569416</v>
      </c>
      <c r="O1822" s="1">
        <f t="shared" ca="1" si="903"/>
        <v>39123466.343015775</v>
      </c>
      <c r="P1822" s="1">
        <f t="shared" si="904"/>
        <v>-43359773.085625336</v>
      </c>
      <c r="Q1822" s="1">
        <f t="shared" ca="1" si="905"/>
        <v>82483239.428641111</v>
      </c>
      <c r="R1822" s="1">
        <f t="shared" ca="1" si="906"/>
        <v>108337.61997987925</v>
      </c>
      <c r="S1822" s="3">
        <f t="shared" si="907"/>
        <v>3.7748826801523196E+27</v>
      </c>
      <c r="T1822" s="12">
        <f t="shared" ca="1" si="908"/>
        <v>1.9133066139070534E-25</v>
      </c>
      <c r="U1822" s="12">
        <f t="shared" si="909"/>
        <v>1.3645441117486827E-2</v>
      </c>
      <c r="V1822" s="5">
        <f t="shared" ca="1" si="910"/>
        <v>0.17946786400000003</v>
      </c>
      <c r="W1822" s="3">
        <f t="shared" ca="1" si="911"/>
        <v>0.44453111495705183</v>
      </c>
      <c r="X1822" s="3">
        <f t="shared" ca="1" si="912"/>
        <v>-5.632477178427224E-2</v>
      </c>
      <c r="Y1822" s="3">
        <f t="shared" ca="1" si="913"/>
        <v>0.44094833285591328</v>
      </c>
      <c r="Z1822" s="3">
        <f t="shared" ca="1" si="893"/>
        <v>-1.0796314255037853E-2</v>
      </c>
      <c r="AA1822" s="3">
        <f t="shared" ca="1" si="894"/>
        <v>-0.12340243661213059</v>
      </c>
      <c r="AB1822" s="1">
        <f t="shared" si="888"/>
        <v>150</v>
      </c>
      <c r="AC1822" s="1">
        <f t="shared" si="892"/>
        <v>0</v>
      </c>
      <c r="AD1822" s="1">
        <f t="shared" ca="1" si="914"/>
        <v>0</v>
      </c>
      <c r="AE1822" s="1">
        <f t="shared" ca="1" si="915"/>
        <v>0</v>
      </c>
      <c r="AF1822" s="1">
        <f t="shared" si="916"/>
        <v>294.41422550043984</v>
      </c>
      <c r="AG1822" s="1">
        <f t="shared" si="917"/>
        <v>6.2915969630098714E+27</v>
      </c>
    </row>
    <row r="1823" spans="4:33" s="5" customFormat="1" x14ac:dyDescent="0.2">
      <c r="D1823" s="1">
        <f t="shared" si="889"/>
        <v>1821</v>
      </c>
      <c r="E1823" s="2">
        <f t="shared" si="890"/>
        <v>182.19999999999393</v>
      </c>
      <c r="F1823" s="3">
        <f t="shared" ca="1" si="891"/>
        <v>91.513529885041038</v>
      </c>
      <c r="G1823" s="3">
        <f t="shared" si="895"/>
        <v>-717.40163152564935</v>
      </c>
      <c r="H1823" s="3">
        <f t="shared" ca="1" si="896"/>
        <v>723.21492453328415</v>
      </c>
      <c r="I1823" s="3">
        <f t="shared" ca="1" si="897"/>
        <v>16664.613792065327</v>
      </c>
      <c r="J1823" s="3">
        <f t="shared" si="898"/>
        <v>29669.119665857255</v>
      </c>
      <c r="K1823" s="3">
        <f t="shared" ca="1" si="899"/>
        <v>85826.399114281885</v>
      </c>
      <c r="L1823" s="3">
        <f t="shared" si="900"/>
        <v>-9.7196963532208738</v>
      </c>
      <c r="M1823" s="3">
        <f t="shared" ca="1" si="901"/>
        <v>-1.4439190777467554</v>
      </c>
      <c r="N1823" s="3">
        <f t="shared" ca="1" si="902"/>
        <v>-82.730469113311273</v>
      </c>
      <c r="O1823" s="1">
        <f t="shared" ca="1" si="903"/>
        <v>39227987.030076288</v>
      </c>
      <c r="P1823" s="1">
        <f t="shared" si="904"/>
        <v>-43256225.132925965</v>
      </c>
      <c r="Q1823" s="1">
        <f t="shared" ca="1" si="905"/>
        <v>82484212.163002253</v>
      </c>
      <c r="R1823" s="1">
        <f t="shared" ca="1" si="906"/>
        <v>108482.23867999262</v>
      </c>
      <c r="S1823" s="3">
        <f t="shared" si="907"/>
        <v>3.6936392325817261E+27</v>
      </c>
      <c r="T1823" s="12">
        <f t="shared" ca="1" si="908"/>
        <v>1.9580009822122827E-25</v>
      </c>
      <c r="U1823" s="12">
        <f t="shared" si="909"/>
        <v>1.3904352705525293E-2</v>
      </c>
      <c r="V1823" s="5">
        <f t="shared" ca="1" si="910"/>
        <v>0.17946786400000003</v>
      </c>
      <c r="W1823" s="3">
        <f t="shared" ca="1" si="911"/>
        <v>0.45357040468555426</v>
      </c>
      <c r="X1823" s="3">
        <f t="shared" ca="1" si="912"/>
        <v>-5.739349033891699E-2</v>
      </c>
      <c r="Y1823" s="3">
        <f t="shared" ca="1" si="913"/>
        <v>0.4499245484226595</v>
      </c>
      <c r="Z1823" s="3">
        <f t="shared" ca="1" si="893"/>
        <v>-1.0796314255037853E-2</v>
      </c>
      <c r="AA1823" s="3">
        <f t="shared" ca="1" si="894"/>
        <v>-0.12340243661213059</v>
      </c>
      <c r="AB1823" s="1">
        <f t="shared" si="888"/>
        <v>150</v>
      </c>
      <c r="AC1823" s="1">
        <f t="shared" si="892"/>
        <v>0</v>
      </c>
      <c r="AD1823" s="1">
        <f t="shared" ca="1" si="914"/>
        <v>0</v>
      </c>
      <c r="AE1823" s="1">
        <f t="shared" ca="1" si="915"/>
        <v>0</v>
      </c>
      <c r="AF1823" s="1">
        <f t="shared" si="916"/>
        <v>302.09774208499556</v>
      </c>
      <c r="AG1823" s="1">
        <f t="shared" si="917"/>
        <v>6.1561885089439637E+27</v>
      </c>
    </row>
    <row r="1824" spans="4:33" s="5" customFormat="1" x14ac:dyDescent="0.2">
      <c r="D1824" s="1">
        <f t="shared" si="889"/>
        <v>1822</v>
      </c>
      <c r="E1824" s="2">
        <f t="shared" si="890"/>
        <v>182.29999999999393</v>
      </c>
      <c r="F1824" s="3">
        <f t="shared" ca="1" si="891"/>
        <v>91.513529885041038</v>
      </c>
      <c r="G1824" s="3">
        <f t="shared" si="895"/>
        <v>-718.37360116097148</v>
      </c>
      <c r="H1824" s="3">
        <f t="shared" ca="1" si="896"/>
        <v>724.17909179774233</v>
      </c>
      <c r="I1824" s="3">
        <f t="shared" ca="1" si="897"/>
        <v>16673.765145053832</v>
      </c>
      <c r="J1824" s="3">
        <f t="shared" si="898"/>
        <v>29597.330904222923</v>
      </c>
      <c r="K1824" s="3">
        <f t="shared" ca="1" si="899"/>
        <v>85898.768814837516</v>
      </c>
      <c r="L1824" s="3">
        <f t="shared" si="900"/>
        <v>-9.7199152299189286</v>
      </c>
      <c r="M1824" s="3">
        <f t="shared" ca="1" si="901"/>
        <v>-1.4440889117494899</v>
      </c>
      <c r="N1824" s="3">
        <f t="shared" ca="1" si="902"/>
        <v>-82.740199884885769</v>
      </c>
      <c r="O1824" s="1">
        <f t="shared" ca="1" si="903"/>
        <v>39332651.774775222</v>
      </c>
      <c r="P1824" s="1">
        <f t="shared" si="904"/>
        <v>-43152532.113135986</v>
      </c>
      <c r="Q1824" s="1">
        <f t="shared" ca="1" si="905"/>
        <v>82485183.887911201</v>
      </c>
      <c r="R1824" s="1">
        <f t="shared" ca="1" si="906"/>
        <v>108626.86376966134</v>
      </c>
      <c r="S1824" s="3">
        <f t="shared" si="907"/>
        <v>3.6138467792592651E+27</v>
      </c>
      <c r="T1824" s="12">
        <f t="shared" ca="1" si="908"/>
        <v>2.0039009289325162E-25</v>
      </c>
      <c r="U1824" s="12">
        <f t="shared" si="909"/>
        <v>1.4167438155034124E-2</v>
      </c>
      <c r="V1824" s="5">
        <f t="shared" ca="1" si="910"/>
        <v>0.17946786400000003</v>
      </c>
      <c r="W1824" s="3">
        <f t="shared" ca="1" si="911"/>
        <v>0.46276857622437823</v>
      </c>
      <c r="X1824" s="3">
        <f t="shared" ca="1" si="912"/>
        <v>-5.8479437489746607E-2</v>
      </c>
      <c r="Y1824" s="3">
        <f t="shared" ca="1" si="913"/>
        <v>0.4590587223129749</v>
      </c>
      <c r="Z1824" s="3">
        <f t="shared" ca="1" si="893"/>
        <v>-1.0796314255037853E-2</v>
      </c>
      <c r="AA1824" s="3">
        <f t="shared" ca="1" si="894"/>
        <v>-0.12340243661213059</v>
      </c>
      <c r="AB1824" s="1">
        <f t="shared" si="888"/>
        <v>150</v>
      </c>
      <c r="AC1824" s="1">
        <f t="shared" si="892"/>
        <v>0</v>
      </c>
      <c r="AD1824" s="1">
        <f t="shared" ca="1" si="914"/>
        <v>0</v>
      </c>
      <c r="AE1824" s="1">
        <f t="shared" ca="1" si="915"/>
        <v>0</v>
      </c>
      <c r="AF1824" s="1">
        <f t="shared" si="916"/>
        <v>309.95357507720581</v>
      </c>
      <c r="AG1824" s="1">
        <f t="shared" si="917"/>
        <v>6.0231984269914178E+27</v>
      </c>
    </row>
    <row r="1825" spans="4:33" s="5" customFormat="1" x14ac:dyDescent="0.2">
      <c r="D1825" s="1">
        <f t="shared" si="889"/>
        <v>1823</v>
      </c>
      <c r="E1825" s="2">
        <f t="shared" si="890"/>
        <v>182.39999999999392</v>
      </c>
      <c r="F1825" s="3">
        <f t="shared" ca="1" si="891"/>
        <v>91.513529885041038</v>
      </c>
      <c r="G1825" s="3">
        <f t="shared" si="895"/>
        <v>-719.34559268396333</v>
      </c>
      <c r="H1825" s="3">
        <f t="shared" ca="1" si="896"/>
        <v>725.14330160724967</v>
      </c>
      <c r="I1825" s="3">
        <f t="shared" ca="1" si="897"/>
        <v>16682.916498042337</v>
      </c>
      <c r="J1825" s="3">
        <f t="shared" si="898"/>
        <v>29525.444944530678</v>
      </c>
      <c r="K1825" s="3">
        <f t="shared" ca="1" si="899"/>
        <v>85971.23493424787</v>
      </c>
      <c r="L1825" s="3">
        <f t="shared" si="900"/>
        <v>-9.7201344094295141</v>
      </c>
      <c r="M1825" s="3">
        <f t="shared" ca="1" si="901"/>
        <v>-1.4442582979261405</v>
      </c>
      <c r="N1825" s="3">
        <f t="shared" ca="1" si="902"/>
        <v>-82.749904997915706</v>
      </c>
      <c r="O1825" s="1">
        <f t="shared" ca="1" si="903"/>
        <v>39437460.589939699</v>
      </c>
      <c r="P1825" s="1">
        <f t="shared" si="904"/>
        <v>-43048694.003857397</v>
      </c>
      <c r="Q1825" s="1">
        <f t="shared" ca="1" si="905"/>
        <v>82486154.593797088</v>
      </c>
      <c r="R1825" s="1">
        <f t="shared" ca="1" si="906"/>
        <v>108771.49524108745</v>
      </c>
      <c r="S1825" s="3">
        <f t="shared" si="907"/>
        <v>3.5354852981096281E+27</v>
      </c>
      <c r="T1825" s="12">
        <f t="shared" ca="1" si="908"/>
        <v>2.0510431820915027E-25</v>
      </c>
      <c r="U1825" s="12">
        <f t="shared" si="909"/>
        <v>1.443475229739708E-2</v>
      </c>
      <c r="V1825" s="5">
        <f t="shared" ca="1" si="910"/>
        <v>0.17946786400000003</v>
      </c>
      <c r="W1825" s="3">
        <f t="shared" ca="1" si="911"/>
        <v>0.47212796901673809</v>
      </c>
      <c r="X1825" s="3">
        <f t="shared" ca="1" si="912"/>
        <v>-5.9582839566210521E-2</v>
      </c>
      <c r="Y1825" s="3">
        <f t="shared" ca="1" si="913"/>
        <v>0.46835318335322246</v>
      </c>
      <c r="Z1825" s="3">
        <f t="shared" ca="1" si="893"/>
        <v>-1.0796314255037853E-2</v>
      </c>
      <c r="AA1825" s="3">
        <f t="shared" ca="1" si="894"/>
        <v>-0.12340243661213059</v>
      </c>
      <c r="AB1825" s="1">
        <f t="shared" si="888"/>
        <v>150</v>
      </c>
      <c r="AC1825" s="1">
        <f t="shared" si="892"/>
        <v>0</v>
      </c>
      <c r="AD1825" s="1">
        <f t="shared" ca="1" si="914"/>
        <v>0</v>
      </c>
      <c r="AE1825" s="1">
        <f t="shared" ca="1" si="915"/>
        <v>0</v>
      </c>
      <c r="AF1825" s="1">
        <f t="shared" si="916"/>
        <v>317.9849850575589</v>
      </c>
      <c r="AG1825" s="1">
        <f t="shared" si="917"/>
        <v>5.8925933463593178E+27</v>
      </c>
    </row>
    <row r="1826" spans="4:33" s="5" customFormat="1" x14ac:dyDescent="0.2">
      <c r="D1826" s="1">
        <f t="shared" si="889"/>
        <v>1824</v>
      </c>
      <c r="E1826" s="2">
        <f t="shared" si="890"/>
        <v>182.49999999999392</v>
      </c>
      <c r="F1826" s="3">
        <f t="shared" ca="1" si="891"/>
        <v>91.513529885041038</v>
      </c>
      <c r="G1826" s="3">
        <f t="shared" si="895"/>
        <v>-720.31760612490632</v>
      </c>
      <c r="H1826" s="3">
        <f t="shared" ca="1" si="896"/>
        <v>726.10755391025646</v>
      </c>
      <c r="I1826" s="3">
        <f t="shared" ca="1" si="897"/>
        <v>16692.067851030843</v>
      </c>
      <c r="J1826" s="3">
        <f t="shared" si="898"/>
        <v>29453.461784590236</v>
      </c>
      <c r="K1826" s="3">
        <f t="shared" ca="1" si="899"/>
        <v>86043.79747676487</v>
      </c>
      <c r="L1826" s="3">
        <f t="shared" si="900"/>
        <v>-9.720353891785555</v>
      </c>
      <c r="M1826" s="3">
        <f t="shared" ca="1" si="901"/>
        <v>-1.4444272380410932</v>
      </c>
      <c r="N1826" s="3">
        <f t="shared" ca="1" si="902"/>
        <v>-82.759584553492957</v>
      </c>
      <c r="O1826" s="1">
        <f t="shared" ca="1" si="903"/>
        <v>39542413.488415204</v>
      </c>
      <c r="P1826" s="1">
        <f t="shared" si="904"/>
        <v>-42944710.782659821</v>
      </c>
      <c r="Q1826" s="1">
        <f t="shared" ca="1" si="905"/>
        <v>82487124.271075025</v>
      </c>
      <c r="R1826" s="1">
        <f t="shared" ca="1" si="906"/>
        <v>108916.13308653847</v>
      </c>
      <c r="S1826" s="3">
        <f t="shared" si="907"/>
        <v>3.4585349449994989E+27</v>
      </c>
      <c r="T1826" s="12">
        <f t="shared" ca="1" si="908"/>
        <v>2.0994657144063112E-25</v>
      </c>
      <c r="U1826" s="12">
        <f t="shared" si="909"/>
        <v>1.4706350532388886E-2</v>
      </c>
      <c r="V1826" s="5">
        <f t="shared" ca="1" si="910"/>
        <v>0.17946786400000003</v>
      </c>
      <c r="W1826" s="3">
        <f t="shared" ca="1" si="911"/>
        <v>0.48165095070628694</v>
      </c>
      <c r="X1826" s="3">
        <f t="shared" ca="1" si="912"/>
        <v>-6.0703925243926017E-2</v>
      </c>
      <c r="Y1826" s="3">
        <f t="shared" ca="1" si="913"/>
        <v>0.47781028847885842</v>
      </c>
      <c r="Z1826" s="3">
        <f t="shared" ca="1" si="893"/>
        <v>-1.0796314255037853E-2</v>
      </c>
      <c r="AA1826" s="3">
        <f t="shared" ca="1" si="894"/>
        <v>-0.12340243661213059</v>
      </c>
      <c r="AB1826" s="1">
        <f t="shared" si="888"/>
        <v>150</v>
      </c>
      <c r="AC1826" s="1">
        <f t="shared" si="892"/>
        <v>0</v>
      </c>
      <c r="AD1826" s="1">
        <f t="shared" ca="1" si="914"/>
        <v>0</v>
      </c>
      <c r="AE1826" s="1">
        <f t="shared" ca="1" si="915"/>
        <v>0</v>
      </c>
      <c r="AF1826" s="1">
        <f t="shared" si="916"/>
        <v>326.19528355610396</v>
      </c>
      <c r="AG1826" s="1">
        <f t="shared" si="917"/>
        <v>5.7643401928306647E+27</v>
      </c>
    </row>
    <row r="1827" spans="4:33" s="5" customFormat="1" x14ac:dyDescent="0.2">
      <c r="D1827" s="1">
        <f t="shared" si="889"/>
        <v>1825</v>
      </c>
      <c r="E1827" s="2">
        <f t="shared" si="890"/>
        <v>182.59999999999391</v>
      </c>
      <c r="F1827" s="3">
        <f t="shared" ca="1" si="891"/>
        <v>91.513529885041038</v>
      </c>
      <c r="G1827" s="3">
        <f t="shared" si="895"/>
        <v>-721.28964151408491</v>
      </c>
      <c r="H1827" s="3">
        <f t="shared" ca="1" si="896"/>
        <v>727.07184865564511</v>
      </c>
      <c r="I1827" s="3">
        <f t="shared" ca="1" si="897"/>
        <v>16701.219204019348</v>
      </c>
      <c r="J1827" s="3">
        <f t="shared" si="898"/>
        <v>29381.381422208284</v>
      </c>
      <c r="K1827" s="3">
        <f t="shared" ca="1" si="899"/>
        <v>86116.456446635319</v>
      </c>
      <c r="L1827" s="3">
        <f t="shared" si="900"/>
        <v>-9.7205736770200168</v>
      </c>
      <c r="M1827" s="3">
        <f t="shared" ca="1" si="901"/>
        <v>-1.4445957338495288</v>
      </c>
      <c r="N1827" s="3">
        <f t="shared" ca="1" si="902"/>
        <v>-82.769238652181954</v>
      </c>
      <c r="O1827" s="1">
        <f t="shared" ca="1" si="903"/>
        <v>39647510.483065292</v>
      </c>
      <c r="P1827" s="1">
        <f t="shared" si="904"/>
        <v>-42840582.427080423</v>
      </c>
      <c r="Q1827" s="1">
        <f t="shared" ca="1" si="905"/>
        <v>82488092.910145715</v>
      </c>
      <c r="R1827" s="1">
        <f t="shared" ca="1" si="906"/>
        <v>109060.77729834677</v>
      </c>
      <c r="S1827" s="3">
        <f t="shared" si="907"/>
        <v>3.382976053527377E+27</v>
      </c>
      <c r="T1827" s="12">
        <f t="shared" ca="1" si="908"/>
        <v>2.1492077896842883E-25</v>
      </c>
      <c r="U1827" s="12">
        <f t="shared" si="909"/>
        <v>1.4982288832574304E-2</v>
      </c>
      <c r="V1827" s="5">
        <f t="shared" ca="1" si="910"/>
        <v>0.17946786400000003</v>
      </c>
      <c r="W1827" s="3">
        <f t="shared" ca="1" si="911"/>
        <v>0.49133991740596739</v>
      </c>
      <c r="X1827" s="3">
        <f t="shared" ca="1" si="912"/>
        <v>-6.1842925562836E-2</v>
      </c>
      <c r="Y1827" s="3">
        <f t="shared" ca="1" si="913"/>
        <v>0.48743242300275058</v>
      </c>
      <c r="Z1827" s="3">
        <f t="shared" ca="1" si="893"/>
        <v>-1.0796314255037853E-2</v>
      </c>
      <c r="AA1827" s="3">
        <f t="shared" ca="1" si="894"/>
        <v>-0.12340243661213059</v>
      </c>
      <c r="AB1827" s="1">
        <f t="shared" si="888"/>
        <v>150</v>
      </c>
      <c r="AC1827" s="1">
        <f t="shared" si="892"/>
        <v>0</v>
      </c>
      <c r="AD1827" s="1">
        <f t="shared" ca="1" si="914"/>
        <v>0</v>
      </c>
      <c r="AE1827" s="1">
        <f t="shared" ca="1" si="915"/>
        <v>0</v>
      </c>
      <c r="AF1827" s="1">
        <f t="shared" si="916"/>
        <v>334.58783369401038</v>
      </c>
      <c r="AG1827" s="1">
        <f t="shared" si="917"/>
        <v>5.6384061884140792E+27</v>
      </c>
    </row>
    <row r="1828" spans="4:33" s="5" customFormat="1" x14ac:dyDescent="0.2">
      <c r="D1828" s="1">
        <f t="shared" si="889"/>
        <v>1826</v>
      </c>
      <c r="E1828" s="2">
        <f t="shared" si="890"/>
        <v>182.69999999999391</v>
      </c>
      <c r="F1828" s="3">
        <f t="shared" ca="1" si="891"/>
        <v>91.513529885041038</v>
      </c>
      <c r="G1828" s="3">
        <f t="shared" si="895"/>
        <v>-722.26169888178686</v>
      </c>
      <c r="H1828" s="3">
        <f t="shared" ca="1" si="896"/>
        <v>728.03618579272916</v>
      </c>
      <c r="I1828" s="3">
        <f t="shared" ca="1" si="897"/>
        <v>16710.370557007853</v>
      </c>
      <c r="J1828" s="3">
        <f t="shared" si="898"/>
        <v>29309.203855188491</v>
      </c>
      <c r="K1828" s="3">
        <f t="shared" ca="1" si="899"/>
        <v>86189.211848100895</v>
      </c>
      <c r="L1828" s="3">
        <f t="shared" si="900"/>
        <v>-9.7207937651659151</v>
      </c>
      <c r="M1828" s="3">
        <f t="shared" ca="1" si="901"/>
        <v>-1.4447637870974828</v>
      </c>
      <c r="N1828" s="3">
        <f t="shared" ca="1" si="902"/>
        <v>-82.77886739402318</v>
      </c>
      <c r="O1828" s="1">
        <f t="shared" ca="1" si="903"/>
        <v>39752751.586771898</v>
      </c>
      <c r="P1828" s="1">
        <f t="shared" si="904"/>
        <v>-42736308.914623961</v>
      </c>
      <c r="Q1828" s="1">
        <f t="shared" ca="1" si="905"/>
        <v>82489060.501395851</v>
      </c>
      <c r="R1828" s="1">
        <f t="shared" ca="1" si="906"/>
        <v>109205.42786890938</v>
      </c>
      <c r="S1828" s="3">
        <f t="shared" si="907"/>
        <v>3.3087891347951228E+27</v>
      </c>
      <c r="T1828" s="12">
        <f t="shared" ca="1" si="908"/>
        <v>2.2003100111056442E-25</v>
      </c>
      <c r="U1828" s="12">
        <f t="shared" si="909"/>
        <v>1.5262623747733087E-2</v>
      </c>
      <c r="V1828" s="5">
        <f t="shared" ca="1" si="910"/>
        <v>0.17946786400000003</v>
      </c>
      <c r="W1828" s="3">
        <f t="shared" ca="1" si="911"/>
        <v>0.50119729396887935</v>
      </c>
      <c r="X1828" s="3">
        <f t="shared" ca="1" si="912"/>
        <v>-6.3000073945473883E-2</v>
      </c>
      <c r="Y1828" s="3">
        <f t="shared" ca="1" si="913"/>
        <v>0.49722200088551199</v>
      </c>
      <c r="Z1828" s="3">
        <f t="shared" ca="1" si="893"/>
        <v>-1.0796314255037853E-2</v>
      </c>
      <c r="AA1828" s="3">
        <f t="shared" ca="1" si="894"/>
        <v>-0.12340243661213059</v>
      </c>
      <c r="AB1828" s="1">
        <f t="shared" si="888"/>
        <v>150</v>
      </c>
      <c r="AC1828" s="1">
        <f t="shared" si="892"/>
        <v>0</v>
      </c>
      <c r="AD1828" s="1">
        <f t="shared" ca="1" si="914"/>
        <v>0</v>
      </c>
      <c r="AE1828" s="1">
        <f t="shared" ca="1" si="915"/>
        <v>0</v>
      </c>
      <c r="AF1828" s="1">
        <f t="shared" si="916"/>
        <v>343.16605083146834</v>
      </c>
      <c r="AG1828" s="1">
        <f t="shared" si="917"/>
        <v>5.5147588509630318E+27</v>
      </c>
    </row>
    <row r="1829" spans="4:33" s="5" customFormat="1" x14ac:dyDescent="0.2">
      <c r="D1829" s="1">
        <f t="shared" si="889"/>
        <v>1827</v>
      </c>
      <c r="E1829" s="2">
        <f t="shared" si="890"/>
        <v>182.7999999999939</v>
      </c>
      <c r="F1829" s="3">
        <f t="shared" ca="1" si="891"/>
        <v>91.513529885041038</v>
      </c>
      <c r="G1829" s="3">
        <f t="shared" si="895"/>
        <v>-723.23377825830346</v>
      </c>
      <c r="H1829" s="3">
        <f t="shared" ca="1" si="896"/>
        <v>729.00056527124946</v>
      </c>
      <c r="I1829" s="3">
        <f t="shared" ca="1" si="897"/>
        <v>16719.521909996358</v>
      </c>
      <c r="J1829" s="3">
        <f t="shared" si="898"/>
        <v>29236.929081331487</v>
      </c>
      <c r="K1829" s="3">
        <f t="shared" ca="1" si="899"/>
        <v>86262.063685398258</v>
      </c>
      <c r="L1829" s="3">
        <f t="shared" si="900"/>
        <v>-9.7210141562563042</v>
      </c>
      <c r="M1829" s="3">
        <f t="shared" ca="1" si="901"/>
        <v>-1.4449313995219026</v>
      </c>
      <c r="N1829" s="3">
        <f t="shared" ca="1" si="902"/>
        <v>-82.788470878536401</v>
      </c>
      <c r="O1829" s="1">
        <f t="shared" ca="1" si="903"/>
        <v>39858136.812435098</v>
      </c>
      <c r="P1829" s="1">
        <f t="shared" si="904"/>
        <v>-42631890.222762749</v>
      </c>
      <c r="Q1829" s="1">
        <f t="shared" ca="1" si="905"/>
        <v>82490027.035197854</v>
      </c>
      <c r="R1829" s="1">
        <f t="shared" ca="1" si="906"/>
        <v>109350.08479068741</v>
      </c>
      <c r="S1829" s="3">
        <f t="shared" si="907"/>
        <v>3.235954877161385E+27</v>
      </c>
      <c r="T1829" s="12">
        <f t="shared" ca="1" si="908"/>
        <v>2.2528143714746007E-25</v>
      </c>
      <c r="U1829" s="12">
        <f t="shared" si="909"/>
        <v>1.5547412409310978E-2</v>
      </c>
      <c r="V1829" s="5">
        <f t="shared" ca="1" si="910"/>
        <v>0.17946786400000003</v>
      </c>
      <c r="W1829" s="3">
        <f t="shared" ca="1" si="911"/>
        <v>0.51122553426117201</v>
      </c>
      <c r="X1829" s="3">
        <f t="shared" ca="1" si="912"/>
        <v>-6.4175606215337064E-2</v>
      </c>
      <c r="Y1829" s="3">
        <f t="shared" ca="1" si="913"/>
        <v>0.50718146500785566</v>
      </c>
      <c r="Z1829" s="3">
        <f t="shared" ca="1" si="893"/>
        <v>-1.0796314255037853E-2</v>
      </c>
      <c r="AA1829" s="3">
        <f t="shared" ca="1" si="894"/>
        <v>-0.12340243661213059</v>
      </c>
      <c r="AB1829" s="1">
        <f t="shared" si="888"/>
        <v>150</v>
      </c>
      <c r="AC1829" s="1">
        <f t="shared" si="892"/>
        <v>0</v>
      </c>
      <c r="AD1829" s="1">
        <f t="shared" ca="1" si="914"/>
        <v>0</v>
      </c>
      <c r="AE1829" s="1">
        <f t="shared" ca="1" si="915"/>
        <v>0</v>
      </c>
      <c r="AF1829" s="1">
        <f t="shared" si="916"/>
        <v>351.93340322197844</v>
      </c>
      <c r="AG1829" s="1">
        <f t="shared" si="917"/>
        <v>5.3933659937648808E+27</v>
      </c>
    </row>
    <row r="1830" spans="4:33" s="5" customFormat="1" x14ac:dyDescent="0.2">
      <c r="D1830" s="1">
        <f t="shared" si="889"/>
        <v>1828</v>
      </c>
      <c r="E1830" s="2">
        <f t="shared" si="890"/>
        <v>182.8999999999939</v>
      </c>
      <c r="F1830" s="3">
        <f t="shared" ca="1" si="891"/>
        <v>91.513529885041038</v>
      </c>
      <c r="G1830" s="3">
        <f t="shared" si="895"/>
        <v>-724.20587967392908</v>
      </c>
      <c r="H1830" s="3">
        <f t="shared" ca="1" si="896"/>
        <v>729.96498704137161</v>
      </c>
      <c r="I1830" s="3">
        <f t="shared" ca="1" si="897"/>
        <v>16728.673262984863</v>
      </c>
      <c r="J1830" s="3">
        <f t="shared" si="898"/>
        <v>29164.557098434878</v>
      </c>
      <c r="K1830" s="3">
        <f t="shared" ca="1" si="899"/>
        <v>86335.011962759047</v>
      </c>
      <c r="L1830" s="3">
        <f t="shared" si="900"/>
        <v>-9.7212348503242936</v>
      </c>
      <c r="M1830" s="3">
        <f t="shared" ca="1" si="901"/>
        <v>-1.4450985728507089</v>
      </c>
      <c r="N1830" s="3">
        <f t="shared" ca="1" si="902"/>
        <v>-82.798049204724151</v>
      </c>
      <c r="O1830" s="1">
        <f t="shared" ca="1" si="903"/>
        <v>39963666.172973238</v>
      </c>
      <c r="P1830" s="1">
        <f t="shared" si="904"/>
        <v>-42527326.328936681</v>
      </c>
      <c r="Q1830" s="1">
        <f t="shared" ca="1" si="905"/>
        <v>82490992.501909912</v>
      </c>
      <c r="R1830" s="1">
        <f t="shared" ca="1" si="906"/>
        <v>109494.74805620575</v>
      </c>
      <c r="S1830" s="3">
        <f t="shared" si="907"/>
        <v>3.1644541459771018E+27</v>
      </c>
      <c r="T1830" s="12">
        <f t="shared" ca="1" si="908"/>
        <v>2.3067643055259924E-25</v>
      </c>
      <c r="U1830" s="12">
        <f t="shared" si="909"/>
        <v>1.5836712534896467E-2</v>
      </c>
      <c r="V1830" s="5">
        <f t="shared" ca="1" si="910"/>
        <v>0.17946786400000003</v>
      </c>
      <c r="W1830" s="3">
        <f t="shared" ca="1" si="911"/>
        <v>0.52142712143696068</v>
      </c>
      <c r="X1830" s="3">
        <f t="shared" ca="1" si="912"/>
        <v>-6.5369760615364661E-2</v>
      </c>
      <c r="Y1830" s="3">
        <f t="shared" ca="1" si="913"/>
        <v>0.51731328744497262</v>
      </c>
      <c r="Z1830" s="3">
        <f t="shared" ca="1" si="893"/>
        <v>-1.0796314255037853E-2</v>
      </c>
      <c r="AA1830" s="3">
        <f t="shared" ca="1" si="894"/>
        <v>-0.12340243661213059</v>
      </c>
      <c r="AB1830" s="1">
        <f t="shared" si="888"/>
        <v>150</v>
      </c>
      <c r="AC1830" s="1">
        <f t="shared" si="892"/>
        <v>0</v>
      </c>
      <c r="AD1830" s="1">
        <f t="shared" ca="1" si="914"/>
        <v>0</v>
      </c>
      <c r="AE1830" s="1">
        <f t="shared" ca="1" si="915"/>
        <v>0</v>
      </c>
      <c r="AF1830" s="1">
        <f t="shared" si="916"/>
        <v>360.89341267307071</v>
      </c>
      <c r="AG1830" s="1">
        <f t="shared" si="917"/>
        <v>5.2741957251000357E+27</v>
      </c>
    </row>
    <row r="1831" spans="4:33" s="5" customFormat="1" x14ac:dyDescent="0.2">
      <c r="D1831" s="1">
        <f t="shared" si="889"/>
        <v>1829</v>
      </c>
      <c r="E1831" s="2">
        <f t="shared" si="890"/>
        <v>182.99999999999389</v>
      </c>
      <c r="F1831" s="3">
        <f t="shared" ca="1" si="891"/>
        <v>91.513529885041038</v>
      </c>
      <c r="G1831" s="3">
        <f t="shared" si="895"/>
        <v>-725.17800315896147</v>
      </c>
      <c r="H1831" s="3">
        <f t="shared" ca="1" si="896"/>
        <v>730.92945105368347</v>
      </c>
      <c r="I1831" s="3">
        <f t="shared" ca="1" si="897"/>
        <v>16737.824615973368</v>
      </c>
      <c r="J1831" s="3">
        <f t="shared" si="898"/>
        <v>29092.087904293232</v>
      </c>
      <c r="K1831" s="3">
        <f t="shared" ca="1" si="899"/>
        <v>86408.056684409967</v>
      </c>
      <c r="L1831" s="3">
        <f t="shared" si="900"/>
        <v>-9.7214558474030284</v>
      </c>
      <c r="M1831" s="3">
        <f t="shared" ca="1" si="901"/>
        <v>-1.4452653088028518</v>
      </c>
      <c r="N1831" s="3">
        <f t="shared" ca="1" si="902"/>
        <v>-82.807602471075029</v>
      </c>
      <c r="O1831" s="1">
        <f t="shared" ca="1" si="903"/>
        <v>40069339.681322925</v>
      </c>
      <c r="P1831" s="1">
        <f t="shared" si="904"/>
        <v>-42422617.210553154</v>
      </c>
      <c r="Q1831" s="1">
        <f t="shared" ca="1" si="905"/>
        <v>82491956.891876072</v>
      </c>
      <c r="R1831" s="1">
        <f t="shared" ca="1" si="906"/>
        <v>109639.41765805252</v>
      </c>
      <c r="S1831" s="3">
        <f t="shared" si="907"/>
        <v>3.0942679833032231E+27</v>
      </c>
      <c r="T1831" s="12">
        <f t="shared" ca="1" si="908"/>
        <v>2.3622047443783279E-25</v>
      </c>
      <c r="U1831" s="12">
        <f t="shared" si="909"/>
        <v>1.6130582432723677E-2</v>
      </c>
      <c r="V1831" s="5">
        <f t="shared" ca="1" si="910"/>
        <v>0.17946786400000003</v>
      </c>
      <c r="W1831" s="3">
        <f t="shared" ca="1" si="911"/>
        <v>0.53180456821528899</v>
      </c>
      <c r="X1831" s="3">
        <f t="shared" ca="1" si="912"/>
        <v>-6.6582777826524844E-2</v>
      </c>
      <c r="Y1831" s="3">
        <f t="shared" ca="1" si="913"/>
        <v>0.527619969742952</v>
      </c>
      <c r="Z1831" s="3">
        <f t="shared" ca="1" si="893"/>
        <v>-1.0796314255037853E-2</v>
      </c>
      <c r="AA1831" s="3">
        <f t="shared" ca="1" si="894"/>
        <v>-0.12340243661213059</v>
      </c>
      <c r="AB1831" s="1">
        <f t="shared" si="888"/>
        <v>150</v>
      </c>
      <c r="AC1831" s="1">
        <f t="shared" si="892"/>
        <v>0</v>
      </c>
      <c r="AD1831" s="1">
        <f t="shared" ca="1" si="914"/>
        <v>0</v>
      </c>
      <c r="AE1831" s="1">
        <f t="shared" ca="1" si="915"/>
        <v>0</v>
      </c>
      <c r="AF1831" s="1">
        <f t="shared" si="916"/>
        <v>370.04965521350908</v>
      </c>
      <c r="AG1831" s="1">
        <f t="shared" si="917"/>
        <v>5.1572164477714827E+27</v>
      </c>
    </row>
    <row r="1832" spans="4:33" s="5" customFormat="1" x14ac:dyDescent="0.2">
      <c r="D1832" s="1">
        <f t="shared" si="889"/>
        <v>1830</v>
      </c>
      <c r="E1832" s="2">
        <f t="shared" si="890"/>
        <v>183.09999999999388</v>
      </c>
      <c r="F1832" s="3">
        <f t="shared" ca="1" si="891"/>
        <v>91.513529885041038</v>
      </c>
      <c r="G1832" s="3">
        <f t="shared" si="895"/>
        <v>-726.15014874370172</v>
      </c>
      <c r="H1832" s="3">
        <f t="shared" ca="1" si="896"/>
        <v>731.89395725919235</v>
      </c>
      <c r="I1832" s="3">
        <f t="shared" ca="1" si="897"/>
        <v>16746.975968961873</v>
      </c>
      <c r="J1832" s="3">
        <f t="shared" si="898"/>
        <v>29019.5214966981</v>
      </c>
      <c r="K1832" s="3">
        <f t="shared" ca="1" si="899"/>
        <v>86481.197854572762</v>
      </c>
      <c r="L1832" s="3">
        <f t="shared" si="900"/>
        <v>-9.7216771475257087</v>
      </c>
      <c r="M1832" s="3">
        <f t="shared" ca="1" si="901"/>
        <v>-1.4454316090883694</v>
      </c>
      <c r="N1832" s="3">
        <f t="shared" ca="1" si="902"/>
        <v>-82.817130775567009</v>
      </c>
      <c r="O1832" s="1">
        <f t="shared" ca="1" si="903"/>
        <v>40175157.350439034</v>
      </c>
      <c r="P1832" s="1">
        <f t="shared" si="904"/>
        <v>-42317762.844987139</v>
      </c>
      <c r="Q1832" s="1">
        <f t="shared" ca="1" si="905"/>
        <v>82492920.195426166</v>
      </c>
      <c r="R1832" s="1">
        <f t="shared" ca="1" si="906"/>
        <v>109784.09358887885</v>
      </c>
      <c r="S1832" s="3">
        <f t="shared" si="907"/>
        <v>3.0253776076108246E+27</v>
      </c>
      <c r="T1832" s="12">
        <f t="shared" ca="1" si="908"/>
        <v>2.4191821722286672E-25</v>
      </c>
      <c r="U1832" s="12">
        <f t="shared" si="909"/>
        <v>1.6429081006201097E-2</v>
      </c>
      <c r="V1832" s="5">
        <f t="shared" ca="1" si="910"/>
        <v>0.17946786400000003</v>
      </c>
      <c r="W1832" s="3">
        <f t="shared" ca="1" si="911"/>
        <v>0.54236041715913597</v>
      </c>
      <c r="X1832" s="3">
        <f t="shared" ca="1" si="912"/>
        <v>-6.7814900986508386E-2</v>
      </c>
      <c r="Y1832" s="3">
        <f t="shared" ca="1" si="913"/>
        <v>0.53810404319724459</v>
      </c>
      <c r="Z1832" s="3">
        <f t="shared" ca="1" si="893"/>
        <v>-1.0796314255037853E-2</v>
      </c>
      <c r="AA1832" s="3">
        <f t="shared" ca="1" si="894"/>
        <v>-0.12340243661213059</v>
      </c>
      <c r="AB1832" s="1">
        <f t="shared" si="888"/>
        <v>150</v>
      </c>
      <c r="AC1832" s="1">
        <f t="shared" si="892"/>
        <v>0</v>
      </c>
      <c r="AD1832" s="1">
        <f t="shared" ca="1" si="914"/>
        <v>0</v>
      </c>
      <c r="AE1832" s="1">
        <f t="shared" ca="1" si="915"/>
        <v>0</v>
      </c>
      <c r="AF1832" s="1">
        <f t="shared" si="916"/>
        <v>379.40576176702046</v>
      </c>
      <c r="AG1832" s="1">
        <f t="shared" si="917"/>
        <v>5.0423968586049619E+27</v>
      </c>
    </row>
    <row r="1833" spans="4:33" s="5" customFormat="1" x14ac:dyDescent="0.2">
      <c r="D1833" s="1">
        <f t="shared" si="889"/>
        <v>1831</v>
      </c>
      <c r="E1833" s="2">
        <f t="shared" si="890"/>
        <v>183.19999999999388</v>
      </c>
      <c r="F1833" s="3">
        <f t="shared" ca="1" si="891"/>
        <v>91.513529885041038</v>
      </c>
      <c r="G1833" s="3">
        <f t="shared" si="895"/>
        <v>-727.12231645845429</v>
      </c>
      <c r="H1833" s="3">
        <f t="shared" ca="1" si="896"/>
        <v>732.85850560932215</v>
      </c>
      <c r="I1833" s="3">
        <f t="shared" ca="1" si="897"/>
        <v>16756.127321950378</v>
      </c>
      <c r="J1833" s="3">
        <f t="shared" si="898"/>
        <v>28946.857873437995</v>
      </c>
      <c r="K1833" s="3">
        <f t="shared" ca="1" si="899"/>
        <v>86554.435477464329</v>
      </c>
      <c r="L1833" s="3">
        <f t="shared" si="900"/>
        <v>-9.7218987507255701</v>
      </c>
      <c r="M1833" s="3">
        <f t="shared" ca="1" si="901"/>
        <v>-1.4455974754084457</v>
      </c>
      <c r="N1833" s="3">
        <f t="shared" ca="1" si="902"/>
        <v>-82.826634215670751</v>
      </c>
      <c r="O1833" s="1">
        <f t="shared" ca="1" si="903"/>
        <v>40281119.193294667</v>
      </c>
      <c r="P1833" s="1">
        <f t="shared" si="904"/>
        <v>-42212763.209581122</v>
      </c>
      <c r="Q1833" s="1">
        <f t="shared" ca="1" si="905"/>
        <v>82493882.402875781</v>
      </c>
      <c r="R1833" s="1">
        <f t="shared" ca="1" si="906"/>
        <v>109928.77584139832</v>
      </c>
      <c r="S1833" s="3">
        <f t="shared" si="907"/>
        <v>2.9577644134637777E+27</v>
      </c>
      <c r="T1833" s="12">
        <f t="shared" ca="1" si="908"/>
        <v>2.4777446853892142E-25</v>
      </c>
      <c r="U1833" s="12">
        <f t="shared" si="909"/>
        <v>1.6732267758466843E-2</v>
      </c>
      <c r="V1833" s="5">
        <f t="shared" ca="1" si="910"/>
        <v>0.17946786400000003</v>
      </c>
      <c r="W1833" s="3">
        <f t="shared" ca="1" si="911"/>
        <v>0.55309724095649571</v>
      </c>
      <c r="X1833" s="3">
        <f t="shared" ca="1" si="912"/>
        <v>-6.9066375708531039E-2</v>
      </c>
      <c r="Y1833" s="3">
        <f t="shared" ca="1" si="913"/>
        <v>0.54876806913319576</v>
      </c>
      <c r="Z1833" s="3">
        <f t="shared" ca="1" si="893"/>
        <v>-1.0796314255037853E-2</v>
      </c>
      <c r="AA1833" s="3">
        <f t="shared" ca="1" si="894"/>
        <v>-0.12340243661213059</v>
      </c>
      <c r="AB1833" s="1">
        <f t="shared" si="888"/>
        <v>150</v>
      </c>
      <c r="AC1833" s="1">
        <f t="shared" si="892"/>
        <v>0</v>
      </c>
      <c r="AD1833" s="1">
        <f t="shared" ca="1" si="914"/>
        <v>0</v>
      </c>
      <c r="AE1833" s="1">
        <f t="shared" ca="1" si="915"/>
        <v>0</v>
      </c>
      <c r="AF1833" s="1">
        <f t="shared" si="916"/>
        <v>388.96541883261415</v>
      </c>
      <c r="AG1833" s="1">
        <f t="shared" si="917"/>
        <v>4.9297059479200787E+27</v>
      </c>
    </row>
    <row r="1834" spans="4:33" s="5" customFormat="1" x14ac:dyDescent="0.2">
      <c r="D1834" s="1">
        <f t="shared" si="889"/>
        <v>1832</v>
      </c>
      <c r="E1834" s="2">
        <f t="shared" si="890"/>
        <v>183.29999999999387</v>
      </c>
      <c r="F1834" s="3">
        <f t="shared" ca="1" si="891"/>
        <v>91.513529885041038</v>
      </c>
      <c r="G1834" s="3">
        <f t="shared" si="895"/>
        <v>-728.09450633352685</v>
      </c>
      <c r="H1834" s="3">
        <f t="shared" ca="1" si="896"/>
        <v>733.82309605591081</v>
      </c>
      <c r="I1834" s="3">
        <f t="shared" ca="1" si="897"/>
        <v>16765.278674938883</v>
      </c>
      <c r="J1834" s="3">
        <f t="shared" si="898"/>
        <v>28874.097032298396</v>
      </c>
      <c r="K1834" s="3">
        <f t="shared" ca="1" si="899"/>
        <v>86627.769557296706</v>
      </c>
      <c r="L1834" s="3">
        <f t="shared" si="900"/>
        <v>-9.7221206570359051</v>
      </c>
      <c r="M1834" s="3">
        <f t="shared" ca="1" si="901"/>
        <v>-1.4457629094554667</v>
      </c>
      <c r="N1834" s="3">
        <f t="shared" ca="1" si="902"/>
        <v>-82.836112888352829</v>
      </c>
      <c r="O1834" s="1">
        <f t="shared" ca="1" si="903"/>
        <v>40387225.22288119</v>
      </c>
      <c r="P1834" s="1">
        <f t="shared" si="904"/>
        <v>-42107618.281645104</v>
      </c>
      <c r="Q1834" s="1">
        <f t="shared" ca="1" si="905"/>
        <v>82494843.504526287</v>
      </c>
      <c r="R1834" s="1">
        <f t="shared" ca="1" si="906"/>
        <v>110073.46440838662</v>
      </c>
      <c r="S1834" s="3">
        <f t="shared" si="907"/>
        <v>2.8914099711841362E+27</v>
      </c>
      <c r="T1834" s="12">
        <f t="shared" ca="1" si="908"/>
        <v>2.5379420537703407E-25</v>
      </c>
      <c r="U1834" s="12">
        <f t="shared" si="909"/>
        <v>1.7040202796969769E-2</v>
      </c>
      <c r="V1834" s="5">
        <f t="shared" ca="1" si="910"/>
        <v>0.17946786400000003</v>
      </c>
      <c r="W1834" s="3">
        <f t="shared" ca="1" si="911"/>
        <v>0.56401764270351828</v>
      </c>
      <c r="X1834" s="3">
        <f t="shared" ca="1" si="912"/>
        <v>-7.0337450100243559E-2</v>
      </c>
      <c r="Y1834" s="3">
        <f t="shared" ca="1" si="913"/>
        <v>0.55961463918863785</v>
      </c>
      <c r="Z1834" s="3">
        <f t="shared" ca="1" si="893"/>
        <v>-1.0796314255037853E-2</v>
      </c>
      <c r="AA1834" s="3">
        <f t="shared" ca="1" si="894"/>
        <v>-0.12340243661213059</v>
      </c>
      <c r="AB1834" s="1">
        <f t="shared" si="888"/>
        <v>150</v>
      </c>
      <c r="AC1834" s="1">
        <f t="shared" si="892"/>
        <v>0</v>
      </c>
      <c r="AD1834" s="1">
        <f t="shared" ca="1" si="914"/>
        <v>0</v>
      </c>
      <c r="AE1834" s="1">
        <f t="shared" ca="1" si="915"/>
        <v>0</v>
      </c>
      <c r="AF1834" s="1">
        <f t="shared" si="916"/>
        <v>398.73236917152099</v>
      </c>
      <c r="AG1834" s="1">
        <f t="shared" si="917"/>
        <v>4.8191129989725998E+27</v>
      </c>
    </row>
    <row r="1835" spans="4:33" s="5" customFormat="1" x14ac:dyDescent="0.2">
      <c r="D1835" s="1">
        <f t="shared" si="889"/>
        <v>1833</v>
      </c>
      <c r="E1835" s="2">
        <f t="shared" si="890"/>
        <v>183.39999999999387</v>
      </c>
      <c r="F1835" s="3">
        <f t="shared" ca="1" si="891"/>
        <v>91.513529885041038</v>
      </c>
      <c r="G1835" s="3">
        <f t="shared" si="895"/>
        <v>-729.06671839923047</v>
      </c>
      <c r="H1835" s="3">
        <f t="shared" ca="1" si="896"/>
        <v>734.78772855120758</v>
      </c>
      <c r="I1835" s="3">
        <f t="shared" ca="1" si="897"/>
        <v>16774.430027927388</v>
      </c>
      <c r="J1835" s="3">
        <f t="shared" si="898"/>
        <v>28801.238971061761</v>
      </c>
      <c r="K1835" s="3">
        <f t="shared" ca="1" si="899"/>
        <v>86701.200098277157</v>
      </c>
      <c r="L1835" s="3">
        <f t="shared" si="900"/>
        <v>-9.7223428664900418</v>
      </c>
      <c r="M1835" s="3">
        <f t="shared" ca="1" si="901"/>
        <v>-1.4459279129130771</v>
      </c>
      <c r="N1835" s="3">
        <f t="shared" ca="1" si="902"/>
        <v>-82.84556689007897</v>
      </c>
      <c r="O1835" s="1">
        <f t="shared" ca="1" si="903"/>
        <v>40493475.452208236</v>
      </c>
      <c r="P1835" s="1">
        <f t="shared" si="904"/>
        <v>-42002328.038456596</v>
      </c>
      <c r="Q1835" s="1">
        <f t="shared" ca="1" si="905"/>
        <v>82495803.49066484</v>
      </c>
      <c r="R1835" s="1">
        <f t="shared" ca="1" si="906"/>
        <v>110218.15928268114</v>
      </c>
      <c r="S1835" s="3">
        <f t="shared" si="907"/>
        <v>2.8262960265004634E+27</v>
      </c>
      <c r="T1835" s="12">
        <f t="shared" ca="1" si="908"/>
        <v>2.599825784919728E-25</v>
      </c>
      <c r="U1835" s="12">
        <f t="shared" si="909"/>
        <v>1.7352946838076769E-2</v>
      </c>
      <c r="V1835" s="5">
        <f t="shared" ca="1" si="910"/>
        <v>0.17946786400000003</v>
      </c>
      <c r="W1835" s="3">
        <f t="shared" ca="1" si="911"/>
        <v>0.57512425618973073</v>
      </c>
      <c r="X1835" s="3">
        <f t="shared" ca="1" si="912"/>
        <v>-7.1628374782749291E-2</v>
      </c>
      <c r="Y1835" s="3">
        <f t="shared" ca="1" si="913"/>
        <v>0.57064637559856024</v>
      </c>
      <c r="Z1835" s="3">
        <f t="shared" ca="1" si="893"/>
        <v>-1.0796314255037853E-2</v>
      </c>
      <c r="AA1835" s="3">
        <f t="shared" ca="1" si="894"/>
        <v>-0.12340243661213059</v>
      </c>
      <c r="AB1835" s="1">
        <f t="shared" si="888"/>
        <v>150</v>
      </c>
      <c r="AC1835" s="1">
        <f t="shared" si="892"/>
        <v>0</v>
      </c>
      <c r="AD1835" s="1">
        <f t="shared" ca="1" si="914"/>
        <v>0</v>
      </c>
      <c r="AE1835" s="1">
        <f t="shared" ca="1" si="915"/>
        <v>0</v>
      </c>
      <c r="AF1835" s="1">
        <f t="shared" si="916"/>
        <v>408.71041250080788</v>
      </c>
      <c r="AG1835" s="1">
        <f t="shared" si="917"/>
        <v>4.7105875873683225E+27</v>
      </c>
    </row>
    <row r="1836" spans="4:33" s="5" customFormat="1" x14ac:dyDescent="0.2">
      <c r="D1836" s="1">
        <f t="shared" si="889"/>
        <v>1834</v>
      </c>
      <c r="E1836" s="2">
        <f t="shared" si="890"/>
        <v>183.49999999999386</v>
      </c>
      <c r="F1836" s="3">
        <f t="shared" ca="1" si="891"/>
        <v>91.513529885041038</v>
      </c>
      <c r="G1836" s="3">
        <f t="shared" si="895"/>
        <v>-730.03895268587951</v>
      </c>
      <c r="H1836" s="3">
        <f t="shared" ca="1" si="896"/>
        <v>735.75240304787053</v>
      </c>
      <c r="I1836" s="3">
        <f t="shared" ca="1" si="897"/>
        <v>16783.581380915894</v>
      </c>
      <c r="J1836" s="3">
        <f t="shared" si="898"/>
        <v>28728.283687507505</v>
      </c>
      <c r="K1836" s="3">
        <f t="shared" ca="1" si="899"/>
        <v>86774.727104608173</v>
      </c>
      <c r="L1836" s="3">
        <f t="shared" si="900"/>
        <v>-9.7225653791213578</v>
      </c>
      <c r="M1836" s="3">
        <f t="shared" ca="1" si="901"/>
        <v>-1.4460924874562364</v>
      </c>
      <c r="N1836" s="3">
        <f t="shared" ca="1" si="902"/>
        <v>-82.854996316817292</v>
      </c>
      <c r="O1836" s="1">
        <f t="shared" ca="1" si="903"/>
        <v>40599869.894303709</v>
      </c>
      <c r="P1836" s="1">
        <f t="shared" si="904"/>
        <v>-41896892.457260601</v>
      </c>
      <c r="Q1836" s="1">
        <f t="shared" ca="1" si="905"/>
        <v>82496762.351564318</v>
      </c>
      <c r="R1836" s="1">
        <f t="shared" ca="1" si="906"/>
        <v>110362.86045718058</v>
      </c>
      <c r="S1836" s="3">
        <f t="shared" si="907"/>
        <v>2.7624045001791721E+27</v>
      </c>
      <c r="T1836" s="12">
        <f t="shared" ca="1" si="908"/>
        <v>2.6634491907327437E-25</v>
      </c>
      <c r="U1836" s="12">
        <f t="shared" si="909"/>
        <v>1.7670561211706851E-2</v>
      </c>
      <c r="V1836" s="5">
        <f t="shared" ca="1" si="910"/>
        <v>0.17946786400000003</v>
      </c>
      <c r="W1836" s="3">
        <f t="shared" ca="1" si="911"/>
        <v>0.58641974618536452</v>
      </c>
      <c r="X1836" s="3">
        <f t="shared" ca="1" si="912"/>
        <v>-7.2939402909732554E-2</v>
      </c>
      <c r="Y1836" s="3">
        <f t="shared" ca="1" si="913"/>
        <v>0.5818659314818827</v>
      </c>
      <c r="Z1836" s="3">
        <f t="shared" ca="1" si="893"/>
        <v>-1.0796314255037853E-2</v>
      </c>
      <c r="AA1836" s="3">
        <f t="shared" ca="1" si="894"/>
        <v>-0.12340243661213059</v>
      </c>
      <c r="AB1836" s="1">
        <f t="shared" si="888"/>
        <v>150</v>
      </c>
      <c r="AC1836" s="1">
        <f t="shared" si="892"/>
        <v>0</v>
      </c>
      <c r="AD1836" s="1">
        <f t="shared" ca="1" si="914"/>
        <v>0</v>
      </c>
      <c r="AE1836" s="1">
        <f t="shared" ca="1" si="915"/>
        <v>0</v>
      </c>
      <c r="AF1836" s="1">
        <f t="shared" si="916"/>
        <v>418.90340619373279</v>
      </c>
      <c r="AG1836" s="1">
        <f t="shared" si="917"/>
        <v>4.6040995804486264E+27</v>
      </c>
    </row>
    <row r="1837" spans="4:33" s="5" customFormat="1" x14ac:dyDescent="0.2">
      <c r="D1837" s="1">
        <f t="shared" si="889"/>
        <v>1835</v>
      </c>
      <c r="E1837" s="2">
        <f t="shared" si="890"/>
        <v>183.59999999999386</v>
      </c>
      <c r="F1837" s="3">
        <f t="shared" ca="1" si="891"/>
        <v>91.513529885041038</v>
      </c>
      <c r="G1837" s="3">
        <f t="shared" si="895"/>
        <v>-731.01120922379164</v>
      </c>
      <c r="H1837" s="3">
        <f t="shared" ca="1" si="896"/>
        <v>736.71711949896371</v>
      </c>
      <c r="I1837" s="3">
        <f t="shared" ca="1" si="897"/>
        <v>16792.732733904399</v>
      </c>
      <c r="J1837" s="3">
        <f t="shared" si="898"/>
        <v>28655.231179412021</v>
      </c>
      <c r="K1837" s="3">
        <f t="shared" ca="1" si="899"/>
        <v>86848.350580487546</v>
      </c>
      <c r="L1837" s="3">
        <f t="shared" si="900"/>
        <v>-9.7227881949632788</v>
      </c>
      <c r="M1837" s="3">
        <f t="shared" ca="1" si="901"/>
        <v>-1.4462566347512749</v>
      </c>
      <c r="N1837" s="3">
        <f t="shared" ca="1" si="902"/>
        <v>-82.864401264041476</v>
      </c>
      <c r="O1837" s="1">
        <f t="shared" ca="1" si="903"/>
        <v>40706408.562213778</v>
      </c>
      <c r="P1837" s="1">
        <f t="shared" si="904"/>
        <v>-41791311.51526963</v>
      </c>
      <c r="Q1837" s="1">
        <f t="shared" ca="1" si="905"/>
        <v>82497720.077483416</v>
      </c>
      <c r="R1837" s="1">
        <f t="shared" ca="1" si="906"/>
        <v>110507.56792484455</v>
      </c>
      <c r="S1837" s="3">
        <f t="shared" si="907"/>
        <v>2.6997174876391717E+27</v>
      </c>
      <c r="T1837" s="12">
        <f t="shared" ca="1" si="908"/>
        <v>2.7288674569545513E-25</v>
      </c>
      <c r="U1837" s="12">
        <f t="shared" si="909"/>
        <v>1.7993107865991106E-2</v>
      </c>
      <c r="V1837" s="5">
        <f t="shared" ca="1" si="910"/>
        <v>0.17946786400000003</v>
      </c>
      <c r="W1837" s="3">
        <f t="shared" ca="1" si="911"/>
        <v>0.59790680873076818</v>
      </c>
      <c r="X1837" s="3">
        <f t="shared" ca="1" si="912"/>
        <v>-7.4270790186693428E-2</v>
      </c>
      <c r="Y1837" s="3">
        <f t="shared" ca="1" si="913"/>
        <v>0.59327599113031326</v>
      </c>
      <c r="Z1837" s="3">
        <f t="shared" ca="1" si="893"/>
        <v>-1.0796314255037853E-2</v>
      </c>
      <c r="AA1837" s="3">
        <f t="shared" ca="1" si="894"/>
        <v>-0.12340243661213059</v>
      </c>
      <c r="AB1837" s="1">
        <f t="shared" si="888"/>
        <v>150</v>
      </c>
      <c r="AC1837" s="1">
        <f t="shared" si="892"/>
        <v>0</v>
      </c>
      <c r="AD1837" s="1">
        <f t="shared" ca="1" si="914"/>
        <v>0</v>
      </c>
      <c r="AE1837" s="1">
        <f t="shared" ca="1" si="915"/>
        <v>0</v>
      </c>
      <c r="AF1837" s="1">
        <f t="shared" si="916"/>
        <v>429.31526598686287</v>
      </c>
      <c r="AG1837" s="1">
        <f t="shared" si="917"/>
        <v>4.4996191366482077E+27</v>
      </c>
    </row>
    <row r="1838" spans="4:33" s="5" customFormat="1" x14ac:dyDescent="0.2">
      <c r="D1838" s="1">
        <f t="shared" si="889"/>
        <v>1836</v>
      </c>
      <c r="E1838" s="2">
        <f t="shared" si="890"/>
        <v>183.69999999999385</v>
      </c>
      <c r="F1838" s="3">
        <f t="shared" ca="1" si="891"/>
        <v>91.513529885041038</v>
      </c>
      <c r="G1838" s="3">
        <f t="shared" si="895"/>
        <v>-731.98348804328793</v>
      </c>
      <c r="H1838" s="3">
        <f t="shared" ca="1" si="896"/>
        <v>737.68187785795487</v>
      </c>
      <c r="I1838" s="3">
        <f t="shared" ca="1" si="897"/>
        <v>16801.884086892904</v>
      </c>
      <c r="J1838" s="3">
        <f t="shared" si="898"/>
        <v>28582.081444548669</v>
      </c>
      <c r="K1838" s="3">
        <f t="shared" ca="1" si="899"/>
        <v>86922.07053010838</v>
      </c>
      <c r="L1838" s="3">
        <f t="shared" si="900"/>
        <v>-9.7230113140492715</v>
      </c>
      <c r="M1838" s="3">
        <f t="shared" ca="1" si="901"/>
        <v>-1.4464203564559481</v>
      </c>
      <c r="N1838" s="3">
        <f t="shared" ca="1" si="902"/>
        <v>-82.873781826733946</v>
      </c>
      <c r="O1838" s="1">
        <f t="shared" ca="1" si="903"/>
        <v>40813091.469002903</v>
      </c>
      <c r="P1838" s="1">
        <f t="shared" si="904"/>
        <v>-41685585.189663671</v>
      </c>
      <c r="Q1838" s="1">
        <f t="shared" ca="1" si="905"/>
        <v>82498676.658666581</v>
      </c>
      <c r="R1838" s="1">
        <f t="shared" ca="1" si="906"/>
        <v>110652.28167869324</v>
      </c>
      <c r="S1838" s="3">
        <f t="shared" si="907"/>
        <v>2.638217258549901E+27</v>
      </c>
      <c r="T1838" s="12">
        <f t="shared" ca="1" si="908"/>
        <v>2.7961377156005056E-25</v>
      </c>
      <c r="U1838" s="12">
        <f t="shared" si="909"/>
        <v>1.8320649371959388E-2</v>
      </c>
      <c r="V1838" s="5">
        <f t="shared" ca="1" si="910"/>
        <v>0.17946786400000003</v>
      </c>
      <c r="W1838" s="3">
        <f t="shared" ca="1" si="911"/>
        <v>0.60958817142794408</v>
      </c>
      <c r="X1838" s="3">
        <f t="shared" ca="1" si="912"/>
        <v>-7.5622794890293485E-2</v>
      </c>
      <c r="Y1838" s="3">
        <f t="shared" ca="1" si="913"/>
        <v>0.60487927029932609</v>
      </c>
      <c r="Z1838" s="3">
        <f t="shared" ca="1" si="893"/>
        <v>-1.0796314255037853E-2</v>
      </c>
      <c r="AA1838" s="3">
        <f t="shared" ca="1" si="894"/>
        <v>-0.12340243661213059</v>
      </c>
      <c r="AB1838" s="1">
        <f t="shared" si="888"/>
        <v>150</v>
      </c>
      <c r="AC1838" s="1">
        <f t="shared" si="892"/>
        <v>0</v>
      </c>
      <c r="AD1838" s="1">
        <f t="shared" ca="1" si="914"/>
        <v>0</v>
      </c>
      <c r="AE1838" s="1">
        <f t="shared" ca="1" si="915"/>
        <v>0</v>
      </c>
      <c r="AF1838" s="1">
        <f t="shared" si="916"/>
        <v>439.94996669402667</v>
      </c>
      <c r="AG1838" s="1">
        <f t="shared" si="917"/>
        <v>4.3971167048251201E+27</v>
      </c>
    </row>
    <row r="1839" spans="4:33" s="5" customFormat="1" x14ac:dyDescent="0.2">
      <c r="D1839" s="1">
        <f t="shared" si="889"/>
        <v>1837</v>
      </c>
      <c r="E1839" s="2">
        <f t="shared" si="890"/>
        <v>183.79999999999384</v>
      </c>
      <c r="F1839" s="3">
        <f t="shared" ca="1" si="891"/>
        <v>91.513529885041038</v>
      </c>
      <c r="G1839" s="3">
        <f t="shared" si="895"/>
        <v>-732.95578917469288</v>
      </c>
      <c r="H1839" s="3">
        <f t="shared" ca="1" si="896"/>
        <v>738.64667807871251</v>
      </c>
      <c r="I1839" s="3">
        <f t="shared" ca="1" si="897"/>
        <v>16811.035439881409</v>
      </c>
      <c r="J1839" s="3">
        <f t="shared" si="898"/>
        <v>28508.834480687769</v>
      </c>
      <c r="K1839" s="3">
        <f t="shared" ca="1" si="899"/>
        <v>86995.886957659168</v>
      </c>
      <c r="L1839" s="3">
        <f t="shared" si="900"/>
        <v>-9.7232347364128504</v>
      </c>
      <c r="M1839" s="3">
        <f t="shared" ca="1" si="901"/>
        <v>-1.4465836542194921</v>
      </c>
      <c r="N1839" s="3">
        <f t="shared" ca="1" si="902"/>
        <v>-82.883138099388944</v>
      </c>
      <c r="O1839" s="1">
        <f t="shared" ca="1" si="903"/>
        <v>40919918.627753787</v>
      </c>
      <c r="P1839" s="1">
        <f t="shared" si="904"/>
        <v>-41579713.457590163</v>
      </c>
      <c r="Q1839" s="1">
        <f t="shared" ca="1" si="905"/>
        <v>82499632.085343957</v>
      </c>
      <c r="R1839" s="1">
        <f t="shared" ca="1" si="906"/>
        <v>110797.00171180688</v>
      </c>
      <c r="S1839" s="3">
        <f t="shared" si="907"/>
        <v>2.5778862564129688E+27</v>
      </c>
      <c r="T1839" s="12">
        <f t="shared" ca="1" si="908"/>
        <v>2.8653191204274133E-25</v>
      </c>
      <c r="U1839" s="12">
        <f t="shared" si="909"/>
        <v>1.8653248928253544E-2</v>
      </c>
      <c r="V1839" s="5">
        <f t="shared" ca="1" si="910"/>
        <v>0.17946786400000003</v>
      </c>
      <c r="W1839" s="3">
        <f t="shared" ca="1" si="911"/>
        <v>0.62146659373420587</v>
      </c>
      <c r="X1839" s="3">
        <f t="shared" ca="1" si="912"/>
        <v>-7.6995677887810698E-2</v>
      </c>
      <c r="Y1839" s="3">
        <f t="shared" ca="1" si="913"/>
        <v>0.61667851650125849</v>
      </c>
      <c r="Z1839" s="3">
        <f t="shared" ca="1" si="893"/>
        <v>-1.0796314255037853E-2</v>
      </c>
      <c r="AA1839" s="3">
        <f t="shared" ca="1" si="894"/>
        <v>-0.12340243661213059</v>
      </c>
      <c r="AB1839" s="1">
        <f t="shared" si="888"/>
        <v>150</v>
      </c>
      <c r="AC1839" s="1">
        <f t="shared" si="892"/>
        <v>0</v>
      </c>
      <c r="AD1839" s="1">
        <f t="shared" ca="1" si="914"/>
        <v>0</v>
      </c>
      <c r="AE1839" s="1">
        <f t="shared" ca="1" si="915"/>
        <v>0</v>
      </c>
      <c r="AF1839" s="1">
        <f t="shared" si="916"/>
        <v>450.81154292714558</v>
      </c>
      <c r="AG1839" s="1">
        <f t="shared" si="917"/>
        <v>4.2965630235634953E+27</v>
      </c>
    </row>
    <row r="1840" spans="4:33" s="5" customFormat="1" x14ac:dyDescent="0.2">
      <c r="D1840" s="1">
        <f t="shared" si="889"/>
        <v>1838</v>
      </c>
      <c r="E1840" s="2">
        <f t="shared" si="890"/>
        <v>183.89999999999384</v>
      </c>
      <c r="F1840" s="3">
        <f t="shared" ca="1" si="891"/>
        <v>91.513529885041038</v>
      </c>
      <c r="G1840" s="3">
        <f t="shared" si="895"/>
        <v>-733.92811264833415</v>
      </c>
      <c r="H1840" s="3">
        <f t="shared" ca="1" si="896"/>
        <v>739.61152011550371</v>
      </c>
      <c r="I1840" s="3">
        <f t="shared" ca="1" si="897"/>
        <v>16820.186792869914</v>
      </c>
      <c r="J1840" s="3">
        <f t="shared" si="898"/>
        <v>28435.490285596617</v>
      </c>
      <c r="K1840" s="3">
        <f t="shared" ca="1" si="899"/>
        <v>87069.799867323774</v>
      </c>
      <c r="L1840" s="3">
        <f t="shared" si="900"/>
        <v>-9.7234584620875744</v>
      </c>
      <c r="M1840" s="3">
        <f t="shared" ca="1" si="901"/>
        <v>-1.4467465296826783</v>
      </c>
      <c r="N1840" s="3">
        <f t="shared" ca="1" si="902"/>
        <v>-82.892470176015749</v>
      </c>
      <c r="O1840" s="1">
        <f t="shared" ca="1" si="903"/>
        <v>41026890.051567465</v>
      </c>
      <c r="P1840" s="1">
        <f t="shared" si="904"/>
        <v>-41473696.296164013</v>
      </c>
      <c r="Q1840" s="1">
        <f t="shared" ca="1" si="905"/>
        <v>82500586.347731471</v>
      </c>
      <c r="R1840" s="1">
        <f t="shared" ca="1" si="906"/>
        <v>110941.72801732556</v>
      </c>
      <c r="S1840" s="3">
        <f t="shared" si="907"/>
        <v>2.5187070981275988E+27</v>
      </c>
      <c r="T1840" s="12">
        <f t="shared" ca="1" si="908"/>
        <v>2.9364729255947593E-25</v>
      </c>
      <c r="U1840" s="12">
        <f t="shared" si="909"/>
        <v>1.8990970365867162E-2</v>
      </c>
      <c r="V1840" s="5">
        <f t="shared" ca="1" si="910"/>
        <v>0.17946786400000003</v>
      </c>
      <c r="W1840" s="3">
        <f t="shared" ca="1" si="911"/>
        <v>0.63354486725797088</v>
      </c>
      <c r="X1840" s="3">
        <f t="shared" ca="1" si="912"/>
        <v>-7.8389702656703322E-2</v>
      </c>
      <c r="Y1840" s="3">
        <f t="shared" ca="1" si="913"/>
        <v>0.62867650930054131</v>
      </c>
      <c r="Z1840" s="3">
        <f t="shared" ca="1" si="893"/>
        <v>-1.0796314255037853E-2</v>
      </c>
      <c r="AA1840" s="3">
        <f t="shared" ca="1" si="894"/>
        <v>-0.12340243661213059</v>
      </c>
      <c r="AB1840" s="1">
        <f t="shared" si="888"/>
        <v>150</v>
      </c>
      <c r="AC1840" s="1">
        <f t="shared" si="892"/>
        <v>0</v>
      </c>
      <c r="AD1840" s="1">
        <f t="shared" ca="1" si="914"/>
        <v>0</v>
      </c>
      <c r="AE1840" s="1">
        <f t="shared" ca="1" si="915"/>
        <v>0</v>
      </c>
      <c r="AF1840" s="1">
        <f t="shared" si="916"/>
        <v>461.90408982399038</v>
      </c>
      <c r="AG1840" s="1">
        <f t="shared" si="917"/>
        <v>4.1979291204492692E+27</v>
      </c>
    </row>
    <row r="1841" spans="4:33" s="5" customFormat="1" x14ac:dyDescent="0.2">
      <c r="D1841" s="1">
        <f t="shared" si="889"/>
        <v>1839</v>
      </c>
      <c r="E1841" s="2">
        <f t="shared" si="890"/>
        <v>183.99999999999383</v>
      </c>
      <c r="F1841" s="3">
        <f t="shared" ca="1" si="891"/>
        <v>91.513529885041038</v>
      </c>
      <c r="G1841" s="3">
        <f t="shared" si="895"/>
        <v>-734.90045849454293</v>
      </c>
      <c r="H1841" s="3">
        <f t="shared" ca="1" si="896"/>
        <v>740.5764039229914</v>
      </c>
      <c r="I1841" s="3">
        <f t="shared" ca="1" si="897"/>
        <v>16829.338145858419</v>
      </c>
      <c r="J1841" s="3">
        <f t="shared" si="898"/>
        <v>28362.048857039474</v>
      </c>
      <c r="K1841" s="3">
        <f t="shared" ca="1" si="899"/>
        <v>87143.809263281553</v>
      </c>
      <c r="L1841" s="3">
        <f t="shared" si="900"/>
        <v>-9.7236824911070521</v>
      </c>
      <c r="M1841" s="3">
        <f t="shared" ca="1" si="901"/>
        <v>-1.446908984477866</v>
      </c>
      <c r="N1841" s="3">
        <f t="shared" ca="1" si="902"/>
        <v>-82.901778150141666</v>
      </c>
      <c r="O1841" s="1">
        <f t="shared" ca="1" si="903"/>
        <v>41134005.753563225</v>
      </c>
      <c r="P1841" s="1">
        <f t="shared" si="904"/>
        <v>-41367533.682467625</v>
      </c>
      <c r="Q1841" s="1">
        <f t="shared" ca="1" si="905"/>
        <v>82501539.43603085</v>
      </c>
      <c r="R1841" s="1">
        <f t="shared" ca="1" si="906"/>
        <v>111086.46058844871</v>
      </c>
      <c r="S1841" s="3">
        <f t="shared" si="907"/>
        <v>2.4606625735399968E+27</v>
      </c>
      <c r="T1841" s="12">
        <f t="shared" ca="1" si="908"/>
        <v>3.0096625676618955E-25</v>
      </c>
      <c r="U1841" s="12">
        <f t="shared" si="909"/>
        <v>1.9333878152911894E-2</v>
      </c>
      <c r="V1841" s="5">
        <f t="shared" ca="1" si="910"/>
        <v>0.17946786400000003</v>
      </c>
      <c r="W1841" s="3">
        <f t="shared" ca="1" si="911"/>
        <v>0.64582581605669265</v>
      </c>
      <c r="X1841" s="3">
        <f t="shared" ca="1" si="912"/>
        <v>-7.9805135304285083E-2</v>
      </c>
      <c r="Y1841" s="3">
        <f t="shared" ca="1" si="913"/>
        <v>0.64087606061106517</v>
      </c>
      <c r="Z1841" s="3">
        <f t="shared" ca="1" si="893"/>
        <v>-1.0796314255037853E-2</v>
      </c>
      <c r="AA1841" s="3">
        <f t="shared" ca="1" si="894"/>
        <v>-0.12340243661213059</v>
      </c>
      <c r="AB1841" s="1">
        <f t="shared" si="888"/>
        <v>150</v>
      </c>
      <c r="AC1841" s="1">
        <f t="shared" si="892"/>
        <v>0</v>
      </c>
      <c r="AD1841" s="1">
        <f t="shared" ca="1" si="914"/>
        <v>0</v>
      </c>
      <c r="AE1841" s="1">
        <f t="shared" ca="1" si="915"/>
        <v>0</v>
      </c>
      <c r="AF1841" s="1">
        <f t="shared" si="916"/>
        <v>473.23176378291521</v>
      </c>
      <c r="AG1841" s="1">
        <f t="shared" si="917"/>
        <v>4.1011863113191127E+27</v>
      </c>
    </row>
    <row r="1842" spans="4:33" s="5" customFormat="1" x14ac:dyDescent="0.2">
      <c r="D1842" s="1">
        <f t="shared" si="889"/>
        <v>1840</v>
      </c>
      <c r="E1842" s="2">
        <f t="shared" si="890"/>
        <v>184.09999999999383</v>
      </c>
      <c r="F1842" s="3">
        <f t="shared" ca="1" si="891"/>
        <v>91.513529885041038</v>
      </c>
      <c r="G1842" s="3">
        <f t="shared" si="895"/>
        <v>-735.8728267436536</v>
      </c>
      <c r="H1842" s="3">
        <f t="shared" ca="1" si="896"/>
        <v>741.54132945623167</v>
      </c>
      <c r="I1842" s="3">
        <f t="shared" ca="1" si="897"/>
        <v>16838.489498846924</v>
      </c>
      <c r="J1842" s="3">
        <f t="shared" si="898"/>
        <v>28288.510192777561</v>
      </c>
      <c r="K1842" s="3">
        <f t="shared" ca="1" si="899"/>
        <v>87217.915149707303</v>
      </c>
      <c r="L1842" s="3">
        <f t="shared" si="900"/>
        <v>-9.7239068235049313</v>
      </c>
      <c r="M1842" s="3">
        <f t="shared" ca="1" si="901"/>
        <v>-1.4470710202290575</v>
      </c>
      <c r="N1842" s="3">
        <f t="shared" ca="1" si="902"/>
        <v>-82.911062114815167</v>
      </c>
      <c r="O1842" s="1">
        <f t="shared" ca="1" si="903"/>
        <v>41241265.746878669</v>
      </c>
      <c r="P1842" s="1">
        <f t="shared" si="904"/>
        <v>-41261225.593550779</v>
      </c>
      <c r="Q1842" s="1">
        <f t="shared" ca="1" si="905"/>
        <v>82502491.340429455</v>
      </c>
      <c r="R1842" s="1">
        <f t="shared" ca="1" si="906"/>
        <v>111231.19941843476</v>
      </c>
      <c r="S1842" s="3">
        <f t="shared" si="907"/>
        <v>2.4037356449768888E+27</v>
      </c>
      <c r="T1842" s="12">
        <f t="shared" ca="1" si="908"/>
        <v>3.0849537510742423E-25</v>
      </c>
      <c r="U1842" s="12">
        <f t="shared" si="909"/>
        <v>1.9682037399410837E-2</v>
      </c>
      <c r="V1842" s="5">
        <f t="shared" ca="1" si="910"/>
        <v>0.17946786400000003</v>
      </c>
      <c r="W1842" s="3">
        <f t="shared" ca="1" si="911"/>
        <v>0.65831229693695814</v>
      </c>
      <c r="X1842" s="3">
        <f t="shared" ca="1" si="912"/>
        <v>-8.124224458750981E-2</v>
      </c>
      <c r="Y1842" s="3">
        <f t="shared" ca="1" si="913"/>
        <v>0.65328001499571142</v>
      </c>
      <c r="Z1842" s="3">
        <f t="shared" ca="1" si="893"/>
        <v>-1.0796314255037853E-2</v>
      </c>
      <c r="AA1842" s="3">
        <f t="shared" ca="1" si="894"/>
        <v>-0.12340243661213059</v>
      </c>
      <c r="AB1842" s="1">
        <f t="shared" si="888"/>
        <v>150</v>
      </c>
      <c r="AC1842" s="1">
        <f t="shared" si="892"/>
        <v>0</v>
      </c>
      <c r="AD1842" s="1">
        <f t="shared" ca="1" si="914"/>
        <v>0</v>
      </c>
      <c r="AE1842" s="1">
        <f t="shared" ca="1" si="915"/>
        <v>0</v>
      </c>
      <c r="AF1842" s="1">
        <f t="shared" si="916"/>
        <v>484.79878320462933</v>
      </c>
      <c r="AG1842" s="1">
        <f t="shared" si="917"/>
        <v>4.0063061994829806E+27</v>
      </c>
    </row>
    <row r="1843" spans="4:33" s="5" customFormat="1" x14ac:dyDescent="0.2">
      <c r="D1843" s="1">
        <f t="shared" si="889"/>
        <v>1841</v>
      </c>
      <c r="E1843" s="2">
        <f t="shared" si="890"/>
        <v>184.19999999999382</v>
      </c>
      <c r="F1843" s="3">
        <f t="shared" ca="1" si="891"/>
        <v>91.513529885041038</v>
      </c>
      <c r="G1843" s="3">
        <f t="shared" si="895"/>
        <v>-736.84521742600407</v>
      </c>
      <c r="H1843" s="3">
        <f t="shared" ca="1" si="896"/>
        <v>742.50629667067165</v>
      </c>
      <c r="I1843" s="3">
        <f t="shared" ca="1" si="897"/>
        <v>16847.640851835429</v>
      </c>
      <c r="J1843" s="3">
        <f t="shared" si="898"/>
        <v>28214.874290569078</v>
      </c>
      <c r="K1843" s="3">
        <f t="shared" ca="1" si="899"/>
        <v>87292.117530771371</v>
      </c>
      <c r="L1843" s="3">
        <f t="shared" si="900"/>
        <v>-9.7241314593149095</v>
      </c>
      <c r="M1843" s="3">
        <f t="shared" ca="1" si="901"/>
        <v>-1.4472326385519505</v>
      </c>
      <c r="N1843" s="3">
        <f t="shared" ca="1" si="902"/>
        <v>-82.920322162608926</v>
      </c>
      <c r="O1843" s="1">
        <f t="shared" ca="1" si="903"/>
        <v>41348670.044669658</v>
      </c>
      <c r="P1843" s="1">
        <f t="shared" si="904"/>
        <v>-41154772.00643073</v>
      </c>
      <c r="Q1843" s="1">
        <f t="shared" ca="1" si="905"/>
        <v>82503442.051100388</v>
      </c>
      <c r="R1843" s="1">
        <f t="shared" ca="1" si="906"/>
        <v>111375.94450060074</v>
      </c>
      <c r="S1843" s="3">
        <f t="shared" si="907"/>
        <v>2.3479094467633817E+27</v>
      </c>
      <c r="T1843" s="12">
        <f t="shared" ca="1" si="908"/>
        <v>3.1624145372992323E-25</v>
      </c>
      <c r="U1843" s="12">
        <f t="shared" si="909"/>
        <v>2.0035513862118423E-2</v>
      </c>
      <c r="V1843" s="5">
        <f t="shared" ca="1" si="910"/>
        <v>0.17946786400000003</v>
      </c>
      <c r="W1843" s="3">
        <f t="shared" ca="1" si="911"/>
        <v>0.67100719975674472</v>
      </c>
      <c r="X1843" s="3">
        <f t="shared" ca="1" si="912"/>
        <v>-8.2701301932867483E-2</v>
      </c>
      <c r="Y1843" s="3">
        <f t="shared" ca="1" si="913"/>
        <v>0.66589124996803839</v>
      </c>
      <c r="Z1843" s="3">
        <f t="shared" ca="1" si="893"/>
        <v>-1.0796314255037853E-2</v>
      </c>
      <c r="AA1843" s="3">
        <f t="shared" ca="1" si="894"/>
        <v>-0.12340243661213059</v>
      </c>
      <c r="AB1843" s="1">
        <f t="shared" si="888"/>
        <v>150</v>
      </c>
      <c r="AC1843" s="1">
        <f t="shared" si="892"/>
        <v>0</v>
      </c>
      <c r="AD1843" s="1">
        <f t="shared" ca="1" si="914"/>
        <v>0</v>
      </c>
      <c r="AE1843" s="1">
        <f t="shared" ca="1" si="915"/>
        <v>0</v>
      </c>
      <c r="AF1843" s="1">
        <f t="shared" si="916"/>
        <v>496.60942924104387</v>
      </c>
      <c r="AG1843" s="1">
        <f t="shared" si="917"/>
        <v>3.9132606749205286E+27</v>
      </c>
    </row>
    <row r="1844" spans="4:33" s="5" customFormat="1" x14ac:dyDescent="0.2">
      <c r="D1844" s="1">
        <f t="shared" si="889"/>
        <v>1842</v>
      </c>
      <c r="E1844" s="2">
        <f t="shared" si="890"/>
        <v>184.29999999999382</v>
      </c>
      <c r="F1844" s="3">
        <f t="shared" ca="1" si="891"/>
        <v>91.513529885041038</v>
      </c>
      <c r="G1844" s="3">
        <f t="shared" si="895"/>
        <v>-737.81763057193552</v>
      </c>
      <c r="H1844" s="3">
        <f t="shared" ca="1" si="896"/>
        <v>743.47130552214685</v>
      </c>
      <c r="I1844" s="3">
        <f t="shared" ca="1" si="897"/>
        <v>16856.792204823934</v>
      </c>
      <c r="J1844" s="3">
        <f t="shared" si="898"/>
        <v>28141.141148169179</v>
      </c>
      <c r="K1844" s="3">
        <f t="shared" ca="1" si="899"/>
        <v>87366.416410639664</v>
      </c>
      <c r="L1844" s="3">
        <f t="shared" si="900"/>
        <v>-9.7243563985707304</v>
      </c>
      <c r="M1844" s="3">
        <f t="shared" ca="1" si="901"/>
        <v>-1.4473938410539899</v>
      </c>
      <c r="N1844" s="3">
        <f t="shared" ca="1" si="902"/>
        <v>-82.929558385622727</v>
      </c>
      <c r="O1844" s="1">
        <f t="shared" ca="1" si="903"/>
        <v>41456218.660110407</v>
      </c>
      <c r="P1844" s="1">
        <f t="shared" si="904"/>
        <v>-41048172.898092158</v>
      </c>
      <c r="Q1844" s="1">
        <f t="shared" ca="1" si="905"/>
        <v>82504391.558202565</v>
      </c>
      <c r="R1844" s="1">
        <f t="shared" ca="1" si="906"/>
        <v>111520.69582832203</v>
      </c>
      <c r="S1844" s="3">
        <f t="shared" si="907"/>
        <v>2.2931672847253156E+27</v>
      </c>
      <c r="T1844" s="12">
        <f t="shared" ca="1" si="908"/>
        <v>3.2421154377806446E-25</v>
      </c>
      <c r="U1844" s="12">
        <f t="shared" si="909"/>
        <v>2.0394373949367422E-2</v>
      </c>
      <c r="V1844" s="5">
        <f t="shared" ca="1" si="910"/>
        <v>0.17946786400000003</v>
      </c>
      <c r="W1844" s="3">
        <f t="shared" ca="1" si="911"/>
        <v>0.68391344772985796</v>
      </c>
      <c r="X1844" s="3">
        <f t="shared" ca="1" si="912"/>
        <v>-8.41825814563915E-2</v>
      </c>
      <c r="Y1844" s="3">
        <f t="shared" ca="1" si="913"/>
        <v>0.67871267629614762</v>
      </c>
      <c r="Z1844" s="3">
        <f t="shared" ca="1" si="893"/>
        <v>-1.0796314255037853E-2</v>
      </c>
      <c r="AA1844" s="3">
        <f t="shared" ca="1" si="894"/>
        <v>-0.12340243661213059</v>
      </c>
      <c r="AB1844" s="1">
        <f t="shared" si="888"/>
        <v>150</v>
      </c>
      <c r="AC1844" s="1">
        <f t="shared" si="892"/>
        <v>0</v>
      </c>
      <c r="AD1844" s="1">
        <f t="shared" ca="1" si="914"/>
        <v>0</v>
      </c>
      <c r="AE1844" s="1">
        <f t="shared" ca="1" si="915"/>
        <v>0</v>
      </c>
      <c r="AF1844" s="1">
        <f t="shared" si="916"/>
        <v>508.66804655125685</v>
      </c>
      <c r="AG1844" s="1">
        <f t="shared" si="917"/>
        <v>3.8220219134516836E+27</v>
      </c>
    </row>
    <row r="1845" spans="4:33" s="5" customFormat="1" x14ac:dyDescent="0.2">
      <c r="D1845" s="1">
        <f t="shared" si="889"/>
        <v>1843</v>
      </c>
      <c r="E1845" s="2">
        <f t="shared" si="890"/>
        <v>184.39999999999381</v>
      </c>
      <c r="F1845" s="3">
        <f t="shared" ca="1" si="891"/>
        <v>91.513529885041038</v>
      </c>
      <c r="G1845" s="3">
        <f t="shared" si="895"/>
        <v>-738.79006621179258</v>
      </c>
      <c r="H1845" s="3">
        <f t="shared" ca="1" si="896"/>
        <v>744.43635596687852</v>
      </c>
      <c r="I1845" s="3">
        <f t="shared" ca="1" si="897"/>
        <v>16865.943557812439</v>
      </c>
      <c r="J1845" s="3">
        <f t="shared" si="898"/>
        <v>28067.310763329991</v>
      </c>
      <c r="K1845" s="3">
        <f t="shared" ca="1" si="899"/>
        <v>87440.811793473695</v>
      </c>
      <c r="L1845" s="3">
        <f t="shared" si="900"/>
        <v>-9.7245816413061785</v>
      </c>
      <c r="M1845" s="3">
        <f t="shared" ca="1" si="901"/>
        <v>-1.4475546293344226</v>
      </c>
      <c r="N1845" s="3">
        <f t="shared" ca="1" si="902"/>
        <v>-82.938770875486682</v>
      </c>
      <c r="O1845" s="1">
        <f t="shared" ca="1" si="903"/>
        <v>41563911.606393375</v>
      </c>
      <c r="P1845" s="1">
        <f t="shared" si="904"/>
        <v>-40941428.245487116</v>
      </c>
      <c r="Q1845" s="1">
        <f t="shared" ca="1" si="905"/>
        <v>82505339.851880491</v>
      </c>
      <c r="R1845" s="1">
        <f t="shared" ca="1" si="906"/>
        <v>111665.45339503179</v>
      </c>
      <c r="S1845" s="3">
        <f t="shared" si="907"/>
        <v>2.2394926356763322E+27</v>
      </c>
      <c r="T1845" s="12">
        <f t="shared" ca="1" si="908"/>
        <v>3.3241295108883312E-25</v>
      </c>
      <c r="U1845" s="12">
        <f t="shared" si="909"/>
        <v>2.0758684725942861E-2</v>
      </c>
      <c r="V1845" s="5">
        <f t="shared" ca="1" si="910"/>
        <v>0.17946786400000003</v>
      </c>
      <c r="W1845" s="3">
        <f t="shared" ca="1" si="911"/>
        <v>0.69703399773255859</v>
      </c>
      <c r="X1845" s="3">
        <f t="shared" ca="1" si="912"/>
        <v>-8.5686359983775745E-2</v>
      </c>
      <c r="Y1845" s="3">
        <f t="shared" ca="1" si="913"/>
        <v>0.69174723830873608</v>
      </c>
      <c r="Z1845" s="3">
        <f t="shared" ca="1" si="893"/>
        <v>-1.0796314255037853E-2</v>
      </c>
      <c r="AA1845" s="3">
        <f t="shared" ca="1" si="894"/>
        <v>-0.12340243661213059</v>
      </c>
      <c r="AB1845" s="1">
        <f t="shared" si="888"/>
        <v>150</v>
      </c>
      <c r="AC1845" s="1">
        <f t="shared" si="892"/>
        <v>0</v>
      </c>
      <c r="AD1845" s="1">
        <f t="shared" ca="1" si="914"/>
        <v>0</v>
      </c>
      <c r="AE1845" s="1">
        <f t="shared" ca="1" si="915"/>
        <v>0</v>
      </c>
      <c r="AF1845" s="1">
        <f t="shared" si="916"/>
        <v>520.9790440647223</v>
      </c>
      <c r="AG1845" s="1">
        <f t="shared" si="917"/>
        <v>3.7325623758817432E+27</v>
      </c>
    </row>
    <row r="1846" spans="4:33" s="5" customFormat="1" x14ac:dyDescent="0.2">
      <c r="D1846" s="1">
        <f t="shared" si="889"/>
        <v>1844</v>
      </c>
      <c r="E1846" s="2">
        <f t="shared" si="890"/>
        <v>184.4999999999938</v>
      </c>
      <c r="F1846" s="3">
        <f t="shared" ca="1" si="891"/>
        <v>91.513529885041038</v>
      </c>
      <c r="G1846" s="3">
        <f t="shared" si="895"/>
        <v>-739.76252437592325</v>
      </c>
      <c r="H1846" s="3">
        <f t="shared" ca="1" si="896"/>
        <v>745.40144796147183</v>
      </c>
      <c r="I1846" s="3">
        <f t="shared" ca="1" si="897"/>
        <v>16875.094910800944</v>
      </c>
      <c r="J1846" s="3">
        <f t="shared" si="898"/>
        <v>27993.383133800606</v>
      </c>
      <c r="K1846" s="3">
        <f t="shared" ca="1" si="899"/>
        <v>87515.303683430611</v>
      </c>
      <c r="L1846" s="3">
        <f t="shared" si="900"/>
        <v>-9.7248071875550917</v>
      </c>
      <c r="M1846" s="3">
        <f t="shared" ca="1" si="901"/>
        <v>-1.447715004984347</v>
      </c>
      <c r="N1846" s="3">
        <f t="shared" ca="1" si="902"/>
        <v>-82.947959723364022</v>
      </c>
      <c r="O1846" s="1">
        <f t="shared" ca="1" si="903"/>
        <v>41671748.896729417</v>
      </c>
      <c r="P1846" s="1">
        <f t="shared" si="904"/>
        <v>-40834538.025535144</v>
      </c>
      <c r="Q1846" s="1">
        <f t="shared" ca="1" si="905"/>
        <v>82506286.922264561</v>
      </c>
      <c r="R1846" s="1">
        <f t="shared" ca="1" si="906"/>
        <v>111810.21719422078</v>
      </c>
      <c r="S1846" s="3">
        <f t="shared" si="907"/>
        <v>2.1868691468898108E+27</v>
      </c>
      <c r="T1846" s="12">
        <f t="shared" ca="1" si="908"/>
        <v>3.4085324630492403E-25</v>
      </c>
      <c r="U1846" s="12">
        <f t="shared" si="909"/>
        <v>2.1128513917982934E-2</v>
      </c>
      <c r="V1846" s="5">
        <f t="shared" ca="1" si="910"/>
        <v>0.17946786400000003</v>
      </c>
      <c r="W1846" s="3">
        <f t="shared" ca="1" si="911"/>
        <v>0.71037184061238523</v>
      </c>
      <c r="X1846" s="3">
        <f t="shared" ca="1" si="912"/>
        <v>-8.7212917070605481E-2</v>
      </c>
      <c r="Y1846" s="3">
        <f t="shared" ca="1" si="913"/>
        <v>0.70499791420334268</v>
      </c>
      <c r="Z1846" s="3">
        <f t="shared" ca="1" si="893"/>
        <v>-1.0796314255037853E-2</v>
      </c>
      <c r="AA1846" s="3">
        <f t="shared" ca="1" si="894"/>
        <v>-0.12340243661213059</v>
      </c>
      <c r="AB1846" s="1">
        <f t="shared" si="888"/>
        <v>150</v>
      </c>
      <c r="AC1846" s="1">
        <f t="shared" si="892"/>
        <v>0</v>
      </c>
      <c r="AD1846" s="1">
        <f t="shared" ca="1" si="914"/>
        <v>0</v>
      </c>
      <c r="AE1846" s="1">
        <f t="shared" ca="1" si="915"/>
        <v>0</v>
      </c>
      <c r="AF1846" s="1">
        <f t="shared" si="916"/>
        <v>533.54689575165719</v>
      </c>
      <c r="AG1846" s="1">
        <f t="shared" si="917"/>
        <v>3.6448548071212476E+27</v>
      </c>
    </row>
    <row r="1847" spans="4:33" s="5" customFormat="1" x14ac:dyDescent="0.2">
      <c r="D1847" s="1">
        <f t="shared" si="889"/>
        <v>1845</v>
      </c>
      <c r="E1847" s="2">
        <f t="shared" si="890"/>
        <v>184.5999999999938</v>
      </c>
      <c r="F1847" s="3">
        <f t="shared" ca="1" si="891"/>
        <v>91.513529885041038</v>
      </c>
      <c r="G1847" s="3">
        <f t="shared" si="895"/>
        <v>-740.73500509467874</v>
      </c>
      <c r="H1847" s="3">
        <f t="shared" ca="1" si="896"/>
        <v>746.36658146291222</v>
      </c>
      <c r="I1847" s="3">
        <f t="shared" ca="1" si="897"/>
        <v>16884.24626378945</v>
      </c>
      <c r="J1847" s="3">
        <f t="shared" si="898"/>
        <v>27919.358257327076</v>
      </c>
      <c r="K1847" s="3">
        <f t="shared" ca="1" si="899"/>
        <v>87589.892084663254</v>
      </c>
      <c r="L1847" s="3">
        <f t="shared" si="900"/>
        <v>-9.7250330373513467</v>
      </c>
      <c r="M1847" s="3">
        <f t="shared" ca="1" si="901"/>
        <v>-1.4478749695867654</v>
      </c>
      <c r="N1847" s="3">
        <f t="shared" ca="1" si="902"/>
        <v>-82.957125019954091</v>
      </c>
      <c r="O1847" s="1">
        <f t="shared" ca="1" si="903"/>
        <v>41779730.544347554</v>
      </c>
      <c r="P1847" s="1">
        <f t="shared" si="904"/>
        <v>-40727502.215123087</v>
      </c>
      <c r="Q1847" s="1">
        <f t="shared" ca="1" si="905"/>
        <v>82507232.759470642</v>
      </c>
      <c r="R1847" s="1">
        <f t="shared" ca="1" si="906"/>
        <v>111954.98721943684</v>
      </c>
      <c r="S1847" s="3">
        <f t="shared" si="907"/>
        <v>2.1352806355558893E+27</v>
      </c>
      <c r="T1847" s="12">
        <f t="shared" ca="1" si="908"/>
        <v>3.4954027542548593E-25</v>
      </c>
      <c r="U1847" s="12">
        <f t="shared" si="909"/>
        <v>2.1503929917907307E-2</v>
      </c>
      <c r="V1847" s="5">
        <f t="shared" ca="1" si="910"/>
        <v>0.17946786400000003</v>
      </c>
      <c r="W1847" s="3">
        <f t="shared" ca="1" si="911"/>
        <v>0.72393000149919695</v>
      </c>
      <c r="X1847" s="3">
        <f t="shared" ca="1" si="912"/>
        <v>-8.8762535022699873E-2</v>
      </c>
      <c r="Y1847" s="3">
        <f t="shared" ca="1" si="913"/>
        <v>0.71846771635681117</v>
      </c>
      <c r="Z1847" s="3">
        <f t="shared" ca="1" si="893"/>
        <v>-1.0796314255037853E-2</v>
      </c>
      <c r="AA1847" s="3">
        <f t="shared" ca="1" si="894"/>
        <v>-0.12340243661213059</v>
      </c>
      <c r="AB1847" s="1">
        <f t="shared" si="888"/>
        <v>150</v>
      </c>
      <c r="AC1847" s="1">
        <f t="shared" si="892"/>
        <v>0</v>
      </c>
      <c r="AD1847" s="1">
        <f t="shared" ca="1" si="914"/>
        <v>0</v>
      </c>
      <c r="AE1847" s="1">
        <f t="shared" ca="1" si="915"/>
        <v>0</v>
      </c>
      <c r="AF1847" s="1">
        <f t="shared" si="916"/>
        <v>546.37614140074277</v>
      </c>
      <c r="AG1847" s="1">
        <f t="shared" si="917"/>
        <v>3.558872235281001E+27</v>
      </c>
    </row>
    <row r="1848" spans="4:33" s="5" customFormat="1" x14ac:dyDescent="0.2">
      <c r="D1848" s="1">
        <f t="shared" si="889"/>
        <v>1846</v>
      </c>
      <c r="E1848" s="2">
        <f t="shared" si="890"/>
        <v>184.69999999999379</v>
      </c>
      <c r="F1848" s="3">
        <f t="shared" ca="1" si="891"/>
        <v>91.513529885041038</v>
      </c>
      <c r="G1848" s="3">
        <f t="shared" si="895"/>
        <v>-741.70750839841389</v>
      </c>
      <c r="H1848" s="3">
        <f t="shared" ca="1" si="896"/>
        <v>747.33175642856463</v>
      </c>
      <c r="I1848" s="3">
        <f t="shared" ca="1" si="897"/>
        <v>16893.397616777955</v>
      </c>
      <c r="J1848" s="3">
        <f t="shared" si="898"/>
        <v>27845.236131652422</v>
      </c>
      <c r="K1848" s="3">
        <f t="shared" ca="1" si="899"/>
        <v>87664.577001320169</v>
      </c>
      <c r="L1848" s="3">
        <f t="shared" si="900"/>
        <v>-9.7252591907288668</v>
      </c>
      <c r="M1848" s="3">
        <f t="shared" ca="1" si="901"/>
        <v>-1.4480345247166355</v>
      </c>
      <c r="N1848" s="3">
        <f t="shared" ca="1" si="902"/>
        <v>-82.966266855495306</v>
      </c>
      <c r="O1848" s="1">
        <f t="shared" ca="1" si="903"/>
        <v>41887856.562495261</v>
      </c>
      <c r="P1848" s="1">
        <f t="shared" si="904"/>
        <v>-40620320.791105233</v>
      </c>
      <c r="Q1848" s="1">
        <f t="shared" ca="1" si="905"/>
        <v>82508177.353600502</v>
      </c>
      <c r="R1848" s="1">
        <f t="shared" ca="1" si="906"/>
        <v>112099.7634642847</v>
      </c>
      <c r="S1848" s="3">
        <f t="shared" si="907"/>
        <v>2.0847110882237217E+27</v>
      </c>
      <c r="T1848" s="12">
        <f t="shared" ca="1" si="908"/>
        <v>3.5848217081501145E-25</v>
      </c>
      <c r="U1848" s="12">
        <f t="shared" si="909"/>
        <v>2.1885001789372152E-2</v>
      </c>
      <c r="V1848" s="5">
        <f t="shared" ca="1" si="910"/>
        <v>0.17946786400000003</v>
      </c>
      <c r="W1848" s="3">
        <f t="shared" ca="1" si="911"/>
        <v>0.73771154011842255</v>
      </c>
      <c r="X1848" s="3">
        <f t="shared" ca="1" si="912"/>
        <v>-9.0335498916564644E-2</v>
      </c>
      <c r="Y1848" s="3">
        <f t="shared" ca="1" si="913"/>
        <v>0.73215969163795847</v>
      </c>
      <c r="Z1848" s="3">
        <f t="shared" ca="1" si="893"/>
        <v>-1.0796314255037853E-2</v>
      </c>
      <c r="AA1848" s="3">
        <f t="shared" ca="1" si="894"/>
        <v>-0.12340243661213059</v>
      </c>
      <c r="AB1848" s="1">
        <f t="shared" si="888"/>
        <v>150</v>
      </c>
      <c r="AC1848" s="1">
        <f t="shared" si="892"/>
        <v>0</v>
      </c>
      <c r="AD1848" s="1">
        <f t="shared" ca="1" si="914"/>
        <v>0</v>
      </c>
      <c r="AE1848" s="1">
        <f t="shared" ca="1" si="915"/>
        <v>0</v>
      </c>
      <c r="AF1848" s="1">
        <f t="shared" si="916"/>
        <v>559.47138740416142</v>
      </c>
      <c r="AG1848" s="1">
        <f t="shared" si="917"/>
        <v>3.474587970742477E+27</v>
      </c>
    </row>
    <row r="1849" spans="4:33" s="5" customFormat="1" x14ac:dyDescent="0.2">
      <c r="D1849" s="1">
        <f t="shared" si="889"/>
        <v>1847</v>
      </c>
      <c r="E1849" s="2">
        <f t="shared" si="890"/>
        <v>184.79999999999379</v>
      </c>
      <c r="F1849" s="3">
        <f t="shared" ca="1" si="891"/>
        <v>91.513529885041038</v>
      </c>
      <c r="G1849" s="3">
        <f t="shared" si="895"/>
        <v>-742.68003431748673</v>
      </c>
      <c r="H1849" s="3">
        <f t="shared" ca="1" si="896"/>
        <v>748.29697281616973</v>
      </c>
      <c r="I1849" s="3">
        <f t="shared" ca="1" si="897"/>
        <v>16902.54896976646</v>
      </c>
      <c r="J1849" s="3">
        <f t="shared" si="898"/>
        <v>27771.016754516626</v>
      </c>
      <c r="K1849" s="3">
        <f t="shared" ca="1" si="899"/>
        <v>87739.358437545656</v>
      </c>
      <c r="L1849" s="3">
        <f t="shared" si="900"/>
        <v>-9.7254856477216247</v>
      </c>
      <c r="M1849" s="3">
        <f t="shared" ca="1" si="901"/>
        <v>-1.4481936719409212</v>
      </c>
      <c r="N1849" s="3">
        <f t="shared" ca="1" si="902"/>
        <v>-82.975385319768094</v>
      </c>
      <c r="O1849" s="1">
        <f t="shared" ca="1" si="903"/>
        <v>41996126.964438252</v>
      </c>
      <c r="P1849" s="1">
        <f t="shared" si="904"/>
        <v>-40512993.730303235</v>
      </c>
      <c r="Q1849" s="1">
        <f t="shared" ca="1" si="905"/>
        <v>82509120.694741488</v>
      </c>
      <c r="R1849" s="1">
        <f t="shared" ca="1" si="906"/>
        <v>112244.54592242546</v>
      </c>
      <c r="S1849" s="3">
        <f t="shared" si="907"/>
        <v>2.0351446602292128E+27</v>
      </c>
      <c r="T1849" s="12">
        <f t="shared" ca="1" si="908"/>
        <v>3.676873626918939E-25</v>
      </c>
      <c r="U1849" s="12">
        <f t="shared" si="909"/>
        <v>2.2271799272253191E-2</v>
      </c>
      <c r="V1849" s="5">
        <f t="shared" ca="1" si="910"/>
        <v>0.17946786400000003</v>
      </c>
      <c r="W1849" s="3">
        <f t="shared" ca="1" si="911"/>
        <v>0.75171955110656385</v>
      </c>
      <c r="X1849" s="3">
        <f t="shared" ca="1" si="912"/>
        <v>-9.1932096619960685E-2</v>
      </c>
      <c r="Y1849" s="3">
        <f t="shared" ca="1" si="913"/>
        <v>0.74607692172249374</v>
      </c>
      <c r="Z1849" s="3">
        <f t="shared" ca="1" si="893"/>
        <v>-1.0796314255037853E-2</v>
      </c>
      <c r="AA1849" s="3">
        <f t="shared" ca="1" si="894"/>
        <v>-0.12340243661213059</v>
      </c>
      <c r="AB1849" s="1">
        <f t="shared" si="888"/>
        <v>150</v>
      </c>
      <c r="AC1849" s="1">
        <f t="shared" si="892"/>
        <v>0</v>
      </c>
      <c r="AD1849" s="1">
        <f t="shared" ca="1" si="914"/>
        <v>0</v>
      </c>
      <c r="AE1849" s="1">
        <f t="shared" ca="1" si="915"/>
        <v>0</v>
      </c>
      <c r="AF1849" s="1">
        <f t="shared" si="916"/>
        <v>572.83730755004342</v>
      </c>
      <c r="AG1849" s="1">
        <f t="shared" si="917"/>
        <v>3.3919756052040289E+27</v>
      </c>
    </row>
    <row r="1850" spans="4:33" s="5" customFormat="1" x14ac:dyDescent="0.2">
      <c r="D1850" s="1">
        <f t="shared" si="889"/>
        <v>1848</v>
      </c>
      <c r="E1850" s="2">
        <f t="shared" si="890"/>
        <v>184.89999999999378</v>
      </c>
      <c r="F1850" s="3">
        <f t="shared" ca="1" si="891"/>
        <v>91.513529885041038</v>
      </c>
      <c r="G1850" s="3">
        <f t="shared" si="895"/>
        <v>-743.65258288225891</v>
      </c>
      <c r="H1850" s="3">
        <f t="shared" ca="1" si="896"/>
        <v>749.26223058384255</v>
      </c>
      <c r="I1850" s="3">
        <f t="shared" ca="1" si="897"/>
        <v>16911.700322754965</v>
      </c>
      <c r="J1850" s="3">
        <f t="shared" si="898"/>
        <v>27696.700123656639</v>
      </c>
      <c r="K1850" s="3">
        <f t="shared" ca="1" si="899"/>
        <v>87814.236397479806</v>
      </c>
      <c r="L1850" s="3">
        <f t="shared" si="900"/>
        <v>-9.7257124083636342</v>
      </c>
      <c r="M1850" s="3">
        <f t="shared" ca="1" si="901"/>
        <v>-1.4483524128186422</v>
      </c>
      <c r="N1850" s="3">
        <f t="shared" ca="1" si="902"/>
        <v>-82.984480502097711</v>
      </c>
      <c r="O1850" s="1">
        <f t="shared" ca="1" si="903"/>
        <v>42104541.763460636</v>
      </c>
      <c r="P1850" s="1">
        <f t="shared" si="904"/>
        <v>-40405521.009506091</v>
      </c>
      <c r="Q1850" s="1">
        <f t="shared" ca="1" si="905"/>
        <v>82510062.772966728</v>
      </c>
      <c r="R1850" s="1">
        <f t="shared" ca="1" si="906"/>
        <v>112389.33458757638</v>
      </c>
      <c r="S1850" s="3">
        <f t="shared" si="907"/>
        <v>1.9865656751083757E+27</v>
      </c>
      <c r="T1850" s="12">
        <f t="shared" ca="1" si="908"/>
        <v>3.7716459111927779E-25</v>
      </c>
      <c r="U1850" s="12">
        <f t="shared" si="909"/>
        <v>2.2664392787655432E-2</v>
      </c>
      <c r="V1850" s="5">
        <f t="shared" ca="1" si="910"/>
        <v>0.17946786400000003</v>
      </c>
      <c r="W1850" s="3">
        <f t="shared" ca="1" si="911"/>
        <v>0.76595716432892424</v>
      </c>
      <c r="X1850" s="3">
        <f t="shared" ca="1" si="912"/>
        <v>-9.3552618812583588E-2</v>
      </c>
      <c r="Y1850" s="3">
        <f t="shared" ca="1" si="913"/>
        <v>0.76022252341016183</v>
      </c>
      <c r="Z1850" s="3">
        <f t="shared" ca="1" si="893"/>
        <v>-1.0796314255037853E-2</v>
      </c>
      <c r="AA1850" s="3">
        <f t="shared" ca="1" si="894"/>
        <v>-0.12340243661213059</v>
      </c>
      <c r="AB1850" s="1">
        <f t="shared" si="888"/>
        <v>150</v>
      </c>
      <c r="AC1850" s="1">
        <f t="shared" si="892"/>
        <v>0</v>
      </c>
      <c r="AD1850" s="1">
        <f t="shared" ca="1" si="914"/>
        <v>0</v>
      </c>
      <c r="AE1850" s="1">
        <f t="shared" ca="1" si="915"/>
        <v>0</v>
      </c>
      <c r="AF1850" s="1">
        <f t="shared" si="916"/>
        <v>586.4786438223498</v>
      </c>
      <c r="AG1850" s="1">
        <f t="shared" si="917"/>
        <v>3.3110090107031301E+27</v>
      </c>
    </row>
    <row r="1851" spans="4:33" s="5" customFormat="1" x14ac:dyDescent="0.2">
      <c r="D1851" s="1">
        <f t="shared" si="889"/>
        <v>1849</v>
      </c>
      <c r="E1851" s="2">
        <f t="shared" si="890"/>
        <v>184.99999999999378</v>
      </c>
      <c r="F1851" s="3">
        <f t="shared" ca="1" si="891"/>
        <v>91.513529885041038</v>
      </c>
      <c r="G1851" s="3">
        <f t="shared" si="895"/>
        <v>-744.62515412309529</v>
      </c>
      <c r="H1851" s="3">
        <f t="shared" ca="1" si="896"/>
        <v>750.22752969006922</v>
      </c>
      <c r="I1851" s="3">
        <f t="shared" ca="1" si="897"/>
        <v>16920.85167574347</v>
      </c>
      <c r="J1851" s="3">
        <f t="shared" si="898"/>
        <v>27622.286236806372</v>
      </c>
      <c r="K1851" s="3">
        <f t="shared" ca="1" si="899"/>
        <v>87889.210885258552</v>
      </c>
      <c r="L1851" s="3">
        <f t="shared" si="900"/>
        <v>-9.7259394726889603</v>
      </c>
      <c r="M1851" s="3">
        <f t="shared" ca="1" si="901"/>
        <v>-1.4485107489009248</v>
      </c>
      <c r="N1851" s="3">
        <f t="shared" ca="1" si="902"/>
        <v>-82.993552491357136</v>
      </c>
      <c r="O1851" s="1">
        <f t="shared" ca="1" si="903"/>
        <v>42213100.972864777</v>
      </c>
      <c r="P1851" s="1">
        <f t="shared" si="904"/>
        <v>-40297902.605470218</v>
      </c>
      <c r="Q1851" s="1">
        <f t="shared" ca="1" si="905"/>
        <v>82511003.578334987</v>
      </c>
      <c r="R1851" s="1">
        <f t="shared" ca="1" si="906"/>
        <v>112534.12945351038</v>
      </c>
      <c r="S1851" s="3">
        <f t="shared" si="907"/>
        <v>1.9389586239965263E+27</v>
      </c>
      <c r="T1851" s="12">
        <f t="shared" ca="1" si="908"/>
        <v>3.8692291852196496E-25</v>
      </c>
      <c r="U1851" s="12">
        <f t="shared" si="909"/>
        <v>2.306285344295092E-2</v>
      </c>
      <c r="V1851" s="5">
        <f t="shared" ca="1" si="910"/>
        <v>0.17946786400000003</v>
      </c>
      <c r="W1851" s="3">
        <f t="shared" ca="1" si="911"/>
        <v>0.78042754519960644</v>
      </c>
      <c r="X1851" s="3">
        <f t="shared" ca="1" si="912"/>
        <v>-9.5197359006857607E-2</v>
      </c>
      <c r="Y1851" s="3">
        <f t="shared" ca="1" si="913"/>
        <v>0.77459964894415179</v>
      </c>
      <c r="Z1851" s="3">
        <f t="shared" ca="1" si="893"/>
        <v>-1.0796314255037853E-2</v>
      </c>
      <c r="AA1851" s="3">
        <f t="shared" ca="1" si="894"/>
        <v>-0.12340243661213059</v>
      </c>
      <c r="AB1851" s="1">
        <f t="shared" si="888"/>
        <v>150</v>
      </c>
      <c r="AC1851" s="1">
        <f t="shared" si="892"/>
        <v>0</v>
      </c>
      <c r="AD1851" s="1">
        <f t="shared" ca="1" si="914"/>
        <v>0</v>
      </c>
      <c r="AE1851" s="1">
        <f t="shared" ca="1" si="915"/>
        <v>0</v>
      </c>
      <c r="AF1851" s="1">
        <f t="shared" si="916"/>
        <v>600.40020720827169</v>
      </c>
      <c r="AG1851" s="1">
        <f t="shared" si="917"/>
        <v>3.2316623386150107E+27</v>
      </c>
    </row>
    <row r="1852" spans="4:33" s="5" customFormat="1" x14ac:dyDescent="0.2">
      <c r="D1852" s="1">
        <f t="shared" si="889"/>
        <v>1850</v>
      </c>
      <c r="E1852" s="2">
        <f t="shared" si="890"/>
        <v>185.09999999999377</v>
      </c>
      <c r="F1852" s="3">
        <f t="shared" ca="1" si="891"/>
        <v>91.513529885041038</v>
      </c>
      <c r="G1852" s="3">
        <f t="shared" si="895"/>
        <v>-745.59774807036422</v>
      </c>
      <c r="H1852" s="3">
        <f t="shared" ca="1" si="896"/>
        <v>751.19287009370544</v>
      </c>
      <c r="I1852" s="3">
        <f t="shared" ca="1" si="897"/>
        <v>16930.003028731975</v>
      </c>
      <c r="J1852" s="3">
        <f t="shared" si="898"/>
        <v>27547.775091696698</v>
      </c>
      <c r="K1852" s="3">
        <f t="shared" ca="1" si="899"/>
        <v>87964.281905013675</v>
      </c>
      <c r="L1852" s="3">
        <f t="shared" si="900"/>
        <v>-9.7261668407317057</v>
      </c>
      <c r="M1852" s="3">
        <f t="shared" ca="1" si="901"/>
        <v>-1.448668681731051</v>
      </c>
      <c r="N1852" s="3">
        <f t="shared" ca="1" si="902"/>
        <v>-83.002601375969931</v>
      </c>
      <c r="O1852" s="1">
        <f t="shared" ca="1" si="903"/>
        <v>42321804.605971396</v>
      </c>
      <c r="P1852" s="1">
        <f t="shared" si="904"/>
        <v>-40190138.494919285</v>
      </c>
      <c r="Q1852" s="1">
        <f t="shared" ca="1" si="905"/>
        <v>82511943.100890681</v>
      </c>
      <c r="R1852" s="1">
        <f t="shared" ca="1" si="906"/>
        <v>112678.93051405581</v>
      </c>
      <c r="S1852" s="3">
        <f t="shared" si="907"/>
        <v>1.8923081650135063E+27</v>
      </c>
      <c r="T1852" s="12">
        <f t="shared" ca="1" si="908"/>
        <v>3.969717427543541E-25</v>
      </c>
      <c r="U1852" s="12">
        <f t="shared" si="909"/>
        <v>2.3467253036843643E-2</v>
      </c>
      <c r="V1852" s="5">
        <f t="shared" ca="1" si="910"/>
        <v>0.17946786400000003</v>
      </c>
      <c r="W1852" s="3">
        <f t="shared" ca="1" si="911"/>
        <v>0.79513389500376974</v>
      </c>
      <c r="X1852" s="3">
        <f t="shared" ca="1" si="912"/>
        <v>-9.686661356884245E-2</v>
      </c>
      <c r="Y1852" s="3">
        <f t="shared" ca="1" si="913"/>
        <v>0.78921148633276395</v>
      </c>
      <c r="Z1852" s="3">
        <f t="shared" ca="1" si="893"/>
        <v>-1.0796314255037853E-2</v>
      </c>
      <c r="AA1852" s="3">
        <f t="shared" ca="1" si="894"/>
        <v>-0.12340243661213059</v>
      </c>
      <c r="AB1852" s="1">
        <f t="shared" si="888"/>
        <v>150</v>
      </c>
      <c r="AC1852" s="1">
        <f t="shared" si="892"/>
        <v>0</v>
      </c>
      <c r="AD1852" s="1">
        <f t="shared" ca="1" si="914"/>
        <v>0</v>
      </c>
      <c r="AE1852" s="1">
        <f t="shared" ca="1" si="915"/>
        <v>0</v>
      </c>
      <c r="AF1852" s="1">
        <f t="shared" si="916"/>
        <v>614.6068785131788</v>
      </c>
      <c r="AG1852" s="1">
        <f t="shared" si="917"/>
        <v>3.1539100186280111E+27</v>
      </c>
    </row>
    <row r="1853" spans="4:33" s="5" customFormat="1" x14ac:dyDescent="0.2">
      <c r="D1853" s="1">
        <f t="shared" si="889"/>
        <v>1851</v>
      </c>
      <c r="E1853" s="2">
        <f t="shared" si="890"/>
        <v>185.19999999999376</v>
      </c>
      <c r="F1853" s="3">
        <f t="shared" ca="1" si="891"/>
        <v>91.513529885041038</v>
      </c>
      <c r="G1853" s="3">
        <f t="shared" si="895"/>
        <v>-746.57036475443738</v>
      </c>
      <c r="H1853" s="3">
        <f t="shared" ca="1" si="896"/>
        <v>752.15825175397356</v>
      </c>
      <c r="I1853" s="3">
        <f t="shared" ca="1" si="897"/>
        <v>16939.15438172048</v>
      </c>
      <c r="J1853" s="3">
        <f t="shared" si="898"/>
        <v>27473.166686055458</v>
      </c>
      <c r="K1853" s="3">
        <f t="shared" ca="1" si="899"/>
        <v>88039.449460872886</v>
      </c>
      <c r="L1853" s="3">
        <f t="shared" si="900"/>
        <v>-9.7263945125260243</v>
      </c>
      <c r="M1853" s="3">
        <f t="shared" ca="1" si="901"/>
        <v>-1.4488262128445084</v>
      </c>
      <c r="N1853" s="3">
        <f t="shared" ca="1" si="902"/>
        <v>-83.01162724391304</v>
      </c>
      <c r="O1853" s="1">
        <f t="shared" ca="1" si="903"/>
        <v>42430652.676119536</v>
      </c>
      <c r="P1853" s="1">
        <f t="shared" si="904"/>
        <v>-40082228.654544391</v>
      </c>
      <c r="Q1853" s="1">
        <f t="shared" ca="1" si="905"/>
        <v>82512881.330663919</v>
      </c>
      <c r="R1853" s="1">
        <f t="shared" ca="1" si="906"/>
        <v>112823.73776309604</v>
      </c>
      <c r="S1853" s="3">
        <f t="shared" si="907"/>
        <v>1.8465991226351432E+27</v>
      </c>
      <c r="T1853" s="12">
        <f t="shared" ca="1" si="908"/>
        <v>4.0732081074566138E-25</v>
      </c>
      <c r="U1853" s="12">
        <f t="shared" si="909"/>
        <v>2.3877664064462484E-2</v>
      </c>
      <c r="V1853" s="5">
        <f t="shared" ca="1" si="910"/>
        <v>0.17946786400000003</v>
      </c>
      <c r="W1853" s="3">
        <f t="shared" ca="1" si="911"/>
        <v>0.81007945122217484</v>
      </c>
      <c r="X1853" s="3">
        <f t="shared" ca="1" si="912"/>
        <v>-9.8560681739255376E-2</v>
      </c>
      <c r="Y1853" s="3">
        <f t="shared" ca="1" si="913"/>
        <v>0.80406125967336162</v>
      </c>
      <c r="Z1853" s="3">
        <f t="shared" ca="1" si="893"/>
        <v>-1.0796314255037853E-2</v>
      </c>
      <c r="AA1853" s="3">
        <f t="shared" ca="1" si="894"/>
        <v>-0.12340243661213059</v>
      </c>
      <c r="AB1853" s="1">
        <f t="shared" si="888"/>
        <v>150</v>
      </c>
      <c r="AC1853" s="1">
        <f t="shared" si="892"/>
        <v>0</v>
      </c>
      <c r="AD1853" s="1">
        <f t="shared" ca="1" si="914"/>
        <v>0</v>
      </c>
      <c r="AE1853" s="1">
        <f t="shared" ca="1" si="915"/>
        <v>0</v>
      </c>
      <c r="AF1853" s="1">
        <f t="shared" si="916"/>
        <v>629.10360918318759</v>
      </c>
      <c r="AG1853" s="1">
        <f t="shared" si="917"/>
        <v>3.0777267576959935E+27</v>
      </c>
    </row>
    <row r="1854" spans="4:33" s="5" customFormat="1" x14ac:dyDescent="0.2">
      <c r="D1854" s="1">
        <f t="shared" si="889"/>
        <v>1852</v>
      </c>
      <c r="E1854" s="2">
        <f t="shared" si="890"/>
        <v>185.29999999999376</v>
      </c>
      <c r="F1854" s="3">
        <f t="shared" ca="1" si="891"/>
        <v>91.513529885041038</v>
      </c>
      <c r="G1854" s="3">
        <f t="shared" si="895"/>
        <v>-747.54300420568995</v>
      </c>
      <c r="H1854" s="3">
        <f t="shared" ca="1" si="896"/>
        <v>753.12367463046098</v>
      </c>
      <c r="I1854" s="3">
        <f t="shared" ca="1" si="897"/>
        <v>16948.305734708985</v>
      </c>
      <c r="J1854" s="3">
        <f t="shared" si="898"/>
        <v>27398.461017607449</v>
      </c>
      <c r="K1854" s="3">
        <f t="shared" ca="1" si="899"/>
        <v>88114.713556959818</v>
      </c>
      <c r="L1854" s="3">
        <f t="shared" si="900"/>
        <v>-9.7266224881061163</v>
      </c>
      <c r="M1854" s="3">
        <f t="shared" ca="1" si="901"/>
        <v>-1.448983343769038</v>
      </c>
      <c r="N1854" s="3">
        <f t="shared" ca="1" si="902"/>
        <v>-83.020630182719572</v>
      </c>
      <c r="O1854" s="1">
        <f t="shared" ca="1" si="903"/>
        <v>42539645.196666636</v>
      </c>
      <c r="P1854" s="1">
        <f t="shared" si="904"/>
        <v>-39974173.061003909</v>
      </c>
      <c r="Q1854" s="1">
        <f t="shared" ca="1" si="905"/>
        <v>82513818.257670552</v>
      </c>
      <c r="R1854" s="1">
        <f t="shared" ca="1" si="906"/>
        <v>112968.55119456915</v>
      </c>
      <c r="S1854" s="3">
        <f t="shared" si="907"/>
        <v>1.8018164870510919E+27</v>
      </c>
      <c r="T1854" s="12">
        <f t="shared" ca="1" si="908"/>
        <v>4.179802327500323E-25</v>
      </c>
      <c r="U1854" s="12">
        <f t="shared" si="909"/>
        <v>2.4294159722481515E-2</v>
      </c>
      <c r="V1854" s="5">
        <f t="shared" ca="1" si="910"/>
        <v>0.17946786400000003</v>
      </c>
      <c r="W1854" s="3">
        <f t="shared" ca="1" si="911"/>
        <v>0.8252674878580093</v>
      </c>
      <c r="X1854" s="3">
        <f t="shared" ca="1" si="912"/>
        <v>-0.10027986565460717</v>
      </c>
      <c r="Y1854" s="3">
        <f t="shared" ca="1" si="913"/>
        <v>0.81915222947860156</v>
      </c>
      <c r="Z1854" s="3">
        <f t="shared" ca="1" si="893"/>
        <v>-1.0796314255037853E-2</v>
      </c>
      <c r="AA1854" s="3">
        <f t="shared" ca="1" si="894"/>
        <v>-0.12340243661213059</v>
      </c>
      <c r="AB1854" s="1">
        <f t="shared" si="888"/>
        <v>150</v>
      </c>
      <c r="AC1854" s="1">
        <f t="shared" si="892"/>
        <v>0</v>
      </c>
      <c r="AD1854" s="1">
        <f t="shared" ca="1" si="914"/>
        <v>0</v>
      </c>
      <c r="AE1854" s="1">
        <f t="shared" ca="1" si="915"/>
        <v>0</v>
      </c>
      <c r="AF1854" s="1">
        <f t="shared" si="916"/>
        <v>643.89542213539062</v>
      </c>
      <c r="AG1854" s="1">
        <f t="shared" si="917"/>
        <v>3.0030875389680548E+27</v>
      </c>
    </row>
    <row r="1855" spans="4:33" s="5" customFormat="1" x14ac:dyDescent="0.2">
      <c r="D1855" s="1">
        <f t="shared" si="889"/>
        <v>1853</v>
      </c>
      <c r="E1855" s="2">
        <f t="shared" si="890"/>
        <v>185.39999999999375</v>
      </c>
      <c r="F1855" s="3">
        <f t="shared" ca="1" si="891"/>
        <v>91.513529885041038</v>
      </c>
      <c r="G1855" s="3">
        <f t="shared" si="895"/>
        <v>-748.51566645450055</v>
      </c>
      <c r="H1855" s="3">
        <f t="shared" ca="1" si="896"/>
        <v>754.08913868311708</v>
      </c>
      <c r="I1855" s="3">
        <f t="shared" ca="1" si="897"/>
        <v>16957.45708769749</v>
      </c>
      <c r="J1855" s="3">
        <f t="shared" si="898"/>
        <v>27323.658084074439</v>
      </c>
      <c r="K1855" s="3">
        <f t="shared" ca="1" si="899"/>
        <v>88190.074197394089</v>
      </c>
      <c r="L1855" s="3">
        <f t="shared" si="900"/>
        <v>-9.7268507675062263</v>
      </c>
      <c r="M1855" s="3">
        <f t="shared" ca="1" si="901"/>
        <v>-1.4491400760246844</v>
      </c>
      <c r="N1855" s="3">
        <f t="shared" ca="1" si="902"/>
        <v>-83.029610279481673</v>
      </c>
      <c r="O1855" s="1">
        <f t="shared" ca="1" si="903"/>
        <v>42648782.180988409</v>
      </c>
      <c r="P1855" s="1">
        <f t="shared" si="904"/>
        <v>-39865971.690923579</v>
      </c>
      <c r="Q1855" s="1">
        <f t="shared" ca="1" si="905"/>
        <v>82514753.871911988</v>
      </c>
      <c r="R1855" s="1">
        <f t="shared" ca="1" si="906"/>
        <v>113113.37080246756</v>
      </c>
      <c r="S1855" s="3">
        <f t="shared" si="907"/>
        <v>1.7579454135093365E+27</v>
      </c>
      <c r="T1855" s="12">
        <f t="shared" ca="1" si="908"/>
        <v>4.2896049723054273E-25</v>
      </c>
      <c r="U1855" s="12">
        <f t="shared" si="909"/>
        <v>2.471681391426837E-2</v>
      </c>
      <c r="V1855" s="5">
        <f t="shared" ca="1" si="910"/>
        <v>0.17946786400000003</v>
      </c>
      <c r="W1855" s="3">
        <f t="shared" ca="1" si="911"/>
        <v>0.84070131576602214</v>
      </c>
      <c r="X1855" s="3">
        <f t="shared" ca="1" si="912"/>
        <v>-0.10202447036845196</v>
      </c>
      <c r="Y1855" s="3">
        <f t="shared" ca="1" si="913"/>
        <v>0.83448769300497039</v>
      </c>
      <c r="Z1855" s="3">
        <f t="shared" ca="1" si="893"/>
        <v>-1.0796314255037853E-2</v>
      </c>
      <c r="AA1855" s="3">
        <f t="shared" ca="1" si="894"/>
        <v>-0.12340243661213059</v>
      </c>
      <c r="AB1855" s="1">
        <f t="shared" si="888"/>
        <v>150</v>
      </c>
      <c r="AC1855" s="1">
        <f t="shared" si="892"/>
        <v>0</v>
      </c>
      <c r="AD1855" s="1">
        <f t="shared" ca="1" si="914"/>
        <v>0</v>
      </c>
      <c r="AE1855" s="1">
        <f t="shared" ca="1" si="915"/>
        <v>0</v>
      </c>
      <c r="AF1855" s="1">
        <f t="shared" si="916"/>
        <v>658.98741259581175</v>
      </c>
      <c r="AG1855" s="1">
        <f t="shared" si="917"/>
        <v>2.9299676206960114E+27</v>
      </c>
    </row>
    <row r="1856" spans="4:33" s="5" customFormat="1" x14ac:dyDescent="0.2">
      <c r="D1856" s="1">
        <f t="shared" si="889"/>
        <v>1854</v>
      </c>
      <c r="E1856" s="2">
        <f t="shared" si="890"/>
        <v>185.49999999999375</v>
      </c>
      <c r="F1856" s="3">
        <f t="shared" ca="1" si="891"/>
        <v>91.513529885041038</v>
      </c>
      <c r="G1856" s="3">
        <f t="shared" si="895"/>
        <v>-749.48835153125117</v>
      </c>
      <c r="H1856" s="3">
        <f t="shared" ca="1" si="896"/>
        <v>755.05464387225152</v>
      </c>
      <c r="I1856" s="3">
        <f t="shared" ca="1" si="897"/>
        <v>16966.608440685995</v>
      </c>
      <c r="J1856" s="3">
        <f t="shared" si="898"/>
        <v>27248.757883175149</v>
      </c>
      <c r="K1856" s="3">
        <f t="shared" ca="1" si="899"/>
        <v>88265.531386291332</v>
      </c>
      <c r="L1856" s="3">
        <f t="shared" si="900"/>
        <v>-9.7270793507606417</v>
      </c>
      <c r="M1856" s="3">
        <f t="shared" ca="1" si="901"/>
        <v>-1.449296411123842</v>
      </c>
      <c r="N1856" s="3">
        <f t="shared" ca="1" si="902"/>
        <v>-83.038567620853158</v>
      </c>
      <c r="O1856" s="1">
        <f t="shared" ca="1" si="903"/>
        <v>42758063.642478943</v>
      </c>
      <c r="P1856" s="1">
        <f t="shared" si="904"/>
        <v>-39757624.520896383</v>
      </c>
      <c r="Q1856" s="1">
        <f t="shared" ca="1" si="905"/>
        <v>82515688.163375318</v>
      </c>
      <c r="R1856" s="1">
        <f t="shared" ca="1" si="906"/>
        <v>113258.19658083773</v>
      </c>
      <c r="S1856" s="3">
        <f t="shared" si="907"/>
        <v>1.7149712216474638E+27</v>
      </c>
      <c r="T1856" s="12">
        <f t="shared" ca="1" si="908"/>
        <v>4.4027248640762528E-25</v>
      </c>
      <c r="U1856" s="12">
        <f t="shared" si="909"/>
        <v>2.5145701255060496E-2</v>
      </c>
      <c r="V1856" s="5">
        <f t="shared" ca="1" si="910"/>
        <v>0.17946786400000003</v>
      </c>
      <c r="W1856" s="3">
        <f t="shared" ca="1" si="911"/>
        <v>0.8563842829839724</v>
      </c>
      <c r="X1856" s="3">
        <f t="shared" ca="1" si="912"/>
        <v>-0.10379480387275496</v>
      </c>
      <c r="Y1856" s="3">
        <f t="shared" ca="1" si="913"/>
        <v>0.85007098458363395</v>
      </c>
      <c r="Z1856" s="3">
        <f t="shared" ca="1" si="893"/>
        <v>-1.0796314255037853E-2</v>
      </c>
      <c r="AA1856" s="3">
        <f t="shared" ca="1" si="894"/>
        <v>-0.12340243661213059</v>
      </c>
      <c r="AB1856" s="1">
        <f t="shared" si="888"/>
        <v>150</v>
      </c>
      <c r="AC1856" s="1">
        <f t="shared" si="892"/>
        <v>0</v>
      </c>
      <c r="AD1856" s="1">
        <f t="shared" ca="1" si="914"/>
        <v>0</v>
      </c>
      <c r="AE1856" s="1">
        <f t="shared" ca="1" si="915"/>
        <v>0</v>
      </c>
      <c r="AF1856" s="1">
        <f t="shared" si="916"/>
        <v>674.38474894513865</v>
      </c>
      <c r="AG1856" s="1">
        <f t="shared" si="917"/>
        <v>2.8583425351198279E+27</v>
      </c>
    </row>
    <row r="1857" spans="4:33" s="5" customFormat="1" x14ac:dyDescent="0.2">
      <c r="D1857" s="1">
        <f t="shared" si="889"/>
        <v>1855</v>
      </c>
      <c r="E1857" s="2">
        <f t="shared" si="890"/>
        <v>185.59999999999374</v>
      </c>
      <c r="F1857" s="3">
        <f t="shared" ca="1" si="891"/>
        <v>91.513529885041038</v>
      </c>
      <c r="G1857" s="3">
        <f t="shared" si="895"/>
        <v>-750.46105946632724</v>
      </c>
      <c r="H1857" s="3">
        <f t="shared" ca="1" si="896"/>
        <v>756.02019015853182</v>
      </c>
      <c r="I1857" s="3">
        <f t="shared" ca="1" si="897"/>
        <v>16975.759793674501</v>
      </c>
      <c r="J1857" s="3">
        <f t="shared" si="898"/>
        <v>27173.76041262527</v>
      </c>
      <c r="K1857" s="3">
        <f t="shared" ca="1" si="899"/>
        <v>88341.085127763217</v>
      </c>
      <c r="L1857" s="3">
        <f t="shared" si="900"/>
        <v>-9.7273082379036993</v>
      </c>
      <c r="M1857" s="3">
        <f t="shared" ca="1" si="901"/>
        <v>-1.4494523505713044</v>
      </c>
      <c r="N1857" s="3">
        <f t="shared" ca="1" si="902"/>
        <v>-83.047502293052361</v>
      </c>
      <c r="O1857" s="1">
        <f t="shared" ca="1" si="903"/>
        <v>42867489.594550692</v>
      </c>
      <c r="P1857" s="1">
        <f t="shared" si="904"/>
        <v>-39649131.527482681</v>
      </c>
      <c r="Q1857" s="1">
        <f t="shared" ca="1" si="905"/>
        <v>82516621.122033373</v>
      </c>
      <c r="R1857" s="1">
        <f t="shared" ca="1" si="906"/>
        <v>113403.02852377978</v>
      </c>
      <c r="S1857" s="3">
        <f t="shared" si="907"/>
        <v>1.6728793948109754E+27</v>
      </c>
      <c r="T1857" s="12">
        <f t="shared" ca="1" si="908"/>
        <v>4.5192749250399922E-25</v>
      </c>
      <c r="U1857" s="12">
        <f t="shared" si="909"/>
        <v>2.55808970771692E-2</v>
      </c>
      <c r="V1857" s="5">
        <f t="shared" ca="1" si="910"/>
        <v>0.17946786400000003</v>
      </c>
      <c r="W1857" s="3">
        <f t="shared" ca="1" si="911"/>
        <v>0.87231977506639535</v>
      </c>
      <c r="X1857" s="3">
        <f t="shared" ca="1" si="912"/>
        <v>-0.10559117711937208</v>
      </c>
      <c r="Y1857" s="3">
        <f t="shared" ca="1" si="913"/>
        <v>0.86590547595360079</v>
      </c>
      <c r="Z1857" s="3">
        <f t="shared" ca="1" si="893"/>
        <v>-1.0796314255037853E-2</v>
      </c>
      <c r="AA1857" s="3">
        <f t="shared" ca="1" si="894"/>
        <v>-0.12340243661213059</v>
      </c>
      <c r="AB1857" s="1">
        <f t="shared" si="888"/>
        <v>150</v>
      </c>
      <c r="AC1857" s="1">
        <f t="shared" si="892"/>
        <v>0</v>
      </c>
      <c r="AD1857" s="1">
        <f t="shared" ca="1" si="914"/>
        <v>0</v>
      </c>
      <c r="AE1857" s="1">
        <f t="shared" ca="1" si="915"/>
        <v>0</v>
      </c>
      <c r="AF1857" s="1">
        <f t="shared" si="916"/>
        <v>690.09267357228271</v>
      </c>
      <c r="AG1857" s="1">
        <f t="shared" si="917"/>
        <v>2.788188087331453E+27</v>
      </c>
    </row>
    <row r="1858" spans="4:33" s="5" customFormat="1" x14ac:dyDescent="0.2">
      <c r="D1858" s="1">
        <f t="shared" si="889"/>
        <v>1856</v>
      </c>
      <c r="E1858" s="2">
        <f t="shared" si="890"/>
        <v>185.69999999999374</v>
      </c>
      <c r="F1858" s="3">
        <f t="shared" ca="1" si="891"/>
        <v>91.513529885041038</v>
      </c>
      <c r="G1858" s="3">
        <f t="shared" si="895"/>
        <v>-751.4337902901176</v>
      </c>
      <c r="H1858" s="3">
        <f t="shared" ca="1" si="896"/>
        <v>756.98577750298102</v>
      </c>
      <c r="I1858" s="3">
        <f t="shared" ca="1" si="897"/>
        <v>16984.911146663006</v>
      </c>
      <c r="J1858" s="3">
        <f t="shared" si="898"/>
        <v>27098.665670137449</v>
      </c>
      <c r="K1858" s="3">
        <f t="shared" ca="1" si="899"/>
        <v>88416.735425917504</v>
      </c>
      <c r="L1858" s="3">
        <f t="shared" si="900"/>
        <v>-9.7275374289697805</v>
      </c>
      <c r="M1858" s="3">
        <f t="shared" ca="1" si="901"/>
        <v>-1.4496078958643113</v>
      </c>
      <c r="N1858" s="3">
        <f t="shared" ca="1" si="902"/>
        <v>-83.056414381864784</v>
      </c>
      <c r="O1858" s="1">
        <f t="shared" ca="1" si="903"/>
        <v>42977060.050634451</v>
      </c>
      <c r="P1858" s="1">
        <f t="shared" si="904"/>
        <v>-39540492.687210076</v>
      </c>
      <c r="Q1858" s="1">
        <f t="shared" ca="1" si="905"/>
        <v>82517552.737844527</v>
      </c>
      <c r="R1858" s="1">
        <f t="shared" ca="1" si="906"/>
        <v>113547.86662544715</v>
      </c>
      <c r="S1858" s="3">
        <f t="shared" si="907"/>
        <v>1.631655579358794E+27</v>
      </c>
      <c r="T1858" s="12">
        <f t="shared" ca="1" si="908"/>
        <v>4.6393723471987906E-25</v>
      </c>
      <c r="U1858" s="12">
        <f t="shared" si="909"/>
        <v>2.6022477435212188E-2</v>
      </c>
      <c r="V1858" s="5">
        <f t="shared" ca="1" si="910"/>
        <v>0.17946786400000003</v>
      </c>
      <c r="W1858" s="3">
        <f t="shared" ca="1" si="911"/>
        <v>0.88851121542072065</v>
      </c>
      <c r="X1858" s="3">
        <f t="shared" ca="1" si="912"/>
        <v>-0.10741390404164904</v>
      </c>
      <c r="Y1858" s="3">
        <f t="shared" ca="1" si="913"/>
        <v>0.88199457659723601</v>
      </c>
      <c r="Z1858" s="3">
        <f t="shared" ca="1" si="893"/>
        <v>-1.0796314255037853E-2</v>
      </c>
      <c r="AA1858" s="3">
        <f t="shared" ca="1" si="894"/>
        <v>-0.12340243661213059</v>
      </c>
      <c r="AB1858" s="1">
        <f t="shared" si="888"/>
        <v>150</v>
      </c>
      <c r="AC1858" s="1">
        <f t="shared" si="892"/>
        <v>0</v>
      </c>
      <c r="AD1858" s="1">
        <f t="shared" ca="1" si="914"/>
        <v>0</v>
      </c>
      <c r="AE1858" s="1">
        <f t="shared" ca="1" si="915"/>
        <v>0</v>
      </c>
      <c r="AF1858" s="1">
        <f t="shared" si="916"/>
        <v>706.11650373583825</v>
      </c>
      <c r="AG1858" s="1">
        <f t="shared" si="917"/>
        <v>2.7194803541173022E+27</v>
      </c>
    </row>
    <row r="1859" spans="4:33" s="5" customFormat="1" x14ac:dyDescent="0.2">
      <c r="D1859" s="1">
        <f t="shared" si="889"/>
        <v>1857</v>
      </c>
      <c r="E1859" s="2">
        <f t="shared" si="890"/>
        <v>185.79999999999373</v>
      </c>
      <c r="F1859" s="3">
        <f t="shared" ca="1" si="891"/>
        <v>91.513529885041038</v>
      </c>
      <c r="G1859" s="3">
        <f t="shared" si="895"/>
        <v>-752.4065440330146</v>
      </c>
      <c r="H1859" s="3">
        <f t="shared" ca="1" si="896"/>
        <v>757.95140586697573</v>
      </c>
      <c r="I1859" s="3">
        <f t="shared" ca="1" si="897"/>
        <v>16994.062499651511</v>
      </c>
      <c r="J1859" s="3">
        <f t="shared" si="898"/>
        <v>27023.473653421293</v>
      </c>
      <c r="K1859" s="3">
        <f t="shared" ca="1" si="899"/>
        <v>88492.482284858081</v>
      </c>
      <c r="L1859" s="3">
        <f t="shared" si="900"/>
        <v>-9.7277669239933093</v>
      </c>
      <c r="M1859" s="3">
        <f t="shared" ca="1" si="901"/>
        <v>-1.4497630484925952</v>
      </c>
      <c r="N1859" s="3">
        <f t="shared" ca="1" si="902"/>
        <v>-83.065303972645808</v>
      </c>
      <c r="O1859" s="1">
        <f t="shared" ca="1" si="903"/>
        <v>43086775.024179377</v>
      </c>
      <c r="P1859" s="1">
        <f t="shared" si="904"/>
        <v>-39431707.976573445</v>
      </c>
      <c r="Q1859" s="1">
        <f t="shared" ca="1" si="905"/>
        <v>82518483.000752822</v>
      </c>
      <c r="R1859" s="1">
        <f t="shared" ca="1" si="906"/>
        <v>113692.71088004636</v>
      </c>
      <c r="S1859" s="3">
        <f t="shared" si="907"/>
        <v>1.5912855839561851E+27</v>
      </c>
      <c r="T1859" s="12">
        <f t="shared" ca="1" si="908"/>
        <v>4.7631387697398089E-25</v>
      </c>
      <c r="U1859" s="12">
        <f t="shared" si="909"/>
        <v>2.6470519111373797E-2</v>
      </c>
      <c r="V1859" s="5">
        <f t="shared" ca="1" si="910"/>
        <v>0.17946786400000003</v>
      </c>
      <c r="W1859" s="3">
        <f t="shared" ca="1" si="911"/>
        <v>0.90496206564572357</v>
      </c>
      <c r="X1859" s="3">
        <f t="shared" ca="1" si="912"/>
        <v>-0.1092633015761344</v>
      </c>
      <c r="Y1859" s="3">
        <f t="shared" ca="1" si="913"/>
        <v>0.89834173407810547</v>
      </c>
      <c r="Z1859" s="3">
        <f t="shared" ca="1" si="893"/>
        <v>-1.0796314255037853E-2</v>
      </c>
      <c r="AA1859" s="3">
        <f t="shared" ca="1" si="894"/>
        <v>-0.12340243661213059</v>
      </c>
      <c r="AB1859" s="1">
        <f t="shared" ref="AB1859:AB1922" si="918">IF(AB1858 &gt;( $B$8 + $B$18*$B$2), AB1858 -( $B$18*$B$2), $B$8)</f>
        <v>150</v>
      </c>
      <c r="AC1859" s="1">
        <f t="shared" si="892"/>
        <v>0</v>
      </c>
      <c r="AD1859" s="1">
        <f t="shared" ca="1" si="914"/>
        <v>0</v>
      </c>
      <c r="AE1859" s="1">
        <f t="shared" ca="1" si="915"/>
        <v>0</v>
      </c>
      <c r="AF1859" s="1">
        <f t="shared" si="916"/>
        <v>722.46163243347428</v>
      </c>
      <c r="AG1859" s="1">
        <f t="shared" si="917"/>
        <v>2.6521956827797736E+27</v>
      </c>
    </row>
    <row r="1860" spans="4:33" s="5" customFormat="1" x14ac:dyDescent="0.2">
      <c r="D1860" s="1">
        <f t="shared" ref="D1860:D1923" si="919">D1859 + 1</f>
        <v>1858</v>
      </c>
      <c r="E1860" s="2">
        <f t="shared" ref="E1860:E1923" si="920" xml:space="preserve"> E1859 + $B$2</f>
        <v>185.89999999999372</v>
      </c>
      <c r="F1860" s="3">
        <f t="shared" ref="F1860:F1923" ca="1" si="921">INDIRECT(ADDRESS(ROW()-1,COLUMN()))</f>
        <v>91.513529885041038</v>
      </c>
      <c r="G1860" s="3">
        <f t="shared" si="895"/>
        <v>-753.37932072541389</v>
      </c>
      <c r="H1860" s="3">
        <f t="shared" ca="1" si="896"/>
        <v>758.91707521224362</v>
      </c>
      <c r="I1860" s="3">
        <f t="shared" ca="1" si="897"/>
        <v>17003.213852640016</v>
      </c>
      <c r="J1860" s="3">
        <f t="shared" si="898"/>
        <v>26948.184360183372</v>
      </c>
      <c r="K1860" s="3">
        <f t="shared" ca="1" si="899"/>
        <v>88568.325708684977</v>
      </c>
      <c r="L1860" s="3">
        <f t="shared" si="900"/>
        <v>-9.7279967230087632</v>
      </c>
      <c r="M1860" s="3">
        <f t="shared" ca="1" si="901"/>
        <v>-1.4499178099384287</v>
      </c>
      <c r="N1860" s="3">
        <f t="shared" ca="1" si="902"/>
        <v>-83.074171150323409</v>
      </c>
      <c r="O1860" s="1">
        <f t="shared" ca="1" si="903"/>
        <v>43196634.528652973</v>
      </c>
      <c r="P1860" s="1">
        <f t="shared" si="904"/>
        <v>-39322777.372034974</v>
      </c>
      <c r="Q1860" s="1">
        <f t="shared" ca="1" si="905"/>
        <v>82519411.900687948</v>
      </c>
      <c r="R1860" s="1">
        <f t="shared" ca="1" si="906"/>
        <v>113837.56128183655</v>
      </c>
      <c r="S1860" s="3">
        <f t="shared" si="907"/>
        <v>1.5517553788552903E+27</v>
      </c>
      <c r="T1860" s="12">
        <f t="shared" ca="1" si="908"/>
        <v>4.890700464477119E-25</v>
      </c>
      <c r="U1860" s="12">
        <f t="shared" si="909"/>
        <v>2.6925099620693969E-2</v>
      </c>
      <c r="V1860" s="5">
        <f t="shared" ca="1" si="910"/>
        <v>0.17946786400000003</v>
      </c>
      <c r="W1860" s="3">
        <f t="shared" ca="1" si="911"/>
        <v>0.92167582587235164</v>
      </c>
      <c r="X1860" s="3">
        <f t="shared" ca="1" si="912"/>
        <v>-0.11113968968441069</v>
      </c>
      <c r="Y1860" s="3">
        <f t="shared" ca="1" si="913"/>
        <v>0.91495043438119339</v>
      </c>
      <c r="Z1860" s="3">
        <f t="shared" ca="1" si="893"/>
        <v>-1.0796314255037853E-2</v>
      </c>
      <c r="AA1860" s="3">
        <f t="shared" ca="1" si="894"/>
        <v>-0.12340243661213059</v>
      </c>
      <c r="AB1860" s="1">
        <f t="shared" si="918"/>
        <v>150</v>
      </c>
      <c r="AC1860" s="1">
        <f t="shared" ref="AC1860:AC1923" si="922">IF(AB1859&gt;$B$8, IF(J1860&gt;($B$21), $B$19*$B$13*$B$18, 0), 0)</f>
        <v>0</v>
      </c>
      <c r="AD1860" s="1">
        <f t="shared" ca="1" si="914"/>
        <v>0</v>
      </c>
      <c r="AE1860" s="1">
        <f t="shared" ca="1" si="915"/>
        <v>0</v>
      </c>
      <c r="AF1860" s="1">
        <f t="shared" si="916"/>
        <v>739.13352927933693</v>
      </c>
      <c r="AG1860" s="1">
        <f t="shared" si="917"/>
        <v>2.5863106899381126E+27</v>
      </c>
    </row>
    <row r="1861" spans="4:33" s="5" customFormat="1" x14ac:dyDescent="0.2">
      <c r="D1861" s="1">
        <f t="shared" si="919"/>
        <v>1859</v>
      </c>
      <c r="E1861" s="2">
        <f t="shared" si="920"/>
        <v>185.99999999999372</v>
      </c>
      <c r="F1861" s="3">
        <f t="shared" ca="1" si="921"/>
        <v>91.513529885041038</v>
      </c>
      <c r="G1861" s="3">
        <f t="shared" si="895"/>
        <v>-754.35212039771477</v>
      </c>
      <c r="H1861" s="3">
        <f t="shared" ca="1" si="896"/>
        <v>759.8827855008617</v>
      </c>
      <c r="I1861" s="3">
        <f t="shared" ca="1" si="897"/>
        <v>17012.365205628521</v>
      </c>
      <c r="J1861" s="3">
        <f t="shared" si="898"/>
        <v>26872.797788127216</v>
      </c>
      <c r="K1861" s="3">
        <f t="shared" ca="1" si="899"/>
        <v>88644.265701494412</v>
      </c>
      <c r="L1861" s="3">
        <f t="shared" si="900"/>
        <v>-9.7282268260506548</v>
      </c>
      <c r="M1861" s="3">
        <f t="shared" ca="1" si="901"/>
        <v>-1.4500721816766706</v>
      </c>
      <c r="N1861" s="3">
        <f t="shared" ca="1" si="902"/>
        <v>-83.083015999400772</v>
      </c>
      <c r="O1861" s="1">
        <f t="shared" ca="1" si="903"/>
        <v>43306638.577541143</v>
      </c>
      <c r="P1861" s="1">
        <f t="shared" si="904"/>
        <v>-39213700.850024082</v>
      </c>
      <c r="Q1861" s="1">
        <f t="shared" ca="1" si="905"/>
        <v>82520339.427565217</v>
      </c>
      <c r="R1861" s="1">
        <f t="shared" ca="1" si="906"/>
        <v>113982.41782512926</v>
      </c>
      <c r="S1861" s="3">
        <f t="shared" si="907"/>
        <v>1.5130510951634707E+27</v>
      </c>
      <c r="T1861" s="12">
        <f t="shared" ca="1" si="908"/>
        <v>5.0221885297189095E-25</v>
      </c>
      <c r="U1861" s="12">
        <f t="shared" si="909"/>
        <v>2.7386297216385153E-2</v>
      </c>
      <c r="V1861" s="5">
        <f t="shared" ca="1" si="910"/>
        <v>0.17946786400000003</v>
      </c>
      <c r="W1861" s="3">
        <f t="shared" ca="1" si="911"/>
        <v>0.93865603510691187</v>
      </c>
      <c r="X1861" s="3">
        <f t="shared" ca="1" si="912"/>
        <v>-0.11304339137504131</v>
      </c>
      <c r="Y1861" s="3">
        <f t="shared" ca="1" si="913"/>
        <v>0.93182420225547768</v>
      </c>
      <c r="Z1861" s="3">
        <f t="shared" ca="1" si="893"/>
        <v>-1.0796314255037853E-2</v>
      </c>
      <c r="AA1861" s="3">
        <f t="shared" ca="1" si="894"/>
        <v>-0.12340243661213059</v>
      </c>
      <c r="AB1861" s="1">
        <f t="shared" si="918"/>
        <v>150</v>
      </c>
      <c r="AC1861" s="1">
        <f t="shared" si="922"/>
        <v>0</v>
      </c>
      <c r="AD1861" s="1">
        <f t="shared" ca="1" si="914"/>
        <v>0</v>
      </c>
      <c r="AE1861" s="1">
        <f t="shared" ca="1" si="915"/>
        <v>0</v>
      </c>
      <c r="AF1861" s="1">
        <f t="shared" si="916"/>
        <v>756.13774138950146</v>
      </c>
      <c r="AG1861" s="1">
        <f t="shared" si="917"/>
        <v>2.5218022603089568E+27</v>
      </c>
    </row>
    <row r="1862" spans="4:33" s="5" customFormat="1" x14ac:dyDescent="0.2">
      <c r="D1862" s="1">
        <f t="shared" si="919"/>
        <v>1860</v>
      </c>
      <c r="E1862" s="2">
        <f t="shared" si="920"/>
        <v>186.09999999999371</v>
      </c>
      <c r="F1862" s="3">
        <f t="shared" ca="1" si="921"/>
        <v>91.513529885041038</v>
      </c>
      <c r="G1862" s="3">
        <f t="shared" si="895"/>
        <v>-755.32494308031983</v>
      </c>
      <c r="H1862" s="3">
        <f t="shared" ca="1" si="896"/>
        <v>760.84853669525364</v>
      </c>
      <c r="I1862" s="3">
        <f t="shared" ca="1" si="897"/>
        <v>17021.516558617026</v>
      </c>
      <c r="J1862" s="3">
        <f t="shared" si="898"/>
        <v>26797.313934953316</v>
      </c>
      <c r="K1862" s="3">
        <f t="shared" ca="1" si="899"/>
        <v>88720.302267378851</v>
      </c>
      <c r="L1862" s="3">
        <f t="shared" si="900"/>
        <v>-9.7284572331535522</v>
      </c>
      <c r="M1862" s="3">
        <f t="shared" ca="1" si="901"/>
        <v>-1.4502261651748121</v>
      </c>
      <c r="N1862" s="3">
        <f t="shared" ca="1" si="902"/>
        <v>-83.091838603958934</v>
      </c>
      <c r="O1862" s="1">
        <f t="shared" ca="1" si="903"/>
        <v>43416787.184348151</v>
      </c>
      <c r="P1862" s="1">
        <f t="shared" si="904"/>
        <v>-39104478.386937462</v>
      </c>
      <c r="Q1862" s="1">
        <f t="shared" ca="1" si="905"/>
        <v>82521265.571285605</v>
      </c>
      <c r="R1862" s="1">
        <f t="shared" ca="1" si="906"/>
        <v>114127.28050428805</v>
      </c>
      <c r="S1862" s="3">
        <f t="shared" si="907"/>
        <v>1.4751590240996659E+27</v>
      </c>
      <c r="T1862" s="12">
        <f t="shared" ca="1" si="908"/>
        <v>5.1577390929742136E-25</v>
      </c>
      <c r="U1862" s="12">
        <f t="shared" si="909"/>
        <v>2.7854190895177981E-2</v>
      </c>
      <c r="V1862" s="5">
        <f t="shared" ca="1" si="910"/>
        <v>0.17946786400000003</v>
      </c>
      <c r="W1862" s="3">
        <f t="shared" ca="1" si="911"/>
        <v>0.95590627157665331</v>
      </c>
      <c r="X1862" s="3">
        <f t="shared" ca="1" si="912"/>
        <v>-0.11497473272563627</v>
      </c>
      <c r="Y1862" s="3">
        <f t="shared" ca="1" si="913"/>
        <v>0.94896660155889945</v>
      </c>
      <c r="Z1862" s="3">
        <f t="shared" ref="Z1862:Z1925" ca="1" si="923" xml:space="preserve"> (X1862+AD1862)/(AB1862)</f>
        <v>-1.0796314255037853E-2</v>
      </c>
      <c r="AA1862" s="3">
        <f t="shared" ref="AA1862:AA1925" ca="1" si="924" xml:space="preserve"> (Y1862+AE1862)/(AB1862)</f>
        <v>-0.12340243661213059</v>
      </c>
      <c r="AB1862" s="1">
        <f t="shared" si="918"/>
        <v>150</v>
      </c>
      <c r="AC1862" s="1">
        <f t="shared" si="922"/>
        <v>0</v>
      </c>
      <c r="AD1862" s="1">
        <f t="shared" ca="1" si="914"/>
        <v>0</v>
      </c>
      <c r="AE1862" s="1">
        <f t="shared" ca="1" si="915"/>
        <v>0</v>
      </c>
      <c r="AF1862" s="1">
        <f t="shared" si="916"/>
        <v>773.4798942755458</v>
      </c>
      <c r="AG1862" s="1">
        <f t="shared" si="917"/>
        <v>2.4586475454669132E+27</v>
      </c>
    </row>
    <row r="1863" spans="4:33" s="5" customFormat="1" x14ac:dyDescent="0.2">
      <c r="D1863" s="1">
        <f t="shared" si="919"/>
        <v>1861</v>
      </c>
      <c r="E1863" s="2">
        <f t="shared" si="920"/>
        <v>186.19999999999371</v>
      </c>
      <c r="F1863" s="3">
        <f t="shared" ca="1" si="921"/>
        <v>91.513529885041038</v>
      </c>
      <c r="G1863" s="3">
        <f t="shared" si="895"/>
        <v>-756.29778880363517</v>
      </c>
      <c r="H1863" s="3">
        <f t="shared" ca="1" si="896"/>
        <v>761.8143287581878</v>
      </c>
      <c r="I1863" s="3">
        <f t="shared" ca="1" si="897"/>
        <v>17030.667911605531</v>
      </c>
      <c r="J1863" s="3">
        <f t="shared" si="898"/>
        <v>26721.73279835912</v>
      </c>
      <c r="K1863" s="3">
        <f t="shared" ca="1" si="899"/>
        <v>88796.435410427002</v>
      </c>
      <c r="L1863" s="3">
        <f t="shared" si="900"/>
        <v>-9.728687944352064</v>
      </c>
      <c r="M1863" s="3">
        <f t="shared" ca="1" si="901"/>
        <v>-1.4503797618930225</v>
      </c>
      <c r="N1863" s="3">
        <f t="shared" ca="1" si="902"/>
        <v>-83.100639047659456</v>
      </c>
      <c r="O1863" s="1">
        <f t="shared" ca="1" si="903"/>
        <v>43527080.362596616</v>
      </c>
      <c r="P1863" s="1">
        <f t="shared" si="904"/>
        <v>-38995109.959139027</v>
      </c>
      <c r="Q1863" s="1">
        <f t="shared" ca="1" si="905"/>
        <v>82522190.32173565</v>
      </c>
      <c r="R1863" s="1">
        <f t="shared" ca="1" si="906"/>
        <v>114272.14931372816</v>
      </c>
      <c r="S1863" s="3">
        <f t="shared" si="907"/>
        <v>1.4380656162389733E+27</v>
      </c>
      <c r="T1863" s="12">
        <f t="shared" ca="1" si="908"/>
        <v>5.2974935229352697E-25</v>
      </c>
      <c r="U1863" s="12">
        <f t="shared" si="909"/>
        <v>2.8328860402695392E-2</v>
      </c>
      <c r="V1863" s="5">
        <f t="shared" ca="1" si="910"/>
        <v>0.17946786400000003</v>
      </c>
      <c r="W1863" s="3">
        <f t="shared" ca="1" si="911"/>
        <v>0.97343015307774139</v>
      </c>
      <c r="X1863" s="3">
        <f t="shared" ca="1" si="912"/>
        <v>-0.11693404290503444</v>
      </c>
      <c r="Y1863" s="3">
        <f t="shared" ca="1" si="913"/>
        <v>0.96638123560572031</v>
      </c>
      <c r="Z1863" s="3">
        <f t="shared" ca="1" si="923"/>
        <v>-1.0796314255037853E-2</v>
      </c>
      <c r="AA1863" s="3">
        <f t="shared" ca="1" si="924"/>
        <v>-0.12340243661213059</v>
      </c>
      <c r="AB1863" s="1">
        <f t="shared" si="918"/>
        <v>150</v>
      </c>
      <c r="AC1863" s="1">
        <f t="shared" si="922"/>
        <v>0</v>
      </c>
      <c r="AD1863" s="1">
        <f t="shared" ca="1" si="914"/>
        <v>0</v>
      </c>
      <c r="AE1863" s="1">
        <f t="shared" ca="1" si="915"/>
        <v>0</v>
      </c>
      <c r="AF1863" s="1">
        <f t="shared" si="916"/>
        <v>791.16569274629251</v>
      </c>
      <c r="AG1863" s="1">
        <f t="shared" si="917"/>
        <v>2.3968239625854968E+27</v>
      </c>
    </row>
    <row r="1864" spans="4:33" s="5" customFormat="1" x14ac:dyDescent="0.2">
      <c r="D1864" s="1">
        <f t="shared" si="919"/>
        <v>1862</v>
      </c>
      <c r="E1864" s="2">
        <f t="shared" si="920"/>
        <v>186.2999999999937</v>
      </c>
      <c r="F1864" s="3">
        <f t="shared" ca="1" si="921"/>
        <v>91.513529885041038</v>
      </c>
      <c r="G1864" s="3">
        <f t="shared" si="895"/>
        <v>-757.27065759807033</v>
      </c>
      <c r="H1864" s="3">
        <f t="shared" ca="1" si="896"/>
        <v>762.7801616527754</v>
      </c>
      <c r="I1864" s="3">
        <f t="shared" ca="1" si="897"/>
        <v>17039.819264594036</v>
      </c>
      <c r="J1864" s="3">
        <f t="shared" si="898"/>
        <v>26646.054376039036</v>
      </c>
      <c r="K1864" s="3">
        <f t="shared" ca="1" si="899"/>
        <v>88872.66513472388</v>
      </c>
      <c r="L1864" s="3">
        <f t="shared" si="900"/>
        <v>-9.7289189596808434</v>
      </c>
      <c r="M1864" s="3">
        <f t="shared" ca="1" si="901"/>
        <v>-1.4505329732841945</v>
      </c>
      <c r="N1864" s="3">
        <f t="shared" ca="1" si="902"/>
        <v>-83.109417413746939</v>
      </c>
      <c r="O1864" s="1">
        <f t="shared" ca="1" si="903"/>
        <v>43637518.125827558</v>
      </c>
      <c r="P1864" s="1">
        <f t="shared" si="904"/>
        <v>-38885595.542959936</v>
      </c>
      <c r="Q1864" s="1">
        <f t="shared" ca="1" si="905"/>
        <v>82523113.668787494</v>
      </c>
      <c r="R1864" s="1">
        <f t="shared" ca="1" si="906"/>
        <v>114417.02424791631</v>
      </c>
      <c r="S1864" s="3">
        <f t="shared" si="907"/>
        <v>1.4017574807456405E+27</v>
      </c>
      <c r="T1864" s="12">
        <f t="shared" ca="1" si="908"/>
        <v>5.4415986511948396E-25</v>
      </c>
      <c r="U1864" s="12">
        <f t="shared" si="909"/>
        <v>2.8810386238855214E-2</v>
      </c>
      <c r="V1864" s="5">
        <f t="shared" ca="1" si="910"/>
        <v>0.17946786400000003</v>
      </c>
      <c r="W1864" s="3">
        <f t="shared" ca="1" si="911"/>
        <v>0.99123133732563895</v>
      </c>
      <c r="X1864" s="3">
        <f t="shared" ca="1" si="912"/>
        <v>-0.11892165419560505</v>
      </c>
      <c r="Y1864" s="3">
        <f t="shared" ca="1" si="913"/>
        <v>0.98407174751628523</v>
      </c>
      <c r="Z1864" s="3">
        <f t="shared" ca="1" si="923"/>
        <v>-1.0796314255037853E-2</v>
      </c>
      <c r="AA1864" s="3">
        <f t="shared" ca="1" si="924"/>
        <v>-0.12340243661213059</v>
      </c>
      <c r="AB1864" s="1">
        <f t="shared" si="918"/>
        <v>150</v>
      </c>
      <c r="AC1864" s="1">
        <f t="shared" si="922"/>
        <v>0</v>
      </c>
      <c r="AD1864" s="1">
        <f t="shared" ca="1" si="914"/>
        <v>0</v>
      </c>
      <c r="AE1864" s="1">
        <f t="shared" ca="1" si="915"/>
        <v>0</v>
      </c>
      <c r="AF1864" s="1">
        <f t="shared" si="916"/>
        <v>809.20092181777704</v>
      </c>
      <c r="AG1864" s="1">
        <f t="shared" si="917"/>
        <v>2.3363091931587592E+27</v>
      </c>
    </row>
    <row r="1865" spans="4:33" s="5" customFormat="1" x14ac:dyDescent="0.2">
      <c r="D1865" s="1">
        <f t="shared" si="919"/>
        <v>1863</v>
      </c>
      <c r="E1865" s="2">
        <f t="shared" si="920"/>
        <v>186.3999999999937</v>
      </c>
      <c r="F1865" s="3">
        <f t="shared" ca="1" si="921"/>
        <v>91.513529885041038</v>
      </c>
      <c r="G1865" s="3">
        <f t="shared" si="895"/>
        <v>-758.24354949403846</v>
      </c>
      <c r="H1865" s="3">
        <f t="shared" ca="1" si="896"/>
        <v>763.74603534246819</v>
      </c>
      <c r="I1865" s="3">
        <f t="shared" ca="1" si="897"/>
        <v>17048.970617582541</v>
      </c>
      <c r="J1865" s="3">
        <f t="shared" si="898"/>
        <v>26570.278665684433</v>
      </c>
      <c r="K1865" s="3">
        <f t="shared" ca="1" si="899"/>
        <v>88948.991444350802</v>
      </c>
      <c r="L1865" s="3">
        <f t="shared" si="900"/>
        <v>-9.7291502791745934</v>
      </c>
      <c r="M1865" s="3">
        <f t="shared" ca="1" si="901"/>
        <v>-1.4506858007939893</v>
      </c>
      <c r="N1865" s="3">
        <f t="shared" ca="1" si="902"/>
        <v>-83.118173785051681</v>
      </c>
      <c r="O1865" s="1">
        <f t="shared" ca="1" si="903"/>
        <v>43748100.487600401</v>
      </c>
      <c r="P1865" s="1">
        <f t="shared" si="904"/>
        <v>-38775935.114698566</v>
      </c>
      <c r="Q1865" s="1">
        <f t="shared" ca="1" si="905"/>
        <v>82524035.602298975</v>
      </c>
      <c r="R1865" s="1">
        <f t="shared" ca="1" si="906"/>
        <v>114561.90530137022</v>
      </c>
      <c r="S1865" s="3">
        <f t="shared" si="907"/>
        <v>1.3662213845946967E+27</v>
      </c>
      <c r="T1865" s="12">
        <f t="shared" ca="1" si="908"/>
        <v>5.5902070041821309E-25</v>
      </c>
      <c r="U1865" s="12">
        <f t="shared" si="909"/>
        <v>2.9298849663301978E-2</v>
      </c>
      <c r="V1865" s="5">
        <f t="shared" ca="1" si="910"/>
        <v>0.17946786400000003</v>
      </c>
      <c r="W1865" s="3">
        <f t="shared" ca="1" si="911"/>
        <v>1.0093135223079235</v>
      </c>
      <c r="X1865" s="3">
        <f t="shared" ca="1" si="912"/>
        <v>-0.12093790201566786</v>
      </c>
      <c r="Y1865" s="3">
        <f t="shared" ca="1" si="913"/>
        <v>1.0020418205692194</v>
      </c>
      <c r="Z1865" s="3">
        <f t="shared" ca="1" si="923"/>
        <v>-1.0796314255037853E-2</v>
      </c>
      <c r="AA1865" s="3">
        <f t="shared" ca="1" si="924"/>
        <v>-0.12340243661213059</v>
      </c>
      <c r="AB1865" s="1">
        <f t="shared" si="918"/>
        <v>150</v>
      </c>
      <c r="AC1865" s="1">
        <f t="shared" si="922"/>
        <v>0</v>
      </c>
      <c r="AD1865" s="1">
        <f t="shared" ca="1" si="914"/>
        <v>0</v>
      </c>
      <c r="AE1865" s="1">
        <f t="shared" ca="1" si="915"/>
        <v>0</v>
      </c>
      <c r="AF1865" s="1">
        <f t="shared" si="916"/>
        <v>827.59144763151551</v>
      </c>
      <c r="AG1865" s="1">
        <f t="shared" si="917"/>
        <v>2.277081181703981E+27</v>
      </c>
    </row>
    <row r="1866" spans="4:33" s="5" customFormat="1" x14ac:dyDescent="0.2">
      <c r="D1866" s="1">
        <f t="shared" si="919"/>
        <v>1864</v>
      </c>
      <c r="E1866" s="2">
        <f t="shared" si="920"/>
        <v>186.49999999999369</v>
      </c>
      <c r="F1866" s="3">
        <f t="shared" ca="1" si="921"/>
        <v>91.513529885041038</v>
      </c>
      <c r="G1866" s="3">
        <f t="shared" si="895"/>
        <v>-759.21646452195591</v>
      </c>
      <c r="H1866" s="3">
        <f t="shared" ca="1" si="896"/>
        <v>764.71194979105599</v>
      </c>
      <c r="I1866" s="3">
        <f t="shared" ca="1" si="897"/>
        <v>17058.121970571046</v>
      </c>
      <c r="J1866" s="3">
        <f t="shared" si="898"/>
        <v>26494.405664983635</v>
      </c>
      <c r="K1866" s="3">
        <f t="shared" ca="1" si="899"/>
        <v>89025.414343385477</v>
      </c>
      <c r="L1866" s="3">
        <f t="shared" si="900"/>
        <v>-9.7293819028680595</v>
      </c>
      <c r="M1866" s="3">
        <f t="shared" ca="1" si="901"/>
        <v>-1.4508382458608815</v>
      </c>
      <c r="N1866" s="3">
        <f t="shared" ca="1" si="902"/>
        <v>-83.12690824399219</v>
      </c>
      <c r="O1866" s="1">
        <f t="shared" ca="1" si="903"/>
        <v>43858827.461492896</v>
      </c>
      <c r="P1866" s="1">
        <f t="shared" si="904"/>
        <v>-38666128.65062052</v>
      </c>
      <c r="Q1866" s="1">
        <f t="shared" ca="1" si="905"/>
        <v>82524956.112113416</v>
      </c>
      <c r="R1866" s="1">
        <f t="shared" ca="1" si="906"/>
        <v>114706.7924686584</v>
      </c>
      <c r="S1866" s="3">
        <f t="shared" si="907"/>
        <v>1.3314442517824039E+27</v>
      </c>
      <c r="T1866" s="12">
        <f t="shared" ca="1" si="908"/>
        <v>5.7434770458270138E-25</v>
      </c>
      <c r="U1866" s="12">
        <f t="shared" si="909"/>
        <v>2.9794332700866778E-2</v>
      </c>
      <c r="V1866" s="5">
        <f t="shared" ca="1" si="910"/>
        <v>0.17946786400000003</v>
      </c>
      <c r="W1866" s="3">
        <f t="shared" ca="1" si="911"/>
        <v>1.0276804466395104</v>
      </c>
      <c r="X1866" s="3">
        <f t="shared" ca="1" si="912"/>
        <v>-0.12298312494203034</v>
      </c>
      <c r="Y1866" s="3">
        <f t="shared" ca="1" si="913"/>
        <v>1.0202951785560277</v>
      </c>
      <c r="Z1866" s="3">
        <f t="shared" ca="1" si="923"/>
        <v>-1.0796314255037853E-2</v>
      </c>
      <c r="AA1866" s="3">
        <f t="shared" ca="1" si="924"/>
        <v>-0.12340243661213059</v>
      </c>
      <c r="AB1866" s="1">
        <f t="shared" si="918"/>
        <v>150</v>
      </c>
      <c r="AC1866" s="1">
        <f t="shared" si="922"/>
        <v>0</v>
      </c>
      <c r="AD1866" s="1">
        <f t="shared" ca="1" si="914"/>
        <v>0</v>
      </c>
      <c r="AE1866" s="1">
        <f t="shared" ca="1" si="915"/>
        <v>0</v>
      </c>
      <c r="AF1866" s="1">
        <f t="shared" si="916"/>
        <v>846.34321838109759</v>
      </c>
      <c r="AG1866" s="1">
        <f t="shared" si="917"/>
        <v>2.2191181344457327E+27</v>
      </c>
    </row>
    <row r="1867" spans="4:33" s="5" customFormat="1" x14ac:dyDescent="0.2">
      <c r="D1867" s="1">
        <f t="shared" si="919"/>
        <v>1865</v>
      </c>
      <c r="E1867" s="2">
        <f t="shared" si="920"/>
        <v>186.59999999999368</v>
      </c>
      <c r="F1867" s="3">
        <f t="shared" ca="1" si="921"/>
        <v>91.513529885041038</v>
      </c>
      <c r="G1867" s="3">
        <f t="shared" si="895"/>
        <v>-760.18940271224267</v>
      </c>
      <c r="H1867" s="3">
        <f t="shared" ca="1" si="896"/>
        <v>765.67790496266548</v>
      </c>
      <c r="I1867" s="3">
        <f t="shared" ca="1" si="897"/>
        <v>17067.273323559551</v>
      </c>
      <c r="J1867" s="3">
        <f t="shared" si="898"/>
        <v>26418.435371621923</v>
      </c>
      <c r="K1867" s="3">
        <f t="shared" ca="1" si="899"/>
        <v>89101.933835901989</v>
      </c>
      <c r="L1867" s="3">
        <f t="shared" si="900"/>
        <v>-9.7296138307960351</v>
      </c>
      <c r="M1867" s="3">
        <f t="shared" ca="1" si="901"/>
        <v>-1.4509903099162027</v>
      </c>
      <c r="N1867" s="3">
        <f t="shared" ca="1" si="902"/>
        <v>-83.135620872577732</v>
      </c>
      <c r="O1867" s="1">
        <f t="shared" ca="1" si="903"/>
        <v>43969699.061101243</v>
      </c>
      <c r="P1867" s="1">
        <f t="shared" si="904"/>
        <v>-38556176.126958579</v>
      </c>
      <c r="Q1867" s="1">
        <f t="shared" ca="1" si="905"/>
        <v>82525875.188059822</v>
      </c>
      <c r="R1867" s="1">
        <f t="shared" ca="1" si="906"/>
        <v>114851.68574439982</v>
      </c>
      <c r="S1867" s="3">
        <f t="shared" si="907"/>
        <v>1.2974131625257493E+27</v>
      </c>
      <c r="T1867" s="12">
        <f t="shared" ca="1" si="908"/>
        <v>5.901573431489442E-25</v>
      </c>
      <c r="U1867" s="12">
        <f t="shared" si="909"/>
        <v>3.0296918147057011E-2</v>
      </c>
      <c r="V1867" s="5">
        <f t="shared" ca="1" si="910"/>
        <v>0.17946786400000003</v>
      </c>
      <c r="W1867" s="3">
        <f t="shared" ca="1" si="911"/>
        <v>1.0463358899203581</v>
      </c>
      <c r="X1867" s="3">
        <f t="shared" ca="1" si="912"/>
        <v>-0.12505766473264837</v>
      </c>
      <c r="Y1867" s="3">
        <f t="shared" ca="1" si="913"/>
        <v>1.0388355861381744</v>
      </c>
      <c r="Z1867" s="3">
        <f t="shared" ca="1" si="923"/>
        <v>-1.0796314255037853E-2</v>
      </c>
      <c r="AA1867" s="3">
        <f t="shared" ca="1" si="924"/>
        <v>-0.12340243661213059</v>
      </c>
      <c r="AB1867" s="1">
        <f t="shared" si="918"/>
        <v>150</v>
      </c>
      <c r="AC1867" s="1">
        <f t="shared" si="922"/>
        <v>0</v>
      </c>
      <c r="AD1867" s="1">
        <f t="shared" ca="1" si="914"/>
        <v>0</v>
      </c>
      <c r="AE1867" s="1">
        <f t="shared" ca="1" si="915"/>
        <v>0</v>
      </c>
      <c r="AF1867" s="1">
        <f t="shared" si="916"/>
        <v>865.46226524720737</v>
      </c>
      <c r="AG1867" s="1">
        <f t="shared" si="917"/>
        <v>2.1623985179816665E+27</v>
      </c>
    </row>
    <row r="1868" spans="4:33" s="5" customFormat="1" x14ac:dyDescent="0.2">
      <c r="D1868" s="1">
        <f t="shared" si="919"/>
        <v>1866</v>
      </c>
      <c r="E1868" s="2">
        <f t="shared" si="920"/>
        <v>186.69999999999368</v>
      </c>
      <c r="F1868" s="3">
        <f t="shared" ca="1" si="921"/>
        <v>91.513529885041038</v>
      </c>
      <c r="G1868" s="3">
        <f t="shared" si="895"/>
        <v>-761.16236409532223</v>
      </c>
      <c r="H1868" s="3">
        <f t="shared" ca="1" si="896"/>
        <v>766.64390082175714</v>
      </c>
      <c r="I1868" s="3">
        <f t="shared" ca="1" si="897"/>
        <v>17076.424676548057</v>
      </c>
      <c r="J1868" s="3">
        <f t="shared" si="898"/>
        <v>26342.367783281545</v>
      </c>
      <c r="K1868" s="3">
        <f t="shared" ca="1" si="899"/>
        <v>89178.549925970859</v>
      </c>
      <c r="L1868" s="3">
        <f t="shared" si="900"/>
        <v>-9.7298460629933565</v>
      </c>
      <c r="M1868" s="3">
        <f t="shared" ca="1" si="901"/>
        <v>-1.4511419943841866</v>
      </c>
      <c r="N1868" s="3">
        <f t="shared" ca="1" si="902"/>
        <v>-83.1443117524109</v>
      </c>
      <c r="O1868" s="1">
        <f t="shared" ca="1" si="903"/>
        <v>44080715.300040014</v>
      </c>
      <c r="P1868" s="1">
        <f t="shared" si="904"/>
        <v>-38446077.519912742</v>
      </c>
      <c r="Q1868" s="1">
        <f t="shared" ca="1" si="905"/>
        <v>82526792.819952756</v>
      </c>
      <c r="R1868" s="1">
        <f t="shared" ca="1" si="906"/>
        <v>114996.58512326358</v>
      </c>
      <c r="S1868" s="3">
        <f t="shared" si="907"/>
        <v>1.2641153524511819E+27</v>
      </c>
      <c r="T1868" s="12">
        <f t="shared" ca="1" si="908"/>
        <v>6.0646672737198934E-25</v>
      </c>
      <c r="U1868" s="12">
        <f t="shared" si="909"/>
        <v>3.0806689573574138E-2</v>
      </c>
      <c r="V1868" s="5">
        <f t="shared" ca="1" si="910"/>
        <v>0.17946786400000003</v>
      </c>
      <c r="W1868" s="3">
        <f t="shared" ca="1" si="911"/>
        <v>1.0652836730955935</v>
      </c>
      <c r="X1868" s="3">
        <f t="shared" ca="1" si="912"/>
        <v>-0.12716186634940121</v>
      </c>
      <c r="Y1868" s="3">
        <f t="shared" ca="1" si="913"/>
        <v>1.0576668492065808</v>
      </c>
      <c r="Z1868" s="3">
        <f t="shared" ca="1" si="923"/>
        <v>-1.0796314255037853E-2</v>
      </c>
      <c r="AA1868" s="3">
        <f t="shared" ca="1" si="924"/>
        <v>-0.12340243661213059</v>
      </c>
      <c r="AB1868" s="1">
        <f t="shared" si="918"/>
        <v>150</v>
      </c>
      <c r="AC1868" s="1">
        <f t="shared" si="922"/>
        <v>0</v>
      </c>
      <c r="AD1868" s="1">
        <f t="shared" ca="1" si="914"/>
        <v>0</v>
      </c>
      <c r="AE1868" s="1">
        <f t="shared" ca="1" si="915"/>
        <v>0</v>
      </c>
      <c r="AF1868" s="1">
        <f t="shared" si="916"/>
        <v>884.9547033410829</v>
      </c>
      <c r="AG1868" s="1">
        <f t="shared" si="917"/>
        <v>2.106901057930385E+27</v>
      </c>
    </row>
    <row r="1869" spans="4:33" s="5" customFormat="1" x14ac:dyDescent="0.2">
      <c r="D1869" s="1">
        <f t="shared" si="919"/>
        <v>1867</v>
      </c>
      <c r="E1869" s="2">
        <f t="shared" si="920"/>
        <v>186.79999999999367</v>
      </c>
      <c r="F1869" s="3">
        <f t="shared" ca="1" si="921"/>
        <v>91.513529885041038</v>
      </c>
      <c r="G1869" s="3">
        <f t="shared" si="895"/>
        <v>-762.13534870162152</v>
      </c>
      <c r="H1869" s="3">
        <f t="shared" ca="1" si="896"/>
        <v>767.60993733312398</v>
      </c>
      <c r="I1869" s="3">
        <f t="shared" ca="1" si="897"/>
        <v>17085.576029536562</v>
      </c>
      <c r="J1869" s="3">
        <f t="shared" si="898"/>
        <v>26266.202897641699</v>
      </c>
      <c r="K1869" s="3">
        <f t="shared" ca="1" si="899"/>
        <v>89255.262617659071</v>
      </c>
      <c r="L1869" s="3">
        <f t="shared" si="900"/>
        <v>-9.7300785994949077</v>
      </c>
      <c r="M1869" s="3">
        <f t="shared" ca="1" si="901"/>
        <v>-1.4512933006820121</v>
      </c>
      <c r="N1869" s="3">
        <f t="shared" ca="1" si="902"/>
        <v>-83.152980964690059</v>
      </c>
      <c r="O1869" s="1">
        <f t="shared" ca="1" si="903"/>
        <v>44191876.191942193</v>
      </c>
      <c r="P1869" s="1">
        <f t="shared" si="904"/>
        <v>-38335832.805650197</v>
      </c>
      <c r="Q1869" s="1">
        <f t="shared" ca="1" si="905"/>
        <v>82527708.99759239</v>
      </c>
      <c r="R1869" s="1">
        <f t="shared" ca="1" si="906"/>
        <v>115141.4905999686</v>
      </c>
      <c r="S1869" s="3">
        <f t="shared" si="907"/>
        <v>1.2315382117727906E+27</v>
      </c>
      <c r="T1869" s="12">
        <f t="shared" ca="1" si="908"/>
        <v>6.2329364204473601E-25</v>
      </c>
      <c r="U1869" s="12">
        <f t="shared" si="909"/>
        <v>3.1323731333861383E-2</v>
      </c>
      <c r="V1869" s="5">
        <f t="shared" ca="1" si="910"/>
        <v>0.17946786400000003</v>
      </c>
      <c r="W1869" s="3">
        <f t="shared" ca="1" si="911"/>
        <v>1.0845276588181396</v>
      </c>
      <c r="X1869" s="3">
        <f t="shared" ca="1" si="912"/>
        <v>-0.12929607798099135</v>
      </c>
      <c r="Y1869" s="3">
        <f t="shared" ca="1" si="913"/>
        <v>1.0767928152436237</v>
      </c>
      <c r="Z1869" s="3">
        <f t="shared" ca="1" si="923"/>
        <v>-1.0796314255037853E-2</v>
      </c>
      <c r="AA1869" s="3">
        <f t="shared" ca="1" si="924"/>
        <v>-0.12340243661213059</v>
      </c>
      <c r="AB1869" s="1">
        <f t="shared" si="918"/>
        <v>150</v>
      </c>
      <c r="AC1869" s="1">
        <f t="shared" si="922"/>
        <v>0</v>
      </c>
      <c r="AD1869" s="1">
        <f t="shared" ca="1" si="914"/>
        <v>0</v>
      </c>
      <c r="AE1869" s="1">
        <f t="shared" ca="1" si="915"/>
        <v>0</v>
      </c>
      <c r="AF1869" s="1">
        <f t="shared" si="916"/>
        <v>904.82673265651704</v>
      </c>
      <c r="AG1869" s="1">
        <f t="shared" si="917"/>
        <v>2.0526047375617102E+27</v>
      </c>
    </row>
    <row r="1870" spans="4:33" s="5" customFormat="1" x14ac:dyDescent="0.2">
      <c r="D1870" s="1">
        <f t="shared" si="919"/>
        <v>1868</v>
      </c>
      <c r="E1870" s="2">
        <f t="shared" si="920"/>
        <v>186.89999999999367</v>
      </c>
      <c r="F1870" s="3">
        <f t="shared" ca="1" si="921"/>
        <v>91.513529885041038</v>
      </c>
      <c r="G1870" s="3">
        <f t="shared" si="895"/>
        <v>-763.10835656157099</v>
      </c>
      <c r="H1870" s="3">
        <f t="shared" ca="1" si="896"/>
        <v>768.57601446188914</v>
      </c>
      <c r="I1870" s="3">
        <f t="shared" ca="1" si="897"/>
        <v>17094.727382525067</v>
      </c>
      <c r="J1870" s="3">
        <f t="shared" si="898"/>
        <v>26189.940712378539</v>
      </c>
      <c r="K1870" s="3">
        <f t="shared" ca="1" si="899"/>
        <v>89332.071915030116</v>
      </c>
      <c r="L1870" s="3">
        <f t="shared" si="900"/>
        <v>-9.7303114403356226</v>
      </c>
      <c r="M1870" s="3">
        <f t="shared" ca="1" si="901"/>
        <v>-1.4514442302198474</v>
      </c>
      <c r="N1870" s="3">
        <f t="shared" ca="1" si="902"/>
        <v>-83.161628590211876</v>
      </c>
      <c r="O1870" s="1">
        <f t="shared" ca="1" si="903"/>
        <v>44303181.750459149</v>
      </c>
      <c r="P1870" s="1">
        <f t="shared" si="904"/>
        <v>-38225441.960305288</v>
      </c>
      <c r="Q1870" s="1">
        <f t="shared" ca="1" si="905"/>
        <v>82528623.710764438</v>
      </c>
      <c r="R1870" s="1">
        <f t="shared" ca="1" si="906"/>
        <v>115286.40216928338</v>
      </c>
      <c r="S1870" s="3">
        <f t="shared" si="907"/>
        <v>1.1996692844601462E+27</v>
      </c>
      <c r="T1870" s="12">
        <f t="shared" ca="1" si="908"/>
        <v>6.4065657462235523E-25</v>
      </c>
      <c r="U1870" s="12">
        <f t="shared" si="909"/>
        <v>3.1848128568680176E-2</v>
      </c>
      <c r="V1870" s="5">
        <f t="shared" ca="1" si="910"/>
        <v>0.17946786400000003</v>
      </c>
      <c r="W1870" s="3">
        <f t="shared" ca="1" si="911"/>
        <v>1.1040717518138081</v>
      </c>
      <c r="X1870" s="3">
        <f t="shared" ca="1" si="912"/>
        <v>-0.13146065106596244</v>
      </c>
      <c r="Y1870" s="3">
        <f t="shared" ca="1" si="913"/>
        <v>1.0962173736875933</v>
      </c>
      <c r="Z1870" s="3">
        <f t="shared" ca="1" si="923"/>
        <v>-1.0796314255037853E-2</v>
      </c>
      <c r="AA1870" s="3">
        <f t="shared" ca="1" si="924"/>
        <v>-0.12340243661213059</v>
      </c>
      <c r="AB1870" s="1">
        <f t="shared" si="918"/>
        <v>150</v>
      </c>
      <c r="AC1870" s="1">
        <f t="shared" si="922"/>
        <v>0</v>
      </c>
      <c r="AD1870" s="1">
        <f t="shared" ca="1" si="914"/>
        <v>0</v>
      </c>
      <c r="AE1870" s="1">
        <f t="shared" ca="1" si="915"/>
        <v>0</v>
      </c>
      <c r="AF1870" s="1">
        <f t="shared" si="916"/>
        <v>925.08463903042809</v>
      </c>
      <c r="AG1870" s="1">
        <f t="shared" si="917"/>
        <v>1.9994887964097258E+27</v>
      </c>
    </row>
    <row r="1871" spans="4:33" s="5" customFormat="1" x14ac:dyDescent="0.2">
      <c r="D1871" s="1">
        <f t="shared" si="919"/>
        <v>1869</v>
      </c>
      <c r="E1871" s="2">
        <f t="shared" si="920"/>
        <v>186.99999999999366</v>
      </c>
      <c r="F1871" s="3">
        <f t="shared" ca="1" si="921"/>
        <v>91.513529885041038</v>
      </c>
      <c r="G1871" s="3">
        <f t="shared" si="895"/>
        <v>-764.08138770560458</v>
      </c>
      <c r="H1871" s="3">
        <f t="shared" ca="1" si="896"/>
        <v>769.542132173504</v>
      </c>
      <c r="I1871" s="3">
        <f t="shared" ca="1" si="897"/>
        <v>17103.878735513572</v>
      </c>
      <c r="J1871" s="3">
        <f t="shared" si="898"/>
        <v>26113.581225165181</v>
      </c>
      <c r="K1871" s="3">
        <f t="shared" ca="1" si="899"/>
        <v>89408.977822143992</v>
      </c>
      <c r="L1871" s="3">
        <f t="shared" si="900"/>
        <v>-9.7305445855504704</v>
      </c>
      <c r="M1871" s="3">
        <f t="shared" ca="1" si="901"/>
        <v>-1.4515947844008914</v>
      </c>
      <c r="N1871" s="3">
        <f t="shared" ca="1" si="902"/>
        <v>-83.170254709373751</v>
      </c>
      <c r="O1871" s="1">
        <f t="shared" ca="1" si="903"/>
        <v>44414631.989260696</v>
      </c>
      <c r="P1871" s="1">
        <f t="shared" si="904"/>
        <v>-38114904.959979519</v>
      </c>
      <c r="Q1871" s="1">
        <f t="shared" ca="1" si="905"/>
        <v>82529536.949240208</v>
      </c>
      <c r="R1871" s="1">
        <f t="shared" ca="1" si="906"/>
        <v>115431.3198260256</v>
      </c>
      <c r="S1871" s="3">
        <f t="shared" si="907"/>
        <v>1.1684962673960029E+27</v>
      </c>
      <c r="T1871" s="12">
        <f t="shared" ca="1" si="908"/>
        <v>6.5857474571864118E-25</v>
      </c>
      <c r="U1871" s="12">
        <f t="shared" si="909"/>
        <v>3.2379967211716189E-2</v>
      </c>
      <c r="V1871" s="5">
        <f t="shared" ca="1" si="910"/>
        <v>0.17946786400000003</v>
      </c>
      <c r="W1871" s="3">
        <f t="shared" ca="1" si="911"/>
        <v>1.1239198992488988</v>
      </c>
      <c r="X1871" s="3">
        <f t="shared" ca="1" si="912"/>
        <v>-0.13365594031584041</v>
      </c>
      <c r="Y1871" s="3">
        <f t="shared" ca="1" si="913"/>
        <v>1.1159444562996597</v>
      </c>
      <c r="Z1871" s="3">
        <f t="shared" ca="1" si="923"/>
        <v>-1.0796314255037853E-2</v>
      </c>
      <c r="AA1871" s="3">
        <f t="shared" ca="1" si="924"/>
        <v>-0.12340243661213059</v>
      </c>
      <c r="AB1871" s="1">
        <f t="shared" si="918"/>
        <v>150</v>
      </c>
      <c r="AC1871" s="1">
        <f t="shared" si="922"/>
        <v>0</v>
      </c>
      <c r="AD1871" s="1">
        <f t="shared" ca="1" si="914"/>
        <v>0</v>
      </c>
      <c r="AE1871" s="1">
        <f t="shared" ca="1" si="915"/>
        <v>0</v>
      </c>
      <c r="AF1871" s="1">
        <f t="shared" si="916"/>
        <v>945.73479511207859</v>
      </c>
      <c r="AG1871" s="1">
        <f t="shared" si="917"/>
        <v>1.9475327288689181E+27</v>
      </c>
    </row>
    <row r="1872" spans="4:33" s="5" customFormat="1" x14ac:dyDescent="0.2">
      <c r="D1872" s="1">
        <f t="shared" si="919"/>
        <v>1870</v>
      </c>
      <c r="E1872" s="2">
        <f t="shared" si="920"/>
        <v>187.09999999999366</v>
      </c>
      <c r="F1872" s="3">
        <f t="shared" ca="1" si="921"/>
        <v>91.513529885041038</v>
      </c>
      <c r="G1872" s="3">
        <f t="shared" si="895"/>
        <v>-765.05444216415958</v>
      </c>
      <c r="H1872" s="3">
        <f t="shared" ca="1" si="896"/>
        <v>770.50829043374586</v>
      </c>
      <c r="I1872" s="3">
        <f t="shared" ca="1" si="897"/>
        <v>17113.030088502077</v>
      </c>
      <c r="J1872" s="3">
        <f t="shared" si="898"/>
        <v>26037.124433671692</v>
      </c>
      <c r="K1872" s="3">
        <f t="shared" ca="1" si="899"/>
        <v>89485.980343057265</v>
      </c>
      <c r="L1872" s="3">
        <f t="shared" si="900"/>
        <v>-9.7307780351744757</v>
      </c>
      <c r="M1872" s="3">
        <f t="shared" ca="1" si="901"/>
        <v>-1.4517449646214187</v>
      </c>
      <c r="N1872" s="3">
        <f t="shared" ca="1" si="902"/>
        <v>-83.1788594021763</v>
      </c>
      <c r="O1872" s="1">
        <f t="shared" ca="1" si="903"/>
        <v>44526226.922035024</v>
      </c>
      <c r="P1872" s="1">
        <f t="shared" si="904"/>
        <v>-38004221.780741572</v>
      </c>
      <c r="Q1872" s="1">
        <f t="shared" ca="1" si="905"/>
        <v>82530448.702776596</v>
      </c>
      <c r="R1872" s="1">
        <f t="shared" ca="1" si="906"/>
        <v>115576.24356506187</v>
      </c>
      <c r="S1872" s="3">
        <f t="shared" si="907"/>
        <v>1.1380070095240665E+27</v>
      </c>
      <c r="T1872" s="12">
        <f t="shared" ca="1" si="908"/>
        <v>6.770681410442149E-25</v>
      </c>
      <c r="U1872" s="12">
        <f t="shared" si="909"/>
        <v>3.291933399521435E-2</v>
      </c>
      <c r="V1872" s="5">
        <f t="shared" ca="1" si="910"/>
        <v>0.17946786400000003</v>
      </c>
      <c r="W1872" s="3">
        <f t="shared" ca="1" si="911"/>
        <v>1.1440760911002887</v>
      </c>
      <c r="X1872" s="3">
        <f t="shared" ca="1" si="912"/>
        <v>-0.13588230373839175</v>
      </c>
      <c r="Y1872" s="3">
        <f t="shared" ca="1" si="913"/>
        <v>1.1359780375333246</v>
      </c>
      <c r="Z1872" s="3">
        <f t="shared" ca="1" si="923"/>
        <v>-1.0796314255037853E-2</v>
      </c>
      <c r="AA1872" s="3">
        <f t="shared" ca="1" si="924"/>
        <v>-0.12340243661213059</v>
      </c>
      <c r="AB1872" s="1">
        <f t="shared" si="918"/>
        <v>150</v>
      </c>
      <c r="AC1872" s="1">
        <f t="shared" si="922"/>
        <v>0</v>
      </c>
      <c r="AD1872" s="1">
        <f t="shared" ca="1" si="914"/>
        <v>0</v>
      </c>
      <c r="AE1872" s="1">
        <f t="shared" ca="1" si="915"/>
        <v>0</v>
      </c>
      <c r="AF1872" s="1">
        <f t="shared" si="916"/>
        <v>966.78366134098439</v>
      </c>
      <c r="AG1872" s="1">
        <f t="shared" si="917"/>
        <v>1.8967162827737618E+27</v>
      </c>
    </row>
    <row r="1873" spans="4:33" s="5" customFormat="1" x14ac:dyDescent="0.2">
      <c r="D1873" s="1">
        <f t="shared" si="919"/>
        <v>1871</v>
      </c>
      <c r="E1873" s="2">
        <f t="shared" si="920"/>
        <v>187.19999999999365</v>
      </c>
      <c r="F1873" s="3">
        <f t="shared" ca="1" si="921"/>
        <v>91.513529885041038</v>
      </c>
      <c r="G1873" s="3">
        <f t="shared" si="895"/>
        <v>-766.02751996767699</v>
      </c>
      <c r="H1873" s="3">
        <f t="shared" ca="1" si="896"/>
        <v>771.47448920871648</v>
      </c>
      <c r="I1873" s="3">
        <f t="shared" ca="1" si="897"/>
        <v>17122.181441490582</v>
      </c>
      <c r="J1873" s="3">
        <f t="shared" si="898"/>
        <v>25960.570335565102</v>
      </c>
      <c r="K1873" s="3">
        <f t="shared" ca="1" si="899"/>
        <v>89563.079481823093</v>
      </c>
      <c r="L1873" s="3">
        <f t="shared" si="900"/>
        <v>-9.7310117892427055</v>
      </c>
      <c r="M1873" s="3">
        <f t="shared" ca="1" si="901"/>
        <v>-1.4518947722708204</v>
      </c>
      <c r="N1873" s="3">
        <f t="shared" ca="1" si="902"/>
        <v>-83.187442748225791</v>
      </c>
      <c r="O1873" s="1">
        <f t="shared" ca="1" si="903"/>
        <v>44637966.56248875</v>
      </c>
      <c r="P1873" s="1">
        <f t="shared" si="904"/>
        <v>-37893392.398627274</v>
      </c>
      <c r="Q1873" s="1">
        <f t="shared" ca="1" si="905"/>
        <v>82531358.961116016</v>
      </c>
      <c r="R1873" s="1">
        <f t="shared" ca="1" si="906"/>
        <v>115721.17338130747</v>
      </c>
      <c r="S1873" s="3">
        <f t="shared" si="907"/>
        <v>1.1081895109870517E+27</v>
      </c>
      <c r="T1873" s="12">
        <f t="shared" ca="1" si="908"/>
        <v>6.9615754486033076E-25</v>
      </c>
      <c r="U1873" s="12">
        <f t="shared" si="909"/>
        <v>3.346631645564388E-2</v>
      </c>
      <c r="V1873" s="5">
        <f t="shared" ca="1" si="910"/>
        <v>0.17946786400000003</v>
      </c>
      <c r="W1873" s="3">
        <f t="shared" ca="1" si="911"/>
        <v>1.1645443605280665</v>
      </c>
      <c r="X1873" s="3">
        <f t="shared" ca="1" si="912"/>
        <v>-0.13814010266100857</v>
      </c>
      <c r="Y1873" s="3">
        <f t="shared" ca="1" si="913"/>
        <v>1.156322134906415</v>
      </c>
      <c r="Z1873" s="3">
        <f t="shared" ca="1" si="923"/>
        <v>-1.0796314255037853E-2</v>
      </c>
      <c r="AA1873" s="3">
        <f t="shared" ca="1" si="924"/>
        <v>-0.12340243661213059</v>
      </c>
      <c r="AB1873" s="1">
        <f t="shared" si="918"/>
        <v>150</v>
      </c>
      <c r="AC1873" s="1">
        <f t="shared" si="922"/>
        <v>0</v>
      </c>
      <c r="AD1873" s="1">
        <f t="shared" ca="1" si="914"/>
        <v>0</v>
      </c>
      <c r="AE1873" s="1">
        <f t="shared" ca="1" si="915"/>
        <v>0</v>
      </c>
      <c r="AF1873" s="1">
        <f t="shared" si="916"/>
        <v>988.23778693359577</v>
      </c>
      <c r="AG1873" s="1">
        <f t="shared" si="917"/>
        <v>1.847019457962119E+27</v>
      </c>
    </row>
    <row r="1874" spans="4:33" s="5" customFormat="1" x14ac:dyDescent="0.2">
      <c r="D1874" s="1">
        <f t="shared" si="919"/>
        <v>1872</v>
      </c>
      <c r="E1874" s="2">
        <f t="shared" si="920"/>
        <v>187.29999999999364</v>
      </c>
      <c r="F1874" s="3">
        <f t="shared" ca="1" si="921"/>
        <v>91.513529885041038</v>
      </c>
      <c r="G1874" s="3">
        <f t="shared" si="895"/>
        <v>-767.00062114660125</v>
      </c>
      <c r="H1874" s="3">
        <f t="shared" ca="1" si="896"/>
        <v>772.44072846483982</v>
      </c>
      <c r="I1874" s="3">
        <f t="shared" ca="1" si="897"/>
        <v>17131.332794479087</v>
      </c>
      <c r="J1874" s="3">
        <f t="shared" si="898"/>
        <v>25883.918928509389</v>
      </c>
      <c r="K1874" s="3">
        <f t="shared" ca="1" si="899"/>
        <v>89640.275242491291</v>
      </c>
      <c r="L1874" s="3">
        <f t="shared" si="900"/>
        <v>-9.7312458477902695</v>
      </c>
      <c r="M1874" s="3">
        <f t="shared" ca="1" si="901"/>
        <v>-1.4520442087316472</v>
      </c>
      <c r="N1874" s="3">
        <f t="shared" ca="1" si="902"/>
        <v>-83.196004826736541</v>
      </c>
      <c r="O1874" s="1">
        <f t="shared" ca="1" si="903"/>
        <v>44749850.924346931</v>
      </c>
      <c r="P1874" s="1">
        <f t="shared" si="904"/>
        <v>-37782416.78963954</v>
      </c>
      <c r="Q1874" s="1">
        <f t="shared" ca="1" si="905"/>
        <v>82532267.713986471</v>
      </c>
      <c r="R1874" s="1">
        <f t="shared" ca="1" si="906"/>
        <v>115866.10926972597</v>
      </c>
      <c r="S1874" s="3">
        <f t="shared" si="907"/>
        <v>1.0790319222552168E+27</v>
      </c>
      <c r="T1874" s="12">
        <f t="shared" ca="1" si="908"/>
        <v>7.1586457502611228E-25</v>
      </c>
      <c r="U1874" s="12">
        <f t="shared" si="909"/>
        <v>3.4021002939392621E-2</v>
      </c>
      <c r="V1874" s="5">
        <f t="shared" ca="1" si="910"/>
        <v>0.17946786400000003</v>
      </c>
      <c r="W1874" s="3">
        <f t="shared" ca="1" si="911"/>
        <v>1.1853287842506832</v>
      </c>
      <c r="X1874" s="3">
        <f t="shared" ca="1" si="912"/>
        <v>-0.14042970175421271</v>
      </c>
      <c r="Y1874" s="3">
        <f t="shared" ca="1" si="913"/>
        <v>1.1769808093755929</v>
      </c>
      <c r="Z1874" s="3">
        <f t="shared" ca="1" si="923"/>
        <v>-1.0796314255037853E-2</v>
      </c>
      <c r="AA1874" s="3">
        <f t="shared" ca="1" si="924"/>
        <v>-0.12340243661213059</v>
      </c>
      <c r="AB1874" s="1">
        <f t="shared" si="918"/>
        <v>150</v>
      </c>
      <c r="AC1874" s="1">
        <f t="shared" si="922"/>
        <v>0</v>
      </c>
      <c r="AD1874" s="1">
        <f t="shared" ca="1" si="914"/>
        <v>0</v>
      </c>
      <c r="AE1874" s="1">
        <f t="shared" ca="1" si="915"/>
        <v>0</v>
      </c>
      <c r="AF1874" s="1">
        <f t="shared" si="916"/>
        <v>1010.1038108787958</v>
      </c>
      <c r="AG1874" s="1">
        <f t="shared" si="917"/>
        <v>1.7984225048227699E+27</v>
      </c>
    </row>
    <row r="1875" spans="4:33" s="5" customFormat="1" x14ac:dyDescent="0.2">
      <c r="D1875" s="1">
        <f t="shared" si="919"/>
        <v>1873</v>
      </c>
      <c r="E1875" s="2">
        <f t="shared" si="920"/>
        <v>187.39999999999364</v>
      </c>
      <c r="F1875" s="3">
        <f t="shared" ca="1" si="921"/>
        <v>91.513529885041038</v>
      </c>
      <c r="G1875" s="3">
        <f t="shared" si="895"/>
        <v>-767.97374573138029</v>
      </c>
      <c r="H1875" s="3">
        <f t="shared" ca="1" si="896"/>
        <v>773.40700816885987</v>
      </c>
      <c r="I1875" s="3">
        <f t="shared" ca="1" si="897"/>
        <v>17140.484147467592</v>
      </c>
      <c r="J1875" s="3">
        <f t="shared" si="898"/>
        <v>25807.170210165488</v>
      </c>
      <c r="K1875" s="3">
        <f t="shared" ca="1" si="899"/>
        <v>89717.567629108293</v>
      </c>
      <c r="L1875" s="3">
        <f t="shared" si="900"/>
        <v>-9.7314802108523288</v>
      </c>
      <c r="M1875" s="3">
        <f t="shared" ca="1" si="901"/>
        <v>-1.4521932753796505</v>
      </c>
      <c r="N1875" s="3">
        <f t="shared" ca="1" si="902"/>
        <v>-83.204545716533289</v>
      </c>
      <c r="O1875" s="1">
        <f t="shared" ca="1" si="903"/>
        <v>44861880.021353014</v>
      </c>
      <c r="P1875" s="1">
        <f t="shared" si="904"/>
        <v>-37671294.929748476</v>
      </c>
      <c r="Q1875" s="1">
        <f t="shared" ca="1" si="905"/>
        <v>82533174.951101482</v>
      </c>
      <c r="R1875" s="1">
        <f t="shared" ca="1" si="906"/>
        <v>116011.05122532898</v>
      </c>
      <c r="S1875" s="3">
        <f t="shared" si="907"/>
        <v>1.0505225432455985E+27</v>
      </c>
      <c r="T1875" s="12">
        <f t="shared" ca="1" si="908"/>
        <v>7.3621171972132282E-25</v>
      </c>
      <c r="U1875" s="12">
        <f t="shared" si="909"/>
        <v>3.4583482608491166E-2</v>
      </c>
      <c r="V1875" s="5">
        <f t="shared" ca="1" si="910"/>
        <v>0.17946786400000003</v>
      </c>
      <c r="W1875" s="3">
        <f t="shared" ca="1" si="911"/>
        <v>1.2064334829226537</v>
      </c>
      <c r="X1875" s="3">
        <f t="shared" ca="1" si="912"/>
        <v>-0.14275146905528358</v>
      </c>
      <c r="Y1875" s="3">
        <f t="shared" ca="1" si="913"/>
        <v>1.1979581657134122</v>
      </c>
      <c r="Z1875" s="3">
        <f t="shared" ca="1" si="923"/>
        <v>-1.0796314255037853E-2</v>
      </c>
      <c r="AA1875" s="3">
        <f t="shared" ca="1" si="924"/>
        <v>-0.12340243661213059</v>
      </c>
      <c r="AB1875" s="1">
        <f t="shared" si="918"/>
        <v>150</v>
      </c>
      <c r="AC1875" s="1">
        <f t="shared" si="922"/>
        <v>0</v>
      </c>
      <c r="AD1875" s="1">
        <f t="shared" ca="1" si="914"/>
        <v>0</v>
      </c>
      <c r="AE1875" s="1">
        <f t="shared" ca="1" si="915"/>
        <v>0</v>
      </c>
      <c r="AF1875" s="1">
        <f t="shared" si="916"/>
        <v>1032.3884629422821</v>
      </c>
      <c r="AG1875" s="1">
        <f t="shared" si="917"/>
        <v>1.7509059228274392E+27</v>
      </c>
    </row>
    <row r="1876" spans="4:33" s="5" customFormat="1" x14ac:dyDescent="0.2">
      <c r="D1876" s="1">
        <f t="shared" si="919"/>
        <v>1874</v>
      </c>
      <c r="E1876" s="2">
        <f t="shared" si="920"/>
        <v>187.49999999999363</v>
      </c>
      <c r="F1876" s="3">
        <f t="shared" ca="1" si="921"/>
        <v>91.513529885041038</v>
      </c>
      <c r="G1876" s="3">
        <f t="shared" si="895"/>
        <v>-768.94689375246548</v>
      </c>
      <c r="H1876" s="3">
        <f t="shared" ca="1" si="896"/>
        <v>774.37332828783929</v>
      </c>
      <c r="I1876" s="3">
        <f t="shared" ca="1" si="897"/>
        <v>17149.635500456097</v>
      </c>
      <c r="J1876" s="3">
        <f t="shared" si="898"/>
        <v>25730.324178191295</v>
      </c>
      <c r="K1876" s="3">
        <f t="shared" ca="1" si="899"/>
        <v>89794.956645717233</v>
      </c>
      <c r="L1876" s="3">
        <f t="shared" si="900"/>
        <v>-9.7317148784640857</v>
      </c>
      <c r="M1876" s="3">
        <f t="shared" ca="1" si="901"/>
        <v>-1.4523419735838248</v>
      </c>
      <c r="N1876" s="3">
        <f t="shared" ca="1" si="902"/>
        <v>-83.213065496053659</v>
      </c>
      <c r="O1876" s="1">
        <f t="shared" ca="1" si="903"/>
        <v>44974053.867268935</v>
      </c>
      <c r="P1876" s="1">
        <f t="shared" si="904"/>
        <v>-37560026.794891261</v>
      </c>
      <c r="Q1876" s="1">
        <f t="shared" ca="1" si="905"/>
        <v>82534080.662160188</v>
      </c>
      <c r="R1876" s="1">
        <f t="shared" ca="1" si="906"/>
        <v>116155.99924317589</v>
      </c>
      <c r="S1876" s="3">
        <f t="shared" si="907"/>
        <v>1.0226498224321527E+27</v>
      </c>
      <c r="T1876" s="12">
        <f t="shared" ca="1" si="908"/>
        <v>7.5722237593134163E-25</v>
      </c>
      <c r="U1876" s="12">
        <f t="shared" si="909"/>
        <v>3.5153845446366683E-2</v>
      </c>
      <c r="V1876" s="5">
        <f t="shared" ca="1" si="910"/>
        <v>0.17946786400000003</v>
      </c>
      <c r="W1876" s="3">
        <f t="shared" ca="1" si="911"/>
        <v>1.2278626215148178</v>
      </c>
      <c r="X1876" s="3">
        <f t="shared" ca="1" si="912"/>
        <v>-0.14510577599200822</v>
      </c>
      <c r="Y1876" s="3">
        <f t="shared" ca="1" si="913"/>
        <v>1.2192583528879342</v>
      </c>
      <c r="Z1876" s="3">
        <f t="shared" ca="1" si="923"/>
        <v>-1.0796314255037853E-2</v>
      </c>
      <c r="AA1876" s="3">
        <f t="shared" ca="1" si="924"/>
        <v>-0.12340243661213059</v>
      </c>
      <c r="AB1876" s="1">
        <f t="shared" si="918"/>
        <v>150</v>
      </c>
      <c r="AC1876" s="1">
        <f t="shared" si="922"/>
        <v>0</v>
      </c>
      <c r="AD1876" s="1">
        <f t="shared" ca="1" si="914"/>
        <v>0</v>
      </c>
      <c r="AE1876" s="1">
        <f t="shared" ca="1" si="915"/>
        <v>0</v>
      </c>
      <c r="AF1876" s="1">
        <f t="shared" si="916"/>
        <v>1055.0985646798886</v>
      </c>
      <c r="AG1876" s="1">
        <f t="shared" si="917"/>
        <v>1.7044504590476689E+27</v>
      </c>
    </row>
    <row r="1877" spans="4:33" s="5" customFormat="1" x14ac:dyDescent="0.2">
      <c r="D1877" s="1">
        <f t="shared" si="919"/>
        <v>1875</v>
      </c>
      <c r="E1877" s="2">
        <f t="shared" si="920"/>
        <v>187.59999999999363</v>
      </c>
      <c r="F1877" s="3">
        <f t="shared" ca="1" si="921"/>
        <v>91.513529885041038</v>
      </c>
      <c r="G1877" s="3">
        <f t="shared" si="895"/>
        <v>-769.92006524031194</v>
      </c>
      <c r="H1877" s="3">
        <f t="shared" ca="1" si="896"/>
        <v>775.33968878915675</v>
      </c>
      <c r="I1877" s="3">
        <f t="shared" ca="1" si="897"/>
        <v>17158.786853444602</v>
      </c>
      <c r="J1877" s="3">
        <f t="shared" si="898"/>
        <v>25653.380830241655</v>
      </c>
      <c r="K1877" s="3">
        <f t="shared" ca="1" si="899"/>
        <v>89872.442296357985</v>
      </c>
      <c r="L1877" s="3">
        <f t="shared" si="900"/>
        <v>-9.73194985066079</v>
      </c>
      <c r="M1877" s="3">
        <f t="shared" ca="1" si="901"/>
        <v>-1.4524903047064477</v>
      </c>
      <c r="N1877" s="3">
        <f t="shared" ca="1" si="902"/>
        <v>-83.221564243350386</v>
      </c>
      <c r="O1877" s="1">
        <f t="shared" ca="1" si="903"/>
        <v>45086372.475874983</v>
      </c>
      <c r="P1877" s="1">
        <f t="shared" si="904"/>
        <v>-37448612.360972196</v>
      </c>
      <c r="Q1877" s="1">
        <f t="shared" ca="1" si="905"/>
        <v>82534984.836847186</v>
      </c>
      <c r="R1877" s="1">
        <f t="shared" ca="1" si="906"/>
        <v>116300.95331837352</v>
      </c>
      <c r="S1877" s="3">
        <f t="shared" si="907"/>
        <v>9.9540235594700668E+26</v>
      </c>
      <c r="T1877" s="12">
        <f t="shared" ca="1" si="908"/>
        <v>7.7892088978583289E-25</v>
      </c>
      <c r="U1877" s="12">
        <f t="shared" si="909"/>
        <v>3.5732182263626754E-2</v>
      </c>
      <c r="V1877" s="5">
        <f t="shared" ca="1" si="910"/>
        <v>0.17946786400000003</v>
      </c>
      <c r="W1877" s="3">
        <f t="shared" ca="1" si="911"/>
        <v>1.2496204096971693</v>
      </c>
      <c r="X1877" s="3">
        <f t="shared" ca="1" si="912"/>
        <v>-0.14749299740655616</v>
      </c>
      <c r="Y1877" s="3">
        <f t="shared" ca="1" si="913"/>
        <v>1.2408855644449051</v>
      </c>
      <c r="Z1877" s="3">
        <f t="shared" ca="1" si="923"/>
        <v>-1.0796314255037853E-2</v>
      </c>
      <c r="AA1877" s="3">
        <f t="shared" ca="1" si="924"/>
        <v>-0.12340243661213059</v>
      </c>
      <c r="AB1877" s="1">
        <f t="shared" si="918"/>
        <v>150</v>
      </c>
      <c r="AC1877" s="1">
        <f t="shared" si="922"/>
        <v>0</v>
      </c>
      <c r="AD1877" s="1">
        <f t="shared" ca="1" si="914"/>
        <v>0</v>
      </c>
      <c r="AE1877" s="1">
        <f t="shared" ca="1" si="915"/>
        <v>0</v>
      </c>
      <c r="AF1877" s="1">
        <f t="shared" si="916"/>
        <v>1078.2410304599175</v>
      </c>
      <c r="AG1877" s="1">
        <f t="shared" si="917"/>
        <v>1.6590371066568761E+27</v>
      </c>
    </row>
    <row r="1878" spans="4:33" s="5" customFormat="1" x14ac:dyDescent="0.2">
      <c r="D1878" s="1">
        <f t="shared" si="919"/>
        <v>1876</v>
      </c>
      <c r="E1878" s="2">
        <f t="shared" si="920"/>
        <v>187.69999999999362</v>
      </c>
      <c r="F1878" s="3">
        <f t="shared" ca="1" si="921"/>
        <v>91.513529885041038</v>
      </c>
      <c r="G1878" s="3">
        <f t="shared" si="895"/>
        <v>-770.89326022537807</v>
      </c>
      <c r="H1878" s="3">
        <f t="shared" ca="1" si="896"/>
        <v>776.30608964050555</v>
      </c>
      <c r="I1878" s="3">
        <f t="shared" ca="1" si="897"/>
        <v>17167.938206433108</v>
      </c>
      <c r="J1878" s="3">
        <f t="shared" si="898"/>
        <v>25576.340163968373</v>
      </c>
      <c r="K1878" s="3">
        <f t="shared" ca="1" si="899"/>
        <v>89950.024585067149</v>
      </c>
      <c r="L1878" s="3">
        <f t="shared" si="900"/>
        <v>-9.7321851274777398</v>
      </c>
      <c r="M1878" s="3">
        <f t="shared" ca="1" si="901"/>
        <v>-1.4526382701031224</v>
      </c>
      <c r="N1878" s="3">
        <f t="shared" ca="1" si="902"/>
        <v>-83.23004203609382</v>
      </c>
      <c r="O1878" s="1">
        <f t="shared" ca="1" si="903"/>
        <v>45198835.860969946</v>
      </c>
      <c r="P1878" s="1">
        <f t="shared" si="904"/>
        <v>-37337051.603862688</v>
      </c>
      <c r="Q1878" s="1">
        <f t="shared" ca="1" si="905"/>
        <v>82535887.464832634</v>
      </c>
      <c r="R1878" s="1">
        <f t="shared" ca="1" si="906"/>
        <v>116445.91344607584</v>
      </c>
      <c r="S1878" s="3">
        <f t="shared" si="907"/>
        <v>9.6876888667303686E+26</v>
      </c>
      <c r="T1878" s="12">
        <f t="shared" ca="1" si="908"/>
        <v>8.013325988477082E-25</v>
      </c>
      <c r="U1878" s="12">
        <f t="shared" si="909"/>
        <v>3.6318584703873155E-2</v>
      </c>
      <c r="V1878" s="5">
        <f t="shared" ca="1" si="910"/>
        <v>0.17946786400000003</v>
      </c>
      <c r="W1878" s="3">
        <f t="shared" ca="1" si="911"/>
        <v>1.271711102224274</v>
      </c>
      <c r="X1878" s="3">
        <f t="shared" ca="1" si="912"/>
        <v>-0.14991351157947599</v>
      </c>
      <c r="Y1878" s="3">
        <f t="shared" ca="1" si="913"/>
        <v>1.2628440388925262</v>
      </c>
      <c r="Z1878" s="3">
        <f t="shared" ca="1" si="923"/>
        <v>-1.0796314255037853E-2</v>
      </c>
      <c r="AA1878" s="3">
        <f t="shared" ca="1" si="924"/>
        <v>-0.12340243661213059</v>
      </c>
      <c r="AB1878" s="1">
        <f t="shared" si="918"/>
        <v>150</v>
      </c>
      <c r="AC1878" s="1">
        <f t="shared" si="922"/>
        <v>0</v>
      </c>
      <c r="AD1878" s="1">
        <f t="shared" ca="1" si="914"/>
        <v>0</v>
      </c>
      <c r="AE1878" s="1">
        <f t="shared" ca="1" si="915"/>
        <v>0</v>
      </c>
      <c r="AF1878" s="1">
        <f t="shared" si="916"/>
        <v>1101.8228684945364</v>
      </c>
      <c r="AG1878" s="1">
        <f t="shared" si="917"/>
        <v>1.6146471034179507E+27</v>
      </c>
    </row>
    <row r="1879" spans="4:33" s="5" customFormat="1" x14ac:dyDescent="0.2">
      <c r="D1879" s="1">
        <f t="shared" si="919"/>
        <v>1877</v>
      </c>
      <c r="E1879" s="2">
        <f t="shared" si="920"/>
        <v>187.79999999999362</v>
      </c>
      <c r="F1879" s="3">
        <f t="shared" ca="1" si="921"/>
        <v>91.513529885041038</v>
      </c>
      <c r="G1879" s="3">
        <f t="shared" ref="G1879:G1942" si="925">G1878 + L1878*$B$2</f>
        <v>-771.86647873812581</v>
      </c>
      <c r="H1879" s="3">
        <f t="shared" ref="H1879:H1942" ca="1" si="926">SQRT(F1879^2 + G1879^2)</f>
        <v>777.27253080989158</v>
      </c>
      <c r="I1879" s="3">
        <f t="shared" ref="I1879:I1942" ca="1" si="927">I1878 + F1878*($B$2)</f>
        <v>17177.089559421613</v>
      </c>
      <c r="J1879" s="3">
        <f t="shared" ref="J1879:J1942" si="928" xml:space="preserve"> J1878 + G1878*($B$2) + (0.5)*(L1878)*($B$2)^2</f>
        <v>25499.202177020197</v>
      </c>
      <c r="K1879" s="3">
        <f t="shared" ref="K1879:K1942" ca="1" si="929">K1878+ SQRT( (I1879-I1878)^2 + (J1879-J1878)^2 )</f>
        <v>90027.703515878136</v>
      </c>
      <c r="L1879" s="3">
        <f t="shared" ref="L1879:L1942" si="930">IF(J1879&lt;10^6, (-(9.780327*(1+0.0053024*((SIN($B$7))^2) - (5.8*10^(-6))*(SIN(2*($B$7))^2)) - ((3.086*10^(-6))*J1879)+((6.26*10^(-13))*(J1879)^2))), (6.674*10^(-11))*(5.972*10^(24))*(1)^(-2))</f>
        <v>-9.7324207089502721</v>
      </c>
      <c r="M1879" s="3">
        <f t="shared" ref="M1879:M1942" ca="1" si="931">ATAN(G1879/F1879)</f>
        <v>-1.4527858711228172</v>
      </c>
      <c r="N1879" s="3">
        <f t="shared" ref="N1879:N1942" ca="1" si="932">M1879*(180/PI())</f>
        <v>-83.238498951574172</v>
      </c>
      <c r="O1879" s="1">
        <f t="shared" ref="O1879:O1942" ca="1" si="933">(0.5)*($B$8)*(H1879^2)</f>
        <v>45311444.036371045</v>
      </c>
      <c r="P1879" s="1">
        <f t="shared" ref="P1879:P1942" si="934">($B$8)*L1879*J1879</f>
        <v>-37225344.499401182</v>
      </c>
      <c r="Q1879" s="1">
        <f t="shared" ref="Q1879:Q1942" ca="1" si="935" xml:space="preserve"> ABS(O1879) + ABS(P1879)</f>
        <v>82536788.535772234</v>
      </c>
      <c r="R1879" s="1">
        <f t="shared" ref="R1879:R1942" ca="1" si="936" xml:space="preserve"> ($B$8)*H1879</f>
        <v>116590.87962148373</v>
      </c>
      <c r="S1879" s="3">
        <f t="shared" ref="S1879:S1942" si="937">IF(J1879&lt;100000, IF(J1879&gt;10000, (343.2)+(-4.313943*J1879)+(-0.291943*J1879^2)+(0.053721*J1879^3)+((-3.039687*10^(-3))*J1879^4)+((9.262166*10^(-5))*J1879^5)+((-1.647967*10^(-6))*J1879^6)+((1.694814*10^(-8))*J1879^7)+((-9.299892*10^(-11))*J1879^8)+((2.104694*10^(-13))*J1879^9), ((-0.00406576*J1879)+340.3)), "")</f>
        <v>9.4273830332797447E+26</v>
      </c>
      <c r="T1879" s="12">
        <f t="shared" ref="T1879:T1942" ca="1" si="938" xml:space="preserve"> IF(J1879&lt;30000, H1879/S1879, "")</f>
        <v>8.2448387645439919E-25</v>
      </c>
      <c r="U1879" s="12">
        <f t="shared" ref="U1879:U1942" si="939" xml:space="preserve"> IF(J1879&lt;30000, (( 359.01*(1 - (2.25577*10^(-5))*(J1879))^(5.25588) ) / (298.15 - 0.0074545*J1879)), "")</f>
        <v>3.6913145249545865E-2</v>
      </c>
      <c r="V1879" s="5">
        <f t="shared" ref="V1879:V1942" ca="1" si="940">IF(T1879&lt;0.92, -1.73136*10^(-3)*($B$2) + 1.79641*10^(-1), IF(T1879&gt;1.05,1.007468*10^(-7)*($B$2)^6 - 7.447604*10^(-6)*($B$2)^5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1879" s="3">
        <f t="shared" ref="W1879:W1942" ca="1" si="941">(0.5)*(U1879)*(H1879)*(V1879)*($B$17)</f>
        <v>1.2941389993232855</v>
      </c>
      <c r="X1879" s="3">
        <f t="shared" ref="X1879:X1942" ca="1" si="942" xml:space="preserve"> - W1879*COS(M1879)</f>
        <v>-0.15236770025381874</v>
      </c>
      <c r="Y1879" s="3">
        <f t="shared" ref="Y1879:Y1942" ca="1" si="943" xml:space="preserve"> - W1879*SIN(M1879)</f>
        <v>1.2851380600888127</v>
      </c>
      <c r="Z1879" s="3">
        <f t="shared" ca="1" si="923"/>
        <v>-1.0796314255037853E-2</v>
      </c>
      <c r="AA1879" s="3">
        <f t="shared" ca="1" si="924"/>
        <v>-0.12340243661213059</v>
      </c>
      <c r="AB1879" s="1">
        <f t="shared" si="918"/>
        <v>150</v>
      </c>
      <c r="AC1879" s="1">
        <f t="shared" si="922"/>
        <v>0</v>
      </c>
      <c r="AD1879" s="1">
        <f t="shared" ref="AD1879:AD1942" ca="1" si="944" xml:space="preserve"> AC1879*COS(M1879)</f>
        <v>0</v>
      </c>
      <c r="AE1879" s="1">
        <f t="shared" ref="AE1879:AE1942" ca="1" si="945" xml:space="preserve"> AC1879*SIN(M1879)</f>
        <v>0</v>
      </c>
      <c r="AF1879" s="1">
        <f t="shared" ref="AF1879:AF1942" si="946">IF(J1879&gt;38000,0,(101325*(1-(2.25577*10^(-5))*J1879)^5.25588))</f>
        <v>1125.8511818803095</v>
      </c>
      <c r="AG1879" s="1">
        <f t="shared" ref="AG1879:AG1942" si="947">1.6667*S1879-273.15</f>
        <v>1.5712619301567352E+27</v>
      </c>
    </row>
    <row r="1880" spans="4:33" s="5" customFormat="1" x14ac:dyDescent="0.2">
      <c r="D1880" s="1">
        <f t="shared" si="919"/>
        <v>1878</v>
      </c>
      <c r="E1880" s="2">
        <f t="shared" si="920"/>
        <v>187.89999999999361</v>
      </c>
      <c r="F1880" s="3">
        <f t="shared" ca="1" si="921"/>
        <v>91.513529885041038</v>
      </c>
      <c r="G1880" s="3">
        <f t="shared" si="925"/>
        <v>-772.83972080902083</v>
      </c>
      <c r="H1880" s="3">
        <f t="shared" ca="1" si="926"/>
        <v>778.23901226563135</v>
      </c>
      <c r="I1880" s="3">
        <f t="shared" ca="1" si="927"/>
        <v>17186.240912410118</v>
      </c>
      <c r="J1880" s="3">
        <f t="shared" si="928"/>
        <v>25421.96686704284</v>
      </c>
      <c r="K1880" s="3">
        <f t="shared" ca="1" si="929"/>
        <v>90105.479092821144</v>
      </c>
      <c r="L1880" s="3">
        <f t="shared" si="930"/>
        <v>-9.7326565951137773</v>
      </c>
      <c r="M1880" s="3">
        <f t="shared" ca="1" si="931"/>
        <v>-1.4529331091079061</v>
      </c>
      <c r="N1880" s="3">
        <f t="shared" ca="1" si="932"/>
        <v>-83.24693506670377</v>
      </c>
      <c r="O1880" s="1">
        <f t="shared" ca="1" si="933"/>
        <v>45424197.015913911</v>
      </c>
      <c r="P1880" s="1">
        <f t="shared" si="934"/>
        <v>-37113491.023393266</v>
      </c>
      <c r="Q1880" s="1">
        <f t="shared" ca="1" si="935"/>
        <v>82537688.039307177</v>
      </c>
      <c r="R1880" s="1">
        <f t="shared" ca="1" si="936"/>
        <v>116735.8518398447</v>
      </c>
      <c r="S1880" s="3">
        <f t="shared" si="937"/>
        <v>9.1729963954025743E+26</v>
      </c>
      <c r="T1880" s="12">
        <f t="shared" ca="1" si="938"/>
        <v>8.4840217821918901E-25</v>
      </c>
      <c r="U1880" s="12">
        <f t="shared" si="939"/>
        <v>3.7515957227797124E-2</v>
      </c>
      <c r="V1880" s="5">
        <f t="shared" ca="1" si="940"/>
        <v>0.17946786400000003</v>
      </c>
      <c r="W1880" s="3">
        <f t="shared" ca="1" si="941"/>
        <v>1.3169084470845684</v>
      </c>
      <c r="X1880" s="3">
        <f t="shared" ca="1" si="942"/>
        <v>-0.15485594865938443</v>
      </c>
      <c r="Y1880" s="3">
        <f t="shared" ca="1" si="943"/>
        <v>1.3077719576315634</v>
      </c>
      <c r="Z1880" s="3">
        <f t="shared" ca="1" si="923"/>
        <v>-1.0796314255037853E-2</v>
      </c>
      <c r="AA1880" s="3">
        <f t="shared" ca="1" si="924"/>
        <v>-0.12340243661213059</v>
      </c>
      <c r="AB1880" s="1">
        <f t="shared" si="918"/>
        <v>150</v>
      </c>
      <c r="AC1880" s="1">
        <f t="shared" si="922"/>
        <v>0</v>
      </c>
      <c r="AD1880" s="1">
        <f t="shared" ca="1" si="944"/>
        <v>0</v>
      </c>
      <c r="AE1880" s="1">
        <f t="shared" ca="1" si="945"/>
        <v>0</v>
      </c>
      <c r="AF1880" s="1">
        <f t="shared" si="946"/>
        <v>1150.3331696479129</v>
      </c>
      <c r="AG1880" s="1">
        <f t="shared" si="947"/>
        <v>1.5288633092217471E+27</v>
      </c>
    </row>
    <row r="1881" spans="4:33" s="5" customFormat="1" x14ac:dyDescent="0.2">
      <c r="D1881" s="1">
        <f t="shared" si="919"/>
        <v>1879</v>
      </c>
      <c r="E1881" s="2">
        <f t="shared" si="920"/>
        <v>187.99999999999361</v>
      </c>
      <c r="F1881" s="3">
        <f t="shared" ca="1" si="921"/>
        <v>91.513529885041038</v>
      </c>
      <c r="G1881" s="3">
        <f t="shared" si="925"/>
        <v>-773.81298646853224</v>
      </c>
      <c r="H1881" s="3">
        <f t="shared" ca="1" si="926"/>
        <v>779.20553397635024</v>
      </c>
      <c r="I1881" s="3">
        <f t="shared" ca="1" si="927"/>
        <v>17195.392265398623</v>
      </c>
      <c r="J1881" s="3">
        <f t="shared" si="928"/>
        <v>25344.634231678963</v>
      </c>
      <c r="K1881" s="3">
        <f t="shared" ca="1" si="929"/>
        <v>90183.351319923255</v>
      </c>
      <c r="L1881" s="3">
        <f t="shared" si="930"/>
        <v>-9.7328927860036885</v>
      </c>
      <c r="M1881" s="3">
        <f t="shared" ca="1" si="931"/>
        <v>-1.4530799853942089</v>
      </c>
      <c r="N1881" s="3">
        <f t="shared" ca="1" si="932"/>
        <v>-83.255350458019478</v>
      </c>
      <c r="O1881" s="1">
        <f t="shared" ca="1" si="933"/>
        <v>45537094.813452683</v>
      </c>
      <c r="P1881" s="1">
        <f t="shared" si="934"/>
        <v>-37001491.151611552</v>
      </c>
      <c r="Q1881" s="1">
        <f t="shared" ca="1" si="935"/>
        <v>82538585.965064228</v>
      </c>
      <c r="R1881" s="1">
        <f t="shared" ca="1" si="936"/>
        <v>116880.83009645254</v>
      </c>
      <c r="S1881" s="3">
        <f t="shared" si="937"/>
        <v>8.9244207291683956E+26</v>
      </c>
      <c r="T1881" s="12">
        <f t="shared" ca="1" si="938"/>
        <v>8.7311609080644384E-25</v>
      </c>
      <c r="U1881" s="12">
        <f t="shared" si="939"/>
        <v>3.8127114816395601E-2</v>
      </c>
      <c r="V1881" s="5">
        <f t="shared" ca="1" si="940"/>
        <v>0.17946786400000003</v>
      </c>
      <c r="W1881" s="3">
        <f t="shared" ca="1" si="941"/>
        <v>1.3400238378549354</v>
      </c>
      <c r="X1881" s="3">
        <f t="shared" ca="1" si="942"/>
        <v>-0.15737864553709249</v>
      </c>
      <c r="Y1881" s="3">
        <f t="shared" ca="1" si="943"/>
        <v>1.3307501072509371</v>
      </c>
      <c r="Z1881" s="3">
        <f t="shared" ca="1" si="923"/>
        <v>-1.0796314255037853E-2</v>
      </c>
      <c r="AA1881" s="3">
        <f t="shared" ca="1" si="924"/>
        <v>-0.12340243661213059</v>
      </c>
      <c r="AB1881" s="1">
        <f t="shared" si="918"/>
        <v>150</v>
      </c>
      <c r="AC1881" s="1">
        <f t="shared" si="922"/>
        <v>0</v>
      </c>
      <c r="AD1881" s="1">
        <f t="shared" ca="1" si="944"/>
        <v>0</v>
      </c>
      <c r="AE1881" s="1">
        <f t="shared" ca="1" si="945"/>
        <v>0</v>
      </c>
      <c r="AF1881" s="1">
        <f t="shared" si="946"/>
        <v>1175.276127821104</v>
      </c>
      <c r="AG1881" s="1">
        <f t="shared" si="947"/>
        <v>1.4874332029304967E+27</v>
      </c>
    </row>
    <row r="1882" spans="4:33" s="5" customFormat="1" x14ac:dyDescent="0.2">
      <c r="D1882" s="1">
        <f t="shared" si="919"/>
        <v>1880</v>
      </c>
      <c r="E1882" s="2">
        <f t="shared" si="920"/>
        <v>188.0999999999936</v>
      </c>
      <c r="F1882" s="3">
        <f t="shared" ca="1" si="921"/>
        <v>91.513529885041038</v>
      </c>
      <c r="G1882" s="3">
        <f t="shared" si="925"/>
        <v>-774.78627574713266</v>
      </c>
      <c r="H1882" s="3">
        <f t="shared" ca="1" si="926"/>
        <v>780.17209591098049</v>
      </c>
      <c r="I1882" s="3">
        <f t="shared" ca="1" si="927"/>
        <v>17204.543618387128</v>
      </c>
      <c r="J1882" s="3">
        <f t="shared" si="928"/>
        <v>25267.204268568177</v>
      </c>
      <c r="K1882" s="3">
        <f t="shared" ca="1" si="929"/>
        <v>90261.320201208408</v>
      </c>
      <c r="L1882" s="3">
        <f t="shared" si="930"/>
        <v>-9.7331292816554829</v>
      </c>
      <c r="M1882" s="3">
        <f t="shared" ca="1" si="931"/>
        <v>-1.4532265013110308</v>
      </c>
      <c r="N1882" s="3">
        <f t="shared" ca="1" si="932"/>
        <v>-83.263745201684856</v>
      </c>
      <c r="O1882" s="1">
        <f t="shared" ca="1" si="933"/>
        <v>45650137.44285991</v>
      </c>
      <c r="P1882" s="1">
        <f t="shared" si="934"/>
        <v>-36889344.859795704</v>
      </c>
      <c r="Q1882" s="1">
        <f t="shared" ca="1" si="935"/>
        <v>82539482.302655607</v>
      </c>
      <c r="R1882" s="1">
        <f t="shared" ca="1" si="936"/>
        <v>117025.81438664708</v>
      </c>
      <c r="S1882" s="3">
        <f t="shared" si="937"/>
        <v>8.6815492410314526E+26</v>
      </c>
      <c r="T1882" s="12">
        <f t="shared" ca="1" si="938"/>
        <v>8.9865538310105637E-25</v>
      </c>
      <c r="U1882" s="12">
        <f t="shared" si="939"/>
        <v>3.8746713049661617E-2</v>
      </c>
      <c r="V1882" s="5">
        <f t="shared" ca="1" si="940"/>
        <v>0.17946786400000003</v>
      </c>
      <c r="W1882" s="3">
        <f t="shared" ca="1" si="941"/>
        <v>1.3634896106335446</v>
      </c>
      <c r="X1882" s="3">
        <f t="shared" ca="1" si="942"/>
        <v>-0.15993618316348157</v>
      </c>
      <c r="Y1882" s="3">
        <f t="shared" ca="1" si="943"/>
        <v>1.3540769312046905</v>
      </c>
      <c r="Z1882" s="3">
        <f t="shared" ca="1" si="923"/>
        <v>-1.0796314255037853E-2</v>
      </c>
      <c r="AA1882" s="3">
        <f t="shared" ca="1" si="924"/>
        <v>-0.12340243661213059</v>
      </c>
      <c r="AB1882" s="1">
        <f t="shared" si="918"/>
        <v>150</v>
      </c>
      <c r="AC1882" s="1">
        <f t="shared" si="922"/>
        <v>0</v>
      </c>
      <c r="AD1882" s="1">
        <f t="shared" ca="1" si="944"/>
        <v>0</v>
      </c>
      <c r="AE1882" s="1">
        <f t="shared" ca="1" si="945"/>
        <v>0</v>
      </c>
      <c r="AF1882" s="1">
        <f t="shared" si="946"/>
        <v>1200.6874504850243</v>
      </c>
      <c r="AG1882" s="1">
        <f t="shared" si="947"/>
        <v>1.4469538120027123E+27</v>
      </c>
    </row>
    <row r="1883" spans="4:33" s="5" customFormat="1" x14ac:dyDescent="0.2">
      <c r="D1883" s="1">
        <f t="shared" si="919"/>
        <v>1881</v>
      </c>
      <c r="E1883" s="2">
        <f t="shared" si="920"/>
        <v>188.19999999999359</v>
      </c>
      <c r="F1883" s="3">
        <f t="shared" ca="1" si="921"/>
        <v>91.513529885041038</v>
      </c>
      <c r="G1883" s="3">
        <f t="shared" si="925"/>
        <v>-775.75958867529823</v>
      </c>
      <c r="H1883" s="3">
        <f t="shared" ca="1" si="926"/>
        <v>781.13869803875946</v>
      </c>
      <c r="I1883" s="3">
        <f t="shared" ca="1" si="927"/>
        <v>17213.694971375633</v>
      </c>
      <c r="J1883" s="3">
        <f t="shared" si="928"/>
        <v>25189.676975347054</v>
      </c>
      <c r="K1883" s="3">
        <f t="shared" ca="1" si="929"/>
        <v>90339.385740697442</v>
      </c>
      <c r="L1883" s="3">
        <f t="shared" si="930"/>
        <v>-9.7333660821046859</v>
      </c>
      <c r="M1883" s="3">
        <f t="shared" ca="1" si="931"/>
        <v>-1.4533726581812028</v>
      </c>
      <c r="N1883" s="3">
        <f t="shared" ca="1" si="932"/>
        <v>-83.272119373492558</v>
      </c>
      <c r="O1883" s="1">
        <f t="shared" ca="1" si="933"/>
        <v>45763324.918026619</v>
      </c>
      <c r="P1883" s="1">
        <f t="shared" si="934"/>
        <v>-36777052.123652458</v>
      </c>
      <c r="Q1883" s="1">
        <f t="shared" ca="1" si="935"/>
        <v>82540377.041679084</v>
      </c>
      <c r="R1883" s="1">
        <f t="shared" ca="1" si="936"/>
        <v>117170.80470581392</v>
      </c>
      <c r="S1883" s="3">
        <f t="shared" si="937"/>
        <v>8.4442765583541167E+26</v>
      </c>
      <c r="T1883" s="12">
        <f t="shared" ca="1" si="938"/>
        <v>9.2505105989921771E-25</v>
      </c>
      <c r="U1883" s="12">
        <f t="shared" si="939"/>
        <v>3.9374847824432076E-2</v>
      </c>
      <c r="V1883" s="5">
        <f t="shared" ca="1" si="940"/>
        <v>0.17946786400000003</v>
      </c>
      <c r="W1883" s="3">
        <f t="shared" ca="1" si="941"/>
        <v>1.3873102514704192</v>
      </c>
      <c r="X1883" s="3">
        <f t="shared" ca="1" si="942"/>
        <v>-0.16252895737532952</v>
      </c>
      <c r="Y1883" s="3">
        <f t="shared" ca="1" si="943"/>
        <v>1.3777568986760351</v>
      </c>
      <c r="Z1883" s="3">
        <f t="shared" ca="1" si="923"/>
        <v>-1.0796314255037853E-2</v>
      </c>
      <c r="AA1883" s="3">
        <f t="shared" ca="1" si="924"/>
        <v>-0.12340243661213059</v>
      </c>
      <c r="AB1883" s="1">
        <f t="shared" si="918"/>
        <v>150</v>
      </c>
      <c r="AC1883" s="1">
        <f t="shared" si="922"/>
        <v>0</v>
      </c>
      <c r="AD1883" s="1">
        <f t="shared" ca="1" si="944"/>
        <v>0</v>
      </c>
      <c r="AE1883" s="1">
        <f t="shared" ca="1" si="945"/>
        <v>0</v>
      </c>
      <c r="AF1883" s="1">
        <f t="shared" si="946"/>
        <v>1226.57463086386</v>
      </c>
      <c r="AG1883" s="1">
        <f t="shared" si="947"/>
        <v>1.4074075739808807E+27</v>
      </c>
    </row>
    <row r="1884" spans="4:33" s="5" customFormat="1" x14ac:dyDescent="0.2">
      <c r="D1884" s="1">
        <f t="shared" si="919"/>
        <v>1882</v>
      </c>
      <c r="E1884" s="2">
        <f t="shared" si="920"/>
        <v>188.29999999999359</v>
      </c>
      <c r="F1884" s="3">
        <f t="shared" ca="1" si="921"/>
        <v>91.513529885041038</v>
      </c>
      <c r="G1884" s="3">
        <f t="shared" si="925"/>
        <v>-776.73292528350873</v>
      </c>
      <c r="H1884" s="3">
        <f t="shared" ca="1" si="926"/>
        <v>782.10534032922772</v>
      </c>
      <c r="I1884" s="3">
        <f t="shared" ca="1" si="927"/>
        <v>17222.846324364138</v>
      </c>
      <c r="J1884" s="3">
        <f t="shared" si="928"/>
        <v>25112.052349649115</v>
      </c>
      <c r="K1884" s="3">
        <f t="shared" ca="1" si="929"/>
        <v>90417.547942408157</v>
      </c>
      <c r="L1884" s="3">
        <f t="shared" si="930"/>
        <v>-9.7336031873868674</v>
      </c>
      <c r="M1884" s="3">
        <f t="shared" ca="1" si="931"/>
        <v>-1.4535184573211191</v>
      </c>
      <c r="N1884" s="3">
        <f t="shared" ca="1" si="932"/>
        <v>-83.280473048866398</v>
      </c>
      <c r="O1884" s="1">
        <f t="shared" ca="1" si="933"/>
        <v>45876657.25286229</v>
      </c>
      <c r="P1884" s="1">
        <f t="shared" si="934"/>
        <v>-36664612.918855578</v>
      </c>
      <c r="Q1884" s="1">
        <f t="shared" ca="1" si="935"/>
        <v>82541270.171717867</v>
      </c>
      <c r="R1884" s="1">
        <f t="shared" ca="1" si="936"/>
        <v>117315.80104938416</v>
      </c>
      <c r="S1884" s="3">
        <f t="shared" si="937"/>
        <v>8.2124987198560314E+26</v>
      </c>
      <c r="T1884" s="12">
        <f t="shared" ca="1" si="938"/>
        <v>9.5233541825494289E-25</v>
      </c>
      <c r="U1884" s="12">
        <f t="shared" si="939"/>
        <v>4.0011615906056834E-2</v>
      </c>
      <c r="V1884" s="5">
        <f t="shared" ca="1" si="940"/>
        <v>0.17946786400000003</v>
      </c>
      <c r="W1884" s="3">
        <f t="shared" ca="1" si="941"/>
        <v>1.411490293867657</v>
      </c>
      <c r="X1884" s="3">
        <f t="shared" ca="1" si="942"/>
        <v>-0.16515736759440711</v>
      </c>
      <c r="Y1884" s="3">
        <f t="shared" ca="1" si="943"/>
        <v>1.4017945261741789</v>
      </c>
      <c r="Z1884" s="3">
        <f t="shared" ca="1" si="923"/>
        <v>-1.0796314255037853E-2</v>
      </c>
      <c r="AA1884" s="3">
        <f t="shared" ca="1" si="924"/>
        <v>-0.12340243661213059</v>
      </c>
      <c r="AB1884" s="1">
        <f t="shared" si="918"/>
        <v>150</v>
      </c>
      <c r="AC1884" s="1">
        <f t="shared" si="922"/>
        <v>0</v>
      </c>
      <c r="AD1884" s="1">
        <f t="shared" ca="1" si="944"/>
        <v>0</v>
      </c>
      <c r="AE1884" s="1">
        <f t="shared" ca="1" si="945"/>
        <v>0</v>
      </c>
      <c r="AF1884" s="1">
        <f t="shared" si="946"/>
        <v>1252.9452624079743</v>
      </c>
      <c r="AG1884" s="1">
        <f t="shared" si="947"/>
        <v>1.3687771616384049E+27</v>
      </c>
    </row>
    <row r="1885" spans="4:33" s="5" customFormat="1" x14ac:dyDescent="0.2">
      <c r="D1885" s="1">
        <f t="shared" si="919"/>
        <v>1883</v>
      </c>
      <c r="E1885" s="2">
        <f t="shared" si="920"/>
        <v>188.39999999999358</v>
      </c>
      <c r="F1885" s="3">
        <f t="shared" ca="1" si="921"/>
        <v>91.513529885041038</v>
      </c>
      <c r="G1885" s="3">
        <f t="shared" si="925"/>
        <v>-777.70628560224748</v>
      </c>
      <c r="H1885" s="3">
        <f t="shared" ca="1" si="926"/>
        <v>783.07202275222733</v>
      </c>
      <c r="I1885" s="3">
        <f t="shared" ca="1" si="927"/>
        <v>17231.997677352643</v>
      </c>
      <c r="J1885" s="3">
        <f t="shared" si="928"/>
        <v>25034.330389104827</v>
      </c>
      <c r="K1885" s="3">
        <f t="shared" ca="1" si="929"/>
        <v>90495.806810355294</v>
      </c>
      <c r="L1885" s="3">
        <f t="shared" si="930"/>
        <v>-9.733840597537645</v>
      </c>
      <c r="M1885" s="3">
        <f t="shared" ca="1" si="931"/>
        <v>-1.4536639000407776</v>
      </c>
      <c r="N1885" s="3">
        <f t="shared" ca="1" si="932"/>
        <v>-83.288806302863733</v>
      </c>
      <c r="O1885" s="1">
        <f t="shared" ca="1" si="933"/>
        <v>45990134.46129486</v>
      </c>
      <c r="P1885" s="1">
        <f t="shared" si="934"/>
        <v>-36552027.221045844</v>
      </c>
      <c r="Q1885" s="1">
        <f t="shared" ca="1" si="935"/>
        <v>82542161.682340711</v>
      </c>
      <c r="R1885" s="1">
        <f t="shared" ca="1" si="936"/>
        <v>117460.8034128341</v>
      </c>
      <c r="S1885" s="3">
        <f t="shared" si="937"/>
        <v>7.9861131659911151E+26</v>
      </c>
      <c r="T1885" s="12">
        <f t="shared" ca="1" si="938"/>
        <v>9.8054210662446121E-25</v>
      </c>
      <c r="U1885" s="12">
        <f t="shared" si="939"/>
        <v>4.0657114934424754E-2</v>
      </c>
      <c r="V1885" s="5">
        <f t="shared" ca="1" si="940"/>
        <v>0.17946786400000003</v>
      </c>
      <c r="W1885" s="3">
        <f t="shared" ca="1" si="941"/>
        <v>1.4360343191832803</v>
      </c>
      <c r="X1885" s="3">
        <f t="shared" ca="1" si="942"/>
        <v>-0.16782181685235023</v>
      </c>
      <c r="Y1885" s="3">
        <f t="shared" ca="1" si="943"/>
        <v>1.4261943779375108</v>
      </c>
      <c r="Z1885" s="3">
        <f t="shared" ca="1" si="923"/>
        <v>-1.0796314255037853E-2</v>
      </c>
      <c r="AA1885" s="3">
        <f t="shared" ca="1" si="924"/>
        <v>-0.12340243661213059</v>
      </c>
      <c r="AB1885" s="1">
        <f t="shared" si="918"/>
        <v>150</v>
      </c>
      <c r="AC1885" s="1">
        <f t="shared" si="922"/>
        <v>0</v>
      </c>
      <c r="AD1885" s="1">
        <f t="shared" ca="1" si="944"/>
        <v>0</v>
      </c>
      <c r="AE1885" s="1">
        <f t="shared" ca="1" si="945"/>
        <v>0</v>
      </c>
      <c r="AF1885" s="1">
        <f t="shared" si="946"/>
        <v>1279.8070398905199</v>
      </c>
      <c r="AG1885" s="1">
        <f t="shared" si="947"/>
        <v>1.3310454813757393E+27</v>
      </c>
    </row>
    <row r="1886" spans="4:33" s="5" customFormat="1" x14ac:dyDescent="0.2">
      <c r="D1886" s="1">
        <f t="shared" si="919"/>
        <v>1884</v>
      </c>
      <c r="E1886" s="2">
        <f t="shared" si="920"/>
        <v>188.49999999999358</v>
      </c>
      <c r="F1886" s="3">
        <f t="shared" ca="1" si="921"/>
        <v>91.513529885041038</v>
      </c>
      <c r="G1886" s="3">
        <f t="shared" si="925"/>
        <v>-778.67966966200129</v>
      </c>
      <c r="H1886" s="3">
        <f t="shared" ca="1" si="926"/>
        <v>784.03874527790003</v>
      </c>
      <c r="I1886" s="3">
        <f t="shared" ca="1" si="927"/>
        <v>17241.149030341148</v>
      </c>
      <c r="J1886" s="3">
        <f t="shared" si="928"/>
        <v>24956.511091341614</v>
      </c>
      <c r="K1886" s="3">
        <f t="shared" ca="1" si="929"/>
        <v>90574.162348550628</v>
      </c>
      <c r="L1886" s="3">
        <f t="shared" si="930"/>
        <v>-9.7340783125926773</v>
      </c>
      <c r="M1886" s="3">
        <f t="shared" ca="1" si="931"/>
        <v>-1.4538089876438183</v>
      </c>
      <c r="N1886" s="3">
        <f t="shared" ca="1" si="932"/>
        <v>-83.297119210177641</v>
      </c>
      <c r="O1886" s="1">
        <f t="shared" ca="1" si="933"/>
        <v>46103756.55727078</v>
      </c>
      <c r="P1886" s="1">
        <f t="shared" si="934"/>
        <v>-36439295.005831048</v>
      </c>
      <c r="Q1886" s="1">
        <f t="shared" ca="1" si="935"/>
        <v>82543051.563101828</v>
      </c>
      <c r="R1886" s="1">
        <f t="shared" ca="1" si="936"/>
        <v>117605.811791685</v>
      </c>
      <c r="S1886" s="3">
        <f t="shared" si="937"/>
        <v>7.7650187292546829E+26</v>
      </c>
      <c r="T1886" s="12">
        <f t="shared" ca="1" si="938"/>
        <v>1.0097061869587469E-24</v>
      </c>
      <c r="U1886" s="12">
        <f t="shared" si="939"/>
        <v>4.1311443430021619E-2</v>
      </c>
      <c r="V1886" s="5">
        <f t="shared" ca="1" si="940"/>
        <v>0.17946786400000003</v>
      </c>
      <c r="W1886" s="3">
        <f t="shared" ca="1" si="941"/>
        <v>1.4609469570378115</v>
      </c>
      <c r="X1886" s="3">
        <f t="shared" ca="1" si="942"/>
        <v>-0.17052271181566567</v>
      </c>
      <c r="Y1886" s="3">
        <f t="shared" ca="1" si="943"/>
        <v>1.4509610663395047</v>
      </c>
      <c r="Z1886" s="3">
        <f t="shared" ca="1" si="923"/>
        <v>-1.0796314255037853E-2</v>
      </c>
      <c r="AA1886" s="3">
        <f t="shared" ca="1" si="924"/>
        <v>-0.12340243661213059</v>
      </c>
      <c r="AB1886" s="1">
        <f t="shared" si="918"/>
        <v>150</v>
      </c>
      <c r="AC1886" s="1">
        <f t="shared" si="922"/>
        <v>0</v>
      </c>
      <c r="AD1886" s="1">
        <f t="shared" ca="1" si="944"/>
        <v>0</v>
      </c>
      <c r="AE1886" s="1">
        <f t="shared" ca="1" si="945"/>
        <v>0</v>
      </c>
      <c r="AF1886" s="1">
        <f t="shared" si="946"/>
        <v>1307.1677605136483</v>
      </c>
      <c r="AG1886" s="1">
        <f t="shared" si="947"/>
        <v>1.2941956716048782E+27</v>
      </c>
    </row>
    <row r="1887" spans="4:33" s="5" customFormat="1" x14ac:dyDescent="0.2">
      <c r="D1887" s="1">
        <f t="shared" si="919"/>
        <v>1885</v>
      </c>
      <c r="E1887" s="2">
        <f t="shared" si="920"/>
        <v>188.59999999999357</v>
      </c>
      <c r="F1887" s="3">
        <f t="shared" ca="1" si="921"/>
        <v>91.513529885041038</v>
      </c>
      <c r="G1887" s="3">
        <f t="shared" si="925"/>
        <v>-779.65307749326053</v>
      </c>
      <c r="H1887" s="3">
        <f t="shared" ca="1" si="926"/>
        <v>785.0055078766851</v>
      </c>
      <c r="I1887" s="3">
        <f t="shared" ca="1" si="927"/>
        <v>17250.300383329653</v>
      </c>
      <c r="J1887" s="3">
        <f t="shared" si="928"/>
        <v>24878.594453983849</v>
      </c>
      <c r="K1887" s="3">
        <f t="shared" ca="1" si="929"/>
        <v>90652.614561002934</v>
      </c>
      <c r="L1887" s="3">
        <f t="shared" si="930"/>
        <v>-9.7343163325876745</v>
      </c>
      <c r="M1887" s="3">
        <f t="shared" ca="1" si="931"/>
        <v>-1.4539537214275604</v>
      </c>
      <c r="N1887" s="3">
        <f t="shared" ca="1" si="932"/>
        <v>-83.30541184513902</v>
      </c>
      <c r="O1887" s="1">
        <f t="shared" ca="1" si="933"/>
        <v>46217523.554754928</v>
      </c>
      <c r="P1887" s="1">
        <f t="shared" si="934"/>
        <v>-36326416.248786017</v>
      </c>
      <c r="Q1887" s="1">
        <f t="shared" ca="1" si="935"/>
        <v>82543939.803540945</v>
      </c>
      <c r="R1887" s="1">
        <f t="shared" ca="1" si="936"/>
        <v>117750.82618150277</v>
      </c>
      <c r="S1887" s="3">
        <f t="shared" si="937"/>
        <v>7.5491156244225376E+26</v>
      </c>
      <c r="T1887" s="12">
        <f t="shared" ca="1" si="938"/>
        <v>1.0398641999031951E-24</v>
      </c>
      <c r="U1887" s="12">
        <f t="shared" si="939"/>
        <v>4.1974700800018389E-2</v>
      </c>
      <c r="V1887" s="5">
        <f t="shared" ca="1" si="940"/>
        <v>0.17946786400000003</v>
      </c>
      <c r="W1887" s="3">
        <f t="shared" ca="1" si="941"/>
        <v>1.4862328857235296</v>
      </c>
      <c r="X1887" s="3">
        <f t="shared" ca="1" si="942"/>
        <v>-0.17326046281086288</v>
      </c>
      <c r="Y1887" s="3">
        <f t="shared" ca="1" si="943"/>
        <v>1.4760992522973027</v>
      </c>
      <c r="Z1887" s="3">
        <f t="shared" ca="1" si="923"/>
        <v>-1.0796314255037853E-2</v>
      </c>
      <c r="AA1887" s="3">
        <f t="shared" ca="1" si="924"/>
        <v>-0.12340243661213059</v>
      </c>
      <c r="AB1887" s="1">
        <f t="shared" si="918"/>
        <v>150</v>
      </c>
      <c r="AC1887" s="1">
        <f t="shared" si="922"/>
        <v>0</v>
      </c>
      <c r="AD1887" s="1">
        <f t="shared" ca="1" si="944"/>
        <v>0</v>
      </c>
      <c r="AE1887" s="1">
        <f t="shared" ca="1" si="945"/>
        <v>0</v>
      </c>
      <c r="AF1887" s="1">
        <f t="shared" si="946"/>
        <v>1335.0353250243504</v>
      </c>
      <c r="AG1887" s="1">
        <f t="shared" si="947"/>
        <v>1.2582111011225044E+27</v>
      </c>
    </row>
    <row r="1888" spans="4:33" s="5" customFormat="1" x14ac:dyDescent="0.2">
      <c r="D1888" s="1">
        <f t="shared" si="919"/>
        <v>1886</v>
      </c>
      <c r="E1888" s="2">
        <f t="shared" si="920"/>
        <v>188.69999999999357</v>
      </c>
      <c r="F1888" s="3">
        <f t="shared" ca="1" si="921"/>
        <v>91.513529885041038</v>
      </c>
      <c r="G1888" s="3">
        <f t="shared" si="925"/>
        <v>-780.6265091265193</v>
      </c>
      <c r="H1888" s="3">
        <f t="shared" ca="1" si="926"/>
        <v>785.97231051931851</v>
      </c>
      <c r="I1888" s="3">
        <f t="shared" ca="1" si="927"/>
        <v>17259.451736318159</v>
      </c>
      <c r="J1888" s="3">
        <f t="shared" si="928"/>
        <v>24800.580474652859</v>
      </c>
      <c r="K1888" s="3">
        <f t="shared" ca="1" si="929"/>
        <v>90731.163451718065</v>
      </c>
      <c r="L1888" s="3">
        <f t="shared" si="930"/>
        <v>-9.7345546575583928</v>
      </c>
      <c r="M1888" s="3">
        <f t="shared" ca="1" si="931"/>
        <v>-1.454098102683042</v>
      </c>
      <c r="N1888" s="3">
        <f t="shared" ca="1" si="932"/>
        <v>-83.313684281718906</v>
      </c>
      <c r="O1888" s="1">
        <f t="shared" ca="1" si="933"/>
        <v>46331435.467730708</v>
      </c>
      <c r="P1888" s="1">
        <f t="shared" si="934"/>
        <v>-36213390.92545256</v>
      </c>
      <c r="Q1888" s="1">
        <f t="shared" ca="1" si="935"/>
        <v>82544826.393183261</v>
      </c>
      <c r="R1888" s="1">
        <f t="shared" ca="1" si="936"/>
        <v>117895.84657789777</v>
      </c>
      <c r="S1888" s="3">
        <f t="shared" si="937"/>
        <v>7.3383054387243087E+26</v>
      </c>
      <c r="T1888" s="12">
        <f t="shared" ca="1" si="938"/>
        <v>1.0710542332726232E-24</v>
      </c>
      <c r="U1888" s="12">
        <f t="shared" si="939"/>
        <v>4.2646987344390534E-2</v>
      </c>
      <c r="V1888" s="5">
        <f t="shared" ca="1" si="940"/>
        <v>0.17946786400000003</v>
      </c>
      <c r="W1888" s="3">
        <f t="shared" ca="1" si="941"/>
        <v>1.5118968326164475</v>
      </c>
      <c r="X1888" s="3">
        <f t="shared" ca="1" si="942"/>
        <v>-0.17603548384971179</v>
      </c>
      <c r="Y1888" s="3">
        <f t="shared" ca="1" si="943"/>
        <v>1.5016136456830178</v>
      </c>
      <c r="Z1888" s="3">
        <f t="shared" ca="1" si="923"/>
        <v>-1.0796314255037853E-2</v>
      </c>
      <c r="AA1888" s="3">
        <f t="shared" ca="1" si="924"/>
        <v>-0.12340243661213059</v>
      </c>
      <c r="AB1888" s="1">
        <f t="shared" si="918"/>
        <v>150</v>
      </c>
      <c r="AC1888" s="1">
        <f t="shared" si="922"/>
        <v>0</v>
      </c>
      <c r="AD1888" s="1">
        <f t="shared" ca="1" si="944"/>
        <v>0</v>
      </c>
      <c r="AE1888" s="1">
        <f t="shared" ca="1" si="945"/>
        <v>0</v>
      </c>
      <c r="AF1888" s="1">
        <f t="shared" si="946"/>
        <v>1363.4177388399967</v>
      </c>
      <c r="AG1888" s="1">
        <f t="shared" si="947"/>
        <v>1.2230753674721806E+27</v>
      </c>
    </row>
    <row r="1889" spans="4:33" s="5" customFormat="1" x14ac:dyDescent="0.2">
      <c r="D1889" s="1">
        <f t="shared" si="919"/>
        <v>1887</v>
      </c>
      <c r="E1889" s="2">
        <f t="shared" si="920"/>
        <v>188.79999999999356</v>
      </c>
      <c r="F1889" s="3">
        <f t="shared" ca="1" si="921"/>
        <v>91.513529885041038</v>
      </c>
      <c r="G1889" s="3">
        <f t="shared" si="925"/>
        <v>-781.59996459227511</v>
      </c>
      <c r="H1889" s="3">
        <f t="shared" ca="1" si="926"/>
        <v>786.93915317682979</v>
      </c>
      <c r="I1889" s="3">
        <f t="shared" ca="1" si="927"/>
        <v>17268.603089306664</v>
      </c>
      <c r="J1889" s="3">
        <f t="shared" si="928"/>
        <v>24722.469150966917</v>
      </c>
      <c r="K1889" s="3">
        <f t="shared" ca="1" si="929"/>
        <v>90809.809024698945</v>
      </c>
      <c r="L1889" s="3">
        <f t="shared" si="930"/>
        <v>-9.7347932875406258</v>
      </c>
      <c r="M1889" s="3">
        <f t="shared" ca="1" si="931"/>
        <v>-1.4542421326950568</v>
      </c>
      <c r="N1889" s="3">
        <f t="shared" ca="1" si="932"/>
        <v>-83.32193659353058</v>
      </c>
      <c r="O1889" s="1">
        <f t="shared" ca="1" si="933"/>
        <v>46445492.310199946</v>
      </c>
      <c r="P1889" s="1">
        <f t="shared" si="934"/>
        <v>-36100219.011339441</v>
      </c>
      <c r="Q1889" s="1">
        <f t="shared" ca="1" si="935"/>
        <v>82545711.321539387</v>
      </c>
      <c r="R1889" s="1">
        <f t="shared" ca="1" si="936"/>
        <v>118040.87297652446</v>
      </c>
      <c r="S1889" s="3">
        <f t="shared" si="937"/>
        <v>7.1324911219530115E+26</v>
      </c>
      <c r="T1889" s="12">
        <f t="shared" ca="1" si="938"/>
        <v>1.1033159939796053E-24</v>
      </c>
      <c r="U1889" s="12">
        <f t="shared" si="939"/>
        <v>4.3328404262068534E-2</v>
      </c>
      <c r="V1889" s="5">
        <f t="shared" ca="1" si="940"/>
        <v>0.17946786400000003</v>
      </c>
      <c r="W1889" s="3">
        <f t="shared" ca="1" si="941"/>
        <v>1.5379435745910122</v>
      </c>
      <c r="X1889" s="3">
        <f t="shared" ca="1" si="942"/>
        <v>-0.17884819265463064</v>
      </c>
      <c r="Y1889" s="3">
        <f t="shared" ca="1" si="943"/>
        <v>1.5275090057377574</v>
      </c>
      <c r="Z1889" s="3">
        <f t="shared" ca="1" si="923"/>
        <v>-1.0796314255037853E-2</v>
      </c>
      <c r="AA1889" s="3">
        <f t="shared" ca="1" si="924"/>
        <v>-0.12340243661213059</v>
      </c>
      <c r="AB1889" s="1">
        <f t="shared" si="918"/>
        <v>150</v>
      </c>
      <c r="AC1889" s="1">
        <f t="shared" si="922"/>
        <v>0</v>
      </c>
      <c r="AD1889" s="1">
        <f t="shared" ca="1" si="944"/>
        <v>0</v>
      </c>
      <c r="AE1889" s="1">
        <f t="shared" ca="1" si="945"/>
        <v>0</v>
      </c>
      <c r="AF1889" s="1">
        <f t="shared" si="946"/>
        <v>1392.3231131836471</v>
      </c>
      <c r="AG1889" s="1">
        <f t="shared" si="947"/>
        <v>1.1887722952959084E+27</v>
      </c>
    </row>
    <row r="1890" spans="4:33" s="5" customFormat="1" x14ac:dyDescent="0.2">
      <c r="D1890" s="1">
        <f t="shared" si="919"/>
        <v>1888</v>
      </c>
      <c r="E1890" s="2">
        <f t="shared" si="920"/>
        <v>188.89999999999355</v>
      </c>
      <c r="F1890" s="3">
        <f t="shared" ca="1" si="921"/>
        <v>91.513529885041038</v>
      </c>
      <c r="G1890" s="3">
        <f t="shared" si="925"/>
        <v>-782.57344392102914</v>
      </c>
      <c r="H1890" s="3">
        <f t="shared" ca="1" si="926"/>
        <v>787.90603582054155</v>
      </c>
      <c r="I1890" s="3">
        <f t="shared" ca="1" si="927"/>
        <v>17277.754442295169</v>
      </c>
      <c r="J1890" s="3">
        <f t="shared" si="928"/>
        <v>24644.260480541252</v>
      </c>
      <c r="K1890" s="3">
        <f t="shared" ca="1" si="929"/>
        <v>90888.551283945621</v>
      </c>
      <c r="L1890" s="3">
        <f t="shared" si="930"/>
        <v>-9.7350322225702239</v>
      </c>
      <c r="M1890" s="3">
        <f t="shared" ca="1" si="931"/>
        <v>-1.4543858127421923</v>
      </c>
      <c r="N1890" s="3">
        <f t="shared" ca="1" si="932"/>
        <v>-83.33016885383168</v>
      </c>
      <c r="O1890" s="1">
        <f t="shared" ca="1" si="933"/>
        <v>46559694.096183039</v>
      </c>
      <c r="P1890" s="1">
        <f t="shared" si="934"/>
        <v>-35986900.481922455</v>
      </c>
      <c r="Q1890" s="1">
        <f t="shared" ca="1" si="935"/>
        <v>82546594.578105494</v>
      </c>
      <c r="R1890" s="1">
        <f t="shared" ca="1" si="936"/>
        <v>118185.90537308123</v>
      </c>
      <c r="S1890" s="3">
        <f t="shared" si="937"/>
        <v>6.9315769765129887E+26</v>
      </c>
      <c r="T1890" s="12">
        <f t="shared" ca="1" si="938"/>
        <v>1.1366908836045372E-24</v>
      </c>
      <c r="U1890" s="12">
        <f t="shared" si="939"/>
        <v>4.4019053657119799E-2</v>
      </c>
      <c r="V1890" s="5">
        <f t="shared" ca="1" si="940"/>
        <v>0.17946786400000003</v>
      </c>
      <c r="W1890" s="3">
        <f t="shared" ca="1" si="941"/>
        <v>1.5643779384375651</v>
      </c>
      <c r="X1890" s="3">
        <f t="shared" ca="1" si="942"/>
        <v>-0.18169901068420366</v>
      </c>
      <c r="Y1890" s="3">
        <f t="shared" ca="1" si="943"/>
        <v>1.5537901414884019</v>
      </c>
      <c r="Z1890" s="3">
        <f t="shared" ca="1" si="923"/>
        <v>-1.0796314255037853E-2</v>
      </c>
      <c r="AA1890" s="3">
        <f t="shared" ca="1" si="924"/>
        <v>-0.12340243661213059</v>
      </c>
      <c r="AB1890" s="1">
        <f t="shared" si="918"/>
        <v>150</v>
      </c>
      <c r="AC1890" s="1">
        <f t="shared" si="922"/>
        <v>0</v>
      </c>
      <c r="AD1890" s="1">
        <f t="shared" ca="1" si="944"/>
        <v>0</v>
      </c>
      <c r="AE1890" s="1">
        <f t="shared" ca="1" si="945"/>
        <v>0</v>
      </c>
      <c r="AF1890" s="1">
        <f t="shared" si="946"/>
        <v>1421.7596662292021</v>
      </c>
      <c r="AG1890" s="1">
        <f t="shared" si="947"/>
        <v>1.1552859346754198E+27</v>
      </c>
    </row>
    <row r="1891" spans="4:33" s="5" customFormat="1" x14ac:dyDescent="0.2">
      <c r="D1891" s="1">
        <f t="shared" si="919"/>
        <v>1889</v>
      </c>
      <c r="E1891" s="2">
        <f t="shared" si="920"/>
        <v>188.99999999999355</v>
      </c>
      <c r="F1891" s="3">
        <f t="shared" ca="1" si="921"/>
        <v>91.513529885041038</v>
      </c>
      <c r="G1891" s="3">
        <f t="shared" si="925"/>
        <v>-783.54694714328616</v>
      </c>
      <c r="H1891" s="3">
        <f t="shared" ca="1" si="926"/>
        <v>788.87295842206686</v>
      </c>
      <c r="I1891" s="3">
        <f t="shared" ca="1" si="927"/>
        <v>17286.905795283674</v>
      </c>
      <c r="J1891" s="3">
        <f t="shared" si="928"/>
        <v>24565.954460988036</v>
      </c>
      <c r="K1891" s="3">
        <f t="shared" ca="1" si="929"/>
        <v>90967.390233455299</v>
      </c>
      <c r="L1891" s="3">
        <f t="shared" si="930"/>
        <v>-9.7352714626830767</v>
      </c>
      <c r="M1891" s="3">
        <f t="shared" ca="1" si="931"/>
        <v>-1.4545291440968664</v>
      </c>
      <c r="N1891" s="3">
        <f t="shared" ca="1" si="932"/>
        <v>-83.338381135526404</v>
      </c>
      <c r="O1891" s="1">
        <f t="shared" ca="1" si="933"/>
        <v>46674040.839718804</v>
      </c>
      <c r="P1891" s="1">
        <f t="shared" si="934"/>
        <v>-35873435.312644325</v>
      </c>
      <c r="Q1891" s="1">
        <f t="shared" ca="1" si="935"/>
        <v>82547476.152363122</v>
      </c>
      <c r="R1891" s="1">
        <f t="shared" ca="1" si="936"/>
        <v>118330.94376331003</v>
      </c>
      <c r="S1891" s="3">
        <f t="shared" si="937"/>
        <v>6.7354686474082669E+26</v>
      </c>
      <c r="T1891" s="12">
        <f t="shared" ca="1" si="938"/>
        <v>1.1712220778068894E-24</v>
      </c>
      <c r="U1891" s="12">
        <f t="shared" si="939"/>
        <v>4.4719038544961461E-2</v>
      </c>
      <c r="V1891" s="5">
        <f t="shared" ca="1" si="940"/>
        <v>0.17946786400000003</v>
      </c>
      <c r="W1891" s="3">
        <f t="shared" ca="1" si="941"/>
        <v>1.5912048012825304</v>
      </c>
      <c r="X1891" s="3">
        <f t="shared" ca="1" si="942"/>
        <v>-0.18458836315882579</v>
      </c>
      <c r="Y1891" s="3">
        <f t="shared" ca="1" si="943"/>
        <v>1.5804619121671115</v>
      </c>
      <c r="Z1891" s="3">
        <f t="shared" ca="1" si="923"/>
        <v>-1.0796314255037853E-2</v>
      </c>
      <c r="AA1891" s="3">
        <f t="shared" ca="1" si="924"/>
        <v>-0.12340243661213059</v>
      </c>
      <c r="AB1891" s="1">
        <f t="shared" si="918"/>
        <v>150</v>
      </c>
      <c r="AC1891" s="1">
        <f t="shared" si="922"/>
        <v>0</v>
      </c>
      <c r="AD1891" s="1">
        <f t="shared" ca="1" si="944"/>
        <v>0</v>
      </c>
      <c r="AE1891" s="1">
        <f t="shared" ca="1" si="945"/>
        <v>0</v>
      </c>
      <c r="AF1891" s="1">
        <f t="shared" si="946"/>
        <v>1451.735724256444</v>
      </c>
      <c r="AG1891" s="1">
        <f t="shared" si="947"/>
        <v>1.1226005594635359E+27</v>
      </c>
    </row>
    <row r="1892" spans="4:33" s="5" customFormat="1" x14ac:dyDescent="0.2">
      <c r="D1892" s="1">
        <f t="shared" si="919"/>
        <v>1890</v>
      </c>
      <c r="E1892" s="2">
        <f t="shared" si="920"/>
        <v>189.09999999999354</v>
      </c>
      <c r="F1892" s="3">
        <f t="shared" ca="1" si="921"/>
        <v>91.513529885041038</v>
      </c>
      <c r="G1892" s="3">
        <f t="shared" si="925"/>
        <v>-784.5204742895545</v>
      </c>
      <c r="H1892" s="3">
        <f t="shared" ca="1" si="926"/>
        <v>789.83992095330802</v>
      </c>
      <c r="I1892" s="3">
        <f t="shared" ca="1" si="927"/>
        <v>17296.057148272179</v>
      </c>
      <c r="J1892" s="3">
        <f t="shared" si="928"/>
        <v>24487.551089916393</v>
      </c>
      <c r="K1892" s="3">
        <f t="shared" ca="1" si="929"/>
        <v>91046.325877222349</v>
      </c>
      <c r="L1892" s="3">
        <f t="shared" si="930"/>
        <v>-9.7355110079151181</v>
      </c>
      <c r="M1892" s="3">
        <f t="shared" ca="1" si="931"/>
        <v>-1.4546721280253652</v>
      </c>
      <c r="N1892" s="3">
        <f t="shared" ca="1" si="932"/>
        <v>-83.346573511167577</v>
      </c>
      <c r="O1892" s="1">
        <f t="shared" ca="1" si="933"/>
        <v>46788532.554864593</v>
      </c>
      <c r="P1892" s="1">
        <f t="shared" si="934"/>
        <v>-35759823.478914738</v>
      </c>
      <c r="Q1892" s="1">
        <f t="shared" ca="1" si="935"/>
        <v>82548356.033779323</v>
      </c>
      <c r="R1892" s="1">
        <f t="shared" ca="1" si="936"/>
        <v>118475.9881429962</v>
      </c>
      <c r="S1892" s="3">
        <f t="shared" si="937"/>
        <v>6.5440731121734373E+26</v>
      </c>
      <c r="T1892" s="12">
        <f t="shared" ca="1" si="938"/>
        <v>1.2069546097888629E-24</v>
      </c>
      <c r="U1892" s="12">
        <f t="shared" si="939"/>
        <v>4.5428462858605273E-2</v>
      </c>
      <c r="V1892" s="5">
        <f t="shared" ca="1" si="940"/>
        <v>0.17946786400000003</v>
      </c>
      <c r="W1892" s="3">
        <f t="shared" ca="1" si="941"/>
        <v>1.6184290910114039</v>
      </c>
      <c r="X1892" s="3">
        <f t="shared" ca="1" si="942"/>
        <v>-0.18751667908647959</v>
      </c>
      <c r="Y1892" s="3">
        <f t="shared" ca="1" si="943"/>
        <v>1.6075292276336308</v>
      </c>
      <c r="Z1892" s="3">
        <f t="shared" ca="1" si="923"/>
        <v>-1.0796314255037853E-2</v>
      </c>
      <c r="AA1892" s="3">
        <f t="shared" ca="1" si="924"/>
        <v>-0.12340243661213059</v>
      </c>
      <c r="AB1892" s="1">
        <f t="shared" si="918"/>
        <v>150</v>
      </c>
      <c r="AC1892" s="1">
        <f t="shared" si="922"/>
        <v>0</v>
      </c>
      <c r="AD1892" s="1">
        <f t="shared" ca="1" si="944"/>
        <v>0</v>
      </c>
      <c r="AE1892" s="1">
        <f t="shared" ca="1" si="945"/>
        <v>0</v>
      </c>
      <c r="AF1892" s="1">
        <f t="shared" si="946"/>
        <v>1482.2597228160585</v>
      </c>
      <c r="AG1892" s="1">
        <f t="shared" si="947"/>
        <v>1.0907006656059469E+27</v>
      </c>
    </row>
    <row r="1893" spans="4:33" s="5" customFormat="1" x14ac:dyDescent="0.2">
      <c r="D1893" s="1">
        <f t="shared" si="919"/>
        <v>1891</v>
      </c>
      <c r="E1893" s="2">
        <f t="shared" si="920"/>
        <v>189.19999999999354</v>
      </c>
      <c r="F1893" s="3">
        <f t="shared" ca="1" si="921"/>
        <v>91.513529885041038</v>
      </c>
      <c r="G1893" s="3">
        <f t="shared" si="925"/>
        <v>-785.494025390346</v>
      </c>
      <c r="H1893" s="3">
        <f t="shared" ca="1" si="926"/>
        <v>790.80692338645451</v>
      </c>
      <c r="I1893" s="3">
        <f t="shared" ca="1" si="927"/>
        <v>17305.208501260684</v>
      </c>
      <c r="J1893" s="3">
        <f t="shared" si="928"/>
        <v>24409.050364932398</v>
      </c>
      <c r="K1893" s="3">
        <f t="shared" ca="1" si="929"/>
        <v>91125.358219238347</v>
      </c>
      <c r="L1893" s="3">
        <f t="shared" si="930"/>
        <v>-9.7357508583023371</v>
      </c>
      <c r="M1893" s="3">
        <f t="shared" ca="1" si="931"/>
        <v>-1.4548147657878785</v>
      </c>
      <c r="N1893" s="3">
        <f t="shared" ca="1" si="932"/>
        <v>-83.354746052958788</v>
      </c>
      <c r="O1893" s="1">
        <f t="shared" ca="1" si="933"/>
        <v>46903169.255696237</v>
      </c>
      <c r="P1893" s="1">
        <f t="shared" si="934"/>
        <v>-35646064.956110336</v>
      </c>
      <c r="Q1893" s="1">
        <f t="shared" ca="1" si="935"/>
        <v>82549234.211806566</v>
      </c>
      <c r="R1893" s="1">
        <f t="shared" ca="1" si="936"/>
        <v>118621.03850796817</v>
      </c>
      <c r="S1893" s="3">
        <f t="shared" si="937"/>
        <v>6.3572986707491362E+26</v>
      </c>
      <c r="T1893" s="12">
        <f t="shared" ca="1" si="938"/>
        <v>1.243935458035145E-24</v>
      </c>
      <c r="U1893" s="12">
        <f t="shared" si="939"/>
        <v>4.6147431454933281E-2</v>
      </c>
      <c r="V1893" s="5">
        <f t="shared" ca="1" si="940"/>
        <v>0.17946786400000003</v>
      </c>
      <c r="W1893" s="3">
        <f t="shared" ca="1" si="941"/>
        <v>1.6460557866944951</v>
      </c>
      <c r="X1893" s="3">
        <f t="shared" ca="1" si="942"/>
        <v>-0.19048439128864056</v>
      </c>
      <c r="Y1893" s="3">
        <f t="shared" ca="1" si="943"/>
        <v>1.6349970488003425</v>
      </c>
      <c r="Z1893" s="3">
        <f t="shared" ca="1" si="923"/>
        <v>-1.0796314255037853E-2</v>
      </c>
      <c r="AA1893" s="3">
        <f t="shared" ca="1" si="924"/>
        <v>-0.12340243661213059</v>
      </c>
      <c r="AB1893" s="1">
        <f t="shared" si="918"/>
        <v>150</v>
      </c>
      <c r="AC1893" s="1">
        <f t="shared" si="922"/>
        <v>0</v>
      </c>
      <c r="AD1893" s="1">
        <f t="shared" ca="1" si="944"/>
        <v>0</v>
      </c>
      <c r="AE1893" s="1">
        <f t="shared" ca="1" si="945"/>
        <v>0</v>
      </c>
      <c r="AF1893" s="1">
        <f t="shared" si="946"/>
        <v>1513.3402079046718</v>
      </c>
      <c r="AG1893" s="1">
        <f t="shared" si="947"/>
        <v>1.0595709694537586E+27</v>
      </c>
    </row>
    <row r="1894" spans="4:33" s="5" customFormat="1" x14ac:dyDescent="0.2">
      <c r="D1894" s="1">
        <f t="shared" si="919"/>
        <v>1892</v>
      </c>
      <c r="E1894" s="2">
        <f t="shared" si="920"/>
        <v>189.29999999999353</v>
      </c>
      <c r="F1894" s="3">
        <f t="shared" ca="1" si="921"/>
        <v>91.513529885041038</v>
      </c>
      <c r="G1894" s="3">
        <f t="shared" si="925"/>
        <v>-786.46760047617624</v>
      </c>
      <c r="H1894" s="3">
        <f t="shared" ca="1" si="926"/>
        <v>791.77396569398172</v>
      </c>
      <c r="I1894" s="3">
        <f t="shared" ca="1" si="927"/>
        <v>17314.359854249189</v>
      </c>
      <c r="J1894" s="3">
        <f t="shared" si="928"/>
        <v>24330.452283639072</v>
      </c>
      <c r="K1894" s="3">
        <f t="shared" ca="1" si="929"/>
        <v>91204.487263492105</v>
      </c>
      <c r="L1894" s="3">
        <f t="shared" si="930"/>
        <v>-9.7359910138807564</v>
      </c>
      <c r="M1894" s="3">
        <f t="shared" ca="1" si="931"/>
        <v>-1.4549570586385376</v>
      </c>
      <c r="N1894" s="3">
        <f t="shared" ca="1" si="932"/>
        <v>-83.362898832756443</v>
      </c>
      <c r="O1894" s="1">
        <f t="shared" ca="1" si="933"/>
        <v>47017950.956308089</v>
      </c>
      <c r="P1894" s="1">
        <f t="shared" si="934"/>
        <v>-35532159.719574675</v>
      </c>
      <c r="Q1894" s="1">
        <f t="shared" ca="1" si="935"/>
        <v>82550110.675882757</v>
      </c>
      <c r="R1894" s="1">
        <f t="shared" ca="1" si="936"/>
        <v>118766.09485409726</v>
      </c>
      <c r="S1894" s="3">
        <f t="shared" si="937"/>
        <v>6.1750549353041448E+26</v>
      </c>
      <c r="T1894" s="12">
        <f t="shared" ca="1" si="938"/>
        <v>1.2822136385657658E-24</v>
      </c>
      <c r="U1894" s="12">
        <f t="shared" si="939"/>
        <v>4.6876050121006048E-2</v>
      </c>
      <c r="V1894" s="5">
        <f t="shared" ca="1" si="940"/>
        <v>0.17946786400000003</v>
      </c>
      <c r="W1894" s="3">
        <f t="shared" ca="1" si="941"/>
        <v>1.6740899190154968</v>
      </c>
      <c r="X1894" s="3">
        <f t="shared" ca="1" si="942"/>
        <v>-0.19349193642631435</v>
      </c>
      <c r="Y1894" s="3">
        <f t="shared" ca="1" si="943"/>
        <v>1.6628703880601481</v>
      </c>
      <c r="Z1894" s="3">
        <f t="shared" ca="1" si="923"/>
        <v>-1.0796314255037853E-2</v>
      </c>
      <c r="AA1894" s="3">
        <f t="shared" ca="1" si="924"/>
        <v>-0.12340243661213059</v>
      </c>
      <c r="AB1894" s="1">
        <f t="shared" si="918"/>
        <v>150</v>
      </c>
      <c r="AC1894" s="1">
        <f t="shared" si="922"/>
        <v>0</v>
      </c>
      <c r="AD1894" s="1">
        <f t="shared" ca="1" si="944"/>
        <v>0</v>
      </c>
      <c r="AE1894" s="1">
        <f t="shared" ca="1" si="945"/>
        <v>0</v>
      </c>
      <c r="AF1894" s="1">
        <f t="shared" si="946"/>
        <v>1544.9858371500152</v>
      </c>
      <c r="AG1894" s="1">
        <f t="shared" si="947"/>
        <v>1.0291964060671419E+27</v>
      </c>
    </row>
    <row r="1895" spans="4:33" s="5" customFormat="1" x14ac:dyDescent="0.2">
      <c r="D1895" s="1">
        <f t="shared" si="919"/>
        <v>1893</v>
      </c>
      <c r="E1895" s="2">
        <f t="shared" si="920"/>
        <v>189.39999999999353</v>
      </c>
      <c r="F1895" s="3">
        <f t="shared" ca="1" si="921"/>
        <v>91.513529885041038</v>
      </c>
      <c r="G1895" s="3">
        <f t="shared" si="925"/>
        <v>-787.44119957756436</v>
      </c>
      <c r="H1895" s="3">
        <f t="shared" ca="1" si="926"/>
        <v>792.74104784864892</v>
      </c>
      <c r="I1895" s="3">
        <f t="shared" ca="1" si="927"/>
        <v>17323.511207237694</v>
      </c>
      <c r="J1895" s="3">
        <f t="shared" si="928"/>
        <v>24251.756843636384</v>
      </c>
      <c r="K1895" s="3">
        <f t="shared" ca="1" si="929"/>
        <v>91283.713013969696</v>
      </c>
      <c r="L1895" s="3">
        <f t="shared" si="930"/>
        <v>-9.7362314746864538</v>
      </c>
      <c r="M1895" s="3">
        <f t="shared" ca="1" si="931"/>
        <v>-1.4550990078254511</v>
      </c>
      <c r="N1895" s="3">
        <f t="shared" ca="1" si="932"/>
        <v>-83.371031922071893</v>
      </c>
      <c r="O1895" s="1">
        <f t="shared" ca="1" si="933"/>
        <v>47132877.670813046</v>
      </c>
      <c r="P1895" s="1">
        <f t="shared" si="934"/>
        <v>-35418107.744618274</v>
      </c>
      <c r="Q1895" s="1">
        <f t="shared" ca="1" si="935"/>
        <v>82550985.415431321</v>
      </c>
      <c r="R1895" s="1">
        <f t="shared" ca="1" si="936"/>
        <v>118911.15717729734</v>
      </c>
      <c r="S1895" s="3">
        <f t="shared" si="937"/>
        <v>5.9972528200062977E+26</v>
      </c>
      <c r="T1895" s="12">
        <f t="shared" ca="1" si="938"/>
        <v>1.3218403019531474E-24</v>
      </c>
      <c r="U1895" s="12">
        <f t="shared" si="939"/>
        <v>4.7614425580401507E-2</v>
      </c>
      <c r="V1895" s="5">
        <f t="shared" ca="1" si="940"/>
        <v>0.17946786400000003</v>
      </c>
      <c r="W1895" s="3">
        <f t="shared" ca="1" si="941"/>
        <v>1.7025365707028275</v>
      </c>
      <c r="X1895" s="3">
        <f t="shared" ca="1" si="942"/>
        <v>-0.19653975502620261</v>
      </c>
      <c r="Y1895" s="3">
        <f t="shared" ca="1" si="943"/>
        <v>1.6911543097171187</v>
      </c>
      <c r="Z1895" s="3">
        <f t="shared" ca="1" si="923"/>
        <v>-1.0796314255037853E-2</v>
      </c>
      <c r="AA1895" s="3">
        <f t="shared" ca="1" si="924"/>
        <v>-0.12340243661213059</v>
      </c>
      <c r="AB1895" s="1">
        <f t="shared" si="918"/>
        <v>150</v>
      </c>
      <c r="AC1895" s="1">
        <f t="shared" si="922"/>
        <v>0</v>
      </c>
      <c r="AD1895" s="1">
        <f t="shared" ca="1" si="944"/>
        <v>0</v>
      </c>
      <c r="AE1895" s="1">
        <f t="shared" ca="1" si="945"/>
        <v>0</v>
      </c>
      <c r="AF1895" s="1">
        <f t="shared" si="946"/>
        <v>1577.2053810062198</v>
      </c>
      <c r="AG1895" s="1">
        <f t="shared" si="947"/>
        <v>9.9956212751044971E+26</v>
      </c>
    </row>
    <row r="1896" spans="4:33" s="5" customFormat="1" x14ac:dyDescent="0.2">
      <c r="D1896" s="1">
        <f t="shared" si="919"/>
        <v>1894</v>
      </c>
      <c r="E1896" s="2">
        <f t="shared" si="920"/>
        <v>189.49999999999352</v>
      </c>
      <c r="F1896" s="3">
        <f t="shared" ca="1" si="921"/>
        <v>91.513529885041038</v>
      </c>
      <c r="G1896" s="3">
        <f t="shared" si="925"/>
        <v>-788.41482272503299</v>
      </c>
      <c r="H1896" s="3">
        <f t="shared" ca="1" si="926"/>
        <v>793.7081698234972</v>
      </c>
      <c r="I1896" s="3">
        <f t="shared" ca="1" si="927"/>
        <v>17332.662560226199</v>
      </c>
      <c r="J1896" s="3">
        <f t="shared" si="928"/>
        <v>24172.964042521256</v>
      </c>
      <c r="K1896" s="3">
        <f t="shared" ca="1" si="929"/>
        <v>91363.035474654476</v>
      </c>
      <c r="L1896" s="3">
        <f t="shared" si="930"/>
        <v>-9.7364722407555497</v>
      </c>
      <c r="M1896" s="3">
        <f t="shared" ca="1" si="931"/>
        <v>-1.4552406145907402</v>
      </c>
      <c r="N1896" s="3">
        <f t="shared" ca="1" si="932"/>
        <v>-83.379145392073454</v>
      </c>
      <c r="O1896" s="1">
        <f t="shared" ca="1" si="933"/>
        <v>47247949.413342416</v>
      </c>
      <c r="P1896" s="1">
        <f t="shared" si="934"/>
        <v>-35303909.006518543</v>
      </c>
      <c r="Q1896" s="1">
        <f t="shared" ca="1" si="935"/>
        <v>82551858.419860959</v>
      </c>
      <c r="R1896" s="1">
        <f t="shared" ca="1" si="936"/>
        <v>119056.22547352458</v>
      </c>
      <c r="S1896" s="3">
        <f t="shared" si="937"/>
        <v>5.8238045307441243E+26</v>
      </c>
      <c r="T1896" s="12">
        <f t="shared" ca="1" si="938"/>
        <v>1.3628688353695188E-24</v>
      </c>
      <c r="U1896" s="12">
        <f t="shared" si="939"/>
        <v>4.8362665499586989E-2</v>
      </c>
      <c r="V1896" s="5">
        <f t="shared" ca="1" si="940"/>
        <v>0.17946786400000003</v>
      </c>
      <c r="W1896" s="3">
        <f t="shared" ca="1" si="941"/>
        <v>1.7314008769638412</v>
      </c>
      <c r="X1896" s="3">
        <f t="shared" ca="1" si="942"/>
        <v>-0.19962829150700531</v>
      </c>
      <c r="Y1896" s="3">
        <f t="shared" ca="1" si="943"/>
        <v>1.7198539304200087</v>
      </c>
      <c r="Z1896" s="3">
        <f t="shared" ca="1" si="923"/>
        <v>-1.0796314255037853E-2</v>
      </c>
      <c r="AA1896" s="3">
        <f t="shared" ca="1" si="924"/>
        <v>-0.12340243661213059</v>
      </c>
      <c r="AB1896" s="1">
        <f t="shared" si="918"/>
        <v>150</v>
      </c>
      <c r="AC1896" s="1">
        <f t="shared" si="922"/>
        <v>0</v>
      </c>
      <c r="AD1896" s="1">
        <f t="shared" ca="1" si="944"/>
        <v>0</v>
      </c>
      <c r="AE1896" s="1">
        <f t="shared" ca="1" si="945"/>
        <v>0</v>
      </c>
      <c r="AF1896" s="1">
        <f t="shared" si="946"/>
        <v>1610.0077239593923</v>
      </c>
      <c r="AG1896" s="1">
        <f t="shared" si="947"/>
        <v>9.7065350113912318E+26</v>
      </c>
    </row>
    <row r="1897" spans="4:33" s="5" customFormat="1" x14ac:dyDescent="0.2">
      <c r="D1897" s="1">
        <f t="shared" si="919"/>
        <v>1895</v>
      </c>
      <c r="E1897" s="2">
        <f t="shared" si="920"/>
        <v>189.59999999999351</v>
      </c>
      <c r="F1897" s="3">
        <f t="shared" ca="1" si="921"/>
        <v>91.513529885041038</v>
      </c>
      <c r="G1897" s="3">
        <f t="shared" si="925"/>
        <v>-789.38846994910853</v>
      </c>
      <c r="H1897" s="3">
        <f t="shared" ca="1" si="926"/>
        <v>794.67533159184882</v>
      </c>
      <c r="I1897" s="3">
        <f t="shared" ca="1" si="927"/>
        <v>17341.813913214704</v>
      </c>
      <c r="J1897" s="3">
        <f t="shared" si="928"/>
        <v>24094.073877887549</v>
      </c>
      <c r="K1897" s="3">
        <f t="shared" ca="1" si="929"/>
        <v>91442.454649527135</v>
      </c>
      <c r="L1897" s="3">
        <f t="shared" si="930"/>
        <v>-9.7367133121242091</v>
      </c>
      <c r="M1897" s="3">
        <f t="shared" ca="1" si="931"/>
        <v>-1.4553818801705749</v>
      </c>
      <c r="N1897" s="3">
        <f t="shared" ca="1" si="932"/>
        <v>-83.387239313588452</v>
      </c>
      <c r="O1897" s="1">
        <f t="shared" ca="1" si="933"/>
        <v>47363166.198046118</v>
      </c>
      <c r="P1897" s="1">
        <f t="shared" si="934"/>
        <v>-35189563.480519779</v>
      </c>
      <c r="Q1897" s="1">
        <f t="shared" ca="1" si="935"/>
        <v>82552729.67856589</v>
      </c>
      <c r="R1897" s="1">
        <f t="shared" ca="1" si="936"/>
        <v>119201.29973877732</v>
      </c>
      <c r="S1897" s="3">
        <f t="shared" si="937"/>
        <v>5.6546235548013358E+26</v>
      </c>
      <c r="T1897" s="12">
        <f t="shared" ca="1" si="938"/>
        <v>1.4053549699468336E-24</v>
      </c>
      <c r="U1897" s="12">
        <f t="shared" si="939"/>
        <v>4.9120878494322062E-2</v>
      </c>
      <c r="V1897" s="5">
        <f t="shared" ca="1" si="940"/>
        <v>0.17946786400000003</v>
      </c>
      <c r="W1897" s="3">
        <f t="shared" ca="1" si="941"/>
        <v>1.7606880259218358</v>
      </c>
      <c r="X1897" s="3">
        <f t="shared" ca="1" si="942"/>
        <v>-0.2027579942058497</v>
      </c>
      <c r="Y1897" s="3">
        <f t="shared" ca="1" si="943"/>
        <v>1.748974419598569</v>
      </c>
      <c r="Z1897" s="3">
        <f t="shared" ca="1" si="923"/>
        <v>-1.0796314255037853E-2</v>
      </c>
      <c r="AA1897" s="3">
        <f t="shared" ca="1" si="924"/>
        <v>-0.12340243661213059</v>
      </c>
      <c r="AB1897" s="1">
        <f t="shared" si="918"/>
        <v>150</v>
      </c>
      <c r="AC1897" s="1">
        <f t="shared" si="922"/>
        <v>0</v>
      </c>
      <c r="AD1897" s="1">
        <f t="shared" ca="1" si="944"/>
        <v>0</v>
      </c>
      <c r="AE1897" s="1">
        <f t="shared" ca="1" si="945"/>
        <v>0</v>
      </c>
      <c r="AF1897" s="1">
        <f t="shared" si="946"/>
        <v>1643.4018657434556</v>
      </c>
      <c r="AG1897" s="1">
        <f t="shared" si="947"/>
        <v>9.4245610787873869E+26</v>
      </c>
    </row>
    <row r="1898" spans="4:33" s="5" customFormat="1" x14ac:dyDescent="0.2">
      <c r="D1898" s="1">
        <f t="shared" si="919"/>
        <v>1896</v>
      </c>
      <c r="E1898" s="2">
        <f t="shared" si="920"/>
        <v>189.69999999999351</v>
      </c>
      <c r="F1898" s="3">
        <f t="shared" ca="1" si="921"/>
        <v>91.513529885041038</v>
      </c>
      <c r="G1898" s="3">
        <f t="shared" si="925"/>
        <v>-790.362141280321</v>
      </c>
      <c r="H1898" s="3">
        <f t="shared" ca="1" si="926"/>
        <v>795.64253312730489</v>
      </c>
      <c r="I1898" s="3">
        <f t="shared" ca="1" si="927"/>
        <v>17350.965266203209</v>
      </c>
      <c r="J1898" s="3">
        <f t="shared" si="928"/>
        <v>24015.086347326076</v>
      </c>
      <c r="K1898" s="3">
        <f t="shared" ca="1" si="929"/>
        <v>91521.970542565701</v>
      </c>
      <c r="L1898" s="3">
        <f t="shared" si="930"/>
        <v>-9.7369546888286465</v>
      </c>
      <c r="M1898" s="3">
        <f t="shared" ca="1" si="931"/>
        <v>-1.4555228057952094</v>
      </c>
      <c r="N1898" s="3">
        <f t="shared" ca="1" si="932"/>
        <v>-83.395313757105257</v>
      </c>
      <c r="O1898" s="1">
        <f t="shared" ca="1" si="933"/>
        <v>47478528.039092585</v>
      </c>
      <c r="P1898" s="1">
        <f t="shared" si="934"/>
        <v>-35075071.141833216</v>
      </c>
      <c r="Q1898" s="1">
        <f t="shared" ca="1" si="935"/>
        <v>82553599.180925801</v>
      </c>
      <c r="R1898" s="1">
        <f t="shared" ca="1" si="936"/>
        <v>119346.37996909574</v>
      </c>
      <c r="S1898" s="3">
        <f t="shared" si="937"/>
        <v>5.4896246504862763E+26</v>
      </c>
      <c r="T1898" s="12">
        <f t="shared" ca="1" si="938"/>
        <v>1.4493568937483295E-24</v>
      </c>
      <c r="U1898" s="12">
        <f t="shared" si="939"/>
        <v>4.9889174136094172E-2</v>
      </c>
      <c r="V1898" s="5">
        <f t="shared" ca="1" si="940"/>
        <v>0.17946786400000003</v>
      </c>
      <c r="W1898" s="3">
        <f t="shared" ca="1" si="941"/>
        <v>1.7904032590559404</v>
      </c>
      <c r="X1898" s="3">
        <f t="shared" ca="1" si="942"/>
        <v>-0.20592931540485532</v>
      </c>
      <c r="Y1898" s="3">
        <f t="shared" ca="1" si="943"/>
        <v>1.778520999902734</v>
      </c>
      <c r="Z1898" s="3">
        <f t="shared" ca="1" si="923"/>
        <v>-1.0796314255037853E-2</v>
      </c>
      <c r="AA1898" s="3">
        <f t="shared" ca="1" si="924"/>
        <v>-0.12340243661213059</v>
      </c>
      <c r="AB1898" s="1">
        <f t="shared" si="918"/>
        <v>150</v>
      </c>
      <c r="AC1898" s="1">
        <f t="shared" si="922"/>
        <v>0</v>
      </c>
      <c r="AD1898" s="1">
        <f t="shared" ca="1" si="944"/>
        <v>0</v>
      </c>
      <c r="AE1898" s="1">
        <f t="shared" ca="1" si="945"/>
        <v>0</v>
      </c>
      <c r="AF1898" s="1">
        <f t="shared" si="946"/>
        <v>1677.3969225663859</v>
      </c>
      <c r="AG1898" s="1">
        <f t="shared" si="947"/>
        <v>9.1495574049654771E+26</v>
      </c>
    </row>
    <row r="1899" spans="4:33" s="5" customFormat="1" x14ac:dyDescent="0.2">
      <c r="D1899" s="1">
        <f t="shared" si="919"/>
        <v>1897</v>
      </c>
      <c r="E1899" s="2">
        <f t="shared" si="920"/>
        <v>189.7999999999935</v>
      </c>
      <c r="F1899" s="3">
        <f t="shared" ca="1" si="921"/>
        <v>91.513529885041038</v>
      </c>
      <c r="G1899" s="3">
        <f t="shared" si="925"/>
        <v>-791.33583674920385</v>
      </c>
      <c r="H1899" s="3">
        <f t="shared" ca="1" si="926"/>
        <v>796.60977440374336</v>
      </c>
      <c r="I1899" s="3">
        <f t="shared" ca="1" si="927"/>
        <v>17360.116619191715</v>
      </c>
      <c r="J1899" s="3">
        <f t="shared" si="928"/>
        <v>23936.001448424602</v>
      </c>
      <c r="K1899" s="3">
        <f t="shared" ca="1" si="929"/>
        <v>91601.583157745568</v>
      </c>
      <c r="L1899" s="3">
        <f t="shared" si="930"/>
        <v>-9.7371963709051172</v>
      </c>
      <c r="M1899" s="3">
        <f t="shared" ca="1" si="931"/>
        <v>-1.4556633926890179</v>
      </c>
      <c r="N1899" s="3">
        <f t="shared" ca="1" si="932"/>
        <v>-83.403368792775339</v>
      </c>
      <c r="O1899" s="1">
        <f t="shared" ca="1" si="933"/>
        <v>47594034.950668715</v>
      </c>
      <c r="P1899" s="1">
        <f t="shared" si="934"/>
        <v>-34960431.965636946</v>
      </c>
      <c r="Q1899" s="1">
        <f t="shared" ca="1" si="935"/>
        <v>82554466.916305661</v>
      </c>
      <c r="R1899" s="1">
        <f t="shared" ca="1" si="936"/>
        <v>119491.46616056151</v>
      </c>
      <c r="S1899" s="3">
        <f t="shared" si="937"/>
        <v>5.3287238367183194E+26</v>
      </c>
      <c r="T1899" s="12">
        <f t="shared" ca="1" si="938"/>
        <v>1.4949353706690369E-24</v>
      </c>
      <c r="U1899" s="12">
        <f t="shared" si="939"/>
        <v>5.0667662958586067E-2</v>
      </c>
      <c r="V1899" s="5">
        <f t="shared" ca="1" si="940"/>
        <v>0.17946786400000003</v>
      </c>
      <c r="W1899" s="3">
        <f t="shared" ca="1" si="941"/>
        <v>1.8205518716438476</v>
      </c>
      <c r="X1899" s="3">
        <f t="shared" ca="1" si="942"/>
        <v>-0.20914271135782794</v>
      </c>
      <c r="Y1899" s="3">
        <f t="shared" ca="1" si="943"/>
        <v>1.8084989476446518</v>
      </c>
      <c r="Z1899" s="3">
        <f t="shared" ca="1" si="923"/>
        <v>-1.0796314255037853E-2</v>
      </c>
      <c r="AA1899" s="3">
        <f t="shared" ca="1" si="924"/>
        <v>-0.12340243661213059</v>
      </c>
      <c r="AB1899" s="1">
        <f t="shared" si="918"/>
        <v>150</v>
      </c>
      <c r="AC1899" s="1">
        <f t="shared" si="922"/>
        <v>0</v>
      </c>
      <c r="AD1899" s="1">
        <f t="shared" ca="1" si="944"/>
        <v>0</v>
      </c>
      <c r="AE1899" s="1">
        <f t="shared" ca="1" si="945"/>
        <v>0</v>
      </c>
      <c r="AF1899" s="1">
        <f t="shared" si="946"/>
        <v>1712.0021283468757</v>
      </c>
      <c r="AG1899" s="1">
        <f t="shared" si="947"/>
        <v>8.8813840186584234E+26</v>
      </c>
    </row>
    <row r="1900" spans="4:33" s="5" customFormat="1" x14ac:dyDescent="0.2">
      <c r="D1900" s="1">
        <f t="shared" si="919"/>
        <v>1898</v>
      </c>
      <c r="E1900" s="2">
        <f t="shared" si="920"/>
        <v>189.8999999999935</v>
      </c>
      <c r="F1900" s="3">
        <f t="shared" ca="1" si="921"/>
        <v>91.513529885041038</v>
      </c>
      <c r="G1900" s="3">
        <f t="shared" si="925"/>
        <v>-792.30955638629439</v>
      </c>
      <c r="H1900" s="3">
        <f t="shared" ca="1" si="926"/>
        <v>797.57705539531844</v>
      </c>
      <c r="I1900" s="3">
        <f t="shared" ca="1" si="927"/>
        <v>17369.26797218022</v>
      </c>
      <c r="J1900" s="3">
        <f t="shared" si="928"/>
        <v>23856.819178767826</v>
      </c>
      <c r="K1900" s="3">
        <f t="shared" ca="1" si="929"/>
        <v>91681.29249903954</v>
      </c>
      <c r="L1900" s="3">
        <f t="shared" si="930"/>
        <v>-9.7374383583899284</v>
      </c>
      <c r="M1900" s="3">
        <f t="shared" ca="1" si="931"/>
        <v>-1.4558036420705278</v>
      </c>
      <c r="N1900" s="3">
        <f t="shared" ca="1" si="932"/>
        <v>-83.41140449041518</v>
      </c>
      <c r="O1900" s="1">
        <f t="shared" ca="1" si="933"/>
        <v>47709686.946980014</v>
      </c>
      <c r="P1900" s="1">
        <f t="shared" si="934"/>
        <v>-34845645.927075952</v>
      </c>
      <c r="Q1900" s="1">
        <f t="shared" ca="1" si="935"/>
        <v>82555332.874055967</v>
      </c>
      <c r="R1900" s="1">
        <f t="shared" ca="1" si="936"/>
        <v>119636.55830929776</v>
      </c>
      <c r="S1900" s="3">
        <f t="shared" si="937"/>
        <v>5.1718383825731823E+26</v>
      </c>
      <c r="T1900" s="12">
        <f t="shared" ca="1" si="938"/>
        <v>1.5421538656018369E-24</v>
      </c>
      <c r="U1900" s="12">
        <f t="shared" si="939"/>
        <v>5.1456456464175994E-2</v>
      </c>
      <c r="V1900" s="5">
        <f t="shared" ca="1" si="940"/>
        <v>0.17946786400000003</v>
      </c>
      <c r="W1900" s="3">
        <f t="shared" ca="1" si="941"/>
        <v>1.8511392132074518</v>
      </c>
      <c r="X1900" s="3">
        <f t="shared" ca="1" si="942"/>
        <v>-0.21239864231709416</v>
      </c>
      <c r="Y1900" s="3">
        <f t="shared" ca="1" si="943"/>
        <v>1.8389135932436191</v>
      </c>
      <c r="Z1900" s="3">
        <f t="shared" ca="1" si="923"/>
        <v>-1.0796314255037853E-2</v>
      </c>
      <c r="AA1900" s="3">
        <f t="shared" ca="1" si="924"/>
        <v>-0.12340243661213059</v>
      </c>
      <c r="AB1900" s="1">
        <f t="shared" si="918"/>
        <v>150</v>
      </c>
      <c r="AC1900" s="1">
        <f t="shared" si="922"/>
        <v>0</v>
      </c>
      <c r="AD1900" s="1">
        <f t="shared" ca="1" si="944"/>
        <v>0</v>
      </c>
      <c r="AE1900" s="1">
        <f t="shared" ca="1" si="945"/>
        <v>0</v>
      </c>
      <c r="AF1900" s="1">
        <f t="shared" si="946"/>
        <v>1747.2268359615266</v>
      </c>
      <c r="AG1900" s="1">
        <f t="shared" si="947"/>
        <v>8.6199030322347239E+26</v>
      </c>
    </row>
    <row r="1901" spans="4:33" s="5" customFormat="1" x14ac:dyDescent="0.2">
      <c r="D1901" s="1">
        <f t="shared" si="919"/>
        <v>1899</v>
      </c>
      <c r="E1901" s="2">
        <f t="shared" si="920"/>
        <v>189.99999999999349</v>
      </c>
      <c r="F1901" s="3">
        <f t="shared" ca="1" si="921"/>
        <v>91.513529885041038</v>
      </c>
      <c r="G1901" s="3">
        <f t="shared" si="925"/>
        <v>-793.28330022213333</v>
      </c>
      <c r="H1901" s="3">
        <f t="shared" ca="1" si="926"/>
        <v>798.54437607645798</v>
      </c>
      <c r="I1901" s="3">
        <f t="shared" ca="1" si="927"/>
        <v>17378.419325168725</v>
      </c>
      <c r="J1901" s="3">
        <f t="shared" si="928"/>
        <v>23777.539535937405</v>
      </c>
      <c r="K1901" s="3">
        <f t="shared" ca="1" si="929"/>
        <v>91761.098570417846</v>
      </c>
      <c r="L1901" s="3">
        <f t="shared" si="930"/>
        <v>-9.7376806513194261</v>
      </c>
      <c r="M1901" s="3">
        <f t="shared" ca="1" si="931"/>
        <v>-1.4559435551524562</v>
      </c>
      <c r="N1901" s="3">
        <f t="shared" ca="1" si="932"/>
        <v>-83.41942091950834</v>
      </c>
      <c r="O1901" s="1">
        <f t="shared" ca="1" si="933"/>
        <v>47825484.042250469</v>
      </c>
      <c r="P1901" s="1">
        <f t="shared" si="934"/>
        <v>-34730713.001262054</v>
      </c>
      <c r="Q1901" s="1">
        <f t="shared" ca="1" si="935"/>
        <v>82556197.043512523</v>
      </c>
      <c r="R1901" s="1">
        <f t="shared" ca="1" si="936"/>
        <v>119781.65641146869</v>
      </c>
      <c r="S1901" s="3">
        <f t="shared" si="937"/>
        <v>5.0188867967893918E+26</v>
      </c>
      <c r="T1901" s="12">
        <f t="shared" ca="1" si="938"/>
        <v>1.5910786762261524E-24</v>
      </c>
      <c r="U1901" s="12">
        <f t="shared" si="939"/>
        <v>5.2255667130469516E-2</v>
      </c>
      <c r="V1901" s="5">
        <f t="shared" ca="1" si="940"/>
        <v>0.17946786400000003</v>
      </c>
      <c r="W1901" s="3">
        <f t="shared" ca="1" si="941"/>
        <v>1.8821706879613445</v>
      </c>
      <c r="X1901" s="3">
        <f t="shared" ca="1" si="942"/>
        <v>-0.21569757256045974</v>
      </c>
      <c r="Y1901" s="3">
        <f t="shared" ca="1" si="943"/>
        <v>1.8697703216738697</v>
      </c>
      <c r="Z1901" s="3">
        <f t="shared" ca="1" si="923"/>
        <v>-1.0796314255037853E-2</v>
      </c>
      <c r="AA1901" s="3">
        <f t="shared" ca="1" si="924"/>
        <v>-0.12340243661213059</v>
      </c>
      <c r="AB1901" s="1">
        <f t="shared" si="918"/>
        <v>150</v>
      </c>
      <c r="AC1901" s="1">
        <f t="shared" si="922"/>
        <v>0</v>
      </c>
      <c r="AD1901" s="1">
        <f t="shared" ca="1" si="944"/>
        <v>0</v>
      </c>
      <c r="AE1901" s="1">
        <f t="shared" ca="1" si="945"/>
        <v>0</v>
      </c>
      <c r="AF1901" s="1">
        <f t="shared" si="946"/>
        <v>1783.0805185025904</v>
      </c>
      <c r="AG1901" s="1">
        <f t="shared" si="947"/>
        <v>8.3649786242088801E+26</v>
      </c>
    </row>
    <row r="1902" spans="4:33" s="5" customFormat="1" x14ac:dyDescent="0.2">
      <c r="D1902" s="1">
        <f t="shared" si="919"/>
        <v>1900</v>
      </c>
      <c r="E1902" s="2">
        <f t="shared" si="920"/>
        <v>190.09999999999349</v>
      </c>
      <c r="F1902" s="3">
        <f t="shared" ca="1" si="921"/>
        <v>91.513529885041038</v>
      </c>
      <c r="G1902" s="3">
        <f t="shared" si="925"/>
        <v>-794.25706828726527</v>
      </c>
      <c r="H1902" s="3">
        <f t="shared" ca="1" si="926"/>
        <v>799.51173642186257</v>
      </c>
      <c r="I1902" s="3">
        <f t="shared" ca="1" si="927"/>
        <v>17387.57067815723</v>
      </c>
      <c r="J1902" s="3">
        <f t="shared" si="928"/>
        <v>23698.162517511933</v>
      </c>
      <c r="K1902" s="3">
        <f t="shared" ca="1" si="929"/>
        <v>91841.00137584818</v>
      </c>
      <c r="L1902" s="3">
        <f t="shared" si="930"/>
        <v>-9.7379232497300094</v>
      </c>
      <c r="M1902" s="3">
        <f t="shared" ca="1" si="931"/>
        <v>-1.4560831331417439</v>
      </c>
      <c r="N1902" s="3">
        <f t="shared" ca="1" si="932"/>
        <v>-83.427418149207455</v>
      </c>
      <c r="O1902" s="1">
        <f t="shared" ca="1" si="933"/>
        <v>47941426.250722639</v>
      </c>
      <c r="P1902" s="1">
        <f t="shared" si="934"/>
        <v>-34615633.163273953</v>
      </c>
      <c r="Q1902" s="1">
        <f t="shared" ca="1" si="935"/>
        <v>82557059.413996592</v>
      </c>
      <c r="R1902" s="1">
        <f t="shared" ca="1" si="936"/>
        <v>119926.76046327938</v>
      </c>
      <c r="S1902" s="3">
        <f t="shared" si="937"/>
        <v>4.8697888172377085E+26</v>
      </c>
      <c r="T1902" s="12">
        <f t="shared" ca="1" si="938"/>
        <v>1.6417790717983738E-24</v>
      </c>
      <c r="U1902" s="12">
        <f t="shared" si="939"/>
        <v>5.3065408416864808E-2</v>
      </c>
      <c r="V1902" s="5">
        <f t="shared" ca="1" si="940"/>
        <v>0.17946786400000003</v>
      </c>
      <c r="W1902" s="3">
        <f t="shared" ca="1" si="941"/>
        <v>1.9136517552642569</v>
      </c>
      <c r="X1902" s="3">
        <f t="shared" ca="1" si="942"/>
        <v>-0.2190399704183103</v>
      </c>
      <c r="Y1902" s="3">
        <f t="shared" ca="1" si="943"/>
        <v>1.9010745729153071</v>
      </c>
      <c r="Z1902" s="3">
        <f t="shared" ca="1" si="923"/>
        <v>-1.0796314255037853E-2</v>
      </c>
      <c r="AA1902" s="3">
        <f t="shared" ca="1" si="924"/>
        <v>-0.12340243661213059</v>
      </c>
      <c r="AB1902" s="1">
        <f t="shared" si="918"/>
        <v>150</v>
      </c>
      <c r="AC1902" s="1">
        <f t="shared" si="922"/>
        <v>0</v>
      </c>
      <c r="AD1902" s="1">
        <f t="shared" ca="1" si="944"/>
        <v>0</v>
      </c>
      <c r="AE1902" s="1">
        <f t="shared" ca="1" si="945"/>
        <v>0</v>
      </c>
      <c r="AF1902" s="1">
        <f t="shared" si="946"/>
        <v>1819.572770546398</v>
      </c>
      <c r="AG1902" s="1">
        <f t="shared" si="947"/>
        <v>8.1164770216900892E+26</v>
      </c>
    </row>
    <row r="1903" spans="4:33" s="5" customFormat="1" x14ac:dyDescent="0.2">
      <c r="D1903" s="1">
        <f t="shared" si="919"/>
        <v>1901</v>
      </c>
      <c r="E1903" s="2">
        <f t="shared" si="920"/>
        <v>190.19999999999348</v>
      </c>
      <c r="F1903" s="3">
        <f t="shared" ca="1" si="921"/>
        <v>91.513529885041038</v>
      </c>
      <c r="G1903" s="3">
        <f t="shared" si="925"/>
        <v>-795.2308606122383</v>
      </c>
      <c r="H1903" s="3">
        <f t="shared" ca="1" si="926"/>
        <v>800.47913640650336</v>
      </c>
      <c r="I1903" s="3">
        <f t="shared" ca="1" si="927"/>
        <v>17396.722031145735</v>
      </c>
      <c r="J1903" s="3">
        <f t="shared" si="928"/>
        <v>23618.68812106696</v>
      </c>
      <c r="K1903" s="3">
        <f t="shared" ca="1" si="929"/>
        <v>91921.000919295708</v>
      </c>
      <c r="L1903" s="3">
        <f t="shared" si="930"/>
        <v>-9.7381661536581205</v>
      </c>
      <c r="M1903" s="3">
        <f t="shared" ca="1" si="931"/>
        <v>-1.4562223772395884</v>
      </c>
      <c r="N1903" s="3">
        <f t="shared" ca="1" si="932"/>
        <v>-83.435396248336048</v>
      </c>
      <c r="O1903" s="1">
        <f t="shared" ca="1" si="933"/>
        <v>48057513.586657606</v>
      </c>
      <c r="P1903" s="1">
        <f t="shared" si="934"/>
        <v>-34500406.388157204</v>
      </c>
      <c r="Q1903" s="1">
        <f t="shared" ca="1" si="935"/>
        <v>82557919.974814802</v>
      </c>
      <c r="R1903" s="1">
        <f t="shared" ca="1" si="936"/>
        <v>120071.87046097551</v>
      </c>
      <c r="S1903" s="3">
        <f t="shared" si="937"/>
        <v>4.7244654003557298E+26</v>
      </c>
      <c r="T1903" s="12">
        <f t="shared" ca="1" si="938"/>
        <v>1.6943274393463249E-24</v>
      </c>
      <c r="U1903" s="12">
        <f t="shared" si="939"/>
        <v>5.3885794771149777E-2</v>
      </c>
      <c r="V1903" s="5">
        <f t="shared" ca="1" si="940"/>
        <v>0.17946786400000003</v>
      </c>
      <c r="W1903" s="3">
        <f t="shared" ca="1" si="941"/>
        <v>1.9455879300733931</v>
      </c>
      <c r="X1903" s="3">
        <f t="shared" ca="1" si="942"/>
        <v>-0.22242630830084426</v>
      </c>
      <c r="Y1903" s="3">
        <f t="shared" ca="1" si="943"/>
        <v>1.9328318424071269</v>
      </c>
      <c r="Z1903" s="3">
        <f t="shared" ca="1" si="923"/>
        <v>-1.0796314255037853E-2</v>
      </c>
      <c r="AA1903" s="3">
        <f t="shared" ca="1" si="924"/>
        <v>-0.12340243661213059</v>
      </c>
      <c r="AB1903" s="1">
        <f t="shared" si="918"/>
        <v>150</v>
      </c>
      <c r="AC1903" s="1">
        <f t="shared" si="922"/>
        <v>0</v>
      </c>
      <c r="AD1903" s="1">
        <f t="shared" ca="1" si="944"/>
        <v>0</v>
      </c>
      <c r="AE1903" s="1">
        <f t="shared" ca="1" si="945"/>
        <v>0</v>
      </c>
      <c r="AF1903" s="1">
        <f t="shared" si="946"/>
        <v>1856.7133094324754</v>
      </c>
      <c r="AG1903" s="1">
        <f t="shared" si="947"/>
        <v>7.874266482772895E+26</v>
      </c>
    </row>
    <row r="1904" spans="4:33" s="5" customFormat="1" x14ac:dyDescent="0.2">
      <c r="D1904" s="1">
        <f t="shared" si="919"/>
        <v>1902</v>
      </c>
      <c r="E1904" s="2">
        <f t="shared" si="920"/>
        <v>190.29999999999347</v>
      </c>
      <c r="F1904" s="3">
        <f t="shared" ca="1" si="921"/>
        <v>91.513529885041038</v>
      </c>
      <c r="G1904" s="3">
        <f t="shared" si="925"/>
        <v>-796.20467722760407</v>
      </c>
      <c r="H1904" s="3">
        <f t="shared" ca="1" si="926"/>
        <v>801.44657600562084</v>
      </c>
      <c r="I1904" s="3">
        <f t="shared" ca="1" si="927"/>
        <v>17405.87338413424</v>
      </c>
      <c r="J1904" s="3">
        <f t="shared" si="928"/>
        <v>23539.116344174967</v>
      </c>
      <c r="K1904" s="3">
        <f t="shared" ca="1" si="929"/>
        <v>92001.097204723119</v>
      </c>
      <c r="L1904" s="3">
        <f t="shared" si="930"/>
        <v>-9.738409363140244</v>
      </c>
      <c r="M1904" s="3">
        <f t="shared" ca="1" si="931"/>
        <v>-1.4563612886414794</v>
      </c>
      <c r="N1904" s="3">
        <f t="shared" ca="1" si="932"/>
        <v>-83.443355285390652</v>
      </c>
      <c r="O1904" s="1">
        <f t="shared" ca="1" si="933"/>
        <v>48173746.064335003</v>
      </c>
      <c r="P1904" s="1">
        <f t="shared" si="934"/>
        <v>-34385032.650924154</v>
      </c>
      <c r="Q1904" s="1">
        <f t="shared" ca="1" si="935"/>
        <v>82558778.715259165</v>
      </c>
      <c r="R1904" s="1">
        <f t="shared" ca="1" si="936"/>
        <v>120216.98640084313</v>
      </c>
      <c r="S1904" s="3">
        <f t="shared" si="937"/>
        <v>4.5828387105494852E+26</v>
      </c>
      <c r="T1904" s="12">
        <f t="shared" ca="1" si="938"/>
        <v>1.7487994376950849E-24</v>
      </c>
      <c r="U1904" s="12">
        <f t="shared" si="939"/>
        <v>5.471694163613227E-2</v>
      </c>
      <c r="V1904" s="5">
        <f t="shared" ca="1" si="940"/>
        <v>0.17946786400000003</v>
      </c>
      <c r="W1904" s="3">
        <f t="shared" ca="1" si="941"/>
        <v>1.9779847834017144</v>
      </c>
      <c r="X1904" s="3">
        <f t="shared" ca="1" si="942"/>
        <v>-0.22585706272543815</v>
      </c>
      <c r="Y1904" s="3">
        <f t="shared" ca="1" si="943"/>
        <v>1.9650476815043865</v>
      </c>
      <c r="Z1904" s="3">
        <f t="shared" ca="1" si="923"/>
        <v>-1.0796314255037853E-2</v>
      </c>
      <c r="AA1904" s="3">
        <f t="shared" ca="1" si="924"/>
        <v>-0.12340243661213059</v>
      </c>
      <c r="AB1904" s="1">
        <f t="shared" si="918"/>
        <v>150</v>
      </c>
      <c r="AC1904" s="1">
        <f t="shared" si="922"/>
        <v>0</v>
      </c>
      <c r="AD1904" s="1">
        <f t="shared" ca="1" si="944"/>
        <v>0</v>
      </c>
      <c r="AE1904" s="1">
        <f t="shared" ca="1" si="945"/>
        <v>0</v>
      </c>
      <c r="AF1904" s="1">
        <f t="shared" si="946"/>
        <v>1894.5119765534657</v>
      </c>
      <c r="AG1904" s="1">
        <f t="shared" si="947"/>
        <v>7.6382172788728278E+26</v>
      </c>
    </row>
    <row r="1905" spans="4:33" s="5" customFormat="1" x14ac:dyDescent="0.2">
      <c r="D1905" s="1">
        <f t="shared" si="919"/>
        <v>1903</v>
      </c>
      <c r="E1905" s="2">
        <f t="shared" si="920"/>
        <v>190.39999999999347</v>
      </c>
      <c r="F1905" s="3">
        <f t="shared" ca="1" si="921"/>
        <v>91.513529885041038</v>
      </c>
      <c r="G1905" s="3">
        <f t="shared" si="925"/>
        <v>-797.17851816391806</v>
      </c>
      <c r="H1905" s="3">
        <f t="shared" ca="1" si="926"/>
        <v>802.41405519472335</v>
      </c>
      <c r="I1905" s="3">
        <f t="shared" ca="1" si="927"/>
        <v>17415.024737122745</v>
      </c>
      <c r="J1905" s="3">
        <f t="shared" si="928"/>
        <v>23459.447184405388</v>
      </c>
      <c r="K1905" s="3">
        <f t="shared" ca="1" si="929"/>
        <v>92081.29023609063</v>
      </c>
      <c r="L1905" s="3">
        <f t="shared" si="930"/>
        <v>-9.738652878212914</v>
      </c>
      <c r="M1905" s="3">
        <f t="shared" ca="1" si="931"/>
        <v>-1.4564998685372319</v>
      </c>
      <c r="N1905" s="3">
        <f t="shared" ca="1" si="932"/>
        <v>-83.451295328542628</v>
      </c>
      <c r="O1905" s="1">
        <f t="shared" ca="1" si="933"/>
        <v>48290123.69805304</v>
      </c>
      <c r="P1905" s="1">
        <f t="shared" si="934"/>
        <v>-34269511.926554002</v>
      </c>
      <c r="Q1905" s="1">
        <f t="shared" ca="1" si="935"/>
        <v>82559635.624607041</v>
      </c>
      <c r="R1905" s="1">
        <f t="shared" ca="1" si="936"/>
        <v>120362.10827920851</v>
      </c>
      <c r="S1905" s="3">
        <f t="shared" si="937"/>
        <v>4.444832109564246E+26</v>
      </c>
      <c r="T1905" s="12">
        <f t="shared" ca="1" si="938"/>
        <v>1.805274159777857E-24</v>
      </c>
      <c r="U1905" s="12">
        <f t="shared" si="939"/>
        <v>5.5558965456303303E-2</v>
      </c>
      <c r="V1905" s="5">
        <f t="shared" ca="1" si="940"/>
        <v>0.17946786400000003</v>
      </c>
      <c r="W1905" s="3">
        <f t="shared" ca="1" si="941"/>
        <v>2.0108479427781769</v>
      </c>
      <c r="X1905" s="3">
        <f t="shared" ca="1" si="942"/>
        <v>-0.22933271434415187</v>
      </c>
      <c r="Y1905" s="3">
        <f t="shared" ca="1" si="943"/>
        <v>1.9977276979375267</v>
      </c>
      <c r="Z1905" s="3">
        <f t="shared" ca="1" si="923"/>
        <v>-1.0796314255037853E-2</v>
      </c>
      <c r="AA1905" s="3">
        <f t="shared" ca="1" si="924"/>
        <v>-0.12340243661213059</v>
      </c>
      <c r="AB1905" s="1">
        <f t="shared" si="918"/>
        <v>150</v>
      </c>
      <c r="AC1905" s="1">
        <f t="shared" si="922"/>
        <v>0</v>
      </c>
      <c r="AD1905" s="1">
        <f t="shared" ca="1" si="944"/>
        <v>0</v>
      </c>
      <c r="AE1905" s="1">
        <f t="shared" ca="1" si="945"/>
        <v>0</v>
      </c>
      <c r="AF1905" s="1">
        <f t="shared" si="946"/>
        <v>1932.9787386559155</v>
      </c>
      <c r="AG1905" s="1">
        <f t="shared" si="947"/>
        <v>7.4082016770107292E+26</v>
      </c>
    </row>
    <row r="1906" spans="4:33" s="5" customFormat="1" x14ac:dyDescent="0.2">
      <c r="D1906" s="1">
        <f t="shared" si="919"/>
        <v>1904</v>
      </c>
      <c r="E1906" s="2">
        <f t="shared" si="920"/>
        <v>190.49999999999346</v>
      </c>
      <c r="F1906" s="3">
        <f t="shared" ca="1" si="921"/>
        <v>91.513529885041038</v>
      </c>
      <c r="G1906" s="3">
        <f t="shared" si="925"/>
        <v>-798.1523834517393</v>
      </c>
      <c r="H1906" s="3">
        <f t="shared" ca="1" si="926"/>
        <v>803.381573949585</v>
      </c>
      <c r="I1906" s="3">
        <f t="shared" ca="1" si="927"/>
        <v>17424.17609011125</v>
      </c>
      <c r="J1906" s="3">
        <f t="shared" si="928"/>
        <v>23379.680639324604</v>
      </c>
      <c r="K1906" s="3">
        <f t="shared" ca="1" si="929"/>
        <v>92161.580017356027</v>
      </c>
      <c r="L1906" s="3">
        <f t="shared" si="930"/>
        <v>-9.738896698912713</v>
      </c>
      <c r="M1906" s="3">
        <f t="shared" ca="1" si="931"/>
        <v>-1.4566381181110195</v>
      </c>
      <c r="N1906" s="3">
        <f t="shared" ca="1" si="932"/>
        <v>-83.459216445640138</v>
      </c>
      <c r="O1906" s="1">
        <f t="shared" ca="1" si="933"/>
        <v>48406646.502128437</v>
      </c>
      <c r="P1906" s="1">
        <f t="shared" si="934"/>
        <v>-34153844.189992778</v>
      </c>
      <c r="Q1906" s="1">
        <f t="shared" ca="1" si="935"/>
        <v>82560490.692121208</v>
      </c>
      <c r="R1906" s="1">
        <f t="shared" ca="1" si="936"/>
        <v>120507.23609243776</v>
      </c>
      <c r="S1906" s="3">
        <f t="shared" si="937"/>
        <v>4.3103701458263699E+26</v>
      </c>
      <c r="T1906" s="12">
        <f t="shared" ca="1" si="938"/>
        <v>1.8638343037139873E-24</v>
      </c>
      <c r="U1906" s="12">
        <f t="shared" si="939"/>
        <v>5.6411983684532534E-2</v>
      </c>
      <c r="V1906" s="5">
        <f t="shared" ca="1" si="940"/>
        <v>0.17946786400000003</v>
      </c>
      <c r="W1906" s="3">
        <f t="shared" ca="1" si="941"/>
        <v>2.0441830927109117</v>
      </c>
      <c r="X1906" s="3">
        <f t="shared" ca="1" si="942"/>
        <v>-0.23285374797136568</v>
      </c>
      <c r="Y1906" s="3">
        <f t="shared" ca="1" si="943"/>
        <v>2.0308775562748327</v>
      </c>
      <c r="Z1906" s="3">
        <f t="shared" ca="1" si="923"/>
        <v>-1.0796314255037853E-2</v>
      </c>
      <c r="AA1906" s="3">
        <f t="shared" ca="1" si="924"/>
        <v>-0.12340243661213059</v>
      </c>
      <c r="AB1906" s="1">
        <f t="shared" si="918"/>
        <v>150</v>
      </c>
      <c r="AC1906" s="1">
        <f t="shared" si="922"/>
        <v>0</v>
      </c>
      <c r="AD1906" s="1">
        <f t="shared" ca="1" si="944"/>
        <v>0</v>
      </c>
      <c r="AE1906" s="1">
        <f t="shared" ca="1" si="945"/>
        <v>0</v>
      </c>
      <c r="AF1906" s="1">
        <f t="shared" si="946"/>
        <v>1972.1236891519704</v>
      </c>
      <c r="AG1906" s="1">
        <f t="shared" si="947"/>
        <v>7.1840939220488113E+26</v>
      </c>
    </row>
    <row r="1907" spans="4:33" s="5" customFormat="1" x14ac:dyDescent="0.2">
      <c r="D1907" s="1">
        <f t="shared" si="919"/>
        <v>1905</v>
      </c>
      <c r="E1907" s="2">
        <f t="shared" si="920"/>
        <v>190.59999999999346</v>
      </c>
      <c r="F1907" s="3">
        <f t="shared" ca="1" si="921"/>
        <v>91.513529885041038</v>
      </c>
      <c r="G1907" s="3">
        <f t="shared" si="925"/>
        <v>-799.12627312163056</v>
      </c>
      <c r="H1907" s="3">
        <f t="shared" ca="1" si="926"/>
        <v>804.34913224624484</v>
      </c>
      <c r="I1907" s="3">
        <f t="shared" ca="1" si="927"/>
        <v>17433.327443099755</v>
      </c>
      <c r="J1907" s="3">
        <f t="shared" si="928"/>
        <v>23299.816706495934</v>
      </c>
      <c r="K1907" s="3">
        <f t="shared" ca="1" si="929"/>
        <v>92241.966552474682</v>
      </c>
      <c r="L1907" s="3">
        <f t="shared" si="930"/>
        <v>-9.7391408252762641</v>
      </c>
      <c r="M1907" s="3">
        <f t="shared" ca="1" si="931"/>
        <v>-1.4567760385414081</v>
      </c>
      <c r="N1907" s="3">
        <f t="shared" ca="1" si="932"/>
        <v>-83.467118704210037</v>
      </c>
      <c r="O1907" s="1">
        <f t="shared" ca="1" si="933"/>
        <v>48523314.49089653</v>
      </c>
      <c r="P1907" s="1">
        <f t="shared" si="934"/>
        <v>-34038029.416153274</v>
      </c>
      <c r="Q1907" s="1">
        <f t="shared" ca="1" si="935"/>
        <v>82561343.907049805</v>
      </c>
      <c r="R1907" s="1">
        <f t="shared" ca="1" si="936"/>
        <v>120652.36983693672</v>
      </c>
      <c r="S1907" s="3">
        <f t="shared" si="937"/>
        <v>4.1793785437582421E+26</v>
      </c>
      <c r="T1907" s="12">
        <f t="shared" ca="1" si="938"/>
        <v>1.9245663531663398E-24</v>
      </c>
      <c r="U1907" s="12">
        <f t="shared" si="939"/>
        <v>5.7276114788797752E-2</v>
      </c>
      <c r="V1907" s="5">
        <f t="shared" ca="1" si="940"/>
        <v>0.17946786400000003</v>
      </c>
      <c r="W1907" s="3">
        <f t="shared" ca="1" si="941"/>
        <v>2.0779959751534167</v>
      </c>
      <c r="X1907" s="3">
        <f t="shared" ca="1" si="942"/>
        <v>-0.23642065261155731</v>
      </c>
      <c r="Y1907" s="3">
        <f t="shared" ca="1" si="943"/>
        <v>2.0645029783879036</v>
      </c>
      <c r="Z1907" s="3">
        <f t="shared" ca="1" si="923"/>
        <v>-1.0796314255037853E-2</v>
      </c>
      <c r="AA1907" s="3">
        <f t="shared" ca="1" si="924"/>
        <v>-0.12340243661213059</v>
      </c>
      <c r="AB1907" s="1">
        <f t="shared" si="918"/>
        <v>150</v>
      </c>
      <c r="AC1907" s="1">
        <f t="shared" si="922"/>
        <v>0</v>
      </c>
      <c r="AD1907" s="1">
        <f t="shared" ca="1" si="944"/>
        <v>0</v>
      </c>
      <c r="AE1907" s="1">
        <f t="shared" ca="1" si="945"/>
        <v>0</v>
      </c>
      <c r="AF1907" s="1">
        <f t="shared" si="946"/>
        <v>2011.9570494421064</v>
      </c>
      <c r="AG1907" s="1">
        <f t="shared" si="947"/>
        <v>6.965770218881863E+26</v>
      </c>
    </row>
    <row r="1908" spans="4:33" s="5" customFormat="1" x14ac:dyDescent="0.2">
      <c r="D1908" s="1">
        <f t="shared" si="919"/>
        <v>1906</v>
      </c>
      <c r="E1908" s="2">
        <f t="shared" si="920"/>
        <v>190.69999999999345</v>
      </c>
      <c r="F1908" s="3">
        <f t="shared" ca="1" si="921"/>
        <v>91.513529885041038</v>
      </c>
      <c r="G1908" s="3">
        <f t="shared" si="925"/>
        <v>-800.10018720415815</v>
      </c>
      <c r="H1908" s="3">
        <f t="shared" ca="1" si="926"/>
        <v>805.31673006100471</v>
      </c>
      <c r="I1908" s="3">
        <f t="shared" ca="1" si="927"/>
        <v>17442.47879608826</v>
      </c>
      <c r="J1908" s="3">
        <f t="shared" si="928"/>
        <v>23219.855383479648</v>
      </c>
      <c r="K1908" s="3">
        <f t="shared" ca="1" si="929"/>
        <v>92322.449845399577</v>
      </c>
      <c r="L1908" s="3">
        <f t="shared" si="930"/>
        <v>-9.7393852573402384</v>
      </c>
      <c r="M1908" s="3">
        <f t="shared" ca="1" si="931"/>
        <v>-1.4569136310013879</v>
      </c>
      <c r="N1908" s="3">
        <f t="shared" ca="1" si="932"/>
        <v>-83.475002171459707</v>
      </c>
      <c r="O1908" s="1">
        <f t="shared" ca="1" si="933"/>
        <v>48640127.678711183</v>
      </c>
      <c r="P1908" s="1">
        <f t="shared" si="934"/>
        <v>-33922067.579915106</v>
      </c>
      <c r="Q1908" s="1">
        <f t="shared" ca="1" si="935"/>
        <v>82562195.258626282</v>
      </c>
      <c r="R1908" s="1">
        <f t="shared" ca="1" si="936"/>
        <v>120797.50950915071</v>
      </c>
      <c r="S1908" s="3">
        <f t="shared" si="937"/>
        <v>4.0517841930683542E+26</v>
      </c>
      <c r="T1908" s="12">
        <f t="shared" ca="1" si="938"/>
        <v>1.9875607675223952E-24</v>
      </c>
      <c r="U1908" s="12">
        <f t="shared" si="939"/>
        <v>5.8151478258946621E-2</v>
      </c>
      <c r="V1908" s="5">
        <f t="shared" ca="1" si="940"/>
        <v>0.17946786400000003</v>
      </c>
      <c r="W1908" s="3">
        <f t="shared" ca="1" si="941"/>
        <v>2.1122923899737054</v>
      </c>
      <c r="X1908" s="3">
        <f t="shared" ca="1" si="942"/>
        <v>-0.2400339214872145</v>
      </c>
      <c r="Y1908" s="3">
        <f t="shared" ca="1" si="943"/>
        <v>2.0986097439200786</v>
      </c>
      <c r="Z1908" s="3">
        <f t="shared" ca="1" si="923"/>
        <v>-1.0796314255037853E-2</v>
      </c>
      <c r="AA1908" s="3">
        <f t="shared" ca="1" si="924"/>
        <v>-0.12340243661213059</v>
      </c>
      <c r="AB1908" s="1">
        <f t="shared" si="918"/>
        <v>150</v>
      </c>
      <c r="AC1908" s="1">
        <f t="shared" si="922"/>
        <v>0</v>
      </c>
      <c r="AD1908" s="1">
        <f t="shared" ca="1" si="944"/>
        <v>0</v>
      </c>
      <c r="AE1908" s="1">
        <f t="shared" ca="1" si="945"/>
        <v>0</v>
      </c>
      <c r="AF1908" s="1">
        <f t="shared" si="946"/>
        <v>2052.489170248904</v>
      </c>
      <c r="AG1908" s="1">
        <f t="shared" si="947"/>
        <v>6.753108714587026E+26</v>
      </c>
    </row>
    <row r="1909" spans="4:33" s="5" customFormat="1" x14ac:dyDescent="0.2">
      <c r="D1909" s="1">
        <f t="shared" si="919"/>
        <v>1907</v>
      </c>
      <c r="E1909" s="2">
        <f t="shared" si="920"/>
        <v>190.79999999999345</v>
      </c>
      <c r="F1909" s="3">
        <f t="shared" ca="1" si="921"/>
        <v>91.513529885041038</v>
      </c>
      <c r="G1909" s="3">
        <f t="shared" si="925"/>
        <v>-801.07412572989222</v>
      </c>
      <c r="H1909" s="3">
        <f t="shared" ca="1" si="926"/>
        <v>806.28436737042807</v>
      </c>
      <c r="I1909" s="3">
        <f t="shared" ca="1" si="927"/>
        <v>17451.630149076766</v>
      </c>
      <c r="J1909" s="3">
        <f t="shared" si="928"/>
        <v>23139.796667832947</v>
      </c>
      <c r="K1909" s="3">
        <f t="shared" ca="1" si="929"/>
        <v>92403.029900081368</v>
      </c>
      <c r="L1909" s="3">
        <f t="shared" si="930"/>
        <v>-9.739629995141355</v>
      </c>
      <c r="M1909" s="3">
        <f t="shared" ca="1" si="931"/>
        <v>-1.4570508966584079</v>
      </c>
      <c r="N1909" s="3">
        <f t="shared" ca="1" si="932"/>
        <v>-83.482866914279043</v>
      </c>
      <c r="O1909" s="1">
        <f t="shared" ca="1" si="933"/>
        <v>48757086.079944856</v>
      </c>
      <c r="P1909" s="1">
        <f t="shared" si="934"/>
        <v>-33805958.656124666</v>
      </c>
      <c r="Q1909" s="1">
        <f t="shared" ca="1" si="935"/>
        <v>82563044.73606953</v>
      </c>
      <c r="R1909" s="1">
        <f t="shared" ca="1" si="936"/>
        <v>120942.6551055642</v>
      </c>
      <c r="S1909" s="3">
        <f t="shared" si="937"/>
        <v>3.9275151380183538E+26</v>
      </c>
      <c r="T1909" s="12">
        <f t="shared" ca="1" si="938"/>
        <v>2.0529121824779082E-24</v>
      </c>
      <c r="U1909" s="12">
        <f t="shared" si="939"/>
        <v>5.9038194613492447E-2</v>
      </c>
      <c r="V1909" s="5">
        <f t="shared" ca="1" si="940"/>
        <v>0.17946786400000003</v>
      </c>
      <c r="W1909" s="3">
        <f t="shared" ca="1" si="941"/>
        <v>2.1470781954264955</v>
      </c>
      <c r="X1909" s="3">
        <f t="shared" ca="1" si="942"/>
        <v>-0.24369405206688249</v>
      </c>
      <c r="Y1909" s="3">
        <f t="shared" ca="1" si="943"/>
        <v>2.1332036907578984</v>
      </c>
      <c r="Z1909" s="3">
        <f t="shared" ca="1" si="923"/>
        <v>-1.0796314255037853E-2</v>
      </c>
      <c r="AA1909" s="3">
        <f t="shared" ca="1" si="924"/>
        <v>-0.12340243661213059</v>
      </c>
      <c r="AB1909" s="1">
        <f t="shared" si="918"/>
        <v>150</v>
      </c>
      <c r="AC1909" s="1">
        <f t="shared" si="922"/>
        <v>0</v>
      </c>
      <c r="AD1909" s="1">
        <f t="shared" ca="1" si="944"/>
        <v>0</v>
      </c>
      <c r="AE1909" s="1">
        <f t="shared" ca="1" si="945"/>
        <v>0</v>
      </c>
      <c r="AF1909" s="1">
        <f t="shared" si="946"/>
        <v>2093.7305329619985</v>
      </c>
      <c r="AG1909" s="1">
        <f t="shared" si="947"/>
        <v>6.5459894805351908E+26</v>
      </c>
    </row>
    <row r="1910" spans="4:33" s="5" customFormat="1" x14ac:dyDescent="0.2">
      <c r="D1910" s="1">
        <f t="shared" si="919"/>
        <v>1908</v>
      </c>
      <c r="E1910" s="2">
        <f t="shared" si="920"/>
        <v>190.89999999999344</v>
      </c>
      <c r="F1910" s="3">
        <f t="shared" ca="1" si="921"/>
        <v>91.513529885041038</v>
      </c>
      <c r="G1910" s="3">
        <f t="shared" si="925"/>
        <v>-802.04808872940635</v>
      </c>
      <c r="H1910" s="3">
        <f t="shared" ca="1" si="926"/>
        <v>807.25204415133817</v>
      </c>
      <c r="I1910" s="3">
        <f t="shared" ca="1" si="927"/>
        <v>17460.781502065271</v>
      </c>
      <c r="J1910" s="3">
        <f t="shared" si="928"/>
        <v>23059.640557109982</v>
      </c>
      <c r="K1910" s="3">
        <f t="shared" ca="1" si="929"/>
        <v>92483.706720468341</v>
      </c>
      <c r="L1910" s="3">
        <f t="shared" si="930"/>
        <v>-9.7398750387163755</v>
      </c>
      <c r="M1910" s="3">
        <f t="shared" ca="1" si="931"/>
        <v>-1.4571878366744067</v>
      </c>
      <c r="N1910" s="3">
        <f t="shared" ca="1" si="932"/>
        <v>-83.49071299924222</v>
      </c>
      <c r="O1910" s="1">
        <f t="shared" ca="1" si="933"/>
        <v>48874189.708988547</v>
      </c>
      <c r="P1910" s="1">
        <f t="shared" si="934"/>
        <v>-33689702.619595096</v>
      </c>
      <c r="Q1910" s="1">
        <f t="shared" ca="1" si="935"/>
        <v>82563892.328583643</v>
      </c>
      <c r="R1910" s="1">
        <f t="shared" ca="1" si="936"/>
        <v>121087.80662270072</v>
      </c>
      <c r="S1910" s="3">
        <f t="shared" si="937"/>
        <v>3.8065005666691669E+26</v>
      </c>
      <c r="T1910" s="12">
        <f t="shared" ca="1" si="938"/>
        <v>2.1207196216385027E-24</v>
      </c>
      <c r="U1910" s="12">
        <f t="shared" si="939"/>
        <v>5.9936385406443103E-2</v>
      </c>
      <c r="V1910" s="5">
        <f t="shared" ca="1" si="940"/>
        <v>0.17946786400000003</v>
      </c>
      <c r="W1910" s="3">
        <f t="shared" ca="1" si="941"/>
        <v>2.1823593086284085</v>
      </c>
      <c r="X1910" s="3">
        <f t="shared" ca="1" si="942"/>
        <v>-0.24740154609335618</v>
      </c>
      <c r="Y1910" s="3">
        <f t="shared" ca="1" si="943"/>
        <v>2.1682907155055759</v>
      </c>
      <c r="Z1910" s="3">
        <f t="shared" ca="1" si="923"/>
        <v>-1.0796314255037853E-2</v>
      </c>
      <c r="AA1910" s="3">
        <f t="shared" ca="1" si="924"/>
        <v>-0.12340243661213059</v>
      </c>
      <c r="AB1910" s="1">
        <f t="shared" si="918"/>
        <v>150</v>
      </c>
      <c r="AC1910" s="1">
        <f t="shared" si="922"/>
        <v>0</v>
      </c>
      <c r="AD1910" s="1">
        <f t="shared" ca="1" si="944"/>
        <v>0</v>
      </c>
      <c r="AE1910" s="1">
        <f t="shared" ca="1" si="945"/>
        <v>0</v>
      </c>
      <c r="AF1910" s="1">
        <f t="shared" si="946"/>
        <v>2135.6917509942377</v>
      </c>
      <c r="AG1910" s="1">
        <f t="shared" si="947"/>
        <v>6.3442944944675006E+26</v>
      </c>
    </row>
    <row r="1911" spans="4:33" s="5" customFormat="1" x14ac:dyDescent="0.2">
      <c r="D1911" s="1">
        <f t="shared" si="919"/>
        <v>1909</v>
      </c>
      <c r="E1911" s="2">
        <f t="shared" si="920"/>
        <v>190.99999999999343</v>
      </c>
      <c r="F1911" s="3">
        <f t="shared" ca="1" si="921"/>
        <v>91.513529885041038</v>
      </c>
      <c r="G1911" s="3">
        <f t="shared" si="925"/>
        <v>-803.02207623327797</v>
      </c>
      <c r="H1911" s="3">
        <f t="shared" ca="1" si="926"/>
        <v>808.21976038081664</v>
      </c>
      <c r="I1911" s="3">
        <f t="shared" ca="1" si="927"/>
        <v>17469.932855053776</v>
      </c>
      <c r="J1911" s="3">
        <f t="shared" si="928"/>
        <v>22979.387048861849</v>
      </c>
      <c r="K1911" s="3">
        <f t="shared" ca="1" si="929"/>
        <v>92564.480310506508</v>
      </c>
      <c r="L1911" s="3">
        <f t="shared" si="930"/>
        <v>-9.7401203881021079</v>
      </c>
      <c r="M1911" s="3">
        <f t="shared" ca="1" si="931"/>
        <v>-1.4573244522058455</v>
      </c>
      <c r="N1911" s="3">
        <f t="shared" ca="1" si="932"/>
        <v>-83.498540492609607</v>
      </c>
      <c r="O1911" s="1">
        <f t="shared" ca="1" si="933"/>
        <v>48991438.580251843</v>
      </c>
      <c r="P1911" s="1">
        <f t="shared" si="934"/>
        <v>-33573299.44510632</v>
      </c>
      <c r="Q1911" s="1">
        <f t="shared" ca="1" si="935"/>
        <v>82564738.02535817</v>
      </c>
      <c r="R1911" s="1">
        <f t="shared" ca="1" si="936"/>
        <v>121232.9640571225</v>
      </c>
      <c r="S1911" s="3">
        <f t="shared" si="937"/>
        <v>3.6886708001080787E+26</v>
      </c>
      <c r="T1911" s="12">
        <f t="shared" ca="1" si="938"/>
        <v>2.1910867197938501E-24</v>
      </c>
      <c r="U1911" s="12">
        <f t="shared" si="939"/>
        <v>6.0846173234162908E-2</v>
      </c>
      <c r="V1911" s="5">
        <f t="shared" ca="1" si="940"/>
        <v>0.17946786400000003</v>
      </c>
      <c r="W1911" s="3">
        <f t="shared" ca="1" si="941"/>
        <v>2.2181417060361808</v>
      </c>
      <c r="X1911" s="3">
        <f t="shared" ca="1" si="942"/>
        <v>-0.25115690961200127</v>
      </c>
      <c r="Y1911" s="3">
        <f t="shared" ca="1" si="943"/>
        <v>2.2038767739624752</v>
      </c>
      <c r="Z1911" s="3">
        <f t="shared" ca="1" si="923"/>
        <v>-1.0796314255037853E-2</v>
      </c>
      <c r="AA1911" s="3">
        <f t="shared" ca="1" si="924"/>
        <v>-0.12340243661213059</v>
      </c>
      <c r="AB1911" s="1">
        <f t="shared" si="918"/>
        <v>150</v>
      </c>
      <c r="AC1911" s="1">
        <f t="shared" si="922"/>
        <v>0</v>
      </c>
      <c r="AD1911" s="1">
        <f t="shared" ca="1" si="944"/>
        <v>0</v>
      </c>
      <c r="AE1911" s="1">
        <f t="shared" ca="1" si="945"/>
        <v>0</v>
      </c>
      <c r="AF1911" s="1">
        <f t="shared" si="946"/>
        <v>2178.3835711491151</v>
      </c>
      <c r="AG1911" s="1">
        <f t="shared" si="947"/>
        <v>6.1479076225401352E+26</v>
      </c>
    </row>
    <row r="1912" spans="4:33" s="5" customFormat="1" x14ac:dyDescent="0.2">
      <c r="D1912" s="1">
        <f t="shared" si="919"/>
        <v>1910</v>
      </c>
      <c r="E1912" s="2">
        <f t="shared" si="920"/>
        <v>191.09999999999343</v>
      </c>
      <c r="F1912" s="3">
        <f t="shared" ca="1" si="921"/>
        <v>91.513529885041038</v>
      </c>
      <c r="G1912" s="3">
        <f t="shared" si="925"/>
        <v>-803.99608827208817</v>
      </c>
      <c r="H1912" s="3">
        <f t="shared" ca="1" si="926"/>
        <v>809.18751603620262</v>
      </c>
      <c r="I1912" s="3">
        <f t="shared" ca="1" si="927"/>
        <v>17479.084208042281</v>
      </c>
      <c r="J1912" s="3">
        <f t="shared" si="928"/>
        <v>22899.036140636581</v>
      </c>
      <c r="K1912" s="3">
        <f t="shared" ca="1" si="929"/>
        <v>92645.350674139583</v>
      </c>
      <c r="L1912" s="3">
        <f t="shared" si="930"/>
        <v>-9.7403660433354116</v>
      </c>
      <c r="M1912" s="3">
        <f t="shared" ca="1" si="931"/>
        <v>-1.4574607444037411</v>
      </c>
      <c r="N1912" s="3">
        <f t="shared" ca="1" si="932"/>
        <v>-83.506349460329574</v>
      </c>
      <c r="O1912" s="1">
        <f t="shared" ca="1" si="933"/>
        <v>49108832.708162978</v>
      </c>
      <c r="P1912" s="1">
        <f t="shared" si="934"/>
        <v>-33456749.10740504</v>
      </c>
      <c r="Q1912" s="1">
        <f t="shared" ca="1" si="935"/>
        <v>82565581.815568015</v>
      </c>
      <c r="R1912" s="1">
        <f t="shared" ca="1" si="936"/>
        <v>121378.12740543039</v>
      </c>
      <c r="S1912" s="3">
        <f t="shared" si="937"/>
        <v>3.5739572816586997E+26</v>
      </c>
      <c r="T1912" s="12">
        <f t="shared" ca="1" si="938"/>
        <v>2.2641219585608835E-24</v>
      </c>
      <c r="U1912" s="12">
        <f t="shared" si="939"/>
        <v>6.1767681742268862E-2</v>
      </c>
      <c r="V1912" s="5">
        <f t="shared" ca="1" si="940"/>
        <v>0.17946786400000003</v>
      </c>
      <c r="W1912" s="3">
        <f t="shared" ca="1" si="941"/>
        <v>2.2544314239279655</v>
      </c>
      <c r="X1912" s="3">
        <f t="shared" ca="1" si="942"/>
        <v>-0.25496065299922066</v>
      </c>
      <c r="Y1912" s="3">
        <f t="shared" ca="1" si="943"/>
        <v>2.2399678816036817</v>
      </c>
      <c r="Z1912" s="3">
        <f t="shared" ca="1" si="923"/>
        <v>-1.0796314255037853E-2</v>
      </c>
      <c r="AA1912" s="3">
        <f t="shared" ca="1" si="924"/>
        <v>-0.12340243661213059</v>
      </c>
      <c r="AB1912" s="1">
        <f t="shared" si="918"/>
        <v>150</v>
      </c>
      <c r="AC1912" s="1">
        <f t="shared" si="922"/>
        <v>0</v>
      </c>
      <c r="AD1912" s="1">
        <f t="shared" ca="1" si="944"/>
        <v>0</v>
      </c>
      <c r="AE1912" s="1">
        <f t="shared" ca="1" si="945"/>
        <v>0</v>
      </c>
      <c r="AF1912" s="1">
        <f t="shared" si="946"/>
        <v>2221.8168749995993</v>
      </c>
      <c r="AG1912" s="1">
        <f t="shared" si="947"/>
        <v>5.9567146013405548E+26</v>
      </c>
    </row>
    <row r="1913" spans="4:33" s="5" customFormat="1" x14ac:dyDescent="0.2">
      <c r="D1913" s="1">
        <f t="shared" si="919"/>
        <v>1911</v>
      </c>
      <c r="E1913" s="2">
        <f t="shared" si="920"/>
        <v>191.19999999999342</v>
      </c>
      <c r="F1913" s="3">
        <f t="shared" ca="1" si="921"/>
        <v>91.513529885041038</v>
      </c>
      <c r="G1913" s="3">
        <f t="shared" si="925"/>
        <v>-804.97012487642166</v>
      </c>
      <c r="H1913" s="3">
        <f t="shared" ca="1" si="926"/>
        <v>810.15531109509004</v>
      </c>
      <c r="I1913" s="3">
        <f t="shared" ca="1" si="927"/>
        <v>17488.235561030786</v>
      </c>
      <c r="J1913" s="3">
        <f t="shared" si="928"/>
        <v>22818.587829979155</v>
      </c>
      <c r="K1913" s="3">
        <f t="shared" ca="1" si="929"/>
        <v>92726.317815309041</v>
      </c>
      <c r="L1913" s="3">
        <f t="shared" si="930"/>
        <v>-9.740612004453185</v>
      </c>
      <c r="M1913" s="3">
        <f t="shared" ca="1" si="931"/>
        <v>-1.4575967144136961</v>
      </c>
      <c r="N1913" s="3">
        <f t="shared" ca="1" si="932"/>
        <v>-83.514139968040354</v>
      </c>
      <c r="O1913" s="1">
        <f t="shared" ca="1" si="933"/>
        <v>49226372.10716866</v>
      </c>
      <c r="P1913" s="1">
        <f t="shared" si="934"/>
        <v>-33340051.581204649</v>
      </c>
      <c r="Q1913" s="1">
        <f t="shared" ca="1" si="935"/>
        <v>82566423.688373312</v>
      </c>
      <c r="R1913" s="1">
        <f t="shared" ca="1" si="936"/>
        <v>121523.2966642635</v>
      </c>
      <c r="S1913" s="3">
        <f t="shared" si="937"/>
        <v>3.4622925660758193E+26</v>
      </c>
      <c r="T1913" s="12">
        <f t="shared" ca="1" si="938"/>
        <v>2.3399389151371581E-24</v>
      </c>
      <c r="U1913" s="12">
        <f t="shared" si="939"/>
        <v>6.2701035632560534E-2</v>
      </c>
      <c r="V1913" s="5">
        <f t="shared" ca="1" si="940"/>
        <v>0.17946786400000003</v>
      </c>
      <c r="W1913" s="3">
        <f t="shared" ca="1" si="941"/>
        <v>2.2912345588876795</v>
      </c>
      <c r="X1913" s="3">
        <f t="shared" ca="1" si="942"/>
        <v>-0.2588132909910601</v>
      </c>
      <c r="Y1913" s="3">
        <f t="shared" ca="1" si="943"/>
        <v>2.2765701140636097</v>
      </c>
      <c r="Z1913" s="3">
        <f t="shared" ca="1" si="923"/>
        <v>-1.0796314255037853E-2</v>
      </c>
      <c r="AA1913" s="3">
        <f t="shared" ca="1" si="924"/>
        <v>-0.12340243661213059</v>
      </c>
      <c r="AB1913" s="1">
        <f t="shared" si="918"/>
        <v>150</v>
      </c>
      <c r="AC1913" s="1">
        <f t="shared" si="922"/>
        <v>0</v>
      </c>
      <c r="AD1913" s="1">
        <f t="shared" ca="1" si="944"/>
        <v>0</v>
      </c>
      <c r="AE1913" s="1">
        <f t="shared" ca="1" si="945"/>
        <v>0</v>
      </c>
      <c r="AF1913" s="1">
        <f t="shared" si="946"/>
        <v>2266.0026802783923</v>
      </c>
      <c r="AG1913" s="1">
        <f t="shared" si="947"/>
        <v>5.7706030198785682E+26</v>
      </c>
    </row>
    <row r="1914" spans="4:33" s="5" customFormat="1" x14ac:dyDescent="0.2">
      <c r="D1914" s="1">
        <f t="shared" si="919"/>
        <v>1912</v>
      </c>
      <c r="E1914" s="2">
        <f t="shared" si="920"/>
        <v>191.29999999999342</v>
      </c>
      <c r="F1914" s="3">
        <f t="shared" ca="1" si="921"/>
        <v>91.513529885041038</v>
      </c>
      <c r="G1914" s="3">
        <f t="shared" si="925"/>
        <v>-805.94418607686703</v>
      </c>
      <c r="H1914" s="3">
        <f t="shared" ca="1" si="926"/>
        <v>811.12314553532735</v>
      </c>
      <c r="I1914" s="3">
        <f t="shared" ca="1" si="927"/>
        <v>17497.386914019291</v>
      </c>
      <c r="J1914" s="3">
        <f t="shared" si="928"/>
        <v>22738.04211443149</v>
      </c>
      <c r="K1914" s="3">
        <f t="shared" ca="1" si="929"/>
        <v>92807.381737954114</v>
      </c>
      <c r="L1914" s="3">
        <f t="shared" si="930"/>
        <v>-9.7408582714923764</v>
      </c>
      <c r="M1914" s="3">
        <f t="shared" ca="1" si="931"/>
        <v>-1.4577323633759316</v>
      </c>
      <c r="N1914" s="3">
        <f t="shared" ca="1" si="932"/>
        <v>-83.521912081071775</v>
      </c>
      <c r="O1914" s="1">
        <f t="shared" ca="1" si="933"/>
        <v>49344056.791734286</v>
      </c>
      <c r="P1914" s="1">
        <f t="shared" si="934"/>
        <v>-33223206.841185298</v>
      </c>
      <c r="Q1914" s="1">
        <f t="shared" ca="1" si="935"/>
        <v>82567263.63291958</v>
      </c>
      <c r="R1914" s="1">
        <f t="shared" ca="1" si="936"/>
        <v>121668.47183029911</v>
      </c>
      <c r="S1914" s="3">
        <f t="shared" si="937"/>
        <v>3.3536103087269945E+26</v>
      </c>
      <c r="T1914" s="12">
        <f t="shared" ca="1" si="938"/>
        <v>2.418656524953323E-24</v>
      </c>
      <c r="U1914" s="12">
        <f t="shared" si="939"/>
        <v>6.364636066998311E-2</v>
      </c>
      <c r="V1914" s="5">
        <f t="shared" ca="1" si="940"/>
        <v>0.17946786400000003</v>
      </c>
      <c r="W1914" s="3">
        <f t="shared" ca="1" si="941"/>
        <v>2.3285572682924234</v>
      </c>
      <c r="X1914" s="3">
        <f t="shared" ca="1" si="942"/>
        <v>-0.26271534271194952</v>
      </c>
      <c r="Y1914" s="3">
        <f t="shared" ca="1" si="943"/>
        <v>2.3136896076226852</v>
      </c>
      <c r="Z1914" s="3">
        <f t="shared" ca="1" si="923"/>
        <v>-1.0796314255037853E-2</v>
      </c>
      <c r="AA1914" s="3">
        <f t="shared" ca="1" si="924"/>
        <v>-0.12340243661213059</v>
      </c>
      <c r="AB1914" s="1">
        <f t="shared" si="918"/>
        <v>150</v>
      </c>
      <c r="AC1914" s="1">
        <f t="shared" si="922"/>
        <v>0</v>
      </c>
      <c r="AD1914" s="1">
        <f t="shared" ca="1" si="944"/>
        <v>0</v>
      </c>
      <c r="AE1914" s="1">
        <f t="shared" ca="1" si="945"/>
        <v>0</v>
      </c>
      <c r="AF1914" s="1">
        <f t="shared" si="946"/>
        <v>2310.9521422796852</v>
      </c>
      <c r="AG1914" s="1">
        <f t="shared" si="947"/>
        <v>5.589462301555282E+26</v>
      </c>
    </row>
    <row r="1915" spans="4:33" s="5" customFormat="1" x14ac:dyDescent="0.2">
      <c r="D1915" s="1">
        <f t="shared" si="919"/>
        <v>1913</v>
      </c>
      <c r="E1915" s="2">
        <f t="shared" si="920"/>
        <v>191.39999999999341</v>
      </c>
      <c r="F1915" s="3">
        <f t="shared" ca="1" si="921"/>
        <v>91.513529885041038</v>
      </c>
      <c r="G1915" s="3">
        <f t="shared" si="925"/>
        <v>-806.91827190401625</v>
      </c>
      <c r="H1915" s="3">
        <f t="shared" ca="1" si="926"/>
        <v>812.09101933501529</v>
      </c>
      <c r="I1915" s="3">
        <f t="shared" ca="1" si="927"/>
        <v>17506.538267007796</v>
      </c>
      <c r="J1915" s="3">
        <f t="shared" si="928"/>
        <v>22657.398991532446</v>
      </c>
      <c r="K1915" s="3">
        <f t="shared" ca="1" si="929"/>
        <v>92888.542446011837</v>
      </c>
      <c r="L1915" s="3">
        <f t="shared" si="930"/>
        <v>-9.7411048444899766</v>
      </c>
      <c r="M1915" s="3">
        <f t="shared" ca="1" si="931"/>
        <v>-1.4578676924253184</v>
      </c>
      <c r="N1915" s="3">
        <f t="shared" ca="1" si="932"/>
        <v>-83.529665864447168</v>
      </c>
      <c r="O1915" s="1">
        <f t="shared" ca="1" si="933"/>
        <v>49461886.776343815</v>
      </c>
      <c r="P1915" s="1">
        <f t="shared" si="934"/>
        <v>-33106214.861993853</v>
      </c>
      <c r="Q1915" s="1">
        <f t="shared" ca="1" si="935"/>
        <v>82568101.638337672</v>
      </c>
      <c r="R1915" s="1">
        <f t="shared" ca="1" si="936"/>
        <v>121813.65290025229</v>
      </c>
      <c r="S1915" s="3">
        <f t="shared" si="937"/>
        <v>3.2478452547628511E+26</v>
      </c>
      <c r="T1915" s="12">
        <f t="shared" ca="1" si="938"/>
        <v>2.5003993590646361E-24</v>
      </c>
      <c r="U1915" s="12">
        <f t="shared" si="939"/>
        <v>6.4603783689625299E-2</v>
      </c>
      <c r="V1915" s="5">
        <f t="shared" ca="1" si="940"/>
        <v>0.17946786400000003</v>
      </c>
      <c r="W1915" s="3">
        <f t="shared" ca="1" si="941"/>
        <v>2.3664057708030155</v>
      </c>
      <c r="X1915" s="3">
        <f t="shared" ca="1" si="942"/>
        <v>-0.2666673317035877</v>
      </c>
      <c r="Y1915" s="3">
        <f t="shared" ca="1" si="943"/>
        <v>2.3513325596971399</v>
      </c>
      <c r="Z1915" s="3">
        <f t="shared" ca="1" si="923"/>
        <v>-1.0796314255037853E-2</v>
      </c>
      <c r="AA1915" s="3">
        <f t="shared" ca="1" si="924"/>
        <v>-0.12340243661213059</v>
      </c>
      <c r="AB1915" s="1">
        <f t="shared" si="918"/>
        <v>150</v>
      </c>
      <c r="AC1915" s="1">
        <f t="shared" si="922"/>
        <v>0</v>
      </c>
      <c r="AD1915" s="1">
        <f t="shared" ca="1" si="944"/>
        <v>0</v>
      </c>
      <c r="AE1915" s="1">
        <f t="shared" ca="1" si="945"/>
        <v>0</v>
      </c>
      <c r="AF1915" s="1">
        <f t="shared" si="946"/>
        <v>2356.6765552725283</v>
      </c>
      <c r="AG1915" s="1">
        <f t="shared" si="947"/>
        <v>5.4131836861132444E+26</v>
      </c>
    </row>
    <row r="1916" spans="4:33" s="5" customFormat="1" x14ac:dyDescent="0.2">
      <c r="D1916" s="1">
        <f t="shared" si="919"/>
        <v>1914</v>
      </c>
      <c r="E1916" s="2">
        <f t="shared" si="920"/>
        <v>191.49999999999341</v>
      </c>
      <c r="F1916" s="3">
        <f t="shared" ca="1" si="921"/>
        <v>91.513529885041038</v>
      </c>
      <c r="G1916" s="3">
        <f t="shared" si="925"/>
        <v>-807.89238238846519</v>
      </c>
      <c r="H1916" s="3">
        <f t="shared" ca="1" si="926"/>
        <v>813.05893247250549</v>
      </c>
      <c r="I1916" s="3">
        <f t="shared" ca="1" si="927"/>
        <v>17515.689619996301</v>
      </c>
      <c r="J1916" s="3">
        <f t="shared" si="928"/>
        <v>22576.658458817819</v>
      </c>
      <c r="K1916" s="3">
        <f t="shared" ca="1" si="929"/>
        <v>92969.799943417078</v>
      </c>
      <c r="L1916" s="3">
        <f t="shared" si="930"/>
        <v>-9.741351723483028</v>
      </c>
      <c r="M1916" s="3">
        <f t="shared" ca="1" si="931"/>
        <v>-1.4580027026914084</v>
      </c>
      <c r="N1916" s="3">
        <f t="shared" ca="1" si="932"/>
        <v>-83.537401382885051</v>
      </c>
      <c r="O1916" s="1">
        <f t="shared" ca="1" si="933"/>
        <v>49579862.075499766</v>
      </c>
      <c r="P1916" s="1">
        <f t="shared" si="934"/>
        <v>-32989075.618243895</v>
      </c>
      <c r="Q1916" s="1">
        <f t="shared" ca="1" si="935"/>
        <v>82568937.693743661</v>
      </c>
      <c r="R1916" s="1">
        <f t="shared" ca="1" si="936"/>
        <v>121958.83987087582</v>
      </c>
      <c r="S1916" s="3">
        <f t="shared" si="937"/>
        <v>3.1449332282779359E+26</v>
      </c>
      <c r="T1916" s="12">
        <f t="shared" ca="1" si="938"/>
        <v>2.5852979171761631E-24</v>
      </c>
      <c r="U1916" s="12">
        <f t="shared" si="939"/>
        <v>6.5573432603750467E-2</v>
      </c>
      <c r="V1916" s="5">
        <f t="shared" ca="1" si="940"/>
        <v>0.17946786400000003</v>
      </c>
      <c r="W1916" s="3">
        <f t="shared" ca="1" si="941"/>
        <v>2.4047863468576156</v>
      </c>
      <c r="X1916" s="3">
        <f t="shared" ca="1" si="942"/>
        <v>-0.27066978595396568</v>
      </c>
      <c r="Y1916" s="3">
        <f t="shared" ca="1" si="943"/>
        <v>2.3895052293318861</v>
      </c>
      <c r="Z1916" s="3">
        <f t="shared" ca="1" si="923"/>
        <v>-1.0796314255037853E-2</v>
      </c>
      <c r="AA1916" s="3">
        <f t="shared" ca="1" si="924"/>
        <v>-0.12340243661213059</v>
      </c>
      <c r="AB1916" s="1">
        <f t="shared" si="918"/>
        <v>150</v>
      </c>
      <c r="AC1916" s="1">
        <f t="shared" si="922"/>
        <v>0</v>
      </c>
      <c r="AD1916" s="1">
        <f t="shared" ca="1" si="944"/>
        <v>0</v>
      </c>
      <c r="AE1916" s="1">
        <f t="shared" ca="1" si="945"/>
        <v>0</v>
      </c>
      <c r="AF1916" s="1">
        <f t="shared" si="946"/>
        <v>2403.1873539258413</v>
      </c>
      <c r="AG1916" s="1">
        <f t="shared" si="947"/>
        <v>5.2416602115708358E+26</v>
      </c>
    </row>
    <row r="1917" spans="4:33" s="5" customFormat="1" x14ac:dyDescent="0.2">
      <c r="D1917" s="1">
        <f t="shared" si="919"/>
        <v>1915</v>
      </c>
      <c r="E1917" s="2">
        <f t="shared" si="920"/>
        <v>191.5999999999934</v>
      </c>
      <c r="F1917" s="3">
        <f t="shared" ca="1" si="921"/>
        <v>91.513529885041038</v>
      </c>
      <c r="G1917" s="3">
        <f t="shared" si="925"/>
        <v>-808.86651756081346</v>
      </c>
      <c r="H1917" s="3">
        <f t="shared" ca="1" si="926"/>
        <v>814.0268849263997</v>
      </c>
      <c r="I1917" s="3">
        <f t="shared" ca="1" si="927"/>
        <v>17524.840972984806</v>
      </c>
      <c r="J1917" s="3">
        <f t="shared" si="928"/>
        <v>22495.820513820356</v>
      </c>
      <c r="K1917" s="3">
        <f t="shared" ca="1" si="929"/>
        <v>93051.154234102534</v>
      </c>
      <c r="L1917" s="3">
        <f t="shared" si="930"/>
        <v>-9.7415989085086139</v>
      </c>
      <c r="M1917" s="3">
        <f t="shared" ca="1" si="931"/>
        <v>-1.4581373952984651</v>
      </c>
      <c r="N1917" s="3">
        <f t="shared" ca="1" si="932"/>
        <v>-83.545118700801012</v>
      </c>
      <c r="O1917" s="1">
        <f t="shared" ca="1" si="933"/>
        <v>49697982.703723349</v>
      </c>
      <c r="P1917" s="1">
        <f t="shared" si="934"/>
        <v>-32871789.084515713</v>
      </c>
      <c r="Q1917" s="1">
        <f t="shared" ca="1" si="935"/>
        <v>82569771.788239062</v>
      </c>
      <c r="R1917" s="1">
        <f t="shared" ca="1" si="936"/>
        <v>122104.03273895996</v>
      </c>
      <c r="S1917" s="3">
        <f t="shared" si="937"/>
        <v>3.0448111214640808E+26</v>
      </c>
      <c r="T1917" s="12">
        <f t="shared" ca="1" si="938"/>
        <v>2.6734889372546015E-24</v>
      </c>
      <c r="U1917" s="12">
        <f t="shared" si="939"/>
        <v>6.6555436408862592E-2</v>
      </c>
      <c r="V1917" s="5">
        <f t="shared" ca="1" si="940"/>
        <v>0.17946786400000003</v>
      </c>
      <c r="W1917" s="3">
        <f t="shared" ca="1" si="941"/>
        <v>2.4437053391684898</v>
      </c>
      <c r="X1917" s="3">
        <f t="shared" ca="1" si="942"/>
        <v>-0.27472323792653291</v>
      </c>
      <c r="Y1917" s="3">
        <f t="shared" ca="1" si="943"/>
        <v>2.4282139376965417</v>
      </c>
      <c r="Z1917" s="3">
        <f t="shared" ca="1" si="923"/>
        <v>-1.0796314255037853E-2</v>
      </c>
      <c r="AA1917" s="3">
        <f t="shared" ca="1" si="924"/>
        <v>-0.12340243661213059</v>
      </c>
      <c r="AB1917" s="1">
        <f t="shared" si="918"/>
        <v>150</v>
      </c>
      <c r="AC1917" s="1">
        <f t="shared" si="922"/>
        <v>0</v>
      </c>
      <c r="AD1917" s="1">
        <f t="shared" ca="1" si="944"/>
        <v>0</v>
      </c>
      <c r="AE1917" s="1">
        <f t="shared" ca="1" si="945"/>
        <v>0</v>
      </c>
      <c r="AF1917" s="1">
        <f t="shared" si="946"/>
        <v>2450.4961147451754</v>
      </c>
      <c r="AG1917" s="1">
        <f t="shared" si="947"/>
        <v>5.0747866961441837E+26</v>
      </c>
    </row>
    <row r="1918" spans="4:33" s="5" customFormat="1" x14ac:dyDescent="0.2">
      <c r="D1918" s="1">
        <f t="shared" si="919"/>
        <v>1916</v>
      </c>
      <c r="E1918" s="2">
        <f t="shared" si="920"/>
        <v>191.69999999999339</v>
      </c>
      <c r="F1918" s="3">
        <f t="shared" ca="1" si="921"/>
        <v>91.513529885041038</v>
      </c>
      <c r="G1918" s="3">
        <f t="shared" si="925"/>
        <v>-809.84067745166431</v>
      </c>
      <c r="H1918" s="3">
        <f t="shared" ca="1" si="926"/>
        <v>814.99487667554752</v>
      </c>
      <c r="I1918" s="3">
        <f t="shared" ca="1" si="927"/>
        <v>17533.992325973311</v>
      </c>
      <c r="J1918" s="3">
        <f t="shared" si="928"/>
        <v>22414.885154069732</v>
      </c>
      <c r="K1918" s="3">
        <f t="shared" ca="1" si="929"/>
        <v>93132.605321998781</v>
      </c>
      <c r="L1918" s="3">
        <f t="shared" si="930"/>
        <v>-9.7418463996038653</v>
      </c>
      <c r="M1918" s="3">
        <f t="shared" ca="1" si="931"/>
        <v>-1.4582717713654947</v>
      </c>
      <c r="N1918" s="3">
        <f t="shared" ca="1" si="932"/>
        <v>-83.552817882309384</v>
      </c>
      <c r="O1918" s="1">
        <f t="shared" ca="1" si="933"/>
        <v>49816248.67555432</v>
      </c>
      <c r="P1918" s="1">
        <f t="shared" si="934"/>
        <v>-32754355.235356256</v>
      </c>
      <c r="Q1918" s="1">
        <f t="shared" ca="1" si="935"/>
        <v>82570603.910910577</v>
      </c>
      <c r="R1918" s="1">
        <f t="shared" ca="1" si="936"/>
        <v>122249.23150133212</v>
      </c>
      <c r="S1918" s="3">
        <f t="shared" si="937"/>
        <v>2.9474168837580838E+26</v>
      </c>
      <c r="T1918" s="12">
        <f t="shared" ca="1" si="938"/>
        <v>2.7651157227422606E-24</v>
      </c>
      <c r="U1918" s="12">
        <f t="shared" si="939"/>
        <v>6.7549925192806254E-2</v>
      </c>
      <c r="V1918" s="5">
        <f t="shared" ca="1" si="940"/>
        <v>0.17946786400000003</v>
      </c>
      <c r="W1918" s="3">
        <f t="shared" ca="1" si="941"/>
        <v>2.4831691532219082</v>
      </c>
      <c r="X1918" s="3">
        <f t="shared" ca="1" si="942"/>
        <v>-0.27882822458950463</v>
      </c>
      <c r="Y1918" s="3">
        <f t="shared" ca="1" si="943"/>
        <v>2.4674650685845734</v>
      </c>
      <c r="Z1918" s="3">
        <f t="shared" ca="1" si="923"/>
        <v>-1.0796314255037853E-2</v>
      </c>
      <c r="AA1918" s="3">
        <f t="shared" ca="1" si="924"/>
        <v>-0.12340243661213059</v>
      </c>
      <c r="AB1918" s="1">
        <f t="shared" si="918"/>
        <v>150</v>
      </c>
      <c r="AC1918" s="1">
        <f t="shared" si="922"/>
        <v>0</v>
      </c>
      <c r="AD1918" s="1">
        <f t="shared" ca="1" si="944"/>
        <v>0</v>
      </c>
      <c r="AE1918" s="1">
        <f t="shared" ca="1" si="945"/>
        <v>0</v>
      </c>
      <c r="AF1918" s="1">
        <f t="shared" si="946"/>
        <v>2498.614557521284</v>
      </c>
      <c r="AG1918" s="1">
        <f t="shared" si="947"/>
        <v>4.9124597201595982E+26</v>
      </c>
    </row>
    <row r="1919" spans="4:33" s="5" customFormat="1" x14ac:dyDescent="0.2">
      <c r="D1919" s="1">
        <f t="shared" si="919"/>
        <v>1917</v>
      </c>
      <c r="E1919" s="2">
        <f t="shared" si="920"/>
        <v>191.79999999999339</v>
      </c>
      <c r="F1919" s="3">
        <f t="shared" ca="1" si="921"/>
        <v>91.513529885041038</v>
      </c>
      <c r="G1919" s="3">
        <f t="shared" si="925"/>
        <v>-810.81486209162472</v>
      </c>
      <c r="H1919" s="3">
        <f t="shared" ca="1" si="926"/>
        <v>815.96290769904533</v>
      </c>
      <c r="I1919" s="3">
        <f t="shared" ca="1" si="927"/>
        <v>17543.143678961816</v>
      </c>
      <c r="J1919" s="3">
        <f t="shared" si="928"/>
        <v>22333.852377092571</v>
      </c>
      <c r="K1919" s="3">
        <f t="shared" ca="1" si="929"/>
        <v>93214.153211034311</v>
      </c>
      <c r="L1919" s="3">
        <f t="shared" si="930"/>
        <v>-9.7420941968059598</v>
      </c>
      <c r="M1919" s="3">
        <f t="shared" ca="1" si="931"/>
        <v>-1.4584058320062769</v>
      </c>
      <c r="N1919" s="3">
        <f t="shared" ca="1" si="932"/>
        <v>-83.560498991225018</v>
      </c>
      <c r="O1919" s="1">
        <f t="shared" ca="1" si="933"/>
        <v>49934660.005551055</v>
      </c>
      <c r="P1919" s="1">
        <f t="shared" si="934"/>
        <v>-32636774.045279175</v>
      </c>
      <c r="Q1919" s="1">
        <f t="shared" ca="1" si="935"/>
        <v>82571434.05083023</v>
      </c>
      <c r="R1919" s="1">
        <f t="shared" ca="1" si="936"/>
        <v>122394.4361548568</v>
      </c>
      <c r="S1919" s="3">
        <f t="shared" si="937"/>
        <v>2.8526895109856271E+26</v>
      </c>
      <c r="T1919" s="12">
        <f t="shared" ca="1" si="938"/>
        <v>2.8603284884555265E-24</v>
      </c>
      <c r="U1919" s="12">
        <f t="shared" si="939"/>
        <v>6.8557030141900802E-2</v>
      </c>
      <c r="V1919" s="5">
        <f t="shared" ca="1" si="940"/>
        <v>0.17946786400000003</v>
      </c>
      <c r="W1919" s="3">
        <f t="shared" ca="1" si="941"/>
        <v>2.5231842577811889</v>
      </c>
      <c r="X1919" s="3">
        <f t="shared" ca="1" si="942"/>
        <v>-0.28298528744530832</v>
      </c>
      <c r="Y1919" s="3">
        <f t="shared" ca="1" si="943"/>
        <v>2.5072650689155913</v>
      </c>
      <c r="Z1919" s="3">
        <f t="shared" ca="1" si="923"/>
        <v>-1.0796314255037853E-2</v>
      </c>
      <c r="AA1919" s="3">
        <f t="shared" ca="1" si="924"/>
        <v>-0.12340243661213059</v>
      </c>
      <c r="AB1919" s="1">
        <f t="shared" si="918"/>
        <v>150</v>
      </c>
      <c r="AC1919" s="1">
        <f t="shared" si="922"/>
        <v>0</v>
      </c>
      <c r="AD1919" s="1">
        <f t="shared" ca="1" si="944"/>
        <v>0</v>
      </c>
      <c r="AE1919" s="1">
        <f t="shared" ca="1" si="945"/>
        <v>0</v>
      </c>
      <c r="AF1919" s="1">
        <f t="shared" si="946"/>
        <v>2547.5545467905804</v>
      </c>
      <c r="AG1919" s="1">
        <f t="shared" si="947"/>
        <v>4.7545776079597448E+26</v>
      </c>
    </row>
    <row r="1920" spans="4:33" s="5" customFormat="1" x14ac:dyDescent="0.2">
      <c r="D1920" s="1">
        <f t="shared" si="919"/>
        <v>1918</v>
      </c>
      <c r="E1920" s="2">
        <f t="shared" si="920"/>
        <v>191.89999999999338</v>
      </c>
      <c r="F1920" s="3">
        <f t="shared" ca="1" si="921"/>
        <v>91.513529885041038</v>
      </c>
      <c r="G1920" s="3">
        <f t="shared" si="925"/>
        <v>-811.78907151130534</v>
      </c>
      <c r="H1920" s="3">
        <f t="shared" ca="1" si="926"/>
        <v>816.93097797623489</v>
      </c>
      <c r="I1920" s="3">
        <f t="shared" ca="1" si="927"/>
        <v>17552.295031950322</v>
      </c>
      <c r="J1920" s="3">
        <f t="shared" si="928"/>
        <v>22252.722180412427</v>
      </c>
      <c r="K1920" s="3">
        <f t="shared" ca="1" si="929"/>
        <v>93295.797905135507</v>
      </c>
      <c r="L1920" s="3">
        <f t="shared" si="930"/>
        <v>-9.7423423001521208</v>
      </c>
      <c r="M1920" s="3">
        <f t="shared" ca="1" si="931"/>
        <v>-1.4585395783293946</v>
      </c>
      <c r="N1920" s="3">
        <f t="shared" ca="1" si="932"/>
        <v>-83.568162091065062</v>
      </c>
      <c r="O1920" s="1">
        <f t="shared" ca="1" si="933"/>
        <v>50053216.708290569</v>
      </c>
      <c r="P1920" s="1">
        <f t="shared" si="934"/>
        <v>-32519045.4887648</v>
      </c>
      <c r="Q1920" s="1">
        <f t="shared" ca="1" si="935"/>
        <v>82572262.19705537</v>
      </c>
      <c r="R1920" s="1">
        <f t="shared" ca="1" si="936"/>
        <v>122539.64669643523</v>
      </c>
      <c r="S1920" s="3">
        <f t="shared" si="937"/>
        <v>2.7605690345032499E+26</v>
      </c>
      <c r="T1920" s="12">
        <f t="shared" ca="1" si="938"/>
        <v>2.9592847263217865E-24</v>
      </c>
      <c r="U1920" s="12">
        <f t="shared" si="939"/>
        <v>6.9576883548109522E-2</v>
      </c>
      <c r="V1920" s="5">
        <f t="shared" ca="1" si="940"/>
        <v>0.17946786400000003</v>
      </c>
      <c r="W1920" s="3">
        <f t="shared" ca="1" si="941"/>
        <v>2.5637571853929275</v>
      </c>
      <c r="X1920" s="3">
        <f t="shared" ca="1" si="942"/>
        <v>-0.28719497256017856</v>
      </c>
      <c r="Y1920" s="3">
        <f t="shared" ca="1" si="943"/>
        <v>2.5476204492408252</v>
      </c>
      <c r="Z1920" s="3">
        <f t="shared" ca="1" si="923"/>
        <v>-1.0796314255037853E-2</v>
      </c>
      <c r="AA1920" s="3">
        <f t="shared" ca="1" si="924"/>
        <v>-0.12340243661213059</v>
      </c>
      <c r="AB1920" s="1">
        <f t="shared" si="918"/>
        <v>150</v>
      </c>
      <c r="AC1920" s="1">
        <f t="shared" si="922"/>
        <v>0</v>
      </c>
      <c r="AD1920" s="1">
        <f t="shared" ca="1" si="944"/>
        <v>0</v>
      </c>
      <c r="AE1920" s="1">
        <f t="shared" ca="1" si="945"/>
        <v>0</v>
      </c>
      <c r="AF1920" s="1">
        <f t="shared" si="946"/>
        <v>2597.3280933075625</v>
      </c>
      <c r="AG1920" s="1">
        <f t="shared" si="947"/>
        <v>4.6010404098065668E+26</v>
      </c>
    </row>
    <row r="1921" spans="4:33" s="5" customFormat="1" x14ac:dyDescent="0.2">
      <c r="D1921" s="1">
        <f t="shared" si="919"/>
        <v>1919</v>
      </c>
      <c r="E1921" s="2">
        <f t="shared" si="920"/>
        <v>191.99999999999338</v>
      </c>
      <c r="F1921" s="3">
        <f t="shared" ca="1" si="921"/>
        <v>91.513529885041038</v>
      </c>
      <c r="G1921" s="3">
        <f t="shared" si="925"/>
        <v>-812.76330574132055</v>
      </c>
      <c r="H1921" s="3">
        <f t="shared" ca="1" si="926"/>
        <v>817.89908748670189</v>
      </c>
      <c r="I1921" s="3">
        <f t="shared" ca="1" si="927"/>
        <v>17561.446384938827</v>
      </c>
      <c r="J1921" s="3">
        <f t="shared" si="928"/>
        <v>22171.494561549796</v>
      </c>
      <c r="K1921" s="3">
        <f t="shared" ca="1" si="929"/>
        <v>93377.53940822673</v>
      </c>
      <c r="L1921" s="3">
        <f t="shared" si="930"/>
        <v>-9.7425907096796145</v>
      </c>
      <c r="M1921" s="3">
        <f t="shared" ca="1" si="931"/>
        <v>-1.4586730114382649</v>
      </c>
      <c r="N1921" s="3">
        <f t="shared" ca="1" si="932"/>
        <v>-83.57580724505064</v>
      </c>
      <c r="O1921" s="1">
        <f t="shared" ca="1" si="933"/>
        <v>50171918.798368469</v>
      </c>
      <c r="P1921" s="1">
        <f t="shared" si="934"/>
        <v>-32401169.540260073</v>
      </c>
      <c r="Q1921" s="1">
        <f t="shared" ca="1" si="935"/>
        <v>82573088.338628545</v>
      </c>
      <c r="R1921" s="1">
        <f t="shared" ca="1" si="936"/>
        <v>122684.86312300529</v>
      </c>
      <c r="S1921" s="3">
        <f t="shared" si="937"/>
        <v>2.6709965103402529E+26</v>
      </c>
      <c r="T1921" s="12">
        <f t="shared" ca="1" si="938"/>
        <v>3.0621495921853953E-24</v>
      </c>
      <c r="U1921" s="12">
        <f t="shared" si="939"/>
        <v>7.0609618816242947E-2</v>
      </c>
      <c r="V1921" s="5">
        <f t="shared" ca="1" si="940"/>
        <v>0.17946786400000003</v>
      </c>
      <c r="W1921" s="3">
        <f t="shared" ca="1" si="941"/>
        <v>2.6048945328963957</v>
      </c>
      <c r="X1921" s="3">
        <f t="shared" ca="1" si="942"/>
        <v>-0.29145783059388752</v>
      </c>
      <c r="Y1921" s="3">
        <f t="shared" ca="1" si="943"/>
        <v>2.588537784251765</v>
      </c>
      <c r="Z1921" s="3">
        <f t="shared" ca="1" si="923"/>
        <v>-1.0796314255037853E-2</v>
      </c>
      <c r="AA1921" s="3">
        <f t="shared" ca="1" si="924"/>
        <v>-0.12340243661213059</v>
      </c>
      <c r="AB1921" s="1">
        <f t="shared" si="918"/>
        <v>150</v>
      </c>
      <c r="AC1921" s="1">
        <f t="shared" si="922"/>
        <v>0</v>
      </c>
      <c r="AD1921" s="1">
        <f t="shared" ca="1" si="944"/>
        <v>0</v>
      </c>
      <c r="AE1921" s="1">
        <f t="shared" ca="1" si="945"/>
        <v>0</v>
      </c>
      <c r="AF1921" s="1">
        <f t="shared" si="946"/>
        <v>2647.947355529277</v>
      </c>
      <c r="AG1921" s="1">
        <f t="shared" si="947"/>
        <v>4.4517498837840995E+26</v>
      </c>
    </row>
    <row r="1922" spans="4:33" s="5" customFormat="1" x14ac:dyDescent="0.2">
      <c r="D1922" s="1">
        <f t="shared" si="919"/>
        <v>1920</v>
      </c>
      <c r="E1922" s="2">
        <f t="shared" si="920"/>
        <v>192.09999999999337</v>
      </c>
      <c r="F1922" s="3">
        <f t="shared" ca="1" si="921"/>
        <v>91.513529885041038</v>
      </c>
      <c r="G1922" s="3">
        <f t="shared" si="925"/>
        <v>-813.7375648122885</v>
      </c>
      <c r="H1922" s="3">
        <f t="shared" ca="1" si="926"/>
        <v>818.86723621027465</v>
      </c>
      <c r="I1922" s="3">
        <f t="shared" ca="1" si="927"/>
        <v>17570.597737927332</v>
      </c>
      <c r="J1922" s="3">
        <f t="shared" si="928"/>
        <v>22090.169518022118</v>
      </c>
      <c r="K1922" s="3">
        <f t="shared" ca="1" si="929"/>
        <v>93459.377724230289</v>
      </c>
      <c r="L1922" s="3">
        <f t="shared" si="930"/>
        <v>-9.7428394254257622</v>
      </c>
      <c r="M1922" s="3">
        <f t="shared" ca="1" si="931"/>
        <v>-1.4588061324311679</v>
      </c>
      <c r="N1922" s="3">
        <f t="shared" ca="1" si="932"/>
        <v>-83.583434516108568</v>
      </c>
      <c r="O1922" s="1">
        <f t="shared" ca="1" si="933"/>
        <v>50290766.29039903</v>
      </c>
      <c r="P1922" s="1">
        <f t="shared" si="934"/>
        <v>-32283146.174178645</v>
      </c>
      <c r="Q1922" s="1">
        <f t="shared" ca="1" si="935"/>
        <v>82573912.464577675</v>
      </c>
      <c r="R1922" s="1">
        <f t="shared" ca="1" si="936"/>
        <v>122830.0854315412</v>
      </c>
      <c r="S1922" s="3">
        <f t="shared" si="937"/>
        <v>2.5839140083423166E+26</v>
      </c>
      <c r="T1922" s="12">
        <f t="shared" ca="1" si="938"/>
        <v>3.1690963149954454E-24</v>
      </c>
      <c r="U1922" s="12">
        <f t="shared" si="939"/>
        <v>7.1655370471197258E-2</v>
      </c>
      <c r="V1922" s="5">
        <f t="shared" ca="1" si="940"/>
        <v>0.17946786400000003</v>
      </c>
      <c r="W1922" s="3">
        <f t="shared" ca="1" si="941"/>
        <v>2.6466029619361473</v>
      </c>
      <c r="X1922" s="3">
        <f t="shared" ca="1" si="942"/>
        <v>-0.29577441682962613</v>
      </c>
      <c r="Y1922" s="3">
        <f t="shared" ca="1" si="943"/>
        <v>2.6300237132920081</v>
      </c>
      <c r="Z1922" s="3">
        <f t="shared" ca="1" si="923"/>
        <v>-1.0796314255037853E-2</v>
      </c>
      <c r="AA1922" s="3">
        <f t="shared" ca="1" si="924"/>
        <v>-0.12340243661213059</v>
      </c>
      <c r="AB1922" s="1">
        <f t="shared" si="918"/>
        <v>150</v>
      </c>
      <c r="AC1922" s="1">
        <f t="shared" si="922"/>
        <v>0</v>
      </c>
      <c r="AD1922" s="1">
        <f t="shared" ca="1" si="944"/>
        <v>0</v>
      </c>
      <c r="AE1922" s="1">
        <f t="shared" ca="1" si="945"/>
        <v>0</v>
      </c>
      <c r="AF1922" s="1">
        <f t="shared" si="946"/>
        <v>2699.424641111907</v>
      </c>
      <c r="AG1922" s="1">
        <f t="shared" si="947"/>
        <v>4.3066094777041394E+26</v>
      </c>
    </row>
    <row r="1923" spans="4:33" s="5" customFormat="1" x14ac:dyDescent="0.2">
      <c r="D1923" s="1">
        <f t="shared" si="919"/>
        <v>1921</v>
      </c>
      <c r="E1923" s="2">
        <f t="shared" si="920"/>
        <v>192.19999999999337</v>
      </c>
      <c r="F1923" s="3">
        <f t="shared" ca="1" si="921"/>
        <v>91.513529885041038</v>
      </c>
      <c r="G1923" s="3">
        <f t="shared" si="925"/>
        <v>-814.71184875483107</v>
      </c>
      <c r="H1923" s="3">
        <f t="shared" ca="1" si="926"/>
        <v>819.83542412702252</v>
      </c>
      <c r="I1923" s="3">
        <f t="shared" ca="1" si="927"/>
        <v>17579.749090915837</v>
      </c>
      <c r="J1923" s="3">
        <f t="shared" si="928"/>
        <v>22008.747047343761</v>
      </c>
      <c r="K1923" s="3">
        <f t="shared" ca="1" si="929"/>
        <v>93541.312857066499</v>
      </c>
      <c r="L1923" s="3">
        <f t="shared" si="930"/>
        <v>-9.7430884474279189</v>
      </c>
      <c r="M1923" s="3">
        <f t="shared" ca="1" si="931"/>
        <v>-1.4589389424012773</v>
      </c>
      <c r="N1923" s="3">
        <f t="shared" ca="1" si="932"/>
        <v>-83.591043966873102</v>
      </c>
      <c r="O1923" s="1">
        <f t="shared" ca="1" si="933"/>
        <v>50409759.199015118</v>
      </c>
      <c r="P1923" s="1">
        <f t="shared" si="934"/>
        <v>-32164975.364900745</v>
      </c>
      <c r="Q1923" s="1">
        <f t="shared" ca="1" si="935"/>
        <v>82574734.563915864</v>
      </c>
      <c r="R1923" s="1">
        <f t="shared" ca="1" si="936"/>
        <v>122975.31361905338</v>
      </c>
      <c r="S1923" s="3">
        <f t="shared" si="937"/>
        <v>2.4992646013186746E+26</v>
      </c>
      <c r="T1923" s="12">
        <f t="shared" ca="1" si="938"/>
        <v>3.2803066297760422E-24</v>
      </c>
      <c r="U1923" s="12">
        <f t="shared" si="939"/>
        <v>7.2714274165227286E-2</v>
      </c>
      <c r="V1923" s="5">
        <f t="shared" ca="1" si="940"/>
        <v>0.17946786400000003</v>
      </c>
      <c r="W1923" s="3">
        <f t="shared" ca="1" si="941"/>
        <v>2.6888891994778348</v>
      </c>
      <c r="X1923" s="3">
        <f t="shared" ca="1" si="942"/>
        <v>-0.300145291204023</v>
      </c>
      <c r="Y1923" s="3">
        <f t="shared" ca="1" si="943"/>
        <v>2.6720849408723151</v>
      </c>
      <c r="Z1923" s="3">
        <f t="shared" ca="1" si="923"/>
        <v>-1.0796314255037853E-2</v>
      </c>
      <c r="AA1923" s="3">
        <f t="shared" ca="1" si="924"/>
        <v>-0.12340243661213059</v>
      </c>
      <c r="AB1923" s="1">
        <f t="shared" ref="AB1923:AB1986" si="948">IF(AB1922 &gt;( $B$8 + $B$18*$B$2), AB1922 -( $B$18*$B$2), $B$8)</f>
        <v>150</v>
      </c>
      <c r="AC1923" s="1">
        <f t="shared" si="922"/>
        <v>0</v>
      </c>
      <c r="AD1923" s="1">
        <f t="shared" ca="1" si="944"/>
        <v>0</v>
      </c>
      <c r="AE1923" s="1">
        <f t="shared" ca="1" si="945"/>
        <v>0</v>
      </c>
      <c r="AF1923" s="1">
        <f t="shared" si="946"/>
        <v>2751.7724084195465</v>
      </c>
      <c r="AG1923" s="1">
        <f t="shared" si="947"/>
        <v>4.1655243110178349E+26</v>
      </c>
    </row>
    <row r="1924" spans="4:33" s="5" customFormat="1" x14ac:dyDescent="0.2">
      <c r="D1924" s="1">
        <f t="shared" ref="D1924:D1987" si="949">D1923 + 1</f>
        <v>1922</v>
      </c>
      <c r="E1924" s="2">
        <f t="shared" ref="E1924:E1987" si="950" xml:space="preserve"> E1923 + $B$2</f>
        <v>192.29999999999336</v>
      </c>
      <c r="F1924" s="3">
        <f t="shared" ref="F1924:F1987" ca="1" si="951">INDIRECT(ADDRESS(ROW()-1,COLUMN()))</f>
        <v>91.513529885041038</v>
      </c>
      <c r="G1924" s="3">
        <f t="shared" si="925"/>
        <v>-815.6861575995739</v>
      </c>
      <c r="H1924" s="3">
        <f t="shared" ca="1" si="926"/>
        <v>820.80365121725504</v>
      </c>
      <c r="I1924" s="3">
        <f t="shared" ca="1" si="927"/>
        <v>17588.900443904342</v>
      </c>
      <c r="J1924" s="3">
        <f t="shared" si="928"/>
        <v>21927.227147026042</v>
      </c>
      <c r="K1924" s="3">
        <f t="shared" ca="1" si="929"/>
        <v>93623.344810653696</v>
      </c>
      <c r="L1924" s="3">
        <f t="shared" si="930"/>
        <v>-9.7433377757234965</v>
      </c>
      <c r="M1924" s="3">
        <f t="shared" ca="1" si="931"/>
        <v>-1.45907144243669</v>
      </c>
      <c r="N1924" s="3">
        <f t="shared" ca="1" si="932"/>
        <v>-83.598635659687574</v>
      </c>
      <c r="O1924" s="1">
        <f t="shared" ca="1" si="933"/>
        <v>50528897.538868301</v>
      </c>
      <c r="P1924" s="1">
        <f t="shared" si="934"/>
        <v>-32046657.086773291</v>
      </c>
      <c r="Q1924" s="1">
        <f t="shared" ca="1" si="935"/>
        <v>82575554.625641584</v>
      </c>
      <c r="R1924" s="1">
        <f t="shared" ca="1" si="936"/>
        <v>123120.54768258825</v>
      </c>
      <c r="S1924" s="3">
        <f t="shared" si="937"/>
        <v>2.4169923541946589E+26</v>
      </c>
      <c r="T1924" s="12">
        <f t="shared" ca="1" si="938"/>
        <v>3.3959712358740438E-24</v>
      </c>
      <c r="U1924" s="12">
        <f t="shared" si="939"/>
        <v>7.3786466685254556E-2</v>
      </c>
      <c r="V1924" s="5">
        <f t="shared" ca="1" si="940"/>
        <v>0.17946786400000003</v>
      </c>
      <c r="W1924" s="3">
        <f t="shared" ca="1" si="941"/>
        <v>2.7317600383272551</v>
      </c>
      <c r="X1924" s="3">
        <f t="shared" ca="1" si="942"/>
        <v>-0.30457101833731071</v>
      </c>
      <c r="Y1924" s="3">
        <f t="shared" ca="1" si="943"/>
        <v>2.7147282371888903</v>
      </c>
      <c r="Z1924" s="3">
        <f t="shared" ca="1" si="923"/>
        <v>-1.0796314255037853E-2</v>
      </c>
      <c r="AA1924" s="3">
        <f t="shared" ca="1" si="924"/>
        <v>-0.12340243661213059</v>
      </c>
      <c r="AB1924" s="1">
        <f t="shared" si="948"/>
        <v>150</v>
      </c>
      <c r="AC1924" s="1">
        <f t="shared" ref="AC1924:AC1987" si="952">IF(AB1923&gt;$B$8, IF(J1924&gt;($B$21), $B$19*$B$13*$B$18, 0), 0)</f>
        <v>0</v>
      </c>
      <c r="AD1924" s="1">
        <f t="shared" ca="1" si="944"/>
        <v>0</v>
      </c>
      <c r="AE1924" s="1">
        <f t="shared" ca="1" si="945"/>
        <v>0</v>
      </c>
      <c r="AF1924" s="1">
        <f t="shared" si="946"/>
        <v>2805.0032680452482</v>
      </c>
      <c r="AG1924" s="1">
        <f t="shared" si="947"/>
        <v>4.0284011567362385E+26</v>
      </c>
    </row>
    <row r="1925" spans="4:33" s="5" customFormat="1" x14ac:dyDescent="0.2">
      <c r="D1925" s="1">
        <f t="shared" si="949"/>
        <v>1923</v>
      </c>
      <c r="E1925" s="2">
        <f t="shared" si="950"/>
        <v>192.39999999999336</v>
      </c>
      <c r="F1925" s="3">
        <f t="shared" ca="1" si="951"/>
        <v>91.513529885041038</v>
      </c>
      <c r="G1925" s="3">
        <f t="shared" si="925"/>
        <v>-816.66049137714629</v>
      </c>
      <c r="H1925" s="3">
        <f t="shared" ca="1" si="926"/>
        <v>821.77191746151937</v>
      </c>
      <c r="I1925" s="3">
        <f t="shared" ca="1" si="927"/>
        <v>17598.051796892847</v>
      </c>
      <c r="J1925" s="3">
        <f t="shared" si="928"/>
        <v>21845.609814577208</v>
      </c>
      <c r="K1925" s="3">
        <f t="shared" ca="1" si="929"/>
        <v>93705.473588908237</v>
      </c>
      <c r="L1925" s="3">
        <f t="shared" si="930"/>
        <v>-9.743587410349944</v>
      </c>
      <c r="M1925" s="3">
        <f t="shared" ca="1" si="931"/>
        <v>-1.4592036336204546</v>
      </c>
      <c r="N1925" s="3">
        <f t="shared" ca="1" si="932"/>
        <v>-83.606209656606126</v>
      </c>
      <c r="O1925" s="1">
        <f t="shared" ca="1" si="933"/>
        <v>50648181.324628659</v>
      </c>
      <c r="P1925" s="1">
        <f t="shared" si="934"/>
        <v>-31928191.314109746</v>
      </c>
      <c r="Q1925" s="1">
        <f t="shared" ca="1" si="935"/>
        <v>82576372.638738409</v>
      </c>
      <c r="R1925" s="1">
        <f t="shared" ca="1" si="936"/>
        <v>123265.78761922791</v>
      </c>
      <c r="S1925" s="3">
        <f t="shared" si="937"/>
        <v>2.3370423131713389E+26</v>
      </c>
      <c r="T1925" s="12">
        <f t="shared" ca="1" si="938"/>
        <v>3.5162902820804496E-24</v>
      </c>
      <c r="U1925" s="12">
        <f t="shared" si="939"/>
        <v>7.487208596021061E-2</v>
      </c>
      <c r="V1925" s="5">
        <f t="shared" ca="1" si="940"/>
        <v>0.17946786400000003</v>
      </c>
      <c r="W1925" s="3">
        <f t="shared" ca="1" si="941"/>
        <v>2.7752223376526439</v>
      </c>
      <c r="X1925" s="3">
        <f t="shared" ca="1" si="942"/>
        <v>-0.30905216756363713</v>
      </c>
      <c r="Y1925" s="3">
        <f t="shared" ca="1" si="943"/>
        <v>2.7579604386449095</v>
      </c>
      <c r="Z1925" s="3">
        <f t="shared" ca="1" si="923"/>
        <v>-1.0796314255037853E-2</v>
      </c>
      <c r="AA1925" s="3">
        <f t="shared" ca="1" si="924"/>
        <v>-0.12340243661213059</v>
      </c>
      <c r="AB1925" s="1">
        <f t="shared" si="948"/>
        <v>150</v>
      </c>
      <c r="AC1925" s="1">
        <f t="shared" si="952"/>
        <v>0</v>
      </c>
      <c r="AD1925" s="1">
        <f t="shared" ca="1" si="944"/>
        <v>0</v>
      </c>
      <c r="AE1925" s="1">
        <f t="shared" ca="1" si="945"/>
        <v>0</v>
      </c>
      <c r="AF1925" s="1">
        <f t="shared" si="946"/>
        <v>2859.1299843444385</v>
      </c>
      <c r="AG1925" s="1">
        <f t="shared" si="947"/>
        <v>3.8951484233626706E+26</v>
      </c>
    </row>
    <row r="1926" spans="4:33" s="5" customFormat="1" x14ac:dyDescent="0.2">
      <c r="D1926" s="1">
        <f t="shared" si="949"/>
        <v>1924</v>
      </c>
      <c r="E1926" s="2">
        <f t="shared" si="950"/>
        <v>192.49999999999335</v>
      </c>
      <c r="F1926" s="3">
        <f t="shared" ca="1" si="951"/>
        <v>91.513529885041038</v>
      </c>
      <c r="G1926" s="3">
        <f t="shared" si="925"/>
        <v>-817.63485011818125</v>
      </c>
      <c r="H1926" s="3">
        <f t="shared" ca="1" si="926"/>
        <v>822.7402228406005</v>
      </c>
      <c r="I1926" s="3">
        <f t="shared" ca="1" si="927"/>
        <v>17607.203149881352</v>
      </c>
      <c r="J1926" s="3">
        <f t="shared" si="928"/>
        <v>21763.895047502443</v>
      </c>
      <c r="K1926" s="3">
        <f t="shared" ca="1" si="929"/>
        <v>93787.699195744572</v>
      </c>
      <c r="L1926" s="3">
        <f t="shared" si="930"/>
        <v>-9.7438373513447623</v>
      </c>
      <c r="M1926" s="3">
        <f t="shared" ca="1" si="931"/>
        <v>-1.4593355170306015</v>
      </c>
      <c r="N1926" s="3">
        <f t="shared" ca="1" si="932"/>
        <v>-83.613766019395342</v>
      </c>
      <c r="O1926" s="1">
        <f t="shared" ca="1" si="933"/>
        <v>50767610.570985079</v>
      </c>
      <c r="P1926" s="1">
        <f t="shared" si="934"/>
        <v>-31809578.021190241</v>
      </c>
      <c r="Q1926" s="1">
        <f t="shared" ca="1" si="935"/>
        <v>82577188.59217532</v>
      </c>
      <c r="R1926" s="1">
        <f t="shared" ca="1" si="936"/>
        <v>123411.03342609007</v>
      </c>
      <c r="S1926" s="3">
        <f t="shared" si="937"/>
        <v>2.2593604948941092E+26</v>
      </c>
      <c r="T1926" s="12">
        <f t="shared" ca="1" si="938"/>
        <v>3.6414738803298424E-24</v>
      </c>
      <c r="U1926" s="12">
        <f t="shared" si="939"/>
        <v>7.5971271068415738E-2</v>
      </c>
      <c r="V1926" s="5">
        <f t="shared" ca="1" si="940"/>
        <v>0.17946786400000003</v>
      </c>
      <c r="W1926" s="3">
        <f t="shared" ca="1" si="941"/>
        <v>2.8192830235102471</v>
      </c>
      <c r="X1926" s="3">
        <f t="shared" ca="1" si="942"/>
        <v>-0.31358931296152248</v>
      </c>
      <c r="Y1926" s="3">
        <f t="shared" ca="1" si="943"/>
        <v>2.8017884483753233</v>
      </c>
      <c r="Z1926" s="3">
        <f t="shared" ref="Z1926:Z1989" ca="1" si="953" xml:space="preserve"> (X1926+AD1926)/(AB1926)</f>
        <v>-1.0796314255037853E-2</v>
      </c>
      <c r="AA1926" s="3">
        <f t="shared" ref="AA1926:AA1989" ca="1" si="954" xml:space="preserve"> (Y1926+AE1926)/(AB1926)</f>
        <v>-0.12340243661213059</v>
      </c>
      <c r="AB1926" s="1">
        <f t="shared" si="948"/>
        <v>150</v>
      </c>
      <c r="AC1926" s="1">
        <f t="shared" si="952"/>
        <v>0</v>
      </c>
      <c r="AD1926" s="1">
        <f t="shared" ca="1" si="944"/>
        <v>0</v>
      </c>
      <c r="AE1926" s="1">
        <f t="shared" ca="1" si="945"/>
        <v>0</v>
      </c>
      <c r="AF1926" s="1">
        <f t="shared" si="946"/>
        <v>2914.1654769807596</v>
      </c>
      <c r="AG1926" s="1">
        <f t="shared" si="947"/>
        <v>3.7656761368400122E+26</v>
      </c>
    </row>
    <row r="1927" spans="4:33" s="5" customFormat="1" x14ac:dyDescent="0.2">
      <c r="D1927" s="1">
        <f t="shared" si="949"/>
        <v>1925</v>
      </c>
      <c r="E1927" s="2">
        <f t="shared" si="950"/>
        <v>192.59999999999334</v>
      </c>
      <c r="F1927" s="3">
        <f t="shared" ca="1" si="951"/>
        <v>91.513529885041038</v>
      </c>
      <c r="G1927" s="3">
        <f t="shared" si="925"/>
        <v>-818.60923385331569</v>
      </c>
      <c r="H1927" s="3">
        <f t="shared" ca="1" si="926"/>
        <v>823.70856733551875</v>
      </c>
      <c r="I1927" s="3">
        <f t="shared" ca="1" si="927"/>
        <v>17616.354502869857</v>
      </c>
      <c r="J1927" s="3">
        <f t="shared" si="928"/>
        <v>21682.082843303866</v>
      </c>
      <c r="K1927" s="3">
        <f t="shared" ca="1" si="929"/>
        <v>93870.021635075231</v>
      </c>
      <c r="L1927" s="3">
        <f t="shared" si="930"/>
        <v>-9.7440875987454998</v>
      </c>
      <c r="M1927" s="3">
        <f t="shared" ca="1" si="931"/>
        <v>-1.4594670937401708</v>
      </c>
      <c r="N1927" s="3">
        <f t="shared" ca="1" si="932"/>
        <v>-83.621304809535872</v>
      </c>
      <c r="O1927" s="1">
        <f t="shared" ca="1" si="933"/>
        <v>50887185.292644955</v>
      </c>
      <c r="P1927" s="1">
        <f t="shared" si="934"/>
        <v>-31690817.182261467</v>
      </c>
      <c r="Q1927" s="1">
        <f t="shared" ca="1" si="935"/>
        <v>82578002.474906415</v>
      </c>
      <c r="R1927" s="1">
        <f t="shared" ca="1" si="936"/>
        <v>123556.28510032782</v>
      </c>
      <c r="S1927" s="3">
        <f t="shared" si="937"/>
        <v>2.1838938756319145E+26</v>
      </c>
      <c r="T1927" s="12">
        <f t="shared" ca="1" si="938"/>
        <v>3.7717426497987538E-24</v>
      </c>
      <c r="U1927" s="12">
        <f t="shared" si="939"/>
        <v>7.7084162244991719E-2</v>
      </c>
      <c r="V1927" s="5">
        <f t="shared" ca="1" si="940"/>
        <v>0.17946786400000003</v>
      </c>
      <c r="W1927" s="3">
        <f t="shared" ca="1" si="941"/>
        <v>2.8639490893731083</v>
      </c>
      <c r="X1927" s="3">
        <f t="shared" ca="1" si="942"/>
        <v>-0.31818303338445864</v>
      </c>
      <c r="Y1927" s="3">
        <f t="shared" ca="1" si="943"/>
        <v>2.8462192367748695</v>
      </c>
      <c r="Z1927" s="3">
        <f t="shared" ca="1" si="953"/>
        <v>-1.0796314255037853E-2</v>
      </c>
      <c r="AA1927" s="3">
        <f t="shared" ca="1" si="954"/>
        <v>-0.12340243661213059</v>
      </c>
      <c r="AB1927" s="1">
        <f t="shared" si="948"/>
        <v>150</v>
      </c>
      <c r="AC1927" s="1">
        <f t="shared" si="952"/>
        <v>0</v>
      </c>
      <c r="AD1927" s="1">
        <f t="shared" ca="1" si="944"/>
        <v>0</v>
      </c>
      <c r="AE1927" s="1">
        <f t="shared" ca="1" si="945"/>
        <v>0</v>
      </c>
      <c r="AF1927" s="1">
        <f t="shared" si="946"/>
        <v>2970.1228224843776</v>
      </c>
      <c r="AG1927" s="1">
        <f t="shared" si="947"/>
        <v>3.639895922515712E+26</v>
      </c>
    </row>
    <row r="1928" spans="4:33" s="5" customFormat="1" x14ac:dyDescent="0.2">
      <c r="D1928" s="1">
        <f t="shared" si="949"/>
        <v>1926</v>
      </c>
      <c r="E1928" s="2">
        <f t="shared" si="950"/>
        <v>192.69999999999334</v>
      </c>
      <c r="F1928" s="3">
        <f t="shared" ca="1" si="951"/>
        <v>91.513529885041038</v>
      </c>
      <c r="G1928" s="3">
        <f t="shared" si="925"/>
        <v>-819.58364261319025</v>
      </c>
      <c r="H1928" s="3">
        <f t="shared" ca="1" si="926"/>
        <v>824.67695092752888</v>
      </c>
      <c r="I1928" s="3">
        <f t="shared" ca="1" si="927"/>
        <v>17625.505855858362</v>
      </c>
      <c r="J1928" s="3">
        <f t="shared" si="928"/>
        <v>21600.173199480541</v>
      </c>
      <c r="K1928" s="3">
        <f t="shared" ca="1" si="929"/>
        <v>93952.440910810852</v>
      </c>
      <c r="L1928" s="3">
        <f t="shared" si="930"/>
        <v>-9.7443381525897443</v>
      </c>
      <c r="M1928" s="3">
        <f t="shared" ca="1" si="931"/>
        <v>-1.4595983648172419</v>
      </c>
      <c r="N1928" s="3">
        <f t="shared" ca="1" si="932"/>
        <v>-83.628826088224187</v>
      </c>
      <c r="O1928" s="1">
        <f t="shared" ca="1" si="933"/>
        <v>51006905.504334442</v>
      </c>
      <c r="P1928" s="1">
        <f t="shared" si="934"/>
        <v>-31571908.771536708</v>
      </c>
      <c r="Q1928" s="1">
        <f t="shared" ca="1" si="935"/>
        <v>82578814.275871158</v>
      </c>
      <c r="R1928" s="1">
        <f t="shared" ca="1" si="936"/>
        <v>123701.54263912933</v>
      </c>
      <c r="S1928" s="3">
        <f t="shared" si="937"/>
        <v>2.1105903804689063E+26</v>
      </c>
      <c r="T1928" s="12">
        <f t="shared" ca="1" si="938"/>
        <v>3.9073282933484793E-24</v>
      </c>
      <c r="U1928" s="12">
        <f t="shared" si="939"/>
        <v>7.8210900889311694E-2</v>
      </c>
      <c r="V1928" s="5">
        <f t="shared" ca="1" si="940"/>
        <v>0.17946786400000003</v>
      </c>
      <c r="W1928" s="3">
        <f t="shared" ca="1" si="941"/>
        <v>2.909227596663218</v>
      </c>
      <c r="X1928" s="3">
        <f t="shared" ca="1" si="942"/>
        <v>-0.32283391249165805</v>
      </c>
      <c r="Y1928" s="3">
        <f t="shared" ca="1" si="943"/>
        <v>2.8912598420294517</v>
      </c>
      <c r="Z1928" s="3">
        <f t="shared" ca="1" si="953"/>
        <v>-1.0796314255037853E-2</v>
      </c>
      <c r="AA1928" s="3">
        <f t="shared" ca="1" si="954"/>
        <v>-0.12340243661213059</v>
      </c>
      <c r="AB1928" s="1">
        <f t="shared" si="948"/>
        <v>150</v>
      </c>
      <c r="AC1928" s="1">
        <f t="shared" si="952"/>
        <v>0</v>
      </c>
      <c r="AD1928" s="1">
        <f t="shared" ca="1" si="944"/>
        <v>0</v>
      </c>
      <c r="AE1928" s="1">
        <f t="shared" ca="1" si="945"/>
        <v>0</v>
      </c>
      <c r="AF1928" s="1">
        <f t="shared" si="946"/>
        <v>3027.0152558229347</v>
      </c>
      <c r="AG1928" s="1">
        <f t="shared" si="947"/>
        <v>3.517720987127526E+26</v>
      </c>
    </row>
    <row r="1929" spans="4:33" s="5" customFormat="1" x14ac:dyDescent="0.2">
      <c r="D1929" s="1">
        <f t="shared" si="949"/>
        <v>1927</v>
      </c>
      <c r="E1929" s="2">
        <f t="shared" si="950"/>
        <v>192.79999999999333</v>
      </c>
      <c r="F1929" s="3">
        <f t="shared" ca="1" si="951"/>
        <v>91.513529885041038</v>
      </c>
      <c r="G1929" s="3">
        <f t="shared" si="925"/>
        <v>-820.55807642844923</v>
      </c>
      <c r="H1929" s="3">
        <f t="shared" ca="1" si="926"/>
        <v>825.64537359811868</v>
      </c>
      <c r="I1929" s="3">
        <f t="shared" ca="1" si="927"/>
        <v>17634.657208846867</v>
      </c>
      <c r="J1929" s="3">
        <f t="shared" si="928"/>
        <v>21518.166113528459</v>
      </c>
      <c r="K1929" s="3">
        <f t="shared" ca="1" si="929"/>
        <v>94034.957026860211</v>
      </c>
      <c r="L1929" s="3">
        <f t="shared" si="930"/>
        <v>-9.7445890129151351</v>
      </c>
      <c r="M1929" s="3">
        <f t="shared" ca="1" si="931"/>
        <v>-1.4597293313249613</v>
      </c>
      <c r="N1929" s="3">
        <f t="shared" ca="1" si="932"/>
        <v>-83.636329916374081</v>
      </c>
      <c r="O1929" s="1">
        <f t="shared" ca="1" si="933"/>
        <v>51126771.220798269</v>
      </c>
      <c r="P1929" s="1">
        <f t="shared" si="934"/>
        <v>-31452852.763195828</v>
      </c>
      <c r="Q1929" s="1">
        <f t="shared" ca="1" si="935"/>
        <v>82579623.983994097</v>
      </c>
      <c r="R1929" s="1">
        <f t="shared" ca="1" si="936"/>
        <v>123846.80603971781</v>
      </c>
      <c r="S1929" s="3">
        <f t="shared" si="937"/>
        <v>2.0393988725101974E+26</v>
      </c>
      <c r="T1929" s="12">
        <f t="shared" ca="1" si="938"/>
        <v>4.0484742083919649E-24</v>
      </c>
      <c r="U1929" s="12">
        <f t="shared" si="939"/>
        <v>7.9351629572484747E-2</v>
      </c>
      <c r="V1929" s="5">
        <f t="shared" ca="1" si="940"/>
        <v>0.17946786400000003</v>
      </c>
      <c r="W1929" s="3">
        <f t="shared" ca="1" si="941"/>
        <v>2.9551256752869337</v>
      </c>
      <c r="X1929" s="3">
        <f t="shared" ca="1" si="942"/>
        <v>-0.32754253877895045</v>
      </c>
      <c r="Y1929" s="3">
        <f t="shared" ca="1" si="943"/>
        <v>2.936917370650781</v>
      </c>
      <c r="Z1929" s="3">
        <f t="shared" ca="1" si="953"/>
        <v>-1.0796314255037853E-2</v>
      </c>
      <c r="AA1929" s="3">
        <f t="shared" ca="1" si="954"/>
        <v>-0.12340243661213059</v>
      </c>
      <c r="AB1929" s="1">
        <f t="shared" si="948"/>
        <v>150</v>
      </c>
      <c r="AC1929" s="1">
        <f t="shared" si="952"/>
        <v>0</v>
      </c>
      <c r="AD1929" s="1">
        <f t="shared" ca="1" si="944"/>
        <v>0</v>
      </c>
      <c r="AE1929" s="1">
        <f t="shared" ca="1" si="945"/>
        <v>0</v>
      </c>
      <c r="AF1929" s="1">
        <f t="shared" si="946"/>
        <v>3084.8561719851468</v>
      </c>
      <c r="AG1929" s="1">
        <f t="shared" si="947"/>
        <v>3.3990661008127463E+26</v>
      </c>
    </row>
    <row r="1930" spans="4:33" s="5" customFormat="1" x14ac:dyDescent="0.2">
      <c r="D1930" s="1">
        <f t="shared" si="949"/>
        <v>1928</v>
      </c>
      <c r="E1930" s="2">
        <f t="shared" si="950"/>
        <v>192.89999999999333</v>
      </c>
      <c r="F1930" s="3">
        <f t="shared" ca="1" si="951"/>
        <v>91.513529885041038</v>
      </c>
      <c r="G1930" s="3">
        <f t="shared" si="925"/>
        <v>-821.53253532974077</v>
      </c>
      <c r="H1930" s="3">
        <f t="shared" ca="1" si="926"/>
        <v>826.61383532900777</v>
      </c>
      <c r="I1930" s="3">
        <f t="shared" ca="1" si="927"/>
        <v>17643.808561835373</v>
      </c>
      <c r="J1930" s="3">
        <f t="shared" si="928"/>
        <v>21436.061582940551</v>
      </c>
      <c r="K1930" s="3">
        <f t="shared" ca="1" si="929"/>
        <v>94117.569987130264</v>
      </c>
      <c r="L1930" s="3">
        <f t="shared" si="930"/>
        <v>-9.744840179759354</v>
      </c>
      <c r="M1930" s="3">
        <f t="shared" ca="1" si="931"/>
        <v>-1.4598599943215715</v>
      </c>
      <c r="N1930" s="3">
        <f t="shared" ca="1" si="932"/>
        <v>-83.64381635461838</v>
      </c>
      <c r="O1930" s="1">
        <f t="shared" ca="1" si="933"/>
        <v>51246782.456799902</v>
      </c>
      <c r="P1930" s="1">
        <f t="shared" si="934"/>
        <v>-31333649.131385244</v>
      </c>
      <c r="Q1930" s="1">
        <f t="shared" ca="1" si="935"/>
        <v>82580431.588185146</v>
      </c>
      <c r="R1930" s="1">
        <f t="shared" ca="1" si="936"/>
        <v>123992.07529935117</v>
      </c>
      <c r="S1930" s="3">
        <f t="shared" si="937"/>
        <v>1.9702691421034969E+26</v>
      </c>
      <c r="T1930" s="12">
        <f t="shared" ca="1" si="938"/>
        <v>4.1954361344080081E-24</v>
      </c>
      <c r="U1930" s="12">
        <f t="shared" si="939"/>
        <v>8.0506492044876032E-2</v>
      </c>
      <c r="V1930" s="5">
        <f t="shared" ca="1" si="940"/>
        <v>0.17946786400000003</v>
      </c>
      <c r="W1930" s="3">
        <f t="shared" ca="1" si="941"/>
        <v>3.0016505241737197</v>
      </c>
      <c r="X1930" s="3">
        <f t="shared" ca="1" si="942"/>
        <v>-0.33230950560982148</v>
      </c>
      <c r="Y1930" s="3">
        <f t="shared" ca="1" si="943"/>
        <v>2.9831989980143336</v>
      </c>
      <c r="Z1930" s="3">
        <f t="shared" ca="1" si="953"/>
        <v>-1.0796314255037853E-2</v>
      </c>
      <c r="AA1930" s="3">
        <f t="shared" ca="1" si="954"/>
        <v>-0.12340243661213059</v>
      </c>
      <c r="AB1930" s="1">
        <f t="shared" si="948"/>
        <v>150</v>
      </c>
      <c r="AC1930" s="1">
        <f t="shared" si="952"/>
        <v>0</v>
      </c>
      <c r="AD1930" s="1">
        <f t="shared" ca="1" si="944"/>
        <v>0</v>
      </c>
      <c r="AE1930" s="1">
        <f t="shared" ca="1" si="945"/>
        <v>0</v>
      </c>
      <c r="AF1930" s="1">
        <f t="shared" si="946"/>
        <v>3143.6591275771325</v>
      </c>
      <c r="AG1930" s="1">
        <f t="shared" si="947"/>
        <v>3.2838475791438987E+26</v>
      </c>
    </row>
    <row r="1931" spans="4:33" s="5" customFormat="1" x14ac:dyDescent="0.2">
      <c r="D1931" s="1">
        <f t="shared" si="949"/>
        <v>1929</v>
      </c>
      <c r="E1931" s="2">
        <f t="shared" si="950"/>
        <v>192.99999999999332</v>
      </c>
      <c r="F1931" s="3">
        <f t="shared" ca="1" si="951"/>
        <v>91.513529885041038</v>
      </c>
      <c r="G1931" s="3">
        <f t="shared" si="925"/>
        <v>-822.50701934771666</v>
      </c>
      <c r="H1931" s="3">
        <f t="shared" ca="1" si="926"/>
        <v>827.58233610214609</v>
      </c>
      <c r="I1931" s="3">
        <f t="shared" ca="1" si="927"/>
        <v>17652.959914823878</v>
      </c>
      <c r="J1931" s="3">
        <f t="shared" si="928"/>
        <v>21353.859605206675</v>
      </c>
      <c r="K1931" s="3">
        <f t="shared" ca="1" si="929"/>
        <v>94200.279795526134</v>
      </c>
      <c r="L1931" s="3">
        <f t="shared" si="930"/>
        <v>-9.7450916531601308</v>
      </c>
      <c r="M1931" s="3">
        <f t="shared" ca="1" si="931"/>
        <v>-1.4599903548604392</v>
      </c>
      <c r="N1931" s="3">
        <f t="shared" ca="1" si="932"/>
        <v>-83.651285463310543</v>
      </c>
      <c r="O1931" s="1">
        <f t="shared" ca="1" si="933"/>
        <v>51366939.227121413</v>
      </c>
      <c r="P1931" s="1">
        <f t="shared" si="934"/>
        <v>-31214297.850217931</v>
      </c>
      <c r="Q1931" s="1">
        <f t="shared" ca="1" si="935"/>
        <v>82581237.077339351</v>
      </c>
      <c r="R1931" s="1">
        <f t="shared" ca="1" si="936"/>
        <v>124137.35041532191</v>
      </c>
      <c r="S1931" s="3">
        <f t="shared" si="937"/>
        <v>1.9031518960782579E+26</v>
      </c>
      <c r="T1931" s="12">
        <f t="shared" ca="1" si="938"/>
        <v>4.3484828394806995E-24</v>
      </c>
      <c r="U1931" s="12">
        <f t="shared" si="939"/>
        <v>8.1675633243663073E-2</v>
      </c>
      <c r="V1931" s="5">
        <f t="shared" ca="1" si="940"/>
        <v>0.17946786400000003</v>
      </c>
      <c r="W1931" s="3">
        <f t="shared" ca="1" si="941"/>
        <v>3.0488094118182363</v>
      </c>
      <c r="X1931" s="3">
        <f t="shared" ca="1" si="942"/>
        <v>-0.33713541124660434</v>
      </c>
      <c r="Y1931" s="3">
        <f t="shared" ca="1" si="943"/>
        <v>3.0301119689006617</v>
      </c>
      <c r="Z1931" s="3">
        <f t="shared" ca="1" si="953"/>
        <v>-1.0796314255037853E-2</v>
      </c>
      <c r="AA1931" s="3">
        <f t="shared" ca="1" si="954"/>
        <v>-0.12340243661213059</v>
      </c>
      <c r="AB1931" s="1">
        <f t="shared" si="948"/>
        <v>150</v>
      </c>
      <c r="AC1931" s="1">
        <f t="shared" si="952"/>
        <v>0</v>
      </c>
      <c r="AD1931" s="1">
        <f t="shared" ca="1" si="944"/>
        <v>0</v>
      </c>
      <c r="AE1931" s="1">
        <f t="shared" ca="1" si="945"/>
        <v>0</v>
      </c>
      <c r="AF1931" s="1">
        <f t="shared" si="946"/>
        <v>3203.4378424315933</v>
      </c>
      <c r="AG1931" s="1">
        <f t="shared" si="947"/>
        <v>3.1719832651936324E+26</v>
      </c>
    </row>
    <row r="1932" spans="4:33" s="5" customFormat="1" x14ac:dyDescent="0.2">
      <c r="D1932" s="1">
        <f t="shared" si="949"/>
        <v>1930</v>
      </c>
      <c r="E1932" s="2">
        <f t="shared" si="950"/>
        <v>193.09999999999332</v>
      </c>
      <c r="F1932" s="3">
        <f t="shared" ca="1" si="951"/>
        <v>91.513529885041038</v>
      </c>
      <c r="G1932" s="3">
        <f t="shared" si="925"/>
        <v>-823.48152851303269</v>
      </c>
      <c r="H1932" s="3">
        <f t="shared" ca="1" si="926"/>
        <v>828.55087589971254</v>
      </c>
      <c r="I1932" s="3">
        <f t="shared" ca="1" si="927"/>
        <v>17662.111267812383</v>
      </c>
      <c r="J1932" s="3">
        <f t="shared" si="928"/>
        <v>21271.560177813637</v>
      </c>
      <c r="K1932" s="3">
        <f t="shared" ca="1" si="929"/>
        <v>94283.086455951139</v>
      </c>
      <c r="L1932" s="3">
        <f t="shared" si="930"/>
        <v>-9.7453434331552433</v>
      </c>
      <c r="M1932" s="3">
        <f t="shared" ca="1" si="931"/>
        <v>-1.4601204139900821</v>
      </c>
      <c r="N1932" s="3">
        <f t="shared" ca="1" si="932"/>
        <v>-83.65873730252622</v>
      </c>
      <c r="O1932" s="1">
        <f t="shared" ca="1" si="933"/>
        <v>51487241.546563558</v>
      </c>
      <c r="P1932" s="1">
        <f t="shared" si="934"/>
        <v>-31094798.893773403</v>
      </c>
      <c r="Q1932" s="1">
        <f t="shared" ca="1" si="935"/>
        <v>82582040.440336958</v>
      </c>
      <c r="R1932" s="1">
        <f t="shared" ca="1" si="936"/>
        <v>124282.63138495688</v>
      </c>
      <c r="S1932" s="3">
        <f t="shared" si="937"/>
        <v>1.8379987470040728E+26</v>
      </c>
      <c r="T1932" s="12">
        <f t="shared" ca="1" si="938"/>
        <v>4.5078968484077894E-24</v>
      </c>
      <c r="U1932" s="12">
        <f t="shared" si="939"/>
        <v>8.2859199300427427E-2</v>
      </c>
      <c r="V1932" s="5">
        <f t="shared" ca="1" si="940"/>
        <v>0.17946786400000003</v>
      </c>
      <c r="W1932" s="3">
        <f t="shared" ca="1" si="941"/>
        <v>3.096609676825762</v>
      </c>
      <c r="X1932" s="3">
        <f t="shared" ca="1" si="942"/>
        <v>-0.34202085888181716</v>
      </c>
      <c r="Y1932" s="3">
        <f t="shared" ca="1" si="943"/>
        <v>3.0776635980400284</v>
      </c>
      <c r="Z1932" s="3">
        <f t="shared" ca="1" si="953"/>
        <v>-1.0796314255037853E-2</v>
      </c>
      <c r="AA1932" s="3">
        <f t="shared" ca="1" si="954"/>
        <v>-0.12340243661213059</v>
      </c>
      <c r="AB1932" s="1">
        <f t="shared" si="948"/>
        <v>150</v>
      </c>
      <c r="AC1932" s="1">
        <f t="shared" si="952"/>
        <v>0</v>
      </c>
      <c r="AD1932" s="1">
        <f t="shared" ca="1" si="944"/>
        <v>0</v>
      </c>
      <c r="AE1932" s="1">
        <f t="shared" ca="1" si="945"/>
        <v>0</v>
      </c>
      <c r="AF1932" s="1">
        <f t="shared" si="946"/>
        <v>3264.2062012298675</v>
      </c>
      <c r="AG1932" s="1">
        <f t="shared" si="947"/>
        <v>3.0633925116316884E+26</v>
      </c>
    </row>
    <row r="1933" spans="4:33" s="5" customFormat="1" x14ac:dyDescent="0.2">
      <c r="D1933" s="1">
        <f t="shared" si="949"/>
        <v>1931</v>
      </c>
      <c r="E1933" s="2">
        <f t="shared" si="950"/>
        <v>193.19999999999331</v>
      </c>
      <c r="F1933" s="3">
        <f t="shared" ca="1" si="951"/>
        <v>91.513529885041038</v>
      </c>
      <c r="G1933" s="3">
        <f t="shared" si="925"/>
        <v>-824.45606285634824</v>
      </c>
      <c r="H1933" s="3">
        <f t="shared" ca="1" si="926"/>
        <v>829.51945470411431</v>
      </c>
      <c r="I1933" s="3">
        <f t="shared" ca="1" si="927"/>
        <v>17671.262620800888</v>
      </c>
      <c r="J1933" s="3">
        <f t="shared" si="928"/>
        <v>21189.163298245167</v>
      </c>
      <c r="K1933" s="3">
        <f t="shared" ca="1" si="929"/>
        <v>94365.989972306852</v>
      </c>
      <c r="L1933" s="3">
        <f t="shared" si="930"/>
        <v>-9.7455955197825119</v>
      </c>
      <c r="M1933" s="3">
        <f t="shared" ca="1" si="931"/>
        <v>-1.4602501727541981</v>
      </c>
      <c r="N1933" s="3">
        <f t="shared" ca="1" si="932"/>
        <v>-83.666171932064913</v>
      </c>
      <c r="O1933" s="1">
        <f t="shared" ca="1" si="933"/>
        <v>51607689.429945841</v>
      </c>
      <c r="P1933" s="1">
        <f t="shared" si="934"/>
        <v>-30975152.236097723</v>
      </c>
      <c r="Q1933" s="1">
        <f t="shared" ca="1" si="935"/>
        <v>82582841.666043565</v>
      </c>
      <c r="R1933" s="1">
        <f t="shared" ca="1" si="936"/>
        <v>124427.91820561714</v>
      </c>
      <c r="S1933" s="3">
        <f t="shared" si="937"/>
        <v>1.7747622024699239E+26</v>
      </c>
      <c r="T1933" s="12">
        <f t="shared" ca="1" si="938"/>
        <v>4.6739752151002425E-24</v>
      </c>
      <c r="U1933" s="12">
        <f t="shared" si="939"/>
        <v>8.405733754878339E-2</v>
      </c>
      <c r="V1933" s="5">
        <f t="shared" ca="1" si="940"/>
        <v>0.17946786400000003</v>
      </c>
      <c r="W1933" s="3">
        <f t="shared" ca="1" si="941"/>
        <v>3.145058728461029</v>
      </c>
      <c r="X1933" s="3">
        <f t="shared" ca="1" si="942"/>
        <v>-0.34696645666965059</v>
      </c>
      <c r="Y1933" s="3">
        <f t="shared" ca="1" si="943"/>
        <v>3.1258612706604576</v>
      </c>
      <c r="Z1933" s="3">
        <f t="shared" ca="1" si="953"/>
        <v>-1.0796314255037853E-2</v>
      </c>
      <c r="AA1933" s="3">
        <f t="shared" ca="1" si="954"/>
        <v>-0.12340243661213059</v>
      </c>
      <c r="AB1933" s="1">
        <f t="shared" si="948"/>
        <v>150</v>
      </c>
      <c r="AC1933" s="1">
        <f t="shared" si="952"/>
        <v>0</v>
      </c>
      <c r="AD1933" s="1">
        <f t="shared" ca="1" si="944"/>
        <v>0</v>
      </c>
      <c r="AE1933" s="1">
        <f t="shared" ca="1" si="945"/>
        <v>0</v>
      </c>
      <c r="AF1933" s="1">
        <f t="shared" si="946"/>
        <v>3325.9782551370317</v>
      </c>
      <c r="AG1933" s="1">
        <f t="shared" si="947"/>
        <v>2.9579961628566222E+26</v>
      </c>
    </row>
    <row r="1934" spans="4:33" s="5" customFormat="1" x14ac:dyDescent="0.2">
      <c r="D1934" s="1">
        <f t="shared" si="949"/>
        <v>1932</v>
      </c>
      <c r="E1934" s="2">
        <f t="shared" si="950"/>
        <v>193.2999999999933</v>
      </c>
      <c r="F1934" s="3">
        <f t="shared" ca="1" si="951"/>
        <v>91.513529885041038</v>
      </c>
      <c r="G1934" s="3">
        <f t="shared" si="925"/>
        <v>-825.43062240832649</v>
      </c>
      <c r="H1934" s="3">
        <f t="shared" ca="1" si="926"/>
        <v>830.48807249798449</v>
      </c>
      <c r="I1934" s="3">
        <f t="shared" ca="1" si="927"/>
        <v>17680.413973789393</v>
      </c>
      <c r="J1934" s="3">
        <f t="shared" si="928"/>
        <v>21106.668963981934</v>
      </c>
      <c r="K1934" s="3">
        <f t="shared" ca="1" si="929"/>
        <v>94448.990348493069</v>
      </c>
      <c r="L1934" s="3">
        <f t="shared" si="930"/>
        <v>-9.7458479130798032</v>
      </c>
      <c r="M1934" s="3">
        <f t="shared" ca="1" si="931"/>
        <v>-1.4603796321916918</v>
      </c>
      <c r="N1934" s="3">
        <f t="shared" ca="1" si="932"/>
        <v>-83.673589411451431</v>
      </c>
      <c r="O1934" s="1">
        <f t="shared" ca="1" si="933"/>
        <v>51728282.892106317</v>
      </c>
      <c r="P1934" s="1">
        <f t="shared" si="934"/>
        <v>-30855357.851203438</v>
      </c>
      <c r="Q1934" s="1">
        <f t="shared" ca="1" si="935"/>
        <v>82583640.743309751</v>
      </c>
      <c r="R1934" s="1">
        <f t="shared" ca="1" si="936"/>
        <v>124573.21087469767</v>
      </c>
      <c r="S1934" s="3">
        <f t="shared" si="937"/>
        <v>1.7133956543859828E+26</v>
      </c>
      <c r="T1934" s="12">
        <f t="shared" ca="1" si="938"/>
        <v>4.8470303421867872E-24</v>
      </c>
      <c r="U1934" s="12">
        <f t="shared" si="939"/>
        <v>8.5270196532041417E-2</v>
      </c>
      <c r="V1934" s="5">
        <f t="shared" ca="1" si="940"/>
        <v>0.17946786400000003</v>
      </c>
      <c r="W1934" s="3">
        <f t="shared" ca="1" si="941"/>
        <v>3.1941640472003758</v>
      </c>
      <c r="X1934" s="3">
        <f t="shared" ca="1" si="942"/>
        <v>-0.35197281775760209</v>
      </c>
      <c r="Y1934" s="3">
        <f t="shared" ca="1" si="943"/>
        <v>3.1747124430390952</v>
      </c>
      <c r="Z1934" s="3">
        <f t="shared" ca="1" si="953"/>
        <v>-1.0796314255037853E-2</v>
      </c>
      <c r="AA1934" s="3">
        <f t="shared" ca="1" si="954"/>
        <v>-0.12340243661213059</v>
      </c>
      <c r="AB1934" s="1">
        <f t="shared" si="948"/>
        <v>150</v>
      </c>
      <c r="AC1934" s="1">
        <f t="shared" si="952"/>
        <v>0</v>
      </c>
      <c r="AD1934" s="1">
        <f t="shared" ca="1" si="944"/>
        <v>0</v>
      </c>
      <c r="AE1934" s="1">
        <f t="shared" ca="1" si="945"/>
        <v>0</v>
      </c>
      <c r="AF1934" s="1">
        <f t="shared" si="946"/>
        <v>3388.7682234499971</v>
      </c>
      <c r="AG1934" s="1">
        <f t="shared" si="947"/>
        <v>2.8557165371651178E+26</v>
      </c>
    </row>
    <row r="1935" spans="4:33" s="5" customFormat="1" x14ac:dyDescent="0.2">
      <c r="D1935" s="1">
        <f t="shared" si="949"/>
        <v>1933</v>
      </c>
      <c r="E1935" s="2">
        <f t="shared" si="950"/>
        <v>193.3999999999933</v>
      </c>
      <c r="F1935" s="3">
        <f t="shared" ca="1" si="951"/>
        <v>91.513529885041038</v>
      </c>
      <c r="G1935" s="3">
        <f t="shared" si="925"/>
        <v>-826.40520719963445</v>
      </c>
      <c r="H1935" s="3">
        <f t="shared" ca="1" si="926"/>
        <v>831.45672926418183</v>
      </c>
      <c r="I1935" s="3">
        <f t="shared" ca="1" si="927"/>
        <v>17689.565326777898</v>
      </c>
      <c r="J1935" s="3">
        <f t="shared" si="928"/>
        <v>21024.077172501537</v>
      </c>
      <c r="K1935" s="3">
        <f t="shared" ca="1" si="929"/>
        <v>94532.0875884079</v>
      </c>
      <c r="L1935" s="3">
        <f t="shared" si="930"/>
        <v>-9.7461006130850336</v>
      </c>
      <c r="M1935" s="3">
        <f t="shared" ca="1" si="931"/>
        <v>-1.4605087933367027</v>
      </c>
      <c r="N1935" s="3">
        <f t="shared" ca="1" si="932"/>
        <v>-83.680989799937635</v>
      </c>
      <c r="O1935" s="1">
        <f t="shared" ca="1" si="933"/>
        <v>51849021.947901815</v>
      </c>
      <c r="P1935" s="1">
        <f t="shared" si="934"/>
        <v>-30735415.713069644</v>
      </c>
      <c r="Q1935" s="1">
        <f t="shared" ca="1" si="935"/>
        <v>82584437.660971463</v>
      </c>
      <c r="R1935" s="1">
        <f t="shared" ca="1" si="936"/>
        <v>124718.50938962727</v>
      </c>
      <c r="S1935" s="3">
        <f t="shared" si="937"/>
        <v>1.6538533683095615E+26</v>
      </c>
      <c r="T1935" s="12">
        <f t="shared" ca="1" si="938"/>
        <v>5.0273908509436437E-24</v>
      </c>
      <c r="U1935" s="12">
        <f t="shared" si="939"/>
        <v>8.6497926010909026E-2</v>
      </c>
      <c r="V1935" s="5">
        <f t="shared" ca="1" si="940"/>
        <v>0.17946786400000003</v>
      </c>
      <c r="W1935" s="3">
        <f t="shared" ca="1" si="941"/>
        <v>3.2439331852873612</v>
      </c>
      <c r="X1935" s="3">
        <f t="shared" ca="1" si="942"/>
        <v>-0.35704056031826004</v>
      </c>
      <c r="Y1935" s="3">
        <f t="shared" ca="1" si="943"/>
        <v>3.2242246430570294</v>
      </c>
      <c r="Z1935" s="3">
        <f t="shared" ca="1" si="953"/>
        <v>-1.0796314255037853E-2</v>
      </c>
      <c r="AA1935" s="3">
        <f t="shared" ca="1" si="954"/>
        <v>-0.12340243661213059</v>
      </c>
      <c r="AB1935" s="1">
        <f t="shared" si="948"/>
        <v>150</v>
      </c>
      <c r="AC1935" s="1">
        <f t="shared" si="952"/>
        <v>0</v>
      </c>
      <c r="AD1935" s="1">
        <f t="shared" ca="1" si="944"/>
        <v>0</v>
      </c>
      <c r="AE1935" s="1">
        <f t="shared" ca="1" si="945"/>
        <v>0</v>
      </c>
      <c r="AF1935" s="1">
        <f t="shared" si="946"/>
        <v>3452.5904952588176</v>
      </c>
      <c r="AG1935" s="1">
        <f t="shared" si="947"/>
        <v>2.7564774089615464E+26</v>
      </c>
    </row>
    <row r="1936" spans="4:33" s="5" customFormat="1" x14ac:dyDescent="0.2">
      <c r="D1936" s="1">
        <f t="shared" si="949"/>
        <v>1934</v>
      </c>
      <c r="E1936" s="2">
        <f t="shared" si="950"/>
        <v>193.49999999999329</v>
      </c>
      <c r="F1936" s="3">
        <f t="shared" ca="1" si="951"/>
        <v>91.513529885041038</v>
      </c>
      <c r="G1936" s="3">
        <f t="shared" si="925"/>
        <v>-827.3798172609429</v>
      </c>
      <c r="H1936" s="3">
        <f t="shared" ca="1" si="926"/>
        <v>832.42542498578905</v>
      </c>
      <c r="I1936" s="3">
        <f t="shared" ca="1" si="927"/>
        <v>17698.716679766403</v>
      </c>
      <c r="J1936" s="3">
        <f t="shared" si="928"/>
        <v>20941.387921278507</v>
      </c>
      <c r="K1936" s="3">
        <f t="shared" ca="1" si="929"/>
        <v>94615.281695947706</v>
      </c>
      <c r="L1936" s="3">
        <f t="shared" si="930"/>
        <v>-9.7463536198361602</v>
      </c>
      <c r="M1936" s="3">
        <f t="shared" ca="1" si="931"/>
        <v>-1.4606376572186317</v>
      </c>
      <c r="N1936" s="3">
        <f t="shared" ca="1" si="932"/>
        <v>-83.688373156503843</v>
      </c>
      <c r="O1936" s="1">
        <f t="shared" ca="1" si="933"/>
        <v>51969906.612207867</v>
      </c>
      <c r="P1936" s="1">
        <f t="shared" si="934"/>
        <v>-30615325.795641903</v>
      </c>
      <c r="Q1936" s="1">
        <f t="shared" ca="1" si="935"/>
        <v>82585232.407849774</v>
      </c>
      <c r="R1936" s="1">
        <f t="shared" ca="1" si="936"/>
        <v>124863.81374786836</v>
      </c>
      <c r="S1936" s="3">
        <f t="shared" si="937"/>
        <v>1.5960904727968414E+26</v>
      </c>
      <c r="T1936" s="12">
        <f t="shared" ca="1" si="938"/>
        <v>5.2154025048913657E-24</v>
      </c>
      <c r="U1936" s="12">
        <f t="shared" si="939"/>
        <v>8.774067697122731E-2</v>
      </c>
      <c r="V1936" s="5">
        <f t="shared" ca="1" si="940"/>
        <v>0.17946786400000003</v>
      </c>
      <c r="W1936" s="3">
        <f t="shared" ca="1" si="941"/>
        <v>3.294373767291757</v>
      </c>
      <c r="X1936" s="3">
        <f t="shared" ca="1" si="942"/>
        <v>-0.36217030758124208</v>
      </c>
      <c r="Y1936" s="3">
        <f t="shared" ca="1" si="943"/>
        <v>3.2744054707574919</v>
      </c>
      <c r="Z1936" s="3">
        <f t="shared" ca="1" si="953"/>
        <v>-1.0796314255037853E-2</v>
      </c>
      <c r="AA1936" s="3">
        <f t="shared" ca="1" si="954"/>
        <v>-0.12340243661213059</v>
      </c>
      <c r="AB1936" s="1">
        <f t="shared" si="948"/>
        <v>150</v>
      </c>
      <c r="AC1936" s="1">
        <f t="shared" si="952"/>
        <v>0</v>
      </c>
      <c r="AD1936" s="1">
        <f t="shared" ca="1" si="944"/>
        <v>0</v>
      </c>
      <c r="AE1936" s="1">
        <f t="shared" ca="1" si="945"/>
        <v>0</v>
      </c>
      <c r="AF1936" s="1">
        <f t="shared" si="946"/>
        <v>3517.4596311211994</v>
      </c>
      <c r="AG1936" s="1">
        <f t="shared" si="947"/>
        <v>2.6602039910104958E+26</v>
      </c>
    </row>
    <row r="1937" spans="4:33" s="5" customFormat="1" x14ac:dyDescent="0.2">
      <c r="D1937" s="1">
        <f t="shared" si="949"/>
        <v>1935</v>
      </c>
      <c r="E1937" s="2">
        <f t="shared" si="950"/>
        <v>193.59999999999329</v>
      </c>
      <c r="F1937" s="3">
        <f t="shared" ca="1" si="951"/>
        <v>91.513529885041038</v>
      </c>
      <c r="G1937" s="3">
        <f t="shared" si="925"/>
        <v>-828.35445262292649</v>
      </c>
      <c r="H1937" s="3">
        <f t="shared" ca="1" si="926"/>
        <v>833.39415964611158</v>
      </c>
      <c r="I1937" s="3">
        <f t="shared" ca="1" si="927"/>
        <v>17707.868032754908</v>
      </c>
      <c r="J1937" s="3">
        <f t="shared" si="928"/>
        <v>20858.601207784312</v>
      </c>
      <c r="K1937" s="3">
        <f t="shared" ca="1" si="929"/>
        <v>94698.572675007206</v>
      </c>
      <c r="L1937" s="3">
        <f t="shared" si="930"/>
        <v>-9.7466069333711918</v>
      </c>
      <c r="M1937" s="3">
        <f t="shared" ca="1" si="931"/>
        <v>-1.4607662248621682</v>
      </c>
      <c r="N1937" s="3">
        <f t="shared" ca="1" si="932"/>
        <v>-83.695739539860426</v>
      </c>
      <c r="O1937" s="1">
        <f t="shared" ca="1" si="933"/>
        <v>52090936.899918638</v>
      </c>
      <c r="P1937" s="1">
        <f t="shared" si="934"/>
        <v>-30495088.072832294</v>
      </c>
      <c r="Q1937" s="1">
        <f t="shared" ca="1" si="935"/>
        <v>82586024.972750932</v>
      </c>
      <c r="R1937" s="1">
        <f t="shared" ca="1" si="936"/>
        <v>125009.12394691673</v>
      </c>
      <c r="S1937" s="3">
        <f t="shared" si="937"/>
        <v>1.5400629487819744E+26</v>
      </c>
      <c r="T1937" s="12">
        <f t="shared" ca="1" si="938"/>
        <v>5.4114291906394959E-24</v>
      </c>
      <c r="U1937" s="12">
        <f t="shared" si="939"/>
        <v>8.8998601631744376E-2</v>
      </c>
      <c r="V1937" s="5">
        <f t="shared" ca="1" si="940"/>
        <v>0.17946786400000003</v>
      </c>
      <c r="W1937" s="3">
        <f t="shared" ca="1" si="941"/>
        <v>3.3454934906719909</v>
      </c>
      <c r="X1937" s="3">
        <f t="shared" ca="1" si="942"/>
        <v>-0.36736268786527981</v>
      </c>
      <c r="Y1937" s="3">
        <f t="shared" ca="1" si="943"/>
        <v>3.3252625989075</v>
      </c>
      <c r="Z1937" s="3">
        <f t="shared" ca="1" si="953"/>
        <v>-1.0796314255037853E-2</v>
      </c>
      <c r="AA1937" s="3">
        <f t="shared" ca="1" si="954"/>
        <v>-0.12340243661213059</v>
      </c>
      <c r="AB1937" s="1">
        <f t="shared" si="948"/>
        <v>150</v>
      </c>
      <c r="AC1937" s="1">
        <f t="shared" si="952"/>
        <v>0</v>
      </c>
      <c r="AD1937" s="1">
        <f t="shared" ca="1" si="944"/>
        <v>0</v>
      </c>
      <c r="AE1937" s="1">
        <f t="shared" ca="1" si="945"/>
        <v>0</v>
      </c>
      <c r="AF1937" s="1">
        <f t="shared" si="946"/>
        <v>3583.390364750338</v>
      </c>
      <c r="AG1937" s="1">
        <f t="shared" si="947"/>
        <v>2.5668229167349168E+26</v>
      </c>
    </row>
    <row r="1938" spans="4:33" s="5" customFormat="1" x14ac:dyDescent="0.2">
      <c r="D1938" s="1">
        <f t="shared" si="949"/>
        <v>1936</v>
      </c>
      <c r="E1938" s="2">
        <f t="shared" si="950"/>
        <v>193.69999999999328</v>
      </c>
      <c r="F1938" s="3">
        <f t="shared" ca="1" si="951"/>
        <v>91.513529885041038</v>
      </c>
      <c r="G1938" s="3">
        <f t="shared" si="925"/>
        <v>-829.3291133162636</v>
      </c>
      <c r="H1938" s="3">
        <f t="shared" ca="1" si="926"/>
        <v>834.36293322867607</v>
      </c>
      <c r="I1938" s="3">
        <f t="shared" ca="1" si="927"/>
        <v>17717.019385743413</v>
      </c>
      <c r="J1938" s="3">
        <f t="shared" si="928"/>
        <v>20775.717029487354</v>
      </c>
      <c r="K1938" s="3">
        <f t="shared" ca="1" si="929"/>
        <v>94781.960529479431</v>
      </c>
      <c r="L1938" s="3">
        <f t="shared" si="930"/>
        <v>-9.7468605537281796</v>
      </c>
      <c r="M1938" s="3">
        <f t="shared" ca="1" si="931"/>
        <v>-1.4608944972873175</v>
      </c>
      <c r="N1938" s="3">
        <f t="shared" ca="1" si="932"/>
        <v>-83.703089008449382</v>
      </c>
      <c r="O1938" s="1">
        <f t="shared" ca="1" si="933"/>
        <v>52212112.825947016</v>
      </c>
      <c r="P1938" s="1">
        <f t="shared" si="934"/>
        <v>-30374702.518519361</v>
      </c>
      <c r="Q1938" s="1">
        <f t="shared" ca="1" si="935"/>
        <v>82586815.344466373</v>
      </c>
      <c r="R1938" s="1">
        <f t="shared" ca="1" si="936"/>
        <v>125154.43998430141</v>
      </c>
      <c r="S1938" s="3">
        <f t="shared" si="937"/>
        <v>1.485727618985124E+26</v>
      </c>
      <c r="T1938" s="12">
        <f t="shared" ca="1" si="938"/>
        <v>5.6158539598167771E-24</v>
      </c>
      <c r="U1938" s="12">
        <f t="shared" si="939"/>
        <v>9.0271853451924955E-2</v>
      </c>
      <c r="V1938" s="5">
        <f t="shared" ca="1" si="940"/>
        <v>0.17946786400000003</v>
      </c>
      <c r="W1938" s="3">
        <f t="shared" ca="1" si="941"/>
        <v>3.3973001263410154</v>
      </c>
      <c r="X1938" s="3">
        <f t="shared" ca="1" si="942"/>
        <v>-0.37261833461045368</v>
      </c>
      <c r="Y1938" s="3">
        <f t="shared" ca="1" si="943"/>
        <v>3.376803773562925</v>
      </c>
      <c r="Z1938" s="3">
        <f t="shared" ca="1" si="953"/>
        <v>-1.0796314255037853E-2</v>
      </c>
      <c r="AA1938" s="3">
        <f t="shared" ca="1" si="954"/>
        <v>-0.12340243661213059</v>
      </c>
      <c r="AB1938" s="1">
        <f t="shared" si="948"/>
        <v>150</v>
      </c>
      <c r="AC1938" s="1">
        <f t="shared" si="952"/>
        <v>0</v>
      </c>
      <c r="AD1938" s="1">
        <f t="shared" ca="1" si="944"/>
        <v>0</v>
      </c>
      <c r="AE1938" s="1">
        <f t="shared" ca="1" si="945"/>
        <v>0</v>
      </c>
      <c r="AF1938" s="1">
        <f t="shared" si="946"/>
        <v>3650.3976047161482</v>
      </c>
      <c r="AG1938" s="1">
        <f t="shared" si="947"/>
        <v>2.4762622225625062E+26</v>
      </c>
    </row>
    <row r="1939" spans="4:33" s="5" customFormat="1" x14ac:dyDescent="0.2">
      <c r="D1939" s="1">
        <f t="shared" si="949"/>
        <v>1937</v>
      </c>
      <c r="E1939" s="2">
        <f t="shared" si="950"/>
        <v>193.79999999999328</v>
      </c>
      <c r="F1939" s="3">
        <f t="shared" ca="1" si="951"/>
        <v>91.513529885041038</v>
      </c>
      <c r="G1939" s="3">
        <f t="shared" si="925"/>
        <v>-830.30379937163639</v>
      </c>
      <c r="H1939" s="3">
        <f t="shared" ca="1" si="926"/>
        <v>835.33174571722998</v>
      </c>
      <c r="I1939" s="3">
        <f t="shared" ca="1" si="927"/>
        <v>17726.170738731918</v>
      </c>
      <c r="J1939" s="3">
        <f t="shared" si="928"/>
        <v>20692.73538385296</v>
      </c>
      <c r="K1939" s="3">
        <f t="shared" ca="1" si="929"/>
        <v>94865.44526325581</v>
      </c>
      <c r="L1939" s="3">
        <f t="shared" si="930"/>
        <v>-9.747114480945223</v>
      </c>
      <c r="M1939" s="3">
        <f t="shared" ca="1" si="931"/>
        <v>-1.4610224755094265</v>
      </c>
      <c r="N1939" s="3">
        <f t="shared" ca="1" si="932"/>
        <v>-83.710421620445828</v>
      </c>
      <c r="O1939" s="1">
        <f t="shared" ca="1" si="933"/>
        <v>52333434.405224621</v>
      </c>
      <c r="P1939" s="1">
        <f t="shared" si="934"/>
        <v>-30254169.106548119</v>
      </c>
      <c r="Q1939" s="1">
        <f t="shared" ca="1" si="935"/>
        <v>82587603.511772737</v>
      </c>
      <c r="R1939" s="1">
        <f t="shared" ca="1" si="936"/>
        <v>125299.7618575845</v>
      </c>
      <c r="S1939" s="3">
        <f t="shared" si="937"/>
        <v>1.4330421373510061E+26</v>
      </c>
      <c r="T1939" s="12">
        <f t="shared" ca="1" si="938"/>
        <v>5.8290801362013662E-24</v>
      </c>
      <c r="U1939" s="12">
        <f t="shared" si="939"/>
        <v>9.1560587139797575E-2</v>
      </c>
      <c r="V1939" s="5">
        <f t="shared" ca="1" si="940"/>
        <v>0.17946786400000003</v>
      </c>
      <c r="W1939" s="3">
        <f t="shared" ca="1" si="941"/>
        <v>3.4498015192356855</v>
      </c>
      <c r="X1939" s="3">
        <f t="shared" ca="1" si="942"/>
        <v>-0.37793788641058601</v>
      </c>
      <c r="Y1939" s="3">
        <f t="shared" ca="1" si="943"/>
        <v>3.4290368146370698</v>
      </c>
      <c r="Z1939" s="3">
        <f t="shared" ca="1" si="953"/>
        <v>-1.0796314255037853E-2</v>
      </c>
      <c r="AA1939" s="3">
        <f t="shared" ca="1" si="954"/>
        <v>-0.12340243661213059</v>
      </c>
      <c r="AB1939" s="1">
        <f t="shared" si="948"/>
        <v>150</v>
      </c>
      <c r="AC1939" s="1">
        <f t="shared" si="952"/>
        <v>0</v>
      </c>
      <c r="AD1939" s="1">
        <f t="shared" ca="1" si="944"/>
        <v>0</v>
      </c>
      <c r="AE1939" s="1">
        <f t="shared" ca="1" si="945"/>
        <v>0</v>
      </c>
      <c r="AF1939" s="1">
        <f t="shared" si="946"/>
        <v>3718.49643616</v>
      </c>
      <c r="AG1939" s="1">
        <f t="shared" si="947"/>
        <v>2.388451330322922E+26</v>
      </c>
    </row>
    <row r="1940" spans="4:33" s="5" customFormat="1" x14ac:dyDescent="0.2">
      <c r="D1940" s="1">
        <f t="shared" si="949"/>
        <v>1938</v>
      </c>
      <c r="E1940" s="2">
        <f t="shared" si="950"/>
        <v>193.89999999999327</v>
      </c>
      <c r="F1940" s="3">
        <f t="shared" ca="1" si="951"/>
        <v>91.513529885041038</v>
      </c>
      <c r="G1940" s="3">
        <f t="shared" si="925"/>
        <v>-831.27851081973085</v>
      </c>
      <c r="H1940" s="3">
        <f t="shared" ca="1" si="926"/>
        <v>836.30059709573914</v>
      </c>
      <c r="I1940" s="3">
        <f t="shared" ca="1" si="927"/>
        <v>17735.322091720423</v>
      </c>
      <c r="J1940" s="3">
        <f t="shared" si="928"/>
        <v>20609.656268343391</v>
      </c>
      <c r="K1940" s="3">
        <f t="shared" ca="1" si="929"/>
        <v>94949.026880226127</v>
      </c>
      <c r="L1940" s="3">
        <f t="shared" si="930"/>
        <v>-9.747368715060464</v>
      </c>
      <c r="M1940" s="3">
        <f t="shared" ca="1" si="931"/>
        <v>-1.461150160539211</v>
      </c>
      <c r="N1940" s="3">
        <f t="shared" ca="1" si="932"/>
        <v>-83.717737433759467</v>
      </c>
      <c r="O1940" s="1">
        <f t="shared" ca="1" si="933"/>
        <v>52454901.652701735</v>
      </c>
      <c r="P1940" s="1">
        <f t="shared" si="934"/>
        <v>-30133487.810730025</v>
      </c>
      <c r="Q1940" s="1">
        <f t="shared" ca="1" si="935"/>
        <v>82588389.463431761</v>
      </c>
      <c r="R1940" s="1">
        <f t="shared" ca="1" si="936"/>
        <v>125445.08956436087</v>
      </c>
      <c r="S1940" s="3">
        <f t="shared" si="937"/>
        <v>1.3819649785195028E+26</v>
      </c>
      <c r="T1940" s="12">
        <f t="shared" ca="1" si="938"/>
        <v>6.0515324924634978E-24</v>
      </c>
      <c r="U1940" s="12">
        <f t="shared" si="939"/>
        <v>9.2864958659836891E-2</v>
      </c>
      <c r="V1940" s="5">
        <f t="shared" ca="1" si="940"/>
        <v>0.17946786400000003</v>
      </c>
      <c r="W1940" s="3">
        <f t="shared" ca="1" si="941"/>
        <v>3.5030055888895339</v>
      </c>
      <c r="X1940" s="3">
        <f t="shared" ca="1" si="942"/>
        <v>-0.38332198704577664</v>
      </c>
      <c r="Y1940" s="3">
        <f t="shared" ca="1" si="943"/>
        <v>3.481969616472635</v>
      </c>
      <c r="Z1940" s="3">
        <f t="shared" ca="1" si="953"/>
        <v>-1.0796314255037853E-2</v>
      </c>
      <c r="AA1940" s="3">
        <f t="shared" ca="1" si="954"/>
        <v>-0.12340243661213059</v>
      </c>
      <c r="AB1940" s="1">
        <f t="shared" si="948"/>
        <v>150</v>
      </c>
      <c r="AC1940" s="1">
        <f t="shared" si="952"/>
        <v>0</v>
      </c>
      <c r="AD1940" s="1">
        <f t="shared" ca="1" si="944"/>
        <v>0</v>
      </c>
      <c r="AE1940" s="1">
        <f t="shared" ca="1" si="945"/>
        <v>0</v>
      </c>
      <c r="AF1940" s="1">
        <f t="shared" si="946"/>
        <v>3787.7021225229582</v>
      </c>
      <c r="AG1940" s="1">
        <f t="shared" si="947"/>
        <v>2.3033210296984553E+26</v>
      </c>
    </row>
    <row r="1941" spans="4:33" s="5" customFormat="1" x14ac:dyDescent="0.2">
      <c r="D1941" s="1">
        <f t="shared" si="949"/>
        <v>1939</v>
      </c>
      <c r="E1941" s="2">
        <f t="shared" si="950"/>
        <v>193.99999999999326</v>
      </c>
      <c r="F1941" s="3">
        <f t="shared" ca="1" si="951"/>
        <v>91.513529885041038</v>
      </c>
      <c r="G1941" s="3">
        <f t="shared" si="925"/>
        <v>-832.25324769123688</v>
      </c>
      <c r="H1941" s="3">
        <f t="shared" ca="1" si="926"/>
        <v>837.26948734838743</v>
      </c>
      <c r="I1941" s="3">
        <f t="shared" ca="1" si="927"/>
        <v>17744.473444708929</v>
      </c>
      <c r="J1941" s="3">
        <f t="shared" si="928"/>
        <v>20526.479680417844</v>
      </c>
      <c r="K1941" s="3">
        <f t="shared" ca="1" si="929"/>
        <v>95032.705384278583</v>
      </c>
      <c r="L1941" s="3">
        <f t="shared" si="930"/>
        <v>-9.7476232561120959</v>
      </c>
      <c r="M1941" s="3">
        <f t="shared" ca="1" si="931"/>
        <v>-1.4612775533827813</v>
      </c>
      <c r="N1941" s="3">
        <f t="shared" ca="1" si="932"/>
        <v>-83.725036506036218</v>
      </c>
      <c r="O1941" s="1">
        <f t="shared" ca="1" si="933"/>
        <v>52576514.583347358</v>
      </c>
      <c r="P1941" s="1">
        <f t="shared" si="934"/>
        <v>-30012658.604843002</v>
      </c>
      <c r="Q1941" s="1">
        <f t="shared" ca="1" si="935"/>
        <v>82589173.188190356</v>
      </c>
      <c r="R1941" s="1">
        <f t="shared" ca="1" si="936"/>
        <v>125590.42310225811</v>
      </c>
      <c r="S1941" s="3">
        <f t="shared" si="937"/>
        <v>1.3324554273298283E+26</v>
      </c>
      <c r="T1941" s="12">
        <f t="shared" ca="1" si="938"/>
        <v>6.2836585012545756E-24</v>
      </c>
      <c r="U1941" s="12">
        <f t="shared" si="939"/>
        <v>9.4185125240885362E-2</v>
      </c>
      <c r="V1941" s="5">
        <f t="shared" ca="1" si="940"/>
        <v>0.17946786400000003</v>
      </c>
      <c r="W1941" s="3">
        <f t="shared" ca="1" si="941"/>
        <v>3.5569203300091488</v>
      </c>
      <c r="X1941" s="3">
        <f t="shared" ca="1" si="942"/>
        <v>-0.38877128551510087</v>
      </c>
      <c r="Y1941" s="3">
        <f t="shared" ca="1" si="943"/>
        <v>3.5356101484172897</v>
      </c>
      <c r="Z1941" s="3">
        <f t="shared" ca="1" si="953"/>
        <v>-1.0796314255037853E-2</v>
      </c>
      <c r="AA1941" s="3">
        <f t="shared" ca="1" si="954"/>
        <v>-0.12340243661213059</v>
      </c>
      <c r="AB1941" s="1">
        <f t="shared" si="948"/>
        <v>150</v>
      </c>
      <c r="AC1941" s="1">
        <f t="shared" si="952"/>
        <v>0</v>
      </c>
      <c r="AD1941" s="1">
        <f t="shared" ca="1" si="944"/>
        <v>0</v>
      </c>
      <c r="AE1941" s="1">
        <f t="shared" ca="1" si="945"/>
        <v>0</v>
      </c>
      <c r="AF1941" s="1">
        <f t="shared" si="946"/>
        <v>3858.0301072877628</v>
      </c>
      <c r="AG1941" s="1">
        <f t="shared" si="947"/>
        <v>2.2208034607306248E+26</v>
      </c>
    </row>
    <row r="1942" spans="4:33" s="5" customFormat="1" x14ac:dyDescent="0.2">
      <c r="D1942" s="1">
        <f t="shared" si="949"/>
        <v>1940</v>
      </c>
      <c r="E1942" s="2">
        <f t="shared" si="950"/>
        <v>194.09999999999326</v>
      </c>
      <c r="F1942" s="3">
        <f t="shared" ca="1" si="951"/>
        <v>91.513529885041038</v>
      </c>
      <c r="G1942" s="3">
        <f t="shared" si="925"/>
        <v>-833.22801001684809</v>
      </c>
      <c r="H1942" s="3">
        <f t="shared" ca="1" si="926"/>
        <v>838.23841645957566</v>
      </c>
      <c r="I1942" s="3">
        <f t="shared" ca="1" si="927"/>
        <v>17753.624797697434</v>
      </c>
      <c r="J1942" s="3">
        <f t="shared" si="928"/>
        <v>20443.20561753244</v>
      </c>
      <c r="K1942" s="3">
        <f t="shared" ca="1" si="929"/>
        <v>95116.480779299804</v>
      </c>
      <c r="L1942" s="3">
        <f t="shared" si="930"/>
        <v>-9.7478781041383566</v>
      </c>
      <c r="M1942" s="3">
        <f t="shared" ca="1" si="931"/>
        <v>-1.4614046550416686</v>
      </c>
      <c r="N1942" s="3">
        <f t="shared" ca="1" si="932"/>
        <v>-83.732318894659571</v>
      </c>
      <c r="O1942" s="1">
        <f t="shared" ca="1" si="933"/>
        <v>52698273.212149277</v>
      </c>
      <c r="P1942" s="1">
        <f t="shared" si="934"/>
        <v>-29891681.462631408</v>
      </c>
      <c r="Q1942" s="1">
        <f t="shared" ca="1" si="935"/>
        <v>82589954.674780682</v>
      </c>
      <c r="R1942" s="1">
        <f t="shared" ca="1" si="936"/>
        <v>125735.76246893634</v>
      </c>
      <c r="S1942" s="3">
        <f t="shared" si="937"/>
        <v>1.2844735683597762E+26</v>
      </c>
      <c r="T1942" s="12">
        <f t="shared" ca="1" si="938"/>
        <v>6.525929665722699E-24</v>
      </c>
      <c r="U1942" s="12">
        <f t="shared" si="939"/>
        <v>9.5521245384109957E-2</v>
      </c>
      <c r="V1942" s="5">
        <f t="shared" ca="1" si="940"/>
        <v>0.17946786400000003</v>
      </c>
      <c r="W1942" s="3">
        <f t="shared" ca="1" si="941"/>
        <v>3.6115538130539724</v>
      </c>
      <c r="X1942" s="3">
        <f t="shared" ca="1" si="942"/>
        <v>-0.39428643606945379</v>
      </c>
      <c r="Y1942" s="3">
        <f t="shared" ca="1" si="943"/>
        <v>3.5899664554026596</v>
      </c>
      <c r="Z1942" s="3">
        <f t="shared" ca="1" si="953"/>
        <v>-1.0796314255037853E-2</v>
      </c>
      <c r="AA1942" s="3">
        <f t="shared" ca="1" si="954"/>
        <v>-0.12340243661213059</v>
      </c>
      <c r="AB1942" s="1">
        <f t="shared" si="948"/>
        <v>150</v>
      </c>
      <c r="AC1942" s="1">
        <f t="shared" si="952"/>
        <v>0</v>
      </c>
      <c r="AD1942" s="1">
        <f t="shared" ca="1" si="944"/>
        <v>0</v>
      </c>
      <c r="AE1942" s="1">
        <f t="shared" ca="1" si="945"/>
        <v>0</v>
      </c>
      <c r="AF1942" s="1">
        <f t="shared" si="946"/>
        <v>3929.4960157344694</v>
      </c>
      <c r="AG1942" s="1">
        <f t="shared" si="947"/>
        <v>2.1408320963852389E+26</v>
      </c>
    </row>
    <row r="1943" spans="4:33" s="5" customFormat="1" x14ac:dyDescent="0.2">
      <c r="D1943" s="1">
        <f t="shared" si="949"/>
        <v>1941</v>
      </c>
      <c r="E1943" s="2">
        <f t="shared" si="950"/>
        <v>194.19999999999325</v>
      </c>
      <c r="F1943" s="3">
        <f t="shared" ca="1" si="951"/>
        <v>91.513529885041038</v>
      </c>
      <c r="G1943" s="3">
        <f t="shared" ref="G1943:G2006" si="955">G1942 + L1942*$B$2</f>
        <v>-834.20279782726197</v>
      </c>
      <c r="H1943" s="3">
        <f t="shared" ref="H1943:H2006" ca="1" si="956">SQRT(F1943^2 + G1943^2)</f>
        <v>839.2073844139195</v>
      </c>
      <c r="I1943" s="3">
        <f t="shared" ref="I1943:I2006" ca="1" si="957">I1942 + F1942*($B$2)</f>
        <v>17762.776150685939</v>
      </c>
      <c r="J1943" s="3">
        <f t="shared" ref="J1943:J2006" si="958" xml:space="preserve"> J1942 + G1942*($B$2) + (0.5)*(L1942)*($B$2)^2</f>
        <v>20359.834077140233</v>
      </c>
      <c r="K1943" s="3">
        <f t="shared" ref="K1943:K2006" ca="1" si="959">K1942+ SQRT( (I1943-I1942)^2 + (J1943-J1942)^2 )</f>
        <v>95200.353069174889</v>
      </c>
      <c r="L1943" s="3">
        <f t="shared" ref="L1943:L2006" si="960">IF(J1943&lt;10^6, (-(9.780327*(1+0.0053024*((SIN($B$7))^2) - (5.8*10^(-6))*(SIN(2*($B$7))^2)) - ((3.086*10^(-6))*J1943)+((6.26*10^(-13))*(J1943)^2))), (6.674*10^(-11))*(5.972*10^(24))*(1)^(-2))</f>
        <v>-9.7481332591775232</v>
      </c>
      <c r="M1943" s="3">
        <f t="shared" ref="M1943:M2006" ca="1" si="961">ATAN(G1943/F1943)</f>
        <v>-1.4615314665128514</v>
      </c>
      <c r="N1943" s="3">
        <f t="shared" ref="N1943:N2006" ca="1" si="962">M1943*(180/PI())</f>
        <v>-83.739584656752186</v>
      </c>
      <c r="O1943" s="1">
        <f t="shared" ref="O1943:O2006" ca="1" si="963">(0.5)*($B$8)*(H1943^2)</f>
        <v>52820177.55411391</v>
      </c>
      <c r="P1943" s="1">
        <f t="shared" ref="P1943:P2006" si="964">($B$8)*L1943*J1943</f>
        <v>-29770556.357805993</v>
      </c>
      <c r="Q1943" s="1">
        <f t="shared" ref="Q1943:Q2006" ca="1" si="965" xml:space="preserve"> ABS(O1943) + ABS(P1943)</f>
        <v>82590733.911919907</v>
      </c>
      <c r="R1943" s="1">
        <f t="shared" ref="R1943:R2006" ca="1" si="966" xml:space="preserve"> ($B$8)*H1943</f>
        <v>125881.10766208792</v>
      </c>
      <c r="S1943" s="3">
        <f t="shared" ref="S1943:S2006" si="967">IF(J1943&lt;100000, IF(J1943&gt;10000, (343.2)+(-4.313943*J1943)+(-0.291943*J1943^2)+(0.053721*J1943^3)+((-3.039687*10^(-3))*J1943^4)+((9.262166*10^(-5))*J1943^5)+((-1.647967*10^(-6))*J1943^6)+((1.694814*10^(-8))*J1943^7)+((-9.299892*10^(-11))*J1943^8)+((2.104694*10^(-13))*J1943^9), ((-0.00406576*J1943)+340.3)), "")</f>
        <v>1.2379802755015388E+26</v>
      </c>
      <c r="T1943" s="12">
        <f t="shared" ref="T1943:T2006" ca="1" si="968" xml:space="preserve"> IF(J1943&lt;30000, H1943/S1943, "")</f>
        <v>6.7788429349081045E-24</v>
      </c>
      <c r="U1943" s="12">
        <f t="shared" ref="U1943:U2006" si="969" xml:space="preserve"> IF(J1943&lt;30000, (( 359.01*(1 - (2.25577*10^(-5))*(J1943))^(5.25588) ) / (298.15 - 0.0074545*J1943)), "")</f>
        <v>9.6873478870996704E-2</v>
      </c>
      <c r="V1943" s="5">
        <f t="shared" ref="V1943:V2006" ca="1" si="970">IF(T1943&lt;0.92, -1.73136*10^(-3)*($B$2) + 1.79641*10^(-1), IF(T1943&gt;1.05,1.007468*10^(-7)*($B$2)^6 - 7.447604*10^(-6)*($B$2)^5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1943" s="3">
        <f t="shared" ref="W1943:W2006" ca="1" si="971">(0.5)*(U1943)*(H1943)*(V1943)*($B$17)</f>
        <v>3.6669141848196616</v>
      </c>
      <c r="X1943" s="3">
        <f t="shared" ref="X1943:X2006" ca="1" si="972" xml:space="preserve"> - W1943*COS(M1943)</f>
        <v>-0.39986809824454722</v>
      </c>
      <c r="Y1943" s="3">
        <f t="shared" ref="Y1943:Y2006" ca="1" si="973" xml:space="preserve"> - W1943*SIN(M1943)</f>
        <v>3.6450466585268746</v>
      </c>
      <c r="Z1943" s="3">
        <f t="shared" ca="1" si="953"/>
        <v>-1.0796314255037853E-2</v>
      </c>
      <c r="AA1943" s="3">
        <f t="shared" ca="1" si="954"/>
        <v>-0.12340243661213059</v>
      </c>
      <c r="AB1943" s="1">
        <f t="shared" si="948"/>
        <v>150</v>
      </c>
      <c r="AC1943" s="1">
        <f t="shared" si="952"/>
        <v>0</v>
      </c>
      <c r="AD1943" s="1">
        <f t="shared" ref="AD1943:AD2006" ca="1" si="974" xml:space="preserve"> AC1943*COS(M1943)</f>
        <v>0</v>
      </c>
      <c r="AE1943" s="1">
        <f t="shared" ref="AE1943:AE2006" ca="1" si="975" xml:space="preserve"> AC1943*SIN(M1943)</f>
        <v>0</v>
      </c>
      <c r="AF1943" s="1">
        <f t="shared" ref="AF1943:AF2006" si="976">IF(J1943&gt;38000,0,(101325*(1-(2.25577*10^(-5))*J1943)^5.25588))</f>
        <v>4002.1156567099288</v>
      </c>
      <c r="AG1943" s="1">
        <f t="shared" ref="AG1943:AG2006" si="977">1.6667*S1943-273.15</f>
        <v>2.0633417251784147E+26</v>
      </c>
    </row>
    <row r="1944" spans="4:33" s="5" customFormat="1" x14ac:dyDescent="0.2">
      <c r="D1944" s="1">
        <f t="shared" si="949"/>
        <v>1942</v>
      </c>
      <c r="E1944" s="2">
        <f t="shared" si="950"/>
        <v>194.29999999999325</v>
      </c>
      <c r="F1944" s="3">
        <f t="shared" ca="1" si="951"/>
        <v>91.513529885041038</v>
      </c>
      <c r="G1944" s="3">
        <f t="shared" si="955"/>
        <v>-835.17761115317978</v>
      </c>
      <c r="H1944" s="3">
        <f t="shared" ca="1" si="956"/>
        <v>840.1763911962488</v>
      </c>
      <c r="I1944" s="3">
        <f t="shared" ca="1" si="957"/>
        <v>17771.927503674444</v>
      </c>
      <c r="J1944" s="3">
        <f t="shared" si="958"/>
        <v>20276.365056691211</v>
      </c>
      <c r="K1944" s="3">
        <f t="shared" ca="1" si="959"/>
        <v>95284.322257787382</v>
      </c>
      <c r="L1944" s="3">
        <f t="shared" si="960"/>
        <v>-9.748388721267931</v>
      </c>
      <c r="M1944" s="3">
        <f t="shared" ca="1" si="961"/>
        <v>-1.4616579887887797</v>
      </c>
      <c r="N1944" s="3">
        <f t="shared" ca="1" si="962"/>
        <v>-83.746833849177278</v>
      </c>
      <c r="O1944" s="1">
        <f t="shared" ca="1" si="963"/>
        <v>52942227.624266408</v>
      </c>
      <c r="P1944" s="1">
        <f t="shared" si="964"/>
        <v>-29649283.264043968</v>
      </c>
      <c r="Q1944" s="1">
        <f t="shared" ca="1" si="965"/>
        <v>82591510.888310373</v>
      </c>
      <c r="R1944" s="1">
        <f t="shared" ca="1" si="966"/>
        <v>126026.45867943732</v>
      </c>
      <c r="S1944" s="3">
        <f t="shared" si="967"/>
        <v>1.1929372015755529E+26</v>
      </c>
      <c r="T1944" s="12">
        <f t="shared" ca="1" si="968"/>
        <v>7.0429222098749132E-24</v>
      </c>
      <c r="U1944" s="12">
        <f t="shared" si="969"/>
        <v>9.8241986771383003E-2</v>
      </c>
      <c r="V1944" s="5">
        <f t="shared" ca="1" si="970"/>
        <v>0.17946786400000003</v>
      </c>
      <c r="W1944" s="3">
        <f t="shared" ca="1" si="971"/>
        <v>3.7230096690250005</v>
      </c>
      <c r="X1944" s="3">
        <f t="shared" ca="1" si="972"/>
        <v>-0.40551693689406954</v>
      </c>
      <c r="Y1944" s="3">
        <f t="shared" ca="1" si="973"/>
        <v>3.7008589556406628</v>
      </c>
      <c r="Z1944" s="3">
        <f t="shared" ca="1" si="953"/>
        <v>-1.0796314255037853E-2</v>
      </c>
      <c r="AA1944" s="3">
        <f t="shared" ca="1" si="954"/>
        <v>-0.12340243661213059</v>
      </c>
      <c r="AB1944" s="1">
        <f t="shared" si="948"/>
        <v>150</v>
      </c>
      <c r="AC1944" s="1">
        <f t="shared" si="952"/>
        <v>0</v>
      </c>
      <c r="AD1944" s="1">
        <f t="shared" ca="1" si="974"/>
        <v>0</v>
      </c>
      <c r="AE1944" s="1">
        <f t="shared" ca="1" si="975"/>
        <v>0</v>
      </c>
      <c r="AF1944" s="1">
        <f t="shared" si="976"/>
        <v>4075.9050244111886</v>
      </c>
      <c r="AG1944" s="1">
        <f t="shared" si="977"/>
        <v>1.9882684338659741E+26</v>
      </c>
    </row>
    <row r="1945" spans="4:33" s="5" customFormat="1" x14ac:dyDescent="0.2">
      <c r="D1945" s="1">
        <f t="shared" si="949"/>
        <v>1943</v>
      </c>
      <c r="E1945" s="2">
        <f t="shared" si="950"/>
        <v>194.39999999999324</v>
      </c>
      <c r="F1945" s="3">
        <f t="shared" ca="1" si="951"/>
        <v>91.513529885041038</v>
      </c>
      <c r="G1945" s="3">
        <f t="shared" si="955"/>
        <v>-836.15245002530662</v>
      </c>
      <c r="H1945" s="3">
        <f t="shared" ca="1" si="956"/>
        <v>841.14543679160693</v>
      </c>
      <c r="I1945" s="3">
        <f t="shared" ca="1" si="957"/>
        <v>17781.078856662949</v>
      </c>
      <c r="J1945" s="3">
        <f t="shared" si="958"/>
        <v>20192.798553632285</v>
      </c>
      <c r="K1945" s="3">
        <f t="shared" ca="1" si="959"/>
        <v>95368.388349019326</v>
      </c>
      <c r="L1945" s="3">
        <f t="shared" si="960"/>
        <v>-9.7486444904479512</v>
      </c>
      <c r="M1945" s="3">
        <f t="shared" ca="1" si="961"/>
        <v>-1.4617842228574029</v>
      </c>
      <c r="N1945" s="3">
        <f t="shared" ca="1" si="962"/>
        <v>-83.75406652854015</v>
      </c>
      <c r="O1945" s="1">
        <f t="shared" ca="1" si="963"/>
        <v>53064423.43765074</v>
      </c>
      <c r="P1945" s="1">
        <f t="shared" si="964"/>
        <v>-29527862.154988911</v>
      </c>
      <c r="Q1945" s="1">
        <f t="shared" ca="1" si="965"/>
        <v>82592285.592639655</v>
      </c>
      <c r="R1945" s="1">
        <f t="shared" ca="1" si="966"/>
        <v>126171.81551874104</v>
      </c>
      <c r="S1945" s="3">
        <f t="shared" si="967"/>
        <v>1.1493067679838193E+26</v>
      </c>
      <c r="T1945" s="12">
        <f t="shared" ca="1" si="968"/>
        <v>7.3187199468701746E-24</v>
      </c>
      <c r="U1945" s="12">
        <f t="shared" si="969"/>
        <v>9.9626931451527317E-2</v>
      </c>
      <c r="V1945" s="5">
        <f t="shared" ca="1" si="970"/>
        <v>0.17946786400000003</v>
      </c>
      <c r="W1945" s="3">
        <f t="shared" ca="1" si="971"/>
        <v>3.7798485669023805</v>
      </c>
      <c r="X1945" s="3">
        <f t="shared" ca="1" si="972"/>
        <v>-0.41123362222298881</v>
      </c>
      <c r="Y1945" s="3">
        <f t="shared" ca="1" si="973"/>
        <v>3.7574116219370137</v>
      </c>
      <c r="Z1945" s="3">
        <f t="shared" ca="1" si="953"/>
        <v>-1.0796314255037853E-2</v>
      </c>
      <c r="AA1945" s="3">
        <f t="shared" ca="1" si="954"/>
        <v>-0.12340243661213059</v>
      </c>
      <c r="AB1945" s="1">
        <f t="shared" si="948"/>
        <v>150</v>
      </c>
      <c r="AC1945" s="1">
        <f t="shared" si="952"/>
        <v>0</v>
      </c>
      <c r="AD1945" s="1">
        <f t="shared" ca="1" si="974"/>
        <v>0</v>
      </c>
      <c r="AE1945" s="1">
        <f t="shared" ca="1" si="975"/>
        <v>0</v>
      </c>
      <c r="AF1945" s="1">
        <f t="shared" si="976"/>
        <v>4150.8803001828874</v>
      </c>
      <c r="AG1945" s="1">
        <f t="shared" si="977"/>
        <v>1.9155495901986316E+26</v>
      </c>
    </row>
    <row r="1946" spans="4:33" s="5" customFormat="1" x14ac:dyDescent="0.2">
      <c r="D1946" s="1">
        <f t="shared" si="949"/>
        <v>1944</v>
      </c>
      <c r="E1946" s="2">
        <f t="shared" si="950"/>
        <v>194.49999999999324</v>
      </c>
      <c r="F1946" s="3">
        <f t="shared" ca="1" si="951"/>
        <v>91.513529885041038</v>
      </c>
      <c r="G1946" s="3">
        <f t="shared" si="955"/>
        <v>-837.12731447435146</v>
      </c>
      <c r="H1946" s="3">
        <f t="shared" ca="1" si="956"/>
        <v>842.11452118524824</v>
      </c>
      <c r="I1946" s="3">
        <f t="shared" ca="1" si="957"/>
        <v>17790.230209651454</v>
      </c>
      <c r="J1946" s="3">
        <f t="shared" si="958"/>
        <v>20109.134565407305</v>
      </c>
      <c r="K1946" s="3">
        <f t="shared" ca="1" si="959"/>
        <v>95452.551346751279</v>
      </c>
      <c r="L1946" s="3">
        <f t="shared" si="960"/>
        <v>-9.7489005667560047</v>
      </c>
      <c r="M1946" s="3">
        <f t="shared" ca="1" si="961"/>
        <v>-1.461910169702193</v>
      </c>
      <c r="N1946" s="3">
        <f t="shared" ca="1" si="962"/>
        <v>-83.761282751189611</v>
      </c>
      <c r="O1946" s="1">
        <f t="shared" ca="1" si="963"/>
        <v>53186765.00932949</v>
      </c>
      <c r="P1946" s="1">
        <f t="shared" si="964"/>
        <v>-29406293.004250806</v>
      </c>
      <c r="Q1946" s="1">
        <f t="shared" ca="1" si="965"/>
        <v>82593058.013580292</v>
      </c>
      <c r="R1946" s="1">
        <f t="shared" ca="1" si="966"/>
        <v>126317.17817778724</v>
      </c>
      <c r="S1946" s="3">
        <f t="shared" si="967"/>
        <v>1.1070521544041464E+26</v>
      </c>
      <c r="T1946" s="12">
        <f t="shared" ca="1" si="968"/>
        <v>7.6068188642702497E-24</v>
      </c>
      <c r="U1946" s="12">
        <f t="shared" si="969"/>
        <v>0.10102847658221525</v>
      </c>
      <c r="V1946" s="5">
        <f t="shared" ca="1" si="970"/>
        <v>0.17946786400000003</v>
      </c>
      <c r="W1946" s="3">
        <f t="shared" ca="1" si="971"/>
        <v>3.8374392577918011</v>
      </c>
      <c r="X1946" s="3">
        <f t="shared" ca="1" si="972"/>
        <v>-0.41701882982101873</v>
      </c>
      <c r="Y1946" s="3">
        <f t="shared" ca="1" si="973"/>
        <v>3.8147130105443576</v>
      </c>
      <c r="Z1946" s="3">
        <f t="shared" ca="1" si="953"/>
        <v>-1.0796314255037853E-2</v>
      </c>
      <c r="AA1946" s="3">
        <f t="shared" ca="1" si="954"/>
        <v>-0.12340243661213059</v>
      </c>
      <c r="AB1946" s="1">
        <f t="shared" si="948"/>
        <v>150</v>
      </c>
      <c r="AC1946" s="1">
        <f t="shared" si="952"/>
        <v>0</v>
      </c>
      <c r="AD1946" s="1">
        <f t="shared" ca="1" si="974"/>
        <v>0</v>
      </c>
      <c r="AE1946" s="1">
        <f t="shared" ca="1" si="975"/>
        <v>0</v>
      </c>
      <c r="AF1946" s="1">
        <f t="shared" si="976"/>
        <v>4227.057854328672</v>
      </c>
      <c r="AG1946" s="1">
        <f t="shared" si="977"/>
        <v>1.8451238257453909E+26</v>
      </c>
    </row>
    <row r="1947" spans="4:33" s="5" customFormat="1" x14ac:dyDescent="0.2">
      <c r="D1947" s="1">
        <f t="shared" si="949"/>
        <v>1945</v>
      </c>
      <c r="E1947" s="2">
        <f t="shared" si="950"/>
        <v>194.59999999999323</v>
      </c>
      <c r="F1947" s="3">
        <f t="shared" ca="1" si="951"/>
        <v>91.513529885041038</v>
      </c>
      <c r="G1947" s="3">
        <f t="shared" si="955"/>
        <v>-838.10220453102704</v>
      </c>
      <c r="H1947" s="3">
        <f t="shared" ca="1" si="956"/>
        <v>843.08364436263844</v>
      </c>
      <c r="I1947" s="3">
        <f t="shared" ca="1" si="957"/>
        <v>17799.381562639959</v>
      </c>
      <c r="J1947" s="3">
        <f t="shared" si="958"/>
        <v>20025.373089457036</v>
      </c>
      <c r="K1947" s="3">
        <f t="shared" ca="1" si="959"/>
        <v>95536.811254862361</v>
      </c>
      <c r="L1947" s="3">
        <f t="shared" si="960"/>
        <v>-9.7491569502305637</v>
      </c>
      <c r="M1947" s="3">
        <f t="shared" ca="1" si="961"/>
        <v>-1.462035830302171</v>
      </c>
      <c r="N1947" s="3">
        <f t="shared" ca="1" si="962"/>
        <v>-83.76848257321943</v>
      </c>
      <c r="O1947" s="1">
        <f t="shared" ca="1" si="963"/>
        <v>53309252.354384087</v>
      </c>
      <c r="P1947" s="1">
        <f t="shared" si="964"/>
        <v>-29284575.785406027</v>
      </c>
      <c r="Q1947" s="1">
        <f t="shared" ca="1" si="965"/>
        <v>82593828.139790118</v>
      </c>
      <c r="R1947" s="1">
        <f t="shared" ca="1" si="966"/>
        <v>126462.54665439576</v>
      </c>
      <c r="S1947" s="3">
        <f t="shared" si="967"/>
        <v>1.0661372885266823E+26</v>
      </c>
      <c r="T1947" s="12">
        <f t="shared" ca="1" si="968"/>
        <v>7.9078337605817494E-24</v>
      </c>
      <c r="U1947" s="12">
        <f t="shared" si="969"/>
        <v>0.10244678714690544</v>
      </c>
      <c r="V1947" s="5">
        <f t="shared" ca="1" si="970"/>
        <v>0.17946786400000003</v>
      </c>
      <c r="W1947" s="3">
        <f t="shared" ca="1" si="971"/>
        <v>3.8957901997385593</v>
      </c>
      <c r="X1947" s="3">
        <f t="shared" ca="1" si="972"/>
        <v>-0.42287324069623911</v>
      </c>
      <c r="Y1947" s="3">
        <f t="shared" ca="1" si="973"/>
        <v>3.8727715531234299</v>
      </c>
      <c r="Z1947" s="3">
        <f t="shared" ca="1" si="953"/>
        <v>-1.0796314255037853E-2</v>
      </c>
      <c r="AA1947" s="3">
        <f t="shared" ca="1" si="954"/>
        <v>-0.12340243661213059</v>
      </c>
      <c r="AB1947" s="1">
        <f t="shared" si="948"/>
        <v>150</v>
      </c>
      <c r="AC1947" s="1">
        <f t="shared" si="952"/>
        <v>0</v>
      </c>
      <c r="AD1947" s="1">
        <f t="shared" ca="1" si="974"/>
        <v>0</v>
      </c>
      <c r="AE1947" s="1">
        <f t="shared" ca="1" si="975"/>
        <v>0</v>
      </c>
      <c r="AF1947" s="1">
        <f t="shared" si="976"/>
        <v>4304.454247936872</v>
      </c>
      <c r="AG1947" s="1">
        <f t="shared" si="977"/>
        <v>1.7769310187874216E+26</v>
      </c>
    </row>
    <row r="1948" spans="4:33" s="5" customFormat="1" x14ac:dyDescent="0.2">
      <c r="D1948" s="1">
        <f t="shared" si="949"/>
        <v>1946</v>
      </c>
      <c r="E1948" s="2">
        <f t="shared" si="950"/>
        <v>194.69999999999322</v>
      </c>
      <c r="F1948" s="3">
        <f t="shared" ca="1" si="951"/>
        <v>91.513529885041038</v>
      </c>
      <c r="G1948" s="3">
        <f t="shared" si="955"/>
        <v>-839.07712022605006</v>
      </c>
      <c r="H1948" s="3">
        <f t="shared" ca="1" si="956"/>
        <v>844.05280630945219</v>
      </c>
      <c r="I1948" s="3">
        <f t="shared" ca="1" si="957"/>
        <v>17808.532915628464</v>
      </c>
      <c r="J1948" s="3">
        <f t="shared" si="958"/>
        <v>19941.514123219182</v>
      </c>
      <c r="K1948" s="3">
        <f t="shared" ca="1" si="959"/>
        <v>95621.168077230221</v>
      </c>
      <c r="L1948" s="3">
        <f t="shared" si="960"/>
        <v>-9.7494136409101397</v>
      </c>
      <c r="M1948" s="3">
        <f t="shared" ca="1" si="961"/>
        <v>-1.4621612056319313</v>
      </c>
      <c r="N1948" s="3">
        <f t="shared" ca="1" si="962"/>
        <v>-83.775666050469752</v>
      </c>
      <c r="O1948" s="1">
        <f t="shared" ca="1" si="963"/>
        <v>53431885.487914622</v>
      </c>
      <c r="P1948" s="1">
        <f t="shared" si="964"/>
        <v>-29162710.471997295</v>
      </c>
      <c r="Q1948" s="1">
        <f t="shared" ca="1" si="965"/>
        <v>82594595.959911913</v>
      </c>
      <c r="R1948" s="1">
        <f t="shared" ca="1" si="966"/>
        <v>126607.92094641783</v>
      </c>
      <c r="S1948" s="3">
        <f t="shared" si="967"/>
        <v>1.0265268358341884E+26</v>
      </c>
      <c r="T1948" s="12">
        <f t="shared" ca="1" si="968"/>
        <v>8.222413451310779E-24</v>
      </c>
      <c r="U1948" s="12">
        <f t="shared" si="969"/>
        <v>0.10388202944991091</v>
      </c>
      <c r="V1948" s="5">
        <f t="shared" ca="1" si="970"/>
        <v>0.17946786400000003</v>
      </c>
      <c r="W1948" s="3">
        <f t="shared" ca="1" si="971"/>
        <v>3.9549099300944426</v>
      </c>
      <c r="X1948" s="3">
        <f t="shared" ca="1" si="972"/>
        <v>-0.42879754130886844</v>
      </c>
      <c r="Y1948" s="3">
        <f t="shared" ca="1" si="973"/>
        <v>3.931595760467637</v>
      </c>
      <c r="Z1948" s="3">
        <f t="shared" ca="1" si="953"/>
        <v>-1.0796314255037853E-2</v>
      </c>
      <c r="AA1948" s="3">
        <f t="shared" ca="1" si="954"/>
        <v>-0.12340243661213059</v>
      </c>
      <c r="AB1948" s="1">
        <f t="shared" si="948"/>
        <v>150</v>
      </c>
      <c r="AC1948" s="1">
        <f t="shared" si="952"/>
        <v>0</v>
      </c>
      <c r="AD1948" s="1">
        <f t="shared" ca="1" si="974"/>
        <v>0</v>
      </c>
      <c r="AE1948" s="1">
        <f t="shared" ca="1" si="975"/>
        <v>0</v>
      </c>
      <c r="AF1948" s="1">
        <f t="shared" si="976"/>
        <v>4383.0862347203156</v>
      </c>
      <c r="AG1948" s="1">
        <f t="shared" si="977"/>
        <v>1.7109122772848419E+26</v>
      </c>
    </row>
    <row r="1949" spans="4:33" s="5" customFormat="1" x14ac:dyDescent="0.2">
      <c r="D1949" s="1">
        <f t="shared" si="949"/>
        <v>1947</v>
      </c>
      <c r="E1949" s="2">
        <f t="shared" si="950"/>
        <v>194.79999999999322</v>
      </c>
      <c r="F1949" s="3">
        <f t="shared" ca="1" si="951"/>
        <v>91.513529885041038</v>
      </c>
      <c r="G1949" s="3">
        <f t="shared" si="955"/>
        <v>-840.05206159014108</v>
      </c>
      <c r="H1949" s="3">
        <f t="shared" ca="1" si="956"/>
        <v>845.02200701157278</v>
      </c>
      <c r="I1949" s="3">
        <f t="shared" ca="1" si="957"/>
        <v>17817.684268616969</v>
      </c>
      <c r="J1949" s="3">
        <f t="shared" si="958"/>
        <v>19857.55766412837</v>
      </c>
      <c r="K1949" s="3">
        <f t="shared" ca="1" si="959"/>
        <v>95705.62181773108</v>
      </c>
      <c r="L1949" s="3">
        <f t="shared" si="960"/>
        <v>-9.7496706388332903</v>
      </c>
      <c r="M1949" s="3">
        <f t="shared" ca="1" si="961"/>
        <v>-1.4622862966616679</v>
      </c>
      <c r="N1949" s="3">
        <f t="shared" ca="1" si="962"/>
        <v>-83.78283323852861</v>
      </c>
      <c r="O1949" s="1">
        <f t="shared" ca="1" si="963"/>
        <v>53554664.425039999</v>
      </c>
      <c r="P1949" s="1">
        <f t="shared" si="964"/>
        <v>-29040697.0375337</v>
      </c>
      <c r="Q1949" s="1">
        <f t="shared" ca="1" si="965"/>
        <v>82595361.462573707</v>
      </c>
      <c r="R1949" s="1">
        <f t="shared" ca="1" si="966"/>
        <v>126753.30105173592</v>
      </c>
      <c r="S1949" s="3">
        <f t="shared" si="967"/>
        <v>9.8818618942735584E+25</v>
      </c>
      <c r="T1949" s="12">
        <f t="shared" ca="1" si="968"/>
        <v>8.551242833106731E-24</v>
      </c>
      <c r="U1949" s="12">
        <f t="shared" si="969"/>
        <v>0.10533437112462</v>
      </c>
      <c r="V1949" s="5">
        <f t="shared" ca="1" si="970"/>
        <v>0.17946786400000003</v>
      </c>
      <c r="W1949" s="3">
        <f t="shared" ca="1" si="971"/>
        <v>4.0148070661226249</v>
      </c>
      <c r="X1949" s="3">
        <f t="shared" ca="1" si="972"/>
        <v>-0.43479242360519355</v>
      </c>
      <c r="Y1949" s="3">
        <f t="shared" ca="1" si="973"/>
        <v>3.9911942231071245</v>
      </c>
      <c r="Z1949" s="3">
        <f t="shared" ca="1" si="953"/>
        <v>-1.0796314255037853E-2</v>
      </c>
      <c r="AA1949" s="3">
        <f t="shared" ca="1" si="954"/>
        <v>-0.12340243661213059</v>
      </c>
      <c r="AB1949" s="1">
        <f t="shared" si="948"/>
        <v>150</v>
      </c>
      <c r="AC1949" s="1">
        <f t="shared" si="952"/>
        <v>0</v>
      </c>
      <c r="AD1949" s="1">
        <f t="shared" ca="1" si="974"/>
        <v>0</v>
      </c>
      <c r="AE1949" s="1">
        <f t="shared" ca="1" si="975"/>
        <v>0</v>
      </c>
      <c r="AF1949" s="1">
        <f t="shared" si="976"/>
        <v>4462.9707628705673</v>
      </c>
      <c r="AG1949" s="1">
        <f t="shared" si="977"/>
        <v>1.6470099219185739E+26</v>
      </c>
    </row>
    <row r="1950" spans="4:33" s="5" customFormat="1" x14ac:dyDescent="0.2">
      <c r="D1950" s="1">
        <f t="shared" si="949"/>
        <v>1948</v>
      </c>
      <c r="E1950" s="2">
        <f t="shared" si="950"/>
        <v>194.89999999999321</v>
      </c>
      <c r="F1950" s="3">
        <f t="shared" ca="1" si="951"/>
        <v>91.513529885041038</v>
      </c>
      <c r="G1950" s="3">
        <f t="shared" si="955"/>
        <v>-841.02702865402443</v>
      </c>
      <c r="H1950" s="3">
        <f t="shared" ca="1" si="956"/>
        <v>845.99124645509039</v>
      </c>
      <c r="I1950" s="3">
        <f t="shared" ca="1" si="957"/>
        <v>17826.835621605474</v>
      </c>
      <c r="J1950" s="3">
        <f t="shared" si="958"/>
        <v>19773.503709616161</v>
      </c>
      <c r="K1950" s="3">
        <f t="shared" ca="1" si="959"/>
        <v>95790.17248023978</v>
      </c>
      <c r="L1950" s="3">
        <f t="shared" si="960"/>
        <v>-9.7499279440386246</v>
      </c>
      <c r="M1950" s="3">
        <f t="shared" ca="1" si="961"/>
        <v>-1.462411104357197</v>
      </c>
      <c r="N1950" s="3">
        <f t="shared" ca="1" si="962"/>
        <v>-83.789984192733186</v>
      </c>
      <c r="O1950" s="1">
        <f t="shared" ca="1" si="963"/>
        <v>53677589.180897817</v>
      </c>
      <c r="P1950" s="1">
        <f t="shared" si="964"/>
        <v>-28918535.455490701</v>
      </c>
      <c r="Q1950" s="1">
        <f t="shared" ca="1" si="965"/>
        <v>82596124.63638851</v>
      </c>
      <c r="R1950" s="1">
        <f t="shared" ca="1" si="966"/>
        <v>126898.68696826356</v>
      </c>
      <c r="S1950" s="3">
        <f t="shared" si="967"/>
        <v>9.510814598965637E+25</v>
      </c>
      <c r="T1950" s="12">
        <f t="shared" ca="1" si="968"/>
        <v>8.8950450842254616E-24</v>
      </c>
      <c r="U1950" s="12">
        <f t="shared" si="969"/>
        <v>0.10680398114175452</v>
      </c>
      <c r="V1950" s="5">
        <f t="shared" ca="1" si="970"/>
        <v>0.17946786400000003</v>
      </c>
      <c r="W1950" s="3">
        <f t="shared" ca="1" si="971"/>
        <v>4.0754903056061673</v>
      </c>
      <c r="X1950" s="3">
        <f t="shared" ca="1" si="972"/>
        <v>-0.44085858505166398</v>
      </c>
      <c r="Y1950" s="3">
        <f t="shared" ca="1" si="973"/>
        <v>4.0515756119164426</v>
      </c>
      <c r="Z1950" s="3">
        <f t="shared" ca="1" si="953"/>
        <v>-1.0796314255037853E-2</v>
      </c>
      <c r="AA1950" s="3">
        <f t="shared" ca="1" si="954"/>
        <v>-0.12340243661213059</v>
      </c>
      <c r="AB1950" s="1">
        <f t="shared" si="948"/>
        <v>150</v>
      </c>
      <c r="AC1950" s="1">
        <f t="shared" si="952"/>
        <v>0</v>
      </c>
      <c r="AD1950" s="1">
        <f t="shared" ca="1" si="974"/>
        <v>0</v>
      </c>
      <c r="AE1950" s="1">
        <f t="shared" ca="1" si="975"/>
        <v>0</v>
      </c>
      <c r="AF1950" s="1">
        <f t="shared" si="976"/>
        <v>4544.1249769265341</v>
      </c>
      <c r="AG1950" s="1">
        <f t="shared" si="977"/>
        <v>1.5851674692096027E+26</v>
      </c>
    </row>
    <row r="1951" spans="4:33" s="5" customFormat="1" x14ac:dyDescent="0.2">
      <c r="D1951" s="1">
        <f t="shared" si="949"/>
        <v>1949</v>
      </c>
      <c r="E1951" s="2">
        <f t="shared" si="950"/>
        <v>194.99999999999321</v>
      </c>
      <c r="F1951" s="3">
        <f t="shared" ca="1" si="951"/>
        <v>91.513529885041038</v>
      </c>
      <c r="G1951" s="3">
        <f t="shared" si="955"/>
        <v>-842.00202144842831</v>
      </c>
      <c r="H1951" s="3">
        <f t="shared" ca="1" si="956"/>
        <v>846.96052462630144</v>
      </c>
      <c r="I1951" s="3">
        <f t="shared" ca="1" si="957"/>
        <v>17835.98697459398</v>
      </c>
      <c r="J1951" s="3">
        <f t="shared" si="958"/>
        <v>19689.352257111037</v>
      </c>
      <c r="K1951" s="3">
        <f t="shared" ca="1" si="959"/>
        <v>95874.820068629779</v>
      </c>
      <c r="L1951" s="3">
        <f t="shared" si="960"/>
        <v>-9.7501855565647908</v>
      </c>
      <c r="M1951" s="3">
        <f t="shared" ca="1" si="961"/>
        <v>-1.4625356296799834</v>
      </c>
      <c r="N1951" s="3">
        <f t="shared" ca="1" si="962"/>
        <v>-83.797118968171347</v>
      </c>
      <c r="O1951" s="1">
        <f t="shared" ca="1" si="963"/>
        <v>53800659.770644478</v>
      </c>
      <c r="P1951" s="1">
        <f t="shared" si="964"/>
        <v>-28796225.699310061</v>
      </c>
      <c r="Q1951" s="1">
        <f t="shared" ca="1" si="965"/>
        <v>82596885.469954535</v>
      </c>
      <c r="R1951" s="1">
        <f t="shared" ca="1" si="966"/>
        <v>127044.07869394521</v>
      </c>
      <c r="S1951" s="3">
        <f t="shared" si="967"/>
        <v>9.1517946524137161E+25</v>
      </c>
      <c r="T1951" s="12">
        <f t="shared" ca="1" si="968"/>
        <v>9.2545840110488274E-24</v>
      </c>
      <c r="U1951" s="12">
        <f t="shared" si="969"/>
        <v>0.10829102981766681</v>
      </c>
      <c r="V1951" s="5">
        <f t="shared" ca="1" si="970"/>
        <v>0.17946786400000003</v>
      </c>
      <c r="W1951" s="3">
        <f t="shared" ca="1" si="971"/>
        <v>4.1369684274602028</v>
      </c>
      <c r="X1951" s="3">
        <f t="shared" ca="1" si="972"/>
        <v>-0.44699672866913409</v>
      </c>
      <c r="Y1951" s="3">
        <f t="shared" ca="1" si="973"/>
        <v>4.1127486787259002</v>
      </c>
      <c r="Z1951" s="3">
        <f t="shared" ca="1" si="953"/>
        <v>-1.0796314255037853E-2</v>
      </c>
      <c r="AA1951" s="3">
        <f t="shared" ca="1" si="954"/>
        <v>-0.12340243661213059</v>
      </c>
      <c r="AB1951" s="1">
        <f t="shared" si="948"/>
        <v>150</v>
      </c>
      <c r="AC1951" s="1">
        <f t="shared" si="952"/>
        <v>0</v>
      </c>
      <c r="AD1951" s="1">
        <f t="shared" ca="1" si="974"/>
        <v>0</v>
      </c>
      <c r="AE1951" s="1">
        <f t="shared" ca="1" si="975"/>
        <v>0</v>
      </c>
      <c r="AF1951" s="1">
        <f t="shared" si="976"/>
        <v>4626.5662196576432</v>
      </c>
      <c r="AG1951" s="1">
        <f t="shared" si="977"/>
        <v>1.5253296147177942E+26</v>
      </c>
    </row>
    <row r="1952" spans="4:33" s="5" customFormat="1" x14ac:dyDescent="0.2">
      <c r="D1952" s="1">
        <f t="shared" si="949"/>
        <v>1950</v>
      </c>
      <c r="E1952" s="2">
        <f t="shared" si="950"/>
        <v>195.0999999999932</v>
      </c>
      <c r="F1952" s="3">
        <f t="shared" ca="1" si="951"/>
        <v>91.513529885041038</v>
      </c>
      <c r="G1952" s="3">
        <f t="shared" si="955"/>
        <v>-842.97704000408476</v>
      </c>
      <c r="H1952" s="3">
        <f t="shared" ca="1" si="956"/>
        <v>847.92984151170697</v>
      </c>
      <c r="I1952" s="3">
        <f t="shared" ca="1" si="957"/>
        <v>17845.138327582485</v>
      </c>
      <c r="J1952" s="3">
        <f t="shared" si="958"/>
        <v>19605.10330403841</v>
      </c>
      <c r="K1952" s="3">
        <f t="shared" ca="1" si="959"/>
        <v>95959.564586773166</v>
      </c>
      <c r="L1952" s="3">
        <f t="shared" si="960"/>
        <v>-9.7504434764504921</v>
      </c>
      <c r="M1952" s="3">
        <f t="shared" ca="1" si="961"/>
        <v>-1.4626598735871641</v>
      </c>
      <c r="N1952" s="3">
        <f t="shared" ca="1" si="962"/>
        <v>-83.804237619683022</v>
      </c>
      <c r="O1952" s="1">
        <f t="shared" ca="1" si="963"/>
        <v>53923876.20945514</v>
      </c>
      <c r="P1952" s="1">
        <f t="shared" si="964"/>
        <v>-28673767.742399897</v>
      </c>
      <c r="Q1952" s="1">
        <f t="shared" ca="1" si="965"/>
        <v>82597643.951855034</v>
      </c>
      <c r="R1952" s="1">
        <f t="shared" ca="1" si="966"/>
        <v>127189.47622675604</v>
      </c>
      <c r="S1952" s="3">
        <f t="shared" si="967"/>
        <v>8.8044772083908137E+25</v>
      </c>
      <c r="T1952" s="12">
        <f t="shared" ca="1" si="968"/>
        <v>9.6306665511453163E-24</v>
      </c>
      <c r="U1952" s="12">
        <f t="shared" si="969"/>
        <v>0.10979568882267431</v>
      </c>
      <c r="V1952" s="5">
        <f t="shared" ca="1" si="970"/>
        <v>0.17946786400000003</v>
      </c>
      <c r="W1952" s="3">
        <f t="shared" ca="1" si="971"/>
        <v>4.1992502923477781</v>
      </c>
      <c r="X1952" s="3">
        <f t="shared" ca="1" si="972"/>
        <v>-0.45320756306726834</v>
      </c>
      <c r="Y1952" s="3">
        <f t="shared" ca="1" si="973"/>
        <v>4.1747222569365654</v>
      </c>
      <c r="Z1952" s="3">
        <f t="shared" ca="1" si="953"/>
        <v>-1.0796314255037853E-2</v>
      </c>
      <c r="AA1952" s="3">
        <f t="shared" ca="1" si="954"/>
        <v>-0.12340243661213059</v>
      </c>
      <c r="AB1952" s="1">
        <f t="shared" si="948"/>
        <v>150</v>
      </c>
      <c r="AC1952" s="1">
        <f t="shared" si="952"/>
        <v>0</v>
      </c>
      <c r="AD1952" s="1">
        <f t="shared" ca="1" si="974"/>
        <v>0</v>
      </c>
      <c r="AE1952" s="1">
        <f t="shared" ca="1" si="975"/>
        <v>0</v>
      </c>
      <c r="AF1952" s="1">
        <f t="shared" si="976"/>
        <v>4710.3120339615571</v>
      </c>
      <c r="AG1952" s="1">
        <f t="shared" si="977"/>
        <v>1.467442216322497E+26</v>
      </c>
    </row>
    <row r="1953" spans="4:33" s="5" customFormat="1" x14ac:dyDescent="0.2">
      <c r="D1953" s="1">
        <f t="shared" si="949"/>
        <v>1951</v>
      </c>
      <c r="E1953" s="2">
        <f t="shared" si="950"/>
        <v>195.1999999999932</v>
      </c>
      <c r="F1953" s="3">
        <f t="shared" ca="1" si="951"/>
        <v>91.513529885041038</v>
      </c>
      <c r="G1953" s="3">
        <f t="shared" si="955"/>
        <v>-843.95208435172981</v>
      </c>
      <c r="H1953" s="3">
        <f t="shared" ca="1" si="956"/>
        <v>848.89919709801211</v>
      </c>
      <c r="I1953" s="3">
        <f t="shared" ca="1" si="957"/>
        <v>17854.28968057099</v>
      </c>
      <c r="J1953" s="3">
        <f t="shared" si="958"/>
        <v>19520.756847820619</v>
      </c>
      <c r="K1953" s="3">
        <f t="shared" ca="1" si="959"/>
        <v>96044.406038540677</v>
      </c>
      <c r="L1953" s="3">
        <f t="shared" si="960"/>
        <v>-9.7507017037344728</v>
      </c>
      <c r="M1953" s="3">
        <f t="shared" ca="1" si="961"/>
        <v>-1.4627838370315727</v>
      </c>
      <c r="N1953" s="3">
        <f t="shared" ca="1" si="962"/>
        <v>-83.811340201861526</v>
      </c>
      <c r="O1953" s="1">
        <f t="shared" ca="1" si="963"/>
        <v>54047238.512523718</v>
      </c>
      <c r="P1953" s="1">
        <f t="shared" si="964"/>
        <v>-28551161.558134634</v>
      </c>
      <c r="Q1953" s="1">
        <f t="shared" ca="1" si="965"/>
        <v>82598400.070658356</v>
      </c>
      <c r="R1953" s="1">
        <f t="shared" ca="1" si="966"/>
        <v>127334.87956470181</v>
      </c>
      <c r="S1953" s="3">
        <f t="shared" si="967"/>
        <v>8.4685442946363743E+25</v>
      </c>
      <c r="T1953" s="12">
        <f t="shared" ca="1" si="968"/>
        <v>1.0024145444166476E-23</v>
      </c>
      <c r="U1953" s="12">
        <f t="shared" si="969"/>
        <v>0.11131813118943255</v>
      </c>
      <c r="V1953" s="5">
        <f t="shared" ca="1" si="970"/>
        <v>0.17946786400000003</v>
      </c>
      <c r="W1953" s="3">
        <f t="shared" ca="1" si="971"/>
        <v>4.2623448432993749</v>
      </c>
      <c r="X1953" s="3">
        <f t="shared" ca="1" si="972"/>
        <v>-0.45949180247910193</v>
      </c>
      <c r="Y1953" s="3">
        <f t="shared" ca="1" si="973"/>
        <v>4.2375052621389484</v>
      </c>
      <c r="Z1953" s="3">
        <f t="shared" ca="1" si="953"/>
        <v>-1.0796314255037853E-2</v>
      </c>
      <c r="AA1953" s="3">
        <f t="shared" ca="1" si="954"/>
        <v>-0.12340243661213059</v>
      </c>
      <c r="AB1953" s="1">
        <f t="shared" si="948"/>
        <v>150</v>
      </c>
      <c r="AC1953" s="1">
        <f t="shared" si="952"/>
        <v>0</v>
      </c>
      <c r="AD1953" s="1">
        <f t="shared" ca="1" si="974"/>
        <v>0</v>
      </c>
      <c r="AE1953" s="1">
        <f t="shared" ca="1" si="975"/>
        <v>0</v>
      </c>
      <c r="AF1953" s="1">
        <f t="shared" si="976"/>
        <v>4795.380164776604</v>
      </c>
      <c r="AG1953" s="1">
        <f t="shared" si="977"/>
        <v>1.4114522775870445E+26</v>
      </c>
    </row>
    <row r="1954" spans="4:33" s="5" customFormat="1" x14ac:dyDescent="0.2">
      <c r="D1954" s="1">
        <f t="shared" si="949"/>
        <v>1952</v>
      </c>
      <c r="E1954" s="2">
        <f t="shared" si="950"/>
        <v>195.29999999999319</v>
      </c>
      <c r="F1954" s="3">
        <f t="shared" ca="1" si="951"/>
        <v>91.513529885041038</v>
      </c>
      <c r="G1954" s="3">
        <f t="shared" si="955"/>
        <v>-844.92715452210325</v>
      </c>
      <c r="H1954" s="3">
        <f t="shared" ca="1" si="956"/>
        <v>849.86859137212411</v>
      </c>
      <c r="I1954" s="3">
        <f t="shared" ca="1" si="957"/>
        <v>17863.441033559495</v>
      </c>
      <c r="J1954" s="3">
        <f t="shared" si="958"/>
        <v>19436.312885876927</v>
      </c>
      <c r="K1954" s="3">
        <f t="shared" ca="1" si="959"/>
        <v>96129.344427801771</v>
      </c>
      <c r="L1954" s="3">
        <f t="shared" si="960"/>
        <v>-9.7509602384555194</v>
      </c>
      <c r="M1954" s="3">
        <f t="shared" ca="1" si="961"/>
        <v>-1.4629075209617632</v>
      </c>
      <c r="N1954" s="3">
        <f t="shared" ca="1" si="962"/>
        <v>-83.818426769055037</v>
      </c>
      <c r="O1954" s="1">
        <f t="shared" ca="1" si="963"/>
        <v>54170746.695062883</v>
      </c>
      <c r="P1954" s="1">
        <f t="shared" si="964"/>
        <v>-28428407.119854987</v>
      </c>
      <c r="Q1954" s="1">
        <f t="shared" ca="1" si="965"/>
        <v>82599153.814917862</v>
      </c>
      <c r="R1954" s="1">
        <f t="shared" ca="1" si="966"/>
        <v>127480.28870581862</v>
      </c>
      <c r="S1954" s="3">
        <f t="shared" si="967"/>
        <v>8.1436847135613069E+25</v>
      </c>
      <c r="T1954" s="12">
        <f t="shared" ca="1" si="968"/>
        <v>1.0435922082750535E-23</v>
      </c>
      <c r="U1954" s="12">
        <f t="shared" si="969"/>
        <v>0.11285853132134767</v>
      </c>
      <c r="V1954" s="5">
        <f t="shared" ca="1" si="970"/>
        <v>0.17946786400000003</v>
      </c>
      <c r="W1954" s="3">
        <f t="shared" ca="1" si="971"/>
        <v>4.3262611063361875</v>
      </c>
      <c r="X1954" s="3">
        <f t="shared" ca="1" si="972"/>
        <v>-0.46585016679576641</v>
      </c>
      <c r="Y1954" s="3">
        <f t="shared" ca="1" si="973"/>
        <v>4.3011066927354369</v>
      </c>
      <c r="Z1954" s="3">
        <f t="shared" ca="1" si="953"/>
        <v>-1.0796314255037853E-2</v>
      </c>
      <c r="AA1954" s="3">
        <f t="shared" ca="1" si="954"/>
        <v>-0.12340243661213059</v>
      </c>
      <c r="AB1954" s="1">
        <f t="shared" si="948"/>
        <v>150</v>
      </c>
      <c r="AC1954" s="1">
        <f t="shared" si="952"/>
        <v>0</v>
      </c>
      <c r="AD1954" s="1">
        <f t="shared" ca="1" si="974"/>
        <v>0</v>
      </c>
      <c r="AE1954" s="1">
        <f t="shared" ca="1" si="975"/>
        <v>0</v>
      </c>
      <c r="AF1954" s="1">
        <f t="shared" si="976"/>
        <v>4881.7885610090161</v>
      </c>
      <c r="AG1954" s="1">
        <f t="shared" si="977"/>
        <v>1.3573079312092631E+26</v>
      </c>
    </row>
    <row r="1955" spans="4:33" s="5" customFormat="1" x14ac:dyDescent="0.2">
      <c r="D1955" s="1">
        <f t="shared" si="949"/>
        <v>1953</v>
      </c>
      <c r="E1955" s="2">
        <f t="shared" si="950"/>
        <v>195.39999999999318</v>
      </c>
      <c r="F1955" s="3">
        <f t="shared" ca="1" si="951"/>
        <v>91.513529885041038</v>
      </c>
      <c r="G1955" s="3">
        <f t="shared" si="955"/>
        <v>-845.90225054594885</v>
      </c>
      <c r="H1955" s="3">
        <f t="shared" ca="1" si="956"/>
        <v>850.83802432115215</v>
      </c>
      <c r="I1955" s="3">
        <f t="shared" ca="1" si="957"/>
        <v>17872.592386548</v>
      </c>
      <c r="J1955" s="3">
        <f t="shared" si="958"/>
        <v>19351.771415623523</v>
      </c>
      <c r="K1955" s="3">
        <f t="shared" ca="1" si="959"/>
        <v>96214.379758424562</v>
      </c>
      <c r="L1955" s="3">
        <f t="shared" si="960"/>
        <v>-9.7512190806524739</v>
      </c>
      <c r="M1955" s="3">
        <f t="shared" ca="1" si="961"/>
        <v>-1.463030926322034</v>
      </c>
      <c r="N1955" s="3">
        <f t="shared" ca="1" si="962"/>
        <v>-83.825497375367846</v>
      </c>
      <c r="O1955" s="1">
        <f t="shared" ca="1" si="963"/>
        <v>54294400.77230411</v>
      </c>
      <c r="P1955" s="1">
        <f t="shared" si="964"/>
        <v>-28305504.400867984</v>
      </c>
      <c r="Q1955" s="1">
        <f t="shared" ca="1" si="965"/>
        <v>82599905.173172086</v>
      </c>
      <c r="R1955" s="1">
        <f t="shared" ca="1" si="966"/>
        <v>127625.70364817283</v>
      </c>
      <c r="S1955" s="3">
        <f t="shared" si="967"/>
        <v>7.8295939434815662E+25</v>
      </c>
      <c r="T1955" s="12">
        <f t="shared" ca="1" si="968"/>
        <v>1.0866949556554042E-23</v>
      </c>
      <c r="U1955" s="12">
        <f t="shared" si="969"/>
        <v>0.1144170650010263</v>
      </c>
      <c r="V1955" s="5">
        <f t="shared" ca="1" si="970"/>
        <v>0.17946786400000003</v>
      </c>
      <c r="W1955" s="3">
        <f t="shared" ca="1" si="971"/>
        <v>4.3910081910970771</v>
      </c>
      <c r="X1955" s="3">
        <f t="shared" ca="1" si="972"/>
        <v>-0.47228338160137012</v>
      </c>
      <c r="Y1955" s="3">
        <f t="shared" ca="1" si="973"/>
        <v>4.365535630566403</v>
      </c>
      <c r="Z1955" s="3">
        <f t="shared" ca="1" si="953"/>
        <v>-1.0796314255037853E-2</v>
      </c>
      <c r="AA1955" s="3">
        <f t="shared" ca="1" si="954"/>
        <v>-0.12340243661213059</v>
      </c>
      <c r="AB1955" s="1">
        <f t="shared" si="948"/>
        <v>150</v>
      </c>
      <c r="AC1955" s="1">
        <f t="shared" si="952"/>
        <v>0</v>
      </c>
      <c r="AD1955" s="1">
        <f t="shared" ca="1" si="974"/>
        <v>0</v>
      </c>
      <c r="AE1955" s="1">
        <f t="shared" ca="1" si="975"/>
        <v>0</v>
      </c>
      <c r="AF1955" s="1">
        <f t="shared" si="976"/>
        <v>4969.555377474986</v>
      </c>
      <c r="AG1955" s="1">
        <f t="shared" si="977"/>
        <v>1.3049584225600727E+26</v>
      </c>
    </row>
    <row r="1956" spans="4:33" s="5" customFormat="1" x14ac:dyDescent="0.2">
      <c r="D1956" s="1">
        <f t="shared" si="949"/>
        <v>1954</v>
      </c>
      <c r="E1956" s="2">
        <f t="shared" si="950"/>
        <v>195.49999999999318</v>
      </c>
      <c r="F1956" s="3">
        <f t="shared" ca="1" si="951"/>
        <v>91.513529885041038</v>
      </c>
      <c r="G1956" s="3">
        <f t="shared" si="955"/>
        <v>-846.87737245401411</v>
      </c>
      <c r="H1956" s="3">
        <f t="shared" ca="1" si="956"/>
        <v>851.80749593240557</v>
      </c>
      <c r="I1956" s="3">
        <f t="shared" ca="1" si="957"/>
        <v>17881.743739536505</v>
      </c>
      <c r="J1956" s="3">
        <f t="shared" si="958"/>
        <v>19267.132434473526</v>
      </c>
      <c r="K1956" s="3">
        <f t="shared" ca="1" si="959"/>
        <v>96299.512034275904</v>
      </c>
      <c r="L1956" s="3">
        <f t="shared" si="960"/>
        <v>-9.7514782303642153</v>
      </c>
      <c r="M1956" s="3">
        <f t="shared" ca="1" si="961"/>
        <v>-1.4631540540524524</v>
      </c>
      <c r="N1956" s="3">
        <f t="shared" ca="1" si="962"/>
        <v>-83.832552074661848</v>
      </c>
      <c r="O1956" s="1">
        <f t="shared" ca="1" si="963"/>
        <v>54418200.759497628</v>
      </c>
      <c r="P1956" s="1">
        <f t="shared" si="964"/>
        <v>-28182453.374446932</v>
      </c>
      <c r="Q1956" s="1">
        <f t="shared" ca="1" si="965"/>
        <v>82600654.133944556</v>
      </c>
      <c r="R1956" s="1">
        <f t="shared" ca="1" si="966"/>
        <v>127771.12438986084</v>
      </c>
      <c r="S1956" s="3">
        <f t="shared" si="967"/>
        <v>7.5259740403924837E+25</v>
      </c>
      <c r="T1956" s="12">
        <f t="shared" ca="1" si="968"/>
        <v>1.1318235903561307E-23</v>
      </c>
      <c r="U1956" s="12">
        <f t="shared" si="969"/>
        <v>0.11599390939876493</v>
      </c>
      <c r="V1956" s="5">
        <f t="shared" ca="1" si="970"/>
        <v>0.17946786400000003</v>
      </c>
      <c r="W1956" s="3">
        <f t="shared" ca="1" si="971"/>
        <v>4.4565952914692861</v>
      </c>
      <c r="X1956" s="3">
        <f t="shared" ca="1" si="972"/>
        <v>-0.47879217820803377</v>
      </c>
      <c r="Y1956" s="3">
        <f t="shared" ca="1" si="973"/>
        <v>4.4308012415400695</v>
      </c>
      <c r="Z1956" s="3">
        <f t="shared" ca="1" si="953"/>
        <v>-1.0796314255037853E-2</v>
      </c>
      <c r="AA1956" s="3">
        <f t="shared" ca="1" si="954"/>
        <v>-0.12340243661213059</v>
      </c>
      <c r="AB1956" s="1">
        <f t="shared" si="948"/>
        <v>150</v>
      </c>
      <c r="AC1956" s="1">
        <f t="shared" si="952"/>
        <v>0</v>
      </c>
      <c r="AD1956" s="1">
        <f t="shared" ca="1" si="974"/>
        <v>0</v>
      </c>
      <c r="AE1956" s="1">
        <f t="shared" ca="1" si="975"/>
        <v>0</v>
      </c>
      <c r="AF1956" s="1">
        <f t="shared" si="976"/>
        <v>5058.6989768577068</v>
      </c>
      <c r="AG1956" s="1">
        <f t="shared" si="977"/>
        <v>1.2543540933122152E+26</v>
      </c>
    </row>
    <row r="1957" spans="4:33" s="5" customFormat="1" x14ac:dyDescent="0.2">
      <c r="D1957" s="1">
        <f t="shared" si="949"/>
        <v>1955</v>
      </c>
      <c r="E1957" s="2">
        <f t="shared" si="950"/>
        <v>195.59999999999317</v>
      </c>
      <c r="F1957" s="3">
        <f t="shared" ca="1" si="951"/>
        <v>91.513529885041038</v>
      </c>
      <c r="G1957" s="3">
        <f t="shared" si="955"/>
        <v>-847.85252027705053</v>
      </c>
      <c r="H1957" s="3">
        <f t="shared" ca="1" si="956"/>
        <v>852.77700619339328</v>
      </c>
      <c r="I1957" s="3">
        <f t="shared" ca="1" si="957"/>
        <v>17890.89509252501</v>
      </c>
      <c r="J1957" s="3">
        <f t="shared" si="958"/>
        <v>19182.395939836973</v>
      </c>
      <c r="K1957" s="3">
        <f t="shared" ca="1" si="959"/>
        <v>96384.74125922141</v>
      </c>
      <c r="L1957" s="3">
        <f t="shared" si="960"/>
        <v>-9.751737687629678</v>
      </c>
      <c r="M1957" s="3">
        <f t="shared" ca="1" si="961"/>
        <v>-1.4632769050888763</v>
      </c>
      <c r="N1957" s="3">
        <f t="shared" ca="1" si="962"/>
        <v>-83.83959092055774</v>
      </c>
      <c r="O1957" s="1">
        <f t="shared" ca="1" si="963"/>
        <v>54542146.671912499</v>
      </c>
      <c r="P1957" s="1">
        <f t="shared" si="964"/>
        <v>-28059254.013831411</v>
      </c>
      <c r="Q1957" s="1">
        <f t="shared" ca="1" si="965"/>
        <v>82601400.685743913</v>
      </c>
      <c r="R1957" s="1">
        <f t="shared" ca="1" si="966"/>
        <v>127916.550929009</v>
      </c>
      <c r="S1957" s="3">
        <f t="shared" si="967"/>
        <v>7.2325335402957487E+25</v>
      </c>
      <c r="T1957" s="12">
        <f t="shared" ca="1" si="968"/>
        <v>1.1790847583936984E-23</v>
      </c>
      <c r="U1957" s="12">
        <f t="shared" si="969"/>
        <v>0.11758924308107858</v>
      </c>
      <c r="V1957" s="5">
        <f t="shared" ca="1" si="970"/>
        <v>0.17946786400000003</v>
      </c>
      <c r="W1957" s="3">
        <f t="shared" ca="1" si="971"/>
        <v>4.5230316862229456</v>
      </c>
      <c r="X1957" s="3">
        <f t="shared" ca="1" si="972"/>
        <v>-0.48537729369110416</v>
      </c>
      <c r="Y1957" s="3">
        <f t="shared" ca="1" si="973"/>
        <v>4.496912776266166</v>
      </c>
      <c r="Z1957" s="3">
        <f t="shared" ca="1" si="953"/>
        <v>-1.0796314255037853E-2</v>
      </c>
      <c r="AA1957" s="3">
        <f t="shared" ca="1" si="954"/>
        <v>-0.12340243661213059</v>
      </c>
      <c r="AB1957" s="1">
        <f t="shared" si="948"/>
        <v>150</v>
      </c>
      <c r="AC1957" s="1">
        <f t="shared" si="952"/>
        <v>0</v>
      </c>
      <c r="AD1957" s="1">
        <f t="shared" ca="1" si="974"/>
        <v>0</v>
      </c>
      <c r="AE1957" s="1">
        <f t="shared" ca="1" si="975"/>
        <v>0</v>
      </c>
      <c r="AF1957" s="1">
        <f t="shared" si="976"/>
        <v>5149.2379316794959</v>
      </c>
      <c r="AG1957" s="1">
        <f t="shared" si="977"/>
        <v>1.2054463651610924E+26</v>
      </c>
    </row>
    <row r="1958" spans="4:33" s="5" customFormat="1" x14ac:dyDescent="0.2">
      <c r="D1958" s="1">
        <f t="shared" si="949"/>
        <v>1956</v>
      </c>
      <c r="E1958" s="2">
        <f t="shared" si="950"/>
        <v>195.69999999999317</v>
      </c>
      <c r="F1958" s="3">
        <f t="shared" ca="1" si="951"/>
        <v>91.513529885041038</v>
      </c>
      <c r="G1958" s="3">
        <f t="shared" si="955"/>
        <v>-848.82769404581347</v>
      </c>
      <c r="H1958" s="3">
        <f t="shared" ca="1" si="956"/>
        <v>853.74655509182196</v>
      </c>
      <c r="I1958" s="3">
        <f t="shared" ca="1" si="957"/>
        <v>17900.046445513515</v>
      </c>
      <c r="J1958" s="3">
        <f t="shared" si="958"/>
        <v>19097.561929120831</v>
      </c>
      <c r="K1958" s="3">
        <f t="shared" ca="1" si="959"/>
        <v>96470.067437125414</v>
      </c>
      <c r="L1958" s="3">
        <f t="shared" si="960"/>
        <v>-9.7519974524878315</v>
      </c>
      <c r="M1958" s="3">
        <f t="shared" ca="1" si="961"/>
        <v>-1.4633994803629802</v>
      </c>
      <c r="N1958" s="3">
        <f t="shared" ca="1" si="962"/>
        <v>-83.84661396643655</v>
      </c>
      <c r="O1958" s="1">
        <f t="shared" ca="1" si="963"/>
        <v>54666238.52483651</v>
      </c>
      <c r="P1958" s="1">
        <f t="shared" si="964"/>
        <v>-27935906.292227238</v>
      </c>
      <c r="Q1958" s="1">
        <f t="shared" ca="1" si="965"/>
        <v>82602144.817063749</v>
      </c>
      <c r="R1958" s="1">
        <f t="shared" ca="1" si="966"/>
        <v>128061.98326377329</v>
      </c>
      <c r="S1958" s="3">
        <f t="shared" si="967"/>
        <v>6.9489873620909762E+25</v>
      </c>
      <c r="T1958" s="12">
        <f t="shared" ca="1" si="968"/>
        <v>1.2285913192896158E-23</v>
      </c>
      <c r="U1958" s="12">
        <f t="shared" si="969"/>
        <v>0.11920324601926718</v>
      </c>
      <c r="V1958" s="5">
        <f t="shared" ca="1" si="970"/>
        <v>0.17946786400000003</v>
      </c>
      <c r="W1958" s="3">
        <f t="shared" ca="1" si="971"/>
        <v>4.5903267396492842</v>
      </c>
      <c r="X1958" s="3">
        <f t="shared" ca="1" si="972"/>
        <v>-0.49203947092450367</v>
      </c>
      <c r="Y1958" s="3">
        <f t="shared" ca="1" si="973"/>
        <v>4.5638795706932891</v>
      </c>
      <c r="Z1958" s="3">
        <f t="shared" ca="1" si="953"/>
        <v>-1.0796314255037853E-2</v>
      </c>
      <c r="AA1958" s="3">
        <f t="shared" ca="1" si="954"/>
        <v>-0.12340243661213059</v>
      </c>
      <c r="AB1958" s="1">
        <f t="shared" si="948"/>
        <v>150</v>
      </c>
      <c r="AC1958" s="1">
        <f t="shared" si="952"/>
        <v>0</v>
      </c>
      <c r="AD1958" s="1">
        <f t="shared" ca="1" si="974"/>
        <v>0</v>
      </c>
      <c r="AE1958" s="1">
        <f t="shared" ca="1" si="975"/>
        <v>0</v>
      </c>
      <c r="AF1958" s="1">
        <f t="shared" si="976"/>
        <v>5241.1910262889705</v>
      </c>
      <c r="AG1958" s="1">
        <f t="shared" si="977"/>
        <v>1.158187723639703E+26</v>
      </c>
    </row>
    <row r="1959" spans="4:33" s="5" customFormat="1" x14ac:dyDescent="0.2">
      <c r="D1959" s="1">
        <f t="shared" si="949"/>
        <v>1957</v>
      </c>
      <c r="E1959" s="2">
        <f t="shared" si="950"/>
        <v>195.79999999999316</v>
      </c>
      <c r="F1959" s="3">
        <f t="shared" ca="1" si="951"/>
        <v>91.513529885041038</v>
      </c>
      <c r="G1959" s="3">
        <f t="shared" si="955"/>
        <v>-849.80289379106227</v>
      </c>
      <c r="H1959" s="3">
        <f t="shared" ca="1" si="956"/>
        <v>854.71614261559591</v>
      </c>
      <c r="I1959" s="3">
        <f t="shared" ca="1" si="957"/>
        <v>17909.19779850202</v>
      </c>
      <c r="J1959" s="3">
        <f t="shared" si="958"/>
        <v>19012.630399728987</v>
      </c>
      <c r="K1959" s="3">
        <f t="shared" ca="1" si="959"/>
        <v>96555.490571851071</v>
      </c>
      <c r="L1959" s="3">
        <f t="shared" si="960"/>
        <v>-9.7522575249777042</v>
      </c>
      <c r="M1959" s="3">
        <f t="shared" ca="1" si="961"/>
        <v>-1.463521780802276</v>
      </c>
      <c r="N1959" s="3">
        <f t="shared" ca="1" si="962"/>
        <v>-83.853621265440808</v>
      </c>
      <c r="O1959" s="1">
        <f t="shared" ca="1" si="963"/>
        <v>54790476.333576284</v>
      </c>
      <c r="P1959" s="1">
        <f t="shared" si="964"/>
        <v>-27812410.182806529</v>
      </c>
      <c r="Q1959" s="1">
        <f t="shared" ca="1" si="965"/>
        <v>82602886.516382813</v>
      </c>
      <c r="R1959" s="1">
        <f t="shared" ca="1" si="966"/>
        <v>128207.42139233938</v>
      </c>
      <c r="S1959" s="3">
        <f t="shared" si="967"/>
        <v>6.6750567110433172E+25</v>
      </c>
      <c r="T1959" s="12">
        <f t="shared" ca="1" si="968"/>
        <v>1.2804627430378836E-23</v>
      </c>
      <c r="U1959" s="12">
        <f t="shared" si="969"/>
        <v>0.12083609959802248</v>
      </c>
      <c r="V1959" s="5">
        <f t="shared" ca="1" si="970"/>
        <v>0.17946786400000003</v>
      </c>
      <c r="W1959" s="3">
        <f t="shared" ca="1" si="971"/>
        <v>4.6584899022027138</v>
      </c>
      <c r="X1959" s="3">
        <f t="shared" ca="1" si="972"/>
        <v>-0.49877945861626621</v>
      </c>
      <c r="Y1959" s="3">
        <f t="shared" ca="1" si="973"/>
        <v>4.6317110467501221</v>
      </c>
      <c r="Z1959" s="3">
        <f t="shared" ca="1" si="953"/>
        <v>-1.0796314255037853E-2</v>
      </c>
      <c r="AA1959" s="3">
        <f t="shared" ca="1" si="954"/>
        <v>-0.12340243661213059</v>
      </c>
      <c r="AB1959" s="1">
        <f t="shared" si="948"/>
        <v>150</v>
      </c>
      <c r="AC1959" s="1">
        <f t="shared" si="952"/>
        <v>0</v>
      </c>
      <c r="AD1959" s="1">
        <f t="shared" ca="1" si="974"/>
        <v>0</v>
      </c>
      <c r="AE1959" s="1">
        <f t="shared" ca="1" si="975"/>
        <v>0</v>
      </c>
      <c r="AF1959" s="1">
        <f t="shared" si="976"/>
        <v>5334.5772588635537</v>
      </c>
      <c r="AG1959" s="1">
        <f t="shared" si="977"/>
        <v>1.1125317020295898E+26</v>
      </c>
    </row>
    <row r="1960" spans="4:33" s="5" customFormat="1" x14ac:dyDescent="0.2">
      <c r="D1960" s="1">
        <f t="shared" si="949"/>
        <v>1958</v>
      </c>
      <c r="E1960" s="2">
        <f t="shared" si="950"/>
        <v>195.89999999999316</v>
      </c>
      <c r="F1960" s="3">
        <f t="shared" ca="1" si="951"/>
        <v>91.513529885041038</v>
      </c>
      <c r="G1960" s="3">
        <f t="shared" si="955"/>
        <v>-850.77811954356002</v>
      </c>
      <c r="H1960" s="3">
        <f t="shared" ca="1" si="956"/>
        <v>855.68576875281519</v>
      </c>
      <c r="I1960" s="3">
        <f t="shared" ca="1" si="957"/>
        <v>17918.349151490525</v>
      </c>
      <c r="J1960" s="3">
        <f t="shared" si="958"/>
        <v>18927.601349062257</v>
      </c>
      <c r="K1960" s="3">
        <f t="shared" ca="1" si="959"/>
        <v>96641.010667260314</v>
      </c>
      <c r="L1960" s="3">
        <f t="shared" si="960"/>
        <v>-9.7525179051383581</v>
      </c>
      <c r="M1960" s="3">
        <f t="shared" ca="1" si="961"/>
        <v>-1.4636438073301381</v>
      </c>
      <c r="N1960" s="3">
        <f t="shared" ca="1" si="962"/>
        <v>-83.860612870475933</v>
      </c>
      <c r="O1960" s="1">
        <f t="shared" ca="1" si="963"/>
        <v>54914860.113457218</v>
      </c>
      <c r="P1960" s="1">
        <f t="shared" si="964"/>
        <v>-27688765.658707593</v>
      </c>
      <c r="Q1960" s="1">
        <f t="shared" ca="1" si="965"/>
        <v>82603625.772164807</v>
      </c>
      <c r="R1960" s="1">
        <f t="shared" ca="1" si="966"/>
        <v>128352.86531292228</v>
      </c>
      <c r="S1960" s="3">
        <f t="shared" si="967"/>
        <v>6.4104689828384979E+25</v>
      </c>
      <c r="T1960" s="12">
        <f t="shared" ca="1" si="968"/>
        <v>1.334825534673947E-23</v>
      </c>
      <c r="U1960" s="12">
        <f t="shared" si="969"/>
        <v>0.12248798662407344</v>
      </c>
      <c r="V1960" s="5">
        <f t="shared" ca="1" si="970"/>
        <v>0.17946786400000003</v>
      </c>
      <c r="W1960" s="3">
        <f t="shared" ca="1" si="971"/>
        <v>4.7275307111466676</v>
      </c>
      <c r="X1960" s="3">
        <f t="shared" ca="1" si="972"/>
        <v>-0.50559801134421622</v>
      </c>
      <c r="Y1960" s="3">
        <f t="shared" ca="1" si="973"/>
        <v>4.7004167129904229</v>
      </c>
      <c r="Z1960" s="3">
        <f t="shared" ca="1" si="953"/>
        <v>-1.0796314255037853E-2</v>
      </c>
      <c r="AA1960" s="3">
        <f t="shared" ca="1" si="954"/>
        <v>-0.12340243661213059</v>
      </c>
      <c r="AB1960" s="1">
        <f t="shared" si="948"/>
        <v>150</v>
      </c>
      <c r="AC1960" s="1">
        <f t="shared" si="952"/>
        <v>0</v>
      </c>
      <c r="AD1960" s="1">
        <f t="shared" ca="1" si="974"/>
        <v>0</v>
      </c>
      <c r="AE1960" s="1">
        <f t="shared" ca="1" si="975"/>
        <v>0</v>
      </c>
      <c r="AF1960" s="1">
        <f t="shared" si="976"/>
        <v>5429.4158434272331</v>
      </c>
      <c r="AG1960" s="1">
        <f t="shared" si="977"/>
        <v>1.0684328653696924E+26</v>
      </c>
    </row>
    <row r="1961" spans="4:33" s="5" customFormat="1" x14ac:dyDescent="0.2">
      <c r="D1961" s="1">
        <f t="shared" si="949"/>
        <v>1959</v>
      </c>
      <c r="E1961" s="2">
        <f t="shared" si="950"/>
        <v>195.99999999999315</v>
      </c>
      <c r="F1961" s="3">
        <f t="shared" ca="1" si="951"/>
        <v>91.513529885041038</v>
      </c>
      <c r="G1961" s="3">
        <f t="shared" si="955"/>
        <v>-851.7533713340739</v>
      </c>
      <c r="H1961" s="3">
        <f t="shared" ca="1" si="956"/>
        <v>856.65543349177506</v>
      </c>
      <c r="I1961" s="3">
        <f t="shared" ca="1" si="957"/>
        <v>17927.50050447903</v>
      </c>
      <c r="J1961" s="3">
        <f t="shared" si="958"/>
        <v>18842.474774518374</v>
      </c>
      <c r="K1961" s="3">
        <f t="shared" ca="1" si="959"/>
        <v>96726.627727213898</v>
      </c>
      <c r="L1961" s="3">
        <f t="shared" si="960"/>
        <v>-9.7527785930089124</v>
      </c>
      <c r="M1961" s="3">
        <f t="shared" ca="1" si="961"/>
        <v>-1.4637655608658251</v>
      </c>
      <c r="N1961" s="3">
        <f t="shared" ca="1" si="962"/>
        <v>-83.867588834211602</v>
      </c>
      <c r="O1961" s="1">
        <f t="shared" ca="1" si="963"/>
        <v>55039389.87982358</v>
      </c>
      <c r="P1961" s="1">
        <f t="shared" si="964"/>
        <v>-27564972.693034984</v>
      </c>
      <c r="Q1961" s="1">
        <f t="shared" ca="1" si="965"/>
        <v>82604362.572858572</v>
      </c>
      <c r="R1961" s="1">
        <f t="shared" ca="1" si="966"/>
        <v>128498.31502376626</v>
      </c>
      <c r="S1961" s="3">
        <f t="shared" si="967"/>
        <v>6.1549576682363494E+25</v>
      </c>
      <c r="T1961" s="12">
        <f t="shared" ca="1" si="968"/>
        <v>1.3918136885208543E-23</v>
      </c>
      <c r="U1961" s="12">
        <f t="shared" si="969"/>
        <v>0.12415909133487102</v>
      </c>
      <c r="V1961" s="5">
        <f t="shared" ca="1" si="970"/>
        <v>0.17946786400000003</v>
      </c>
      <c r="W1961" s="3">
        <f t="shared" ca="1" si="971"/>
        <v>4.7974587912032849</v>
      </c>
      <c r="X1961" s="3">
        <f t="shared" ca="1" si="972"/>
        <v>-0.51249588959182091</v>
      </c>
      <c r="Y1961" s="3">
        <f t="shared" ca="1" si="973"/>
        <v>4.7700061652418402</v>
      </c>
      <c r="Z1961" s="3">
        <f t="shared" ca="1" si="953"/>
        <v>-1.0796314255037853E-2</v>
      </c>
      <c r="AA1961" s="3">
        <f t="shared" ca="1" si="954"/>
        <v>-0.12340243661213059</v>
      </c>
      <c r="AB1961" s="1">
        <f t="shared" si="948"/>
        <v>150</v>
      </c>
      <c r="AC1961" s="1">
        <f t="shared" si="952"/>
        <v>0</v>
      </c>
      <c r="AD1961" s="1">
        <f t="shared" ca="1" si="974"/>
        <v>0</v>
      </c>
      <c r="AE1961" s="1">
        <f t="shared" ca="1" si="975"/>
        <v>0</v>
      </c>
      <c r="AF1961" s="1">
        <f t="shared" si="976"/>
        <v>5525.726211883758</v>
      </c>
      <c r="AG1961" s="1">
        <f t="shared" si="977"/>
        <v>1.0258467945649524E+26</v>
      </c>
    </row>
    <row r="1962" spans="4:33" s="5" customFormat="1" x14ac:dyDescent="0.2">
      <c r="D1962" s="1">
        <f t="shared" si="949"/>
        <v>1960</v>
      </c>
      <c r="E1962" s="2">
        <f t="shared" si="950"/>
        <v>196.09999999999314</v>
      </c>
      <c r="F1962" s="3">
        <f t="shared" ca="1" si="951"/>
        <v>91.513529885041038</v>
      </c>
      <c r="G1962" s="3">
        <f t="shared" si="955"/>
        <v>-852.72864919337485</v>
      </c>
      <c r="H1962" s="3">
        <f t="shared" ca="1" si="956"/>
        <v>857.62513682096449</v>
      </c>
      <c r="I1962" s="3">
        <f t="shared" ca="1" si="957"/>
        <v>17936.651857467536</v>
      </c>
      <c r="J1962" s="3">
        <f t="shared" si="958"/>
        <v>18757.250673491999</v>
      </c>
      <c r="K1962" s="3">
        <f t="shared" ca="1" si="959"/>
        <v>96812.341755571426</v>
      </c>
      <c r="L1962" s="3">
        <f t="shared" si="960"/>
        <v>-9.7530395886285284</v>
      </c>
      <c r="M1962" s="3">
        <f t="shared" ca="1" si="961"/>
        <v>-1.4638870423245025</v>
      </c>
      <c r="N1962" s="3">
        <f t="shared" ca="1" si="962"/>
        <v>-83.8745492090829</v>
      </c>
      <c r="O1962" s="1">
        <f t="shared" ca="1" si="963"/>
        <v>55164065.64803835</v>
      </c>
      <c r="P1962" s="1">
        <f t="shared" si="964"/>
        <v>-27441031.258859489</v>
      </c>
      <c r="Q1962" s="1">
        <f t="shared" ca="1" si="965"/>
        <v>82605096.906897843</v>
      </c>
      <c r="R1962" s="1">
        <f t="shared" ca="1" si="966"/>
        <v>128643.77052314467</v>
      </c>
      <c r="S1962" s="3">
        <f t="shared" si="967"/>
        <v>5.9082622583338343E+25</v>
      </c>
      <c r="T1962" s="12">
        <f t="shared" ca="1" si="968"/>
        <v>1.4515691743562175E-23</v>
      </c>
      <c r="U1962" s="12">
        <f t="shared" si="969"/>
        <v>0.12584959940731333</v>
      </c>
      <c r="V1962" s="5">
        <f t="shared" ca="1" si="970"/>
        <v>0.17946786400000003</v>
      </c>
      <c r="W1962" s="3">
        <f t="shared" ca="1" si="971"/>
        <v>4.8682838552069656</v>
      </c>
      <c r="X1962" s="3">
        <f t="shared" ca="1" si="972"/>
        <v>-0.51947385978420779</v>
      </c>
      <c r="Y1962" s="3">
        <f t="shared" ca="1" si="973"/>
        <v>4.8404890872586099</v>
      </c>
      <c r="Z1962" s="3">
        <f t="shared" ca="1" si="953"/>
        <v>-1.0796314255037853E-2</v>
      </c>
      <c r="AA1962" s="3">
        <f t="shared" ca="1" si="954"/>
        <v>-0.12340243661213059</v>
      </c>
      <c r="AB1962" s="1">
        <f t="shared" si="948"/>
        <v>150</v>
      </c>
      <c r="AC1962" s="1">
        <f t="shared" si="952"/>
        <v>0</v>
      </c>
      <c r="AD1962" s="1">
        <f t="shared" ca="1" si="974"/>
        <v>0</v>
      </c>
      <c r="AE1962" s="1">
        <f t="shared" ca="1" si="975"/>
        <v>0</v>
      </c>
      <c r="AF1962" s="1">
        <f t="shared" si="976"/>
        <v>5623.5280160653774</v>
      </c>
      <c r="AG1962" s="1">
        <f t="shared" si="977"/>
        <v>9.8473007059650028E+25</v>
      </c>
    </row>
    <row r="1963" spans="4:33" s="5" customFormat="1" x14ac:dyDescent="0.2">
      <c r="D1963" s="1">
        <f t="shared" si="949"/>
        <v>1961</v>
      </c>
      <c r="E1963" s="2">
        <f t="shared" si="950"/>
        <v>196.19999999999314</v>
      </c>
      <c r="F1963" s="3">
        <f t="shared" ca="1" si="951"/>
        <v>91.513529885041038</v>
      </c>
      <c r="G1963" s="3">
        <f t="shared" si="955"/>
        <v>-853.70395315223766</v>
      </c>
      <c r="H1963" s="3">
        <f t="shared" ca="1" si="956"/>
        <v>858.59487872906527</v>
      </c>
      <c r="I1963" s="3">
        <f t="shared" ca="1" si="957"/>
        <v>17945.803210456041</v>
      </c>
      <c r="J1963" s="3">
        <f t="shared" si="958"/>
        <v>18671.929043374719</v>
      </c>
      <c r="K1963" s="3">
        <f t="shared" ca="1" si="959"/>
        <v>96898.152756191339</v>
      </c>
      <c r="L1963" s="3">
        <f t="shared" si="960"/>
        <v>-9.7533008920364104</v>
      </c>
      <c r="M1963" s="3">
        <f t="shared" ca="1" si="961"/>
        <v>-1.4640082526172669</v>
      </c>
      <c r="N1963" s="3">
        <f t="shared" ca="1" si="962"/>
        <v>-83.881494047291852</v>
      </c>
      <c r="O1963" s="1">
        <f t="shared" ca="1" si="963"/>
        <v>55288887.43348337</v>
      </c>
      <c r="P1963" s="1">
        <f t="shared" si="964"/>
        <v>-27316941.329218082</v>
      </c>
      <c r="Q1963" s="1">
        <f t="shared" ca="1" si="965"/>
        <v>82605828.762701452</v>
      </c>
      <c r="R1963" s="1">
        <f t="shared" ca="1" si="966"/>
        <v>128789.23180935979</v>
      </c>
      <c r="S1963" s="3">
        <f t="shared" si="967"/>
        <v>5.6701281504480929E+25</v>
      </c>
      <c r="T1963" s="12">
        <f t="shared" ca="1" si="968"/>
        <v>1.5142424579261286E-23</v>
      </c>
      <c r="U1963" s="12">
        <f t="shared" si="969"/>
        <v>0.1275596979665089</v>
      </c>
      <c r="V1963" s="5">
        <f t="shared" ca="1" si="970"/>
        <v>0.17946786400000003</v>
      </c>
      <c r="W1963" s="3">
        <f t="shared" ca="1" si="971"/>
        <v>4.9400157047617315</v>
      </c>
      <c r="X1963" s="3">
        <f t="shared" ca="1" si="972"/>
        <v>-0.5265326943243287</v>
      </c>
      <c r="Y1963" s="3">
        <f t="shared" ca="1" si="973"/>
        <v>4.9118752513780422</v>
      </c>
      <c r="Z1963" s="3">
        <f t="shared" ca="1" si="953"/>
        <v>-1.0796314255037853E-2</v>
      </c>
      <c r="AA1963" s="3">
        <f t="shared" ca="1" si="954"/>
        <v>-0.12340243661213059</v>
      </c>
      <c r="AB1963" s="1">
        <f t="shared" si="948"/>
        <v>150</v>
      </c>
      <c r="AC1963" s="1">
        <f t="shared" si="952"/>
        <v>0</v>
      </c>
      <c r="AD1963" s="1">
        <f t="shared" ca="1" si="974"/>
        <v>0</v>
      </c>
      <c r="AE1963" s="1">
        <f t="shared" ca="1" si="975"/>
        <v>0</v>
      </c>
      <c r="AF1963" s="1">
        <f t="shared" si="976"/>
        <v>5722.8411297971043</v>
      </c>
      <c r="AG1963" s="1">
        <f t="shared" si="977"/>
        <v>9.4504025883518363E+25</v>
      </c>
    </row>
    <row r="1964" spans="4:33" s="5" customFormat="1" x14ac:dyDescent="0.2">
      <c r="D1964" s="1">
        <f t="shared" si="949"/>
        <v>1962</v>
      </c>
      <c r="E1964" s="2">
        <f t="shared" si="950"/>
        <v>196.29999999999313</v>
      </c>
      <c r="F1964" s="3">
        <f t="shared" ca="1" si="951"/>
        <v>91.513529885041038</v>
      </c>
      <c r="G1964" s="3">
        <f t="shared" si="955"/>
        <v>-854.67928324144134</v>
      </c>
      <c r="H1964" s="3">
        <f t="shared" ca="1" si="956"/>
        <v>859.56465920495134</v>
      </c>
      <c r="I1964" s="3">
        <f t="shared" ca="1" si="957"/>
        <v>17954.954563444546</v>
      </c>
      <c r="J1964" s="3">
        <f t="shared" si="958"/>
        <v>18586.509881555034</v>
      </c>
      <c r="K1964" s="3">
        <f t="shared" ca="1" si="959"/>
        <v>96984.060732930971</v>
      </c>
      <c r="L1964" s="3">
        <f t="shared" si="960"/>
        <v>-9.7535625032718105</v>
      </c>
      <c r="M1964" s="3">
        <f t="shared" ca="1" si="961"/>
        <v>-1.4641291926511668</v>
      </c>
      <c r="N1964" s="3">
        <f t="shared" ca="1" si="962"/>
        <v>-83.888423400808492</v>
      </c>
      <c r="O1964" s="1">
        <f t="shared" ca="1" si="963"/>
        <v>55413855.25155931</v>
      </c>
      <c r="P1964" s="1">
        <f t="shared" si="964"/>
        <v>-27192702.877113923</v>
      </c>
      <c r="Q1964" s="1">
        <f t="shared" ca="1" si="965"/>
        <v>82606558.128673226</v>
      </c>
      <c r="R1964" s="1">
        <f t="shared" ca="1" si="966"/>
        <v>128934.6988807427</v>
      </c>
      <c r="S1964" s="3">
        <f t="shared" si="967"/>
        <v>5.4403065546300526E+25</v>
      </c>
      <c r="T1964" s="12">
        <f t="shared" ca="1" si="968"/>
        <v>1.5799930584305148E-23</v>
      </c>
      <c r="U1964" s="12">
        <f t="shared" si="969"/>
        <v>0.12928957559458182</v>
      </c>
      <c r="V1964" s="5">
        <f t="shared" ca="1" si="970"/>
        <v>0.17946786400000003</v>
      </c>
      <c r="W1964" s="3">
        <f t="shared" ca="1" si="971"/>
        <v>5.0126642309025469</v>
      </c>
      <c r="X1964" s="3">
        <f t="shared" ca="1" si="972"/>
        <v>-0.53367317162931305</v>
      </c>
      <c r="Y1964" s="3">
        <f t="shared" ca="1" si="973"/>
        <v>4.9841745191809776</v>
      </c>
      <c r="Z1964" s="3">
        <f t="shared" ca="1" si="953"/>
        <v>-1.0796314255037853E-2</v>
      </c>
      <c r="AA1964" s="3">
        <f t="shared" ca="1" si="954"/>
        <v>-0.12340243661213059</v>
      </c>
      <c r="AB1964" s="1">
        <f t="shared" si="948"/>
        <v>150</v>
      </c>
      <c r="AC1964" s="1">
        <f t="shared" si="952"/>
        <v>0</v>
      </c>
      <c r="AD1964" s="1">
        <f t="shared" ca="1" si="974"/>
        <v>0</v>
      </c>
      <c r="AE1964" s="1">
        <f t="shared" ca="1" si="975"/>
        <v>0</v>
      </c>
      <c r="AF1964" s="1">
        <f t="shared" si="976"/>
        <v>5823.6856509767713</v>
      </c>
      <c r="AG1964" s="1">
        <f t="shared" si="977"/>
        <v>9.0673589346019088E+25</v>
      </c>
    </row>
    <row r="1965" spans="4:33" s="5" customFormat="1" x14ac:dyDescent="0.2">
      <c r="D1965" s="1">
        <f t="shared" si="949"/>
        <v>1963</v>
      </c>
      <c r="E1965" s="2">
        <f t="shared" si="950"/>
        <v>196.39999999999313</v>
      </c>
      <c r="F1965" s="3">
        <f t="shared" ca="1" si="951"/>
        <v>91.513529885041038</v>
      </c>
      <c r="G1965" s="3">
        <f t="shared" si="955"/>
        <v>-855.65463949176853</v>
      </c>
      <c r="H1965" s="3">
        <f t="shared" ca="1" si="956"/>
        <v>860.53447823768727</v>
      </c>
      <c r="I1965" s="3">
        <f t="shared" ca="1" si="957"/>
        <v>17964.105916433051</v>
      </c>
      <c r="J1965" s="3">
        <f t="shared" si="958"/>
        <v>18500.993185418371</v>
      </c>
      <c r="K1965" s="3">
        <f t="shared" ca="1" si="959"/>
        <v>97070.065689646566</v>
      </c>
      <c r="L1965" s="3">
        <f t="shared" si="960"/>
        <v>-9.7538244223740307</v>
      </c>
      <c r="M1965" s="3">
        <f t="shared" ca="1" si="961"/>
        <v>-1.4642498633292256</v>
      </c>
      <c r="N1965" s="3">
        <f t="shared" ca="1" si="962"/>
        <v>-83.895337321372239</v>
      </c>
      <c r="O1965" s="1">
        <f t="shared" ca="1" si="963"/>
        <v>55538969.117685646</v>
      </c>
      <c r="P1965" s="1">
        <f t="shared" si="964"/>
        <v>-27068315.875516381</v>
      </c>
      <c r="Q1965" s="1">
        <f t="shared" ca="1" si="965"/>
        <v>82607284.993202031</v>
      </c>
      <c r="R1965" s="1">
        <f t="shared" ca="1" si="966"/>
        <v>129080.17173565309</v>
      </c>
      <c r="S1965" s="3">
        <f t="shared" si="967"/>
        <v>5.2185544008187821E+25</v>
      </c>
      <c r="T1965" s="12">
        <f t="shared" ca="1" si="968"/>
        <v>1.648990145820212E-23</v>
      </c>
      <c r="U1965" s="12">
        <f t="shared" si="969"/>
        <v>0.13103942233951377</v>
      </c>
      <c r="V1965" s="5">
        <f t="shared" ca="1" si="970"/>
        <v>0.17946786400000003</v>
      </c>
      <c r="W1965" s="3">
        <f t="shared" ca="1" si="971"/>
        <v>5.086239414760418</v>
      </c>
      <c r="X1965" s="3">
        <f t="shared" ca="1" si="972"/>
        <v>-0.54089607616696411</v>
      </c>
      <c r="Y1965" s="3">
        <f t="shared" ca="1" si="973"/>
        <v>5.0573968421560096</v>
      </c>
      <c r="Z1965" s="3">
        <f t="shared" ca="1" si="953"/>
        <v>-1.0796314255037853E-2</v>
      </c>
      <c r="AA1965" s="3">
        <f t="shared" ca="1" si="954"/>
        <v>-0.12340243661213059</v>
      </c>
      <c r="AB1965" s="1">
        <f t="shared" si="948"/>
        <v>150</v>
      </c>
      <c r="AC1965" s="1">
        <f t="shared" si="952"/>
        <v>0</v>
      </c>
      <c r="AD1965" s="1">
        <f t="shared" ca="1" si="974"/>
        <v>0</v>
      </c>
      <c r="AE1965" s="1">
        <f t="shared" ca="1" si="975"/>
        <v>0</v>
      </c>
      <c r="AF1965" s="1">
        <f t="shared" si="976"/>
        <v>5926.0819036707444</v>
      </c>
      <c r="AG1965" s="1">
        <f t="shared" si="977"/>
        <v>8.6977646198446648E+25</v>
      </c>
    </row>
    <row r="1966" spans="4:33" s="5" customFormat="1" x14ac:dyDescent="0.2">
      <c r="D1966" s="1">
        <f t="shared" si="949"/>
        <v>1964</v>
      </c>
      <c r="E1966" s="2">
        <f t="shared" si="950"/>
        <v>196.49999999999312</v>
      </c>
      <c r="F1966" s="3">
        <f t="shared" ca="1" si="951"/>
        <v>91.513529885041038</v>
      </c>
      <c r="G1966" s="3">
        <f t="shared" si="955"/>
        <v>-856.63002193400598</v>
      </c>
      <c r="H1966" s="3">
        <f t="shared" ca="1" si="956"/>
        <v>861.50433581652726</v>
      </c>
      <c r="I1966" s="3">
        <f t="shared" ca="1" si="957"/>
        <v>17973.257269421556</v>
      </c>
      <c r="J1966" s="3">
        <f t="shared" si="958"/>
        <v>18415.37895234708</v>
      </c>
      <c r="K1966" s="3">
        <f t="shared" ca="1" si="959"/>
        <v>97156.16763019326</v>
      </c>
      <c r="L1966" s="3">
        <f t="shared" si="960"/>
        <v>-9.7540866493824172</v>
      </c>
      <c r="M1966" s="3">
        <f t="shared" ca="1" si="961"/>
        <v>-1.464370265550464</v>
      </c>
      <c r="N1966" s="3">
        <f t="shared" ca="1" si="962"/>
        <v>-83.902235860493192</v>
      </c>
      <c r="O1966" s="1">
        <f t="shared" ca="1" si="963"/>
        <v>55664229.047300681</v>
      </c>
      <c r="P1966" s="1">
        <f t="shared" si="964"/>
        <v>-26943780.297360994</v>
      </c>
      <c r="Q1966" s="1">
        <f t="shared" ca="1" si="965"/>
        <v>82608009.344661683</v>
      </c>
      <c r="R1966" s="1">
        <f t="shared" ca="1" si="966"/>
        <v>129225.65037247908</v>
      </c>
      <c r="S1966" s="3">
        <f t="shared" si="967"/>
        <v>5.004634246646533E+25</v>
      </c>
      <c r="T1966" s="12">
        <f t="shared" ca="1" si="968"/>
        <v>1.7214131809808028E-23</v>
      </c>
      <c r="U1966" s="12">
        <f t="shared" si="969"/>
        <v>0.13280942972403015</v>
      </c>
      <c r="V1966" s="5">
        <f t="shared" ca="1" si="970"/>
        <v>0.17946786400000003</v>
      </c>
      <c r="W1966" s="3">
        <f t="shared" ca="1" si="971"/>
        <v>5.1607513282315711</v>
      </c>
      <c r="X1966" s="3">
        <f t="shared" ca="1" si="972"/>
        <v>-0.54820219849243501</v>
      </c>
      <c r="Y1966" s="3">
        <f t="shared" ca="1" si="973"/>
        <v>5.1315522623677907</v>
      </c>
      <c r="Z1966" s="3">
        <f t="shared" ca="1" si="953"/>
        <v>-1.0796314255037853E-2</v>
      </c>
      <c r="AA1966" s="3">
        <f t="shared" ca="1" si="954"/>
        <v>-0.12340243661213059</v>
      </c>
      <c r="AB1966" s="1">
        <f t="shared" si="948"/>
        <v>150</v>
      </c>
      <c r="AC1966" s="1">
        <f t="shared" si="952"/>
        <v>0</v>
      </c>
      <c r="AD1966" s="1">
        <f t="shared" ca="1" si="974"/>
        <v>0</v>
      </c>
      <c r="AE1966" s="1">
        <f t="shared" ca="1" si="975"/>
        <v>0</v>
      </c>
      <c r="AF1966" s="1">
        <f t="shared" si="976"/>
        <v>6030.0504402256984</v>
      </c>
      <c r="AG1966" s="1">
        <f t="shared" si="977"/>
        <v>8.3412238988857761E+25</v>
      </c>
    </row>
    <row r="1967" spans="4:33" s="5" customFormat="1" x14ac:dyDescent="0.2">
      <c r="D1967" s="1">
        <f t="shared" si="949"/>
        <v>1965</v>
      </c>
      <c r="E1967" s="2">
        <f t="shared" si="950"/>
        <v>196.59999999999312</v>
      </c>
      <c r="F1967" s="3">
        <f t="shared" ca="1" si="951"/>
        <v>91.513529885041038</v>
      </c>
      <c r="G1967" s="3">
        <f t="shared" si="955"/>
        <v>-857.60543059894417</v>
      </c>
      <c r="H1967" s="3">
        <f t="shared" ca="1" si="956"/>
        <v>862.47423193091436</v>
      </c>
      <c r="I1967" s="3">
        <f t="shared" ca="1" si="957"/>
        <v>17982.408622410061</v>
      </c>
      <c r="J1967" s="3">
        <f t="shared" si="958"/>
        <v>18329.667179720433</v>
      </c>
      <c r="K1967" s="3">
        <f t="shared" ca="1" si="959"/>
        <v>97242.366558425128</v>
      </c>
      <c r="L1967" s="3">
        <f t="shared" si="960"/>
        <v>-9.7543491843363608</v>
      </c>
      <c r="M1967" s="3">
        <f t="shared" ca="1" si="961"/>
        <v>-1.4644904002099222</v>
      </c>
      <c r="N1967" s="3">
        <f t="shared" ca="1" si="962"/>
        <v>-83.909119069453396</v>
      </c>
      <c r="O1967" s="1">
        <f t="shared" ca="1" si="963"/>
        <v>55789635.055861548</v>
      </c>
      <c r="P1967" s="1">
        <f t="shared" si="964"/>
        <v>-26819096.115549445</v>
      </c>
      <c r="Q1967" s="1">
        <f t="shared" ca="1" si="965"/>
        <v>82608731.171410993</v>
      </c>
      <c r="R1967" s="1">
        <f t="shared" ca="1" si="966"/>
        <v>129371.13478963716</v>
      </c>
      <c r="S1967" s="3">
        <f t="shared" si="967"/>
        <v>4.7983141859042836E+25</v>
      </c>
      <c r="T1967" s="12">
        <f t="shared" ca="1" si="968"/>
        <v>1.7974526021337922E-23</v>
      </c>
      <c r="U1967" s="12">
        <f t="shared" si="969"/>
        <v>0.13459979075452189</v>
      </c>
      <c r="V1967" s="5">
        <f t="shared" ca="1" si="970"/>
        <v>0.17946786400000003</v>
      </c>
      <c r="W1967" s="3">
        <f t="shared" ca="1" si="971"/>
        <v>5.2362101346503858</v>
      </c>
      <c r="X1967" s="3">
        <f t="shared" ca="1" si="972"/>
        <v>-0.5555923352850578</v>
      </c>
      <c r="Y1967" s="3">
        <f t="shared" ca="1" si="973"/>
        <v>5.2066509131290823</v>
      </c>
      <c r="Z1967" s="3">
        <f t="shared" ca="1" si="953"/>
        <v>-1.0796314255037853E-2</v>
      </c>
      <c r="AA1967" s="3">
        <f t="shared" ca="1" si="954"/>
        <v>-0.12340243661213059</v>
      </c>
      <c r="AB1967" s="1">
        <f t="shared" si="948"/>
        <v>150</v>
      </c>
      <c r="AC1967" s="1">
        <f t="shared" si="952"/>
        <v>0</v>
      </c>
      <c r="AD1967" s="1">
        <f t="shared" ca="1" si="974"/>
        <v>0</v>
      </c>
      <c r="AE1967" s="1">
        <f t="shared" ca="1" si="975"/>
        <v>0</v>
      </c>
      <c r="AF1967" s="1">
        <f t="shared" si="976"/>
        <v>6135.6120433961687</v>
      </c>
      <c r="AG1967" s="1">
        <f t="shared" si="977"/>
        <v>7.9973502536466695E+25</v>
      </c>
    </row>
    <row r="1968" spans="4:33" s="5" customFormat="1" x14ac:dyDescent="0.2">
      <c r="D1968" s="1">
        <f t="shared" si="949"/>
        <v>1966</v>
      </c>
      <c r="E1968" s="2">
        <f t="shared" si="950"/>
        <v>196.69999999999311</v>
      </c>
      <c r="F1968" s="3">
        <f t="shared" ca="1" si="951"/>
        <v>91.513529885041038</v>
      </c>
      <c r="G1968" s="3">
        <f t="shared" si="955"/>
        <v>-858.58086551737779</v>
      </c>
      <c r="H1968" s="3">
        <f t="shared" ca="1" si="956"/>
        <v>863.44416657047941</v>
      </c>
      <c r="I1968" s="3">
        <f t="shared" ca="1" si="957"/>
        <v>17991.559975398566</v>
      </c>
      <c r="J1968" s="3">
        <f t="shared" si="958"/>
        <v>18243.857864914615</v>
      </c>
      <c r="K1968" s="3">
        <f t="shared" ca="1" si="959"/>
        <v>97328.662478195212</v>
      </c>
      <c r="L1968" s="3">
        <f t="shared" si="960"/>
        <v>-9.7546120272753001</v>
      </c>
      <c r="M1968" s="3">
        <f t="shared" ca="1" si="961"/>
        <v>-1.4646102681986812</v>
      </c>
      <c r="N1968" s="3">
        <f t="shared" ca="1" si="962"/>
        <v>-83.915986999308004</v>
      </c>
      <c r="O1968" s="1">
        <f t="shared" ca="1" si="963"/>
        <v>55915187.158844233</v>
      </c>
      <c r="P1968" s="1">
        <f t="shared" si="964"/>
        <v>-26694263.302949578</v>
      </c>
      <c r="Q1968" s="1">
        <f t="shared" ca="1" si="965"/>
        <v>82609450.46179381</v>
      </c>
      <c r="R1968" s="1">
        <f t="shared" ca="1" si="966"/>
        <v>129516.62498557191</v>
      </c>
      <c r="S1968" s="3">
        <f t="shared" si="967"/>
        <v>4.5993677576771873E+25</v>
      </c>
      <c r="T1968" s="12">
        <f t="shared" ca="1" si="968"/>
        <v>1.8773105610640353E-23</v>
      </c>
      <c r="U1968" s="12">
        <f t="shared" si="969"/>
        <v>0.13641069993001123</v>
      </c>
      <c r="V1968" s="5">
        <f t="shared" ca="1" si="970"/>
        <v>0.17946786400000003</v>
      </c>
      <c r="W1968" s="3">
        <f t="shared" ca="1" si="971"/>
        <v>5.312626089466419</v>
      </c>
      <c r="X1968" s="3">
        <f t="shared" ca="1" si="972"/>
        <v>-0.56306728938535167</v>
      </c>
      <c r="Y1968" s="3">
        <f t="shared" ca="1" si="973"/>
        <v>5.2827030196769051</v>
      </c>
      <c r="Z1968" s="3">
        <f t="shared" ca="1" si="953"/>
        <v>-1.0796314255037853E-2</v>
      </c>
      <c r="AA1968" s="3">
        <f t="shared" ca="1" si="954"/>
        <v>-0.12340243661213059</v>
      </c>
      <c r="AB1968" s="1">
        <f t="shared" si="948"/>
        <v>150</v>
      </c>
      <c r="AC1968" s="1">
        <f t="shared" si="952"/>
        <v>0</v>
      </c>
      <c r="AD1968" s="1">
        <f t="shared" ca="1" si="974"/>
        <v>0</v>
      </c>
      <c r="AE1968" s="1">
        <f t="shared" ca="1" si="975"/>
        <v>0</v>
      </c>
      <c r="AF1968" s="1">
        <f t="shared" si="976"/>
        <v>6242.7877284883398</v>
      </c>
      <c r="AG1968" s="1">
        <f t="shared" si="977"/>
        <v>7.6657662417205689E+25</v>
      </c>
    </row>
    <row r="1969" spans="4:33" s="5" customFormat="1" x14ac:dyDescent="0.2">
      <c r="D1969" s="1">
        <f t="shared" si="949"/>
        <v>1967</v>
      </c>
      <c r="E1969" s="2">
        <f t="shared" si="950"/>
        <v>196.7999999999931</v>
      </c>
      <c r="F1969" s="3">
        <f t="shared" ca="1" si="951"/>
        <v>91.513529885041038</v>
      </c>
      <c r="G1969" s="3">
        <f t="shared" si="955"/>
        <v>-859.55632672010529</v>
      </c>
      <c r="H1969" s="3">
        <f t="shared" ca="1" si="956"/>
        <v>864.41413972503983</v>
      </c>
      <c r="I1969" s="3">
        <f t="shared" ca="1" si="957"/>
        <v>18000.711328387071</v>
      </c>
      <c r="J1969" s="3">
        <f t="shared" si="958"/>
        <v>18157.951005302741</v>
      </c>
      <c r="K1969" s="3">
        <f t="shared" ca="1" si="959"/>
        <v>97415.055393355506</v>
      </c>
      <c r="L1969" s="3">
        <f t="shared" si="960"/>
        <v>-9.7548751782387182</v>
      </c>
      <c r="M1969" s="3">
        <f t="shared" ca="1" si="961"/>
        <v>-1.4647298704038851</v>
      </c>
      <c r="N1969" s="3">
        <f t="shared" ca="1" si="962"/>
        <v>-83.922839700886641</v>
      </c>
      <c r="O1969" s="1">
        <f t="shared" ca="1" si="963"/>
        <v>56040885.371743545</v>
      </c>
      <c r="P1969" s="1">
        <f t="shared" si="964"/>
        <v>-26569281.832395375</v>
      </c>
      <c r="Q1969" s="1">
        <f t="shared" ca="1" si="965"/>
        <v>82610167.20413892</v>
      </c>
      <c r="R1969" s="1">
        <f t="shared" ca="1" si="966"/>
        <v>129662.12095875597</v>
      </c>
      <c r="S1969" s="3">
        <f t="shared" si="967"/>
        <v>4.4075738561593721E+25</v>
      </c>
      <c r="T1969" s="12">
        <f t="shared" ca="1" si="968"/>
        <v>1.9612017130854489E-23</v>
      </c>
      <c r="U1969" s="12">
        <f t="shared" si="969"/>
        <v>0.13824235325115558</v>
      </c>
      <c r="V1969" s="5">
        <f t="shared" ca="1" si="970"/>
        <v>0.17946786400000003</v>
      </c>
      <c r="W1969" s="3">
        <f t="shared" ca="1" si="971"/>
        <v>5.3900095409253108</v>
      </c>
      <c r="X1969" s="3">
        <f t="shared" ca="1" si="972"/>
        <v>-0.5706278698321896</v>
      </c>
      <c r="Y1969" s="3">
        <f t="shared" ca="1" si="973"/>
        <v>5.3597188998525533</v>
      </c>
      <c r="Z1969" s="3">
        <f t="shared" ca="1" si="953"/>
        <v>-1.0796314255037853E-2</v>
      </c>
      <c r="AA1969" s="3">
        <f t="shared" ca="1" si="954"/>
        <v>-0.12340243661213059</v>
      </c>
      <c r="AB1969" s="1">
        <f t="shared" si="948"/>
        <v>150</v>
      </c>
      <c r="AC1969" s="1">
        <f t="shared" si="952"/>
        <v>0</v>
      </c>
      <c r="AD1969" s="1">
        <f t="shared" ca="1" si="974"/>
        <v>0</v>
      </c>
      <c r="AE1969" s="1">
        <f t="shared" ca="1" si="975"/>
        <v>0</v>
      </c>
      <c r="AF1969" s="1">
        <f t="shared" si="976"/>
        <v>6351.5987455199038</v>
      </c>
      <c r="AG1969" s="1">
        <f t="shared" si="977"/>
        <v>7.3461033460608256E+25</v>
      </c>
    </row>
    <row r="1970" spans="4:33" s="5" customFormat="1" x14ac:dyDescent="0.2">
      <c r="D1970" s="1">
        <f t="shared" si="949"/>
        <v>1968</v>
      </c>
      <c r="E1970" s="2">
        <f t="shared" si="950"/>
        <v>196.8999999999931</v>
      </c>
      <c r="F1970" s="3">
        <f t="shared" ca="1" si="951"/>
        <v>91.513529885041038</v>
      </c>
      <c r="G1970" s="3">
        <f t="shared" si="955"/>
        <v>-860.53181423792921</v>
      </c>
      <c r="H1970" s="3">
        <f t="shared" ca="1" si="956"/>
        <v>865.38415138459879</v>
      </c>
      <c r="I1970" s="3">
        <f t="shared" ca="1" si="957"/>
        <v>18009.862681375576</v>
      </c>
      <c r="J1970" s="3">
        <f t="shared" si="958"/>
        <v>18071.946598254839</v>
      </c>
      <c r="K1970" s="3">
        <f t="shared" ca="1" si="959"/>
        <v>97501.545307757027</v>
      </c>
      <c r="L1970" s="3">
        <f t="shared" si="960"/>
        <v>-9.7551386372661497</v>
      </c>
      <c r="M1970" s="3">
        <f t="shared" ca="1" si="961"/>
        <v>-1.464849207708762</v>
      </c>
      <c r="N1970" s="3">
        <f t="shared" ca="1" si="962"/>
        <v>-83.92967722479456</v>
      </c>
      <c r="O1970" s="1">
        <f t="shared" ca="1" si="963"/>
        <v>56166729.710073173</v>
      </c>
      <c r="P1970" s="1">
        <f t="shared" si="964"/>
        <v>-26444151.67668695</v>
      </c>
      <c r="Q1970" s="1">
        <f t="shared" ca="1" si="965"/>
        <v>82610881.386760116</v>
      </c>
      <c r="R1970" s="1">
        <f t="shared" ca="1" si="966"/>
        <v>129807.62270768982</v>
      </c>
      <c r="S1970" s="3">
        <f t="shared" si="967"/>
        <v>4.222716641156947E+25</v>
      </c>
      <c r="T1970" s="12">
        <f t="shared" ca="1" si="968"/>
        <v>2.0493540649876506E-23</v>
      </c>
      <c r="U1970" s="12">
        <f t="shared" si="969"/>
        <v>0.14009494822929339</v>
      </c>
      <c r="V1970" s="5">
        <f t="shared" ca="1" si="970"/>
        <v>0.17946786400000003</v>
      </c>
      <c r="W1970" s="3">
        <f t="shared" ca="1" si="971"/>
        <v>5.468370930753732</v>
      </c>
      <c r="X1970" s="3">
        <f t="shared" ca="1" si="972"/>
        <v>-0.57827489190013825</v>
      </c>
      <c r="Y1970" s="3">
        <f t="shared" ca="1" si="973"/>
        <v>5.4377089647856582</v>
      </c>
      <c r="Z1970" s="3">
        <f t="shared" ca="1" si="953"/>
        <v>-1.0796314255037853E-2</v>
      </c>
      <c r="AA1970" s="3">
        <f t="shared" ca="1" si="954"/>
        <v>-0.12340243661213059</v>
      </c>
      <c r="AB1970" s="1">
        <f t="shared" si="948"/>
        <v>150</v>
      </c>
      <c r="AC1970" s="1">
        <f t="shared" si="952"/>
        <v>0</v>
      </c>
      <c r="AD1970" s="1">
        <f t="shared" ca="1" si="974"/>
        <v>0</v>
      </c>
      <c r="AE1970" s="1">
        <f t="shared" ca="1" si="975"/>
        <v>0</v>
      </c>
      <c r="AF1970" s="1">
        <f t="shared" si="976"/>
        <v>6462.0665813962432</v>
      </c>
      <c r="AG1970" s="1">
        <f t="shared" si="977"/>
        <v>7.0380018258162838E+25</v>
      </c>
    </row>
    <row r="1971" spans="4:33" s="5" customFormat="1" x14ac:dyDescent="0.2">
      <c r="D1971" s="1">
        <f t="shared" si="949"/>
        <v>1969</v>
      </c>
      <c r="E1971" s="2">
        <f t="shared" si="950"/>
        <v>196.99999999999309</v>
      </c>
      <c r="F1971" s="3">
        <f t="shared" ca="1" si="951"/>
        <v>91.513529885041038</v>
      </c>
      <c r="G1971" s="3">
        <f t="shared" si="955"/>
        <v>-861.50732810165584</v>
      </c>
      <c r="H1971" s="3">
        <f t="shared" ca="1" si="956"/>
        <v>866.3542015393441</v>
      </c>
      <c r="I1971" s="3">
        <f t="shared" ca="1" si="957"/>
        <v>18019.014034364081</v>
      </c>
      <c r="J1971" s="3">
        <f t="shared" si="958"/>
        <v>17985.844641137857</v>
      </c>
      <c r="K1971" s="3">
        <f t="shared" ca="1" si="959"/>
        <v>97588.132225249763</v>
      </c>
      <c r="L1971" s="3">
        <f t="shared" si="960"/>
        <v>-9.7554024043971701</v>
      </c>
      <c r="M1971" s="3">
        <f t="shared" ca="1" si="961"/>
        <v>-1.4649682809926472</v>
      </c>
      <c r="N1971" s="3">
        <f t="shared" ca="1" si="962"/>
        <v>-83.936499621413944</v>
      </c>
      <c r="O1971" s="1">
        <f t="shared" ca="1" si="963"/>
        <v>56292720.189365588</v>
      </c>
      <c r="P1971" s="1">
        <f t="shared" si="964"/>
        <v>-26318872.808590531</v>
      </c>
      <c r="Q1971" s="1">
        <f t="shared" ca="1" si="965"/>
        <v>82611592.997956127</v>
      </c>
      <c r="R1971" s="1">
        <f t="shared" ca="1" si="966"/>
        <v>129953.13023090162</v>
      </c>
      <c r="S1971" s="3">
        <f t="shared" si="967"/>
        <v>4.0445854492881558E+25</v>
      </c>
      <c r="T1971" s="12">
        <f t="shared" ca="1" si="968"/>
        <v>2.1420098855664475E-23</v>
      </c>
      <c r="U1971" s="12">
        <f t="shared" si="969"/>
        <v>0.14196868389552936</v>
      </c>
      <c r="V1971" s="5">
        <f t="shared" ca="1" si="970"/>
        <v>0.17946786400000003</v>
      </c>
      <c r="W1971" s="3">
        <f t="shared" ca="1" si="971"/>
        <v>5.5477207948482823</v>
      </c>
      <c r="X1971" s="3">
        <f t="shared" ca="1" si="972"/>
        <v>-0.58600917713695144</v>
      </c>
      <c r="Y1971" s="3">
        <f t="shared" ca="1" si="973"/>
        <v>5.5166837195822032</v>
      </c>
      <c r="Z1971" s="3">
        <f t="shared" ca="1" si="953"/>
        <v>-1.0796314255037853E-2</v>
      </c>
      <c r="AA1971" s="3">
        <f t="shared" ca="1" si="954"/>
        <v>-0.12340243661213059</v>
      </c>
      <c r="AB1971" s="1">
        <f t="shared" si="948"/>
        <v>150</v>
      </c>
      <c r="AC1971" s="1">
        <f t="shared" si="952"/>
        <v>0</v>
      </c>
      <c r="AD1971" s="1">
        <f t="shared" ca="1" si="974"/>
        <v>0</v>
      </c>
      <c r="AE1971" s="1">
        <f t="shared" ca="1" si="975"/>
        <v>0</v>
      </c>
      <c r="AF1971" s="1">
        <f t="shared" si="976"/>
        <v>6574.2129621029153</v>
      </c>
      <c r="AG1971" s="1">
        <f t="shared" si="977"/>
        <v>6.7411105683285698E+25</v>
      </c>
    </row>
    <row r="1972" spans="4:33" s="5" customFormat="1" x14ac:dyDescent="0.2">
      <c r="D1972" s="1">
        <f t="shared" si="949"/>
        <v>1970</v>
      </c>
      <c r="E1972" s="2">
        <f t="shared" si="950"/>
        <v>197.09999999999309</v>
      </c>
      <c r="F1972" s="3">
        <f t="shared" ca="1" si="951"/>
        <v>91.513529885041038</v>
      </c>
      <c r="G1972" s="3">
        <f t="shared" si="955"/>
        <v>-862.48286834209557</v>
      </c>
      <c r="H1972" s="3">
        <f t="shared" ca="1" si="956"/>
        <v>867.32429017964716</v>
      </c>
      <c r="I1972" s="3">
        <f t="shared" ca="1" si="957"/>
        <v>18028.165387352587</v>
      </c>
      <c r="J1972" s="3">
        <f t="shared" si="958"/>
        <v>17899.645131315669</v>
      </c>
      <c r="K1972" s="3">
        <f t="shared" ca="1" si="959"/>
        <v>97674.816149682767</v>
      </c>
      <c r="L1972" s="3">
        <f t="shared" si="960"/>
        <v>-9.755666479671401</v>
      </c>
      <c r="M1972" s="3">
        <f t="shared" ca="1" si="961"/>
        <v>-1.4650870911310021</v>
      </c>
      <c r="N1972" s="3">
        <f t="shared" ca="1" si="962"/>
        <v>-83.943306940905046</v>
      </c>
      <c r="O1972" s="1">
        <f t="shared" ca="1" si="963"/>
        <v>56418856.825172156</v>
      </c>
      <c r="P1972" s="1">
        <f t="shared" si="964"/>
        <v>-26193445.20083845</v>
      </c>
      <c r="Q1972" s="1">
        <f t="shared" ca="1" si="965"/>
        <v>82612302.026010603</v>
      </c>
      <c r="R1972" s="1">
        <f t="shared" ca="1" si="966"/>
        <v>130098.64352694707</v>
      </c>
      <c r="S1972" s="3">
        <f t="shared" si="967"/>
        <v>3.8729747058892393E+25</v>
      </c>
      <c r="T1972" s="12">
        <f t="shared" ca="1" si="968"/>
        <v>2.2394266837343277E-23</v>
      </c>
      <c r="U1972" s="12">
        <f t="shared" si="969"/>
        <v>0.14386376080986138</v>
      </c>
      <c r="V1972" s="5">
        <f t="shared" ca="1" si="970"/>
        <v>0.17946786400000003</v>
      </c>
      <c r="W1972" s="3">
        <f t="shared" ca="1" si="971"/>
        <v>5.6280697639684414</v>
      </c>
      <c r="X1972" s="3">
        <f t="shared" ca="1" si="972"/>
        <v>-0.59383155340125626</v>
      </c>
      <c r="Y1972" s="3">
        <f t="shared" ca="1" si="973"/>
        <v>5.5966537640165699</v>
      </c>
      <c r="Z1972" s="3">
        <f t="shared" ca="1" si="953"/>
        <v>-1.0796314255037853E-2</v>
      </c>
      <c r="AA1972" s="3">
        <f t="shared" ca="1" si="954"/>
        <v>-0.12340243661213059</v>
      </c>
      <c r="AB1972" s="1">
        <f t="shared" si="948"/>
        <v>150</v>
      </c>
      <c r="AC1972" s="1">
        <f t="shared" si="952"/>
        <v>0</v>
      </c>
      <c r="AD1972" s="1">
        <f t="shared" ca="1" si="974"/>
        <v>0</v>
      </c>
      <c r="AE1972" s="1">
        <f t="shared" ca="1" si="975"/>
        <v>0</v>
      </c>
      <c r="AF1972" s="1">
        <f t="shared" si="976"/>
        <v>6688.0598549146425</v>
      </c>
      <c r="AG1972" s="1">
        <f t="shared" si="977"/>
        <v>6.4550869423055955E+25</v>
      </c>
    </row>
    <row r="1973" spans="4:33" s="5" customFormat="1" x14ac:dyDescent="0.2">
      <c r="D1973" s="1">
        <f t="shared" si="949"/>
        <v>1971</v>
      </c>
      <c r="E1973" s="2">
        <f t="shared" si="950"/>
        <v>197.19999999999308</v>
      </c>
      <c r="F1973" s="3">
        <f t="shared" ca="1" si="951"/>
        <v>91.513529885041038</v>
      </c>
      <c r="G1973" s="3">
        <f t="shared" si="955"/>
        <v>-863.45843499006276</v>
      </c>
      <c r="H1973" s="3">
        <f t="shared" ca="1" si="956"/>
        <v>868.29441729606253</v>
      </c>
      <c r="I1973" s="3">
        <f t="shared" ca="1" si="957"/>
        <v>18037.316740341092</v>
      </c>
      <c r="J1973" s="3">
        <f t="shared" si="958"/>
        <v>17813.348066149061</v>
      </c>
      <c r="K1973" s="3">
        <f t="shared" ca="1" si="959"/>
        <v>97761.597084904104</v>
      </c>
      <c r="L1973" s="3">
        <f t="shared" si="960"/>
        <v>-9.7559308631285155</v>
      </c>
      <c r="M1973" s="3">
        <f t="shared" ca="1" si="961"/>
        <v>-1.4652056389954375</v>
      </c>
      <c r="N1973" s="3">
        <f t="shared" ca="1" si="962"/>
        <v>-83.950099233207482</v>
      </c>
      <c r="O1973" s="1">
        <f t="shared" ca="1" si="963"/>
        <v>56545139.63306316</v>
      </c>
      <c r="P1973" s="1">
        <f t="shared" si="964"/>
        <v>-26067868.826129142</v>
      </c>
      <c r="Q1973" s="1">
        <f t="shared" ca="1" si="965"/>
        <v>82613008.459192306</v>
      </c>
      <c r="R1973" s="1">
        <f t="shared" ca="1" si="966"/>
        <v>130244.16259440938</v>
      </c>
      <c r="S1973" s="3">
        <f t="shared" si="967"/>
        <v>3.7076838376342222E+25</v>
      </c>
      <c r="T1973" s="12">
        <f t="shared" ca="1" si="968"/>
        <v>2.3418782596363419E-23</v>
      </c>
      <c r="U1973" s="12">
        <f t="shared" si="969"/>
        <v>0.14578038107034769</v>
      </c>
      <c r="V1973" s="5">
        <f t="shared" ca="1" si="970"/>
        <v>0.17946786400000003</v>
      </c>
      <c r="W1973" s="3">
        <f t="shared" ca="1" si="971"/>
        <v>5.7094285644335452</v>
      </c>
      <c r="X1973" s="3">
        <f t="shared" ca="1" si="972"/>
        <v>-0.60174285490038237</v>
      </c>
      <c r="Y1973" s="3">
        <f t="shared" ca="1" si="973"/>
        <v>5.6776297932276307</v>
      </c>
      <c r="Z1973" s="3">
        <f t="shared" ca="1" si="953"/>
        <v>-1.0796314255037853E-2</v>
      </c>
      <c r="AA1973" s="3">
        <f t="shared" ca="1" si="954"/>
        <v>-0.12340243661213059</v>
      </c>
      <c r="AB1973" s="1">
        <f t="shared" si="948"/>
        <v>150</v>
      </c>
      <c r="AC1973" s="1">
        <f t="shared" si="952"/>
        <v>0</v>
      </c>
      <c r="AD1973" s="1">
        <f t="shared" ca="1" si="974"/>
        <v>0</v>
      </c>
      <c r="AE1973" s="1">
        <f t="shared" ca="1" si="975"/>
        <v>0</v>
      </c>
      <c r="AF1973" s="1">
        <f t="shared" si="976"/>
        <v>6803.6294706208182</v>
      </c>
      <c r="AG1973" s="1">
        <f t="shared" si="977"/>
        <v>6.1795966521849584E+25</v>
      </c>
    </row>
    <row r="1974" spans="4:33" s="5" customFormat="1" x14ac:dyDescent="0.2">
      <c r="D1974" s="1">
        <f t="shared" si="949"/>
        <v>1972</v>
      </c>
      <c r="E1974" s="2">
        <f t="shared" si="950"/>
        <v>197.29999999999308</v>
      </c>
      <c r="F1974" s="3">
        <f t="shared" ca="1" si="951"/>
        <v>91.513529885041038</v>
      </c>
      <c r="G1974" s="3">
        <f t="shared" si="955"/>
        <v>-864.43402807637563</v>
      </c>
      <c r="H1974" s="3">
        <f t="shared" ca="1" si="956"/>
        <v>869.26458287932587</v>
      </c>
      <c r="I1974" s="3">
        <f t="shared" ca="1" si="957"/>
        <v>18046.468093329597</v>
      </c>
      <c r="J1974" s="3">
        <f t="shared" si="958"/>
        <v>17726.953442995738</v>
      </c>
      <c r="K1974" s="3">
        <f t="shared" ca="1" si="959"/>
        <v>97848.475034760922</v>
      </c>
      <c r="L1974" s="3">
        <f t="shared" si="960"/>
        <v>-9.7561955548082278</v>
      </c>
      <c r="M1974" s="3">
        <f t="shared" ca="1" si="961"/>
        <v>-1.465323925453734</v>
      </c>
      <c r="N1974" s="3">
        <f t="shared" ca="1" si="962"/>
        <v>-83.956876548041421</v>
      </c>
      <c r="O1974" s="1">
        <f t="shared" ca="1" si="963"/>
        <v>56671568.628627628</v>
      </c>
      <c r="P1974" s="1">
        <f t="shared" si="964"/>
        <v>-25942143.657127116</v>
      </c>
      <c r="Q1974" s="1">
        <f t="shared" ca="1" si="965"/>
        <v>82613712.28575474</v>
      </c>
      <c r="R1974" s="1">
        <f t="shared" ca="1" si="966"/>
        <v>130389.68743189888</v>
      </c>
      <c r="S1974" s="3">
        <f t="shared" si="967"/>
        <v>3.5485171858768684E+25</v>
      </c>
      <c r="T1974" s="12">
        <f t="shared" ca="1" si="968"/>
        <v>2.449655834665271E-23</v>
      </c>
      <c r="U1974" s="12">
        <f t="shared" si="969"/>
        <v>0.14771874832231638</v>
      </c>
      <c r="V1974" s="5">
        <f t="shared" ca="1" si="970"/>
        <v>0.17946786400000003</v>
      </c>
      <c r="W1974" s="3">
        <f t="shared" ca="1" si="971"/>
        <v>5.7918080188238497</v>
      </c>
      <c r="X1974" s="3">
        <f t="shared" ca="1" si="972"/>
        <v>-0.60974392222837959</v>
      </c>
      <c r="Y1974" s="3">
        <f t="shared" ca="1" si="973"/>
        <v>5.7596225984189102</v>
      </c>
      <c r="Z1974" s="3">
        <f t="shared" ca="1" si="953"/>
        <v>-1.0796314255037853E-2</v>
      </c>
      <c r="AA1974" s="3">
        <f t="shared" ca="1" si="954"/>
        <v>-0.12340243661213059</v>
      </c>
      <c r="AB1974" s="1">
        <f t="shared" si="948"/>
        <v>150</v>
      </c>
      <c r="AC1974" s="1">
        <f t="shared" si="952"/>
        <v>0</v>
      </c>
      <c r="AD1974" s="1">
        <f t="shared" ca="1" si="974"/>
        <v>0</v>
      </c>
      <c r="AE1974" s="1">
        <f t="shared" ca="1" si="975"/>
        <v>0</v>
      </c>
      <c r="AF1974" s="1">
        <f t="shared" si="976"/>
        <v>6920.9442657677255</v>
      </c>
      <c r="AG1974" s="1">
        <f t="shared" si="977"/>
        <v>5.9143135937009767E+25</v>
      </c>
    </row>
    <row r="1975" spans="4:33" s="5" customFormat="1" x14ac:dyDescent="0.2">
      <c r="D1975" s="1">
        <f t="shared" si="949"/>
        <v>1973</v>
      </c>
      <c r="E1975" s="2">
        <f t="shared" si="950"/>
        <v>197.39999999999307</v>
      </c>
      <c r="F1975" s="3">
        <f t="shared" ca="1" si="951"/>
        <v>91.513529885041038</v>
      </c>
      <c r="G1975" s="3">
        <f t="shared" si="955"/>
        <v>-865.4096476318565</v>
      </c>
      <c r="H1975" s="3">
        <f t="shared" ca="1" si="956"/>
        <v>870.23478692035428</v>
      </c>
      <c r="I1975" s="3">
        <f t="shared" ca="1" si="957"/>
        <v>18055.619446318102</v>
      </c>
      <c r="J1975" s="3">
        <f t="shared" si="958"/>
        <v>17640.461259210326</v>
      </c>
      <c r="K1975" s="3">
        <f t="shared" ca="1" si="959"/>
        <v>97935.450003099468</v>
      </c>
      <c r="L1975" s="3">
        <f t="shared" si="960"/>
        <v>-9.7564605547503032</v>
      </c>
      <c r="M1975" s="3">
        <f t="shared" ca="1" si="961"/>
        <v>-1.4654419513698622</v>
      </c>
      <c r="N1975" s="3">
        <f t="shared" ca="1" si="962"/>
        <v>-83.96363893490873</v>
      </c>
      <c r="O1975" s="1">
        <f t="shared" ca="1" si="963"/>
        <v>56798143.827473588</v>
      </c>
      <c r="P1975" s="1">
        <f t="shared" si="964"/>
        <v>-25816269.666462962</v>
      </c>
      <c r="Q1975" s="1">
        <f t="shared" ca="1" si="965"/>
        <v>82614413.493936554</v>
      </c>
      <c r="R1975" s="1">
        <f t="shared" ca="1" si="966"/>
        <v>130535.21803805314</v>
      </c>
      <c r="S1975" s="3">
        <f t="shared" si="967"/>
        <v>3.3952839207225763E+25</v>
      </c>
      <c r="T1975" s="12">
        <f t="shared" ca="1" si="968"/>
        <v>2.5630692667821221E-23</v>
      </c>
      <c r="U1975" s="12">
        <f t="shared" si="969"/>
        <v>0.14967906776761403</v>
      </c>
      <c r="V1975" s="5">
        <f t="shared" ca="1" si="970"/>
        <v>0.17946786400000003</v>
      </c>
      <c r="W1975" s="3">
        <f t="shared" ca="1" si="971"/>
        <v>5.8752190466856096</v>
      </c>
      <c r="X1975" s="3">
        <f t="shared" ca="1" si="972"/>
        <v>-0.61783560240419755</v>
      </c>
      <c r="Y1975" s="3">
        <f t="shared" ca="1" si="973"/>
        <v>5.8426430675627623</v>
      </c>
      <c r="Z1975" s="3">
        <f t="shared" ca="1" si="953"/>
        <v>-1.0796314255037853E-2</v>
      </c>
      <c r="AA1975" s="3">
        <f t="shared" ca="1" si="954"/>
        <v>-0.12340243661213059</v>
      </c>
      <c r="AB1975" s="1">
        <f t="shared" si="948"/>
        <v>150</v>
      </c>
      <c r="AC1975" s="1">
        <f t="shared" si="952"/>
        <v>0</v>
      </c>
      <c r="AD1975" s="1">
        <f t="shared" ca="1" si="974"/>
        <v>0</v>
      </c>
      <c r="AE1975" s="1">
        <f t="shared" ca="1" si="975"/>
        <v>0</v>
      </c>
      <c r="AF1975" s="1">
        <f t="shared" si="976"/>
        <v>7040.0269449174266</v>
      </c>
      <c r="AG1975" s="1">
        <f t="shared" si="977"/>
        <v>5.6589197106683181E+25</v>
      </c>
    </row>
    <row r="1976" spans="4:33" s="5" customFormat="1" x14ac:dyDescent="0.2">
      <c r="D1976" s="1">
        <f t="shared" si="949"/>
        <v>1974</v>
      </c>
      <c r="E1976" s="2">
        <f t="shared" si="950"/>
        <v>197.49999999999307</v>
      </c>
      <c r="F1976" s="3">
        <f t="shared" ca="1" si="951"/>
        <v>91.513529885041038</v>
      </c>
      <c r="G1976" s="3">
        <f t="shared" si="955"/>
        <v>-866.38529368733157</v>
      </c>
      <c r="H1976" s="3">
        <f t="shared" ca="1" si="956"/>
        <v>871.20502941024392</v>
      </c>
      <c r="I1976" s="3">
        <f t="shared" ca="1" si="957"/>
        <v>18064.770799306607</v>
      </c>
      <c r="J1976" s="3">
        <f t="shared" si="958"/>
        <v>17553.871512144367</v>
      </c>
      <c r="K1976" s="3">
        <f t="shared" ca="1" si="959"/>
        <v>98022.521993765055</v>
      </c>
      <c r="L1976" s="3">
        <f t="shared" si="960"/>
        <v>-9.7567258629945464</v>
      </c>
      <c r="M1976" s="3">
        <f t="shared" ca="1" si="961"/>
        <v>-1.4655597176040045</v>
      </c>
      <c r="N1976" s="3">
        <f t="shared" ca="1" si="962"/>
        <v>-83.970386443094242</v>
      </c>
      <c r="O1976" s="1">
        <f t="shared" ca="1" si="963"/>
        <v>56924865.245227799</v>
      </c>
      <c r="P1976" s="1">
        <f t="shared" si="964"/>
        <v>-25690246.826733321</v>
      </c>
      <c r="Q1976" s="1">
        <f t="shared" ca="1" si="965"/>
        <v>82615112.07196112</v>
      </c>
      <c r="R1976" s="1">
        <f t="shared" ca="1" si="966"/>
        <v>130680.75441153659</v>
      </c>
      <c r="S1976" s="3">
        <f t="shared" si="967"/>
        <v>3.2477979558378343E+25</v>
      </c>
      <c r="T1976" s="12">
        <f t="shared" ca="1" si="968"/>
        <v>2.6824483581076062E-23</v>
      </c>
      <c r="U1976" s="12">
        <f t="shared" si="969"/>
        <v>0.15166154617389749</v>
      </c>
      <c r="V1976" s="5">
        <f t="shared" ca="1" si="970"/>
        <v>0.17946786400000003</v>
      </c>
      <c r="W1976" s="3">
        <f t="shared" ca="1" si="971"/>
        <v>5.9596726652403049</v>
      </c>
      <c r="X1976" s="3">
        <f t="shared" ca="1" si="972"/>
        <v>-0.62601874891003428</v>
      </c>
      <c r="Y1976" s="3">
        <f t="shared" ca="1" si="973"/>
        <v>5.9267021861086961</v>
      </c>
      <c r="Z1976" s="3">
        <f t="shared" ca="1" si="953"/>
        <v>-1.0796314255037853E-2</v>
      </c>
      <c r="AA1976" s="3">
        <f t="shared" ca="1" si="954"/>
        <v>-0.12340243661213059</v>
      </c>
      <c r="AB1976" s="1">
        <f t="shared" si="948"/>
        <v>150</v>
      </c>
      <c r="AC1976" s="1">
        <f t="shared" si="952"/>
        <v>0</v>
      </c>
      <c r="AD1976" s="1">
        <f t="shared" ca="1" si="974"/>
        <v>0</v>
      </c>
      <c r="AE1976" s="1">
        <f t="shared" ca="1" si="975"/>
        <v>0</v>
      </c>
      <c r="AF1976" s="1">
        <f t="shared" si="976"/>
        <v>7160.9004629235606</v>
      </c>
      <c r="AG1976" s="1">
        <f t="shared" si="977"/>
        <v>5.4131048529949185E+25</v>
      </c>
    </row>
    <row r="1977" spans="4:33" s="5" customFormat="1" x14ac:dyDescent="0.2">
      <c r="D1977" s="1">
        <f t="shared" si="949"/>
        <v>1975</v>
      </c>
      <c r="E1977" s="2">
        <f t="shared" si="950"/>
        <v>197.59999999999306</v>
      </c>
      <c r="F1977" s="3">
        <f t="shared" ca="1" si="951"/>
        <v>91.513529885041038</v>
      </c>
      <c r="G1977" s="3">
        <f t="shared" si="955"/>
        <v>-867.36096627363099</v>
      </c>
      <c r="H1977" s="3">
        <f t="shared" ca="1" si="956"/>
        <v>872.17531034027047</v>
      </c>
      <c r="I1977" s="3">
        <f t="shared" ca="1" si="957"/>
        <v>18073.922152295112</v>
      </c>
      <c r="J1977" s="3">
        <f t="shared" si="958"/>
        <v>17467.184199146319</v>
      </c>
      <c r="K1977" s="3">
        <f t="shared" ca="1" si="959"/>
        <v>98109.691010602124</v>
      </c>
      <c r="L1977" s="3">
        <f t="shared" si="960"/>
        <v>-9.756991479580817</v>
      </c>
      <c r="M1977" s="3">
        <f t="shared" ca="1" si="961"/>
        <v>-1.4656772250125754</v>
      </c>
      <c r="N1977" s="3">
        <f t="shared" ca="1" si="962"/>
        <v>-83.97711912166686</v>
      </c>
      <c r="O1977" s="1">
        <f t="shared" ca="1" si="963"/>
        <v>57051732.897536032</v>
      </c>
      <c r="P1977" s="1">
        <f t="shared" si="964"/>
        <v>-25564075.110500894</v>
      </c>
      <c r="Q1977" s="1">
        <f t="shared" ca="1" si="965"/>
        <v>82615808.008036926</v>
      </c>
      <c r="R1977" s="1">
        <f t="shared" ca="1" si="966"/>
        <v>130826.29655104058</v>
      </c>
      <c r="S1977" s="3">
        <f t="shared" si="967"/>
        <v>3.1058778640045962E+25</v>
      </c>
      <c r="T1977" s="12">
        <f t="shared" ca="1" si="968"/>
        <v>2.8081442623623392E-23</v>
      </c>
      <c r="U1977" s="12">
        <f t="shared" si="969"/>
        <v>0.15366639188396558</v>
      </c>
      <c r="V1977" s="5">
        <f t="shared" ca="1" si="970"/>
        <v>0.17946786400000003</v>
      </c>
      <c r="W1977" s="3">
        <f t="shared" ca="1" si="971"/>
        <v>6.0451799900979335</v>
      </c>
      <c r="X1977" s="3">
        <f t="shared" ca="1" si="972"/>
        <v>-0.63429422172985783</v>
      </c>
      <c r="Y1977" s="3">
        <f t="shared" ca="1" si="973"/>
        <v>6.0118110376957592</v>
      </c>
      <c r="Z1977" s="3">
        <f t="shared" ca="1" si="953"/>
        <v>-1.0796314255037853E-2</v>
      </c>
      <c r="AA1977" s="3">
        <f t="shared" ca="1" si="954"/>
        <v>-0.12340243661213059</v>
      </c>
      <c r="AB1977" s="1">
        <f t="shared" si="948"/>
        <v>150</v>
      </c>
      <c r="AC1977" s="1">
        <f t="shared" si="952"/>
        <v>0</v>
      </c>
      <c r="AD1977" s="1">
        <f t="shared" ca="1" si="974"/>
        <v>0</v>
      </c>
      <c r="AE1977" s="1">
        <f t="shared" ca="1" si="975"/>
        <v>0</v>
      </c>
      <c r="AF1977" s="1">
        <f t="shared" si="976"/>
        <v>7283.588027224042</v>
      </c>
      <c r="AG1977" s="1">
        <f t="shared" si="977"/>
        <v>5.1765666359364609E+25</v>
      </c>
    </row>
    <row r="1978" spans="4:33" s="5" customFormat="1" x14ac:dyDescent="0.2">
      <c r="D1978" s="1">
        <f t="shared" si="949"/>
        <v>1976</v>
      </c>
      <c r="E1978" s="2">
        <f t="shared" si="950"/>
        <v>197.69999999999305</v>
      </c>
      <c r="F1978" s="3">
        <f t="shared" ca="1" si="951"/>
        <v>91.513529885041038</v>
      </c>
      <c r="G1978" s="3">
        <f t="shared" si="955"/>
        <v>-868.33666542158903</v>
      </c>
      <c r="H1978" s="3">
        <f t="shared" ca="1" si="956"/>
        <v>873.14562970188706</v>
      </c>
      <c r="I1978" s="3">
        <f t="shared" ca="1" si="957"/>
        <v>18083.073505283617</v>
      </c>
      <c r="J1978" s="3">
        <f t="shared" si="958"/>
        <v>17380.399317561558</v>
      </c>
      <c r="K1978" s="3">
        <f t="shared" ca="1" si="959"/>
        <v>98196.957057454274</v>
      </c>
      <c r="L1978" s="3">
        <f t="shared" si="960"/>
        <v>-9.7572574045490139</v>
      </c>
      <c r="M1978" s="3">
        <f t="shared" ca="1" si="961"/>
        <v>-1.4657944744482418</v>
      </c>
      <c r="N1978" s="3">
        <f t="shared" ca="1" si="962"/>
        <v>-83.983837019480845</v>
      </c>
      <c r="O1978" s="1">
        <f t="shared" ca="1" si="963"/>
        <v>57178746.800062865</v>
      </c>
      <c r="P1978" s="1">
        <f t="shared" si="964"/>
        <v>-25437754.490294419</v>
      </c>
      <c r="Q1978" s="1">
        <f t="shared" ca="1" si="965"/>
        <v>82616501.290357292</v>
      </c>
      <c r="R1978" s="1">
        <f t="shared" ca="1" si="966"/>
        <v>130971.84445528306</v>
      </c>
      <c r="S1978" s="3">
        <f t="shared" si="967"/>
        <v>2.9693467934267759E+25</v>
      </c>
      <c r="T1978" s="12">
        <f t="shared" ca="1" si="968"/>
        <v>2.940531000403065E-23</v>
      </c>
      <c r="U1978" s="12">
        <f t="shared" si="969"/>
        <v>0.15569381482513434</v>
      </c>
      <c r="V1978" s="5">
        <f t="shared" ca="1" si="970"/>
        <v>0.17946786400000003</v>
      </c>
      <c r="W1978" s="3">
        <f t="shared" ca="1" si="971"/>
        <v>6.1317522359744929</v>
      </c>
      <c r="X1978" s="3">
        <f t="shared" ca="1" si="972"/>
        <v>-0.64266288738810362</v>
      </c>
      <c r="Y1978" s="3">
        <f t="shared" ca="1" si="973"/>
        <v>6.0979808048691151</v>
      </c>
      <c r="Z1978" s="3">
        <f t="shared" ca="1" si="953"/>
        <v>-1.0796314255037853E-2</v>
      </c>
      <c r="AA1978" s="3">
        <f t="shared" ca="1" si="954"/>
        <v>-0.12340243661213059</v>
      </c>
      <c r="AB1978" s="1">
        <f t="shared" si="948"/>
        <v>150</v>
      </c>
      <c r="AC1978" s="1">
        <f t="shared" si="952"/>
        <v>0</v>
      </c>
      <c r="AD1978" s="1">
        <f t="shared" ca="1" si="974"/>
        <v>0</v>
      </c>
      <c r="AE1978" s="1">
        <f t="shared" ca="1" si="975"/>
        <v>0</v>
      </c>
      <c r="AF1978" s="1">
        <f t="shared" si="976"/>
        <v>7408.1131001508902</v>
      </c>
      <c r="AG1978" s="1">
        <f t="shared" si="977"/>
        <v>4.9490103006044074E+25</v>
      </c>
    </row>
    <row r="1979" spans="4:33" s="5" customFormat="1" x14ac:dyDescent="0.2">
      <c r="D1979" s="1">
        <f t="shared" si="949"/>
        <v>1977</v>
      </c>
      <c r="E1979" s="2">
        <f t="shared" si="950"/>
        <v>197.79999999999305</v>
      </c>
      <c r="F1979" s="3">
        <f t="shared" ca="1" si="951"/>
        <v>91.513529885041038</v>
      </c>
      <c r="G1979" s="3">
        <f t="shared" si="955"/>
        <v>-869.31239116204392</v>
      </c>
      <c r="H1979" s="3">
        <f t="shared" ca="1" si="956"/>
        <v>874.11598748672407</v>
      </c>
      <c r="I1979" s="3">
        <f t="shared" ca="1" si="957"/>
        <v>18092.224858272122</v>
      </c>
      <c r="J1979" s="3">
        <f t="shared" si="958"/>
        <v>17293.516864732377</v>
      </c>
      <c r="K1979" s="3">
        <f t="shared" ca="1" si="959"/>
        <v>98284.320138164228</v>
      </c>
      <c r="L1979" s="3">
        <f t="shared" si="960"/>
        <v>-9.7575236379390837</v>
      </c>
      <c r="M1979" s="3">
        <f t="shared" ca="1" si="961"/>
        <v>-1.465911466759944</v>
      </c>
      <c r="N1979" s="3">
        <f t="shared" ca="1" si="962"/>
        <v>-83.990540185176854</v>
      </c>
      <c r="O1979" s="1">
        <f t="shared" ca="1" si="963"/>
        <v>57305906.968491808</v>
      </c>
      <c r="P1979" s="1">
        <f t="shared" si="964"/>
        <v>-25311284.938608658</v>
      </c>
      <c r="Q1979" s="1">
        <f t="shared" ca="1" si="965"/>
        <v>82617191.907100469</v>
      </c>
      <c r="R1979" s="1">
        <f t="shared" ca="1" si="966"/>
        <v>131117.39812300861</v>
      </c>
      <c r="S1979" s="3">
        <f t="shared" si="967"/>
        <v>2.8380323847956509E+25</v>
      </c>
      <c r="T1979" s="12">
        <f t="shared" ca="1" si="968"/>
        <v>3.0800070928354248E-23</v>
      </c>
      <c r="U1979" s="12">
        <f t="shared" si="969"/>
        <v>0.15774402651865119</v>
      </c>
      <c r="V1979" s="5">
        <f t="shared" ca="1" si="970"/>
        <v>0.17946786400000003</v>
      </c>
      <c r="W1979" s="3">
        <f t="shared" ca="1" si="971"/>
        <v>6.2194007174135235</v>
      </c>
      <c r="X1979" s="3">
        <f t="shared" ca="1" si="972"/>
        <v>-0.6511256189885356</v>
      </c>
      <c r="Y1979" s="3">
        <f t="shared" ca="1" si="973"/>
        <v>6.1852227698006681</v>
      </c>
      <c r="Z1979" s="3">
        <f t="shared" ca="1" si="953"/>
        <v>-1.0796314255037853E-2</v>
      </c>
      <c r="AA1979" s="3">
        <f t="shared" ca="1" si="954"/>
        <v>-0.12340243661213059</v>
      </c>
      <c r="AB1979" s="1">
        <f t="shared" si="948"/>
        <v>150</v>
      </c>
      <c r="AC1979" s="1">
        <f t="shared" si="952"/>
        <v>0</v>
      </c>
      <c r="AD1979" s="1">
        <f t="shared" ca="1" si="974"/>
        <v>0</v>
      </c>
      <c r="AE1979" s="1">
        <f t="shared" ca="1" si="975"/>
        <v>0</v>
      </c>
      <c r="AF1979" s="1">
        <f t="shared" si="976"/>
        <v>7534.4994012570796</v>
      </c>
      <c r="AG1979" s="1">
        <f t="shared" si="977"/>
        <v>4.7301485757389112E+25</v>
      </c>
    </row>
    <row r="1980" spans="4:33" s="5" customFormat="1" x14ac:dyDescent="0.2">
      <c r="D1980" s="1">
        <f t="shared" si="949"/>
        <v>1978</v>
      </c>
      <c r="E1980" s="2">
        <f t="shared" si="950"/>
        <v>197.89999999999304</v>
      </c>
      <c r="F1980" s="3">
        <f t="shared" ca="1" si="951"/>
        <v>91.513529885041038</v>
      </c>
      <c r="G1980" s="3">
        <f t="shared" si="955"/>
        <v>-870.28814352583788</v>
      </c>
      <c r="H1980" s="3">
        <f t="shared" ca="1" si="956"/>
        <v>875.08638368658762</v>
      </c>
      <c r="I1980" s="3">
        <f t="shared" ca="1" si="957"/>
        <v>18101.376211260627</v>
      </c>
      <c r="J1980" s="3">
        <f t="shared" si="958"/>
        <v>17206.536837997981</v>
      </c>
      <c r="K1980" s="3">
        <f t="shared" ca="1" si="959"/>
        <v>98371.780256573911</v>
      </c>
      <c r="L1980" s="3">
        <f t="shared" si="960"/>
        <v>-9.7577901797910247</v>
      </c>
      <c r="M1980" s="3">
        <f t="shared" ca="1" si="961"/>
        <v>-1.4660282027929152</v>
      </c>
      <c r="N1980" s="3">
        <f t="shared" ca="1" si="962"/>
        <v>-83.997228667183208</v>
      </c>
      <c r="O1980" s="1">
        <f t="shared" ca="1" si="963"/>
        <v>57433213.418525226</v>
      </c>
      <c r="P1980" s="1">
        <f t="shared" si="964"/>
        <v>-25184666.427904379</v>
      </c>
      <c r="Q1980" s="1">
        <f t="shared" ca="1" si="965"/>
        <v>82617879.846429601</v>
      </c>
      <c r="R1980" s="1">
        <f t="shared" ca="1" si="966"/>
        <v>131262.95755298814</v>
      </c>
      <c r="S1980" s="3">
        <f t="shared" si="967"/>
        <v>2.7117666891208853E+25</v>
      </c>
      <c r="T1980" s="12">
        <f t="shared" ca="1" si="968"/>
        <v>3.2269973194864992E-23</v>
      </c>
      <c r="U1980" s="12">
        <f t="shared" si="969"/>
        <v>0.15981724008915357</v>
      </c>
      <c r="V1980" s="5">
        <f t="shared" ca="1" si="970"/>
        <v>0.17946786400000003</v>
      </c>
      <c r="W1980" s="3">
        <f t="shared" ca="1" si="971"/>
        <v>6.3081368495118957</v>
      </c>
      <c r="X1980" s="3">
        <f t="shared" ca="1" si="972"/>
        <v>-0.6596832962532857</v>
      </c>
      <c r="Y1980" s="3">
        <f t="shared" ca="1" si="973"/>
        <v>6.2735483150139419</v>
      </c>
      <c r="Z1980" s="3">
        <f t="shared" ca="1" si="953"/>
        <v>-1.0796314255037853E-2</v>
      </c>
      <c r="AA1980" s="3">
        <f t="shared" ca="1" si="954"/>
        <v>-0.12340243661213059</v>
      </c>
      <c r="AB1980" s="1">
        <f t="shared" si="948"/>
        <v>150</v>
      </c>
      <c r="AC1980" s="1">
        <f t="shared" si="952"/>
        <v>0</v>
      </c>
      <c r="AD1980" s="1">
        <f t="shared" ca="1" si="974"/>
        <v>0</v>
      </c>
      <c r="AE1980" s="1">
        <f t="shared" ca="1" si="975"/>
        <v>0</v>
      </c>
      <c r="AF1980" s="1">
        <f t="shared" si="976"/>
        <v>7662.770909660765</v>
      </c>
      <c r="AG1980" s="1">
        <f t="shared" si="977"/>
        <v>4.51970154075778E+25</v>
      </c>
    </row>
    <row r="1981" spans="4:33" s="5" customFormat="1" x14ac:dyDescent="0.2">
      <c r="D1981" s="1">
        <f t="shared" si="949"/>
        <v>1979</v>
      </c>
      <c r="E1981" s="2">
        <f t="shared" si="950"/>
        <v>197.99999999999304</v>
      </c>
      <c r="F1981" s="3">
        <f t="shared" ca="1" si="951"/>
        <v>91.513529885041038</v>
      </c>
      <c r="G1981" s="3">
        <f t="shared" si="955"/>
        <v>-871.26392254381699</v>
      </c>
      <c r="H1981" s="3">
        <f t="shared" ca="1" si="956"/>
        <v>876.05681829345895</v>
      </c>
      <c r="I1981" s="3">
        <f t="shared" ca="1" si="957"/>
        <v>18110.527564249132</v>
      </c>
      <c r="J1981" s="3">
        <f t="shared" si="958"/>
        <v>17119.459234694499</v>
      </c>
      <c r="K1981" s="3">
        <f t="shared" ca="1" si="959"/>
        <v>98459.337416524417</v>
      </c>
      <c r="L1981" s="3">
        <f t="shared" si="960"/>
        <v>-9.7580570301448777</v>
      </c>
      <c r="M1981" s="3">
        <f t="shared" ca="1" si="961"/>
        <v>-1.4661446833887022</v>
      </c>
      <c r="N1981" s="3">
        <f t="shared" ca="1" si="962"/>
        <v>-84.003902513716966</v>
      </c>
      <c r="O1981" s="1">
        <f t="shared" ca="1" si="963"/>
        <v>57560666.16588439</v>
      </c>
      <c r="P1981" s="1">
        <f t="shared" si="964"/>
        <v>-25057898.930608395</v>
      </c>
      <c r="Q1981" s="1">
        <f t="shared" ca="1" si="965"/>
        <v>82618565.096492782</v>
      </c>
      <c r="R1981" s="1">
        <f t="shared" ca="1" si="966"/>
        <v>131408.52274401885</v>
      </c>
      <c r="S1981" s="3">
        <f t="shared" si="967"/>
        <v>2.5903860863335704E+25</v>
      </c>
      <c r="T1981" s="12">
        <f t="shared" ca="1" si="968"/>
        <v>3.3819546164001708E-23</v>
      </c>
      <c r="U1981" s="12">
        <f t="shared" si="969"/>
        <v>0.16191367027416767</v>
      </c>
      <c r="V1981" s="5">
        <f t="shared" ca="1" si="970"/>
        <v>0.17946786400000003</v>
      </c>
      <c r="W1981" s="3">
        <f t="shared" ca="1" si="971"/>
        <v>6.3979721486497274</v>
      </c>
      <c r="X1981" s="3">
        <f t="shared" ca="1" si="972"/>
        <v>-0.66833680556206598</v>
      </c>
      <c r="Y1981" s="3">
        <f t="shared" ca="1" si="973"/>
        <v>6.3629689241130754</v>
      </c>
      <c r="Z1981" s="3">
        <f t="shared" ca="1" si="953"/>
        <v>-1.0796314255037853E-2</v>
      </c>
      <c r="AA1981" s="3">
        <f t="shared" ca="1" si="954"/>
        <v>-0.12340243661213059</v>
      </c>
      <c r="AB1981" s="1">
        <f t="shared" si="948"/>
        <v>150</v>
      </c>
      <c r="AC1981" s="1">
        <f t="shared" si="952"/>
        <v>0</v>
      </c>
      <c r="AD1981" s="1">
        <f t="shared" ca="1" si="974"/>
        <v>0</v>
      </c>
      <c r="AE1981" s="1">
        <f t="shared" ca="1" si="975"/>
        <v>0</v>
      </c>
      <c r="AF1981" s="1">
        <f t="shared" si="976"/>
        <v>7792.9518664067509</v>
      </c>
      <c r="AG1981" s="1">
        <f t="shared" si="977"/>
        <v>4.3173964900921618E+25</v>
      </c>
    </row>
    <row r="1982" spans="4:33" s="5" customFormat="1" x14ac:dyDescent="0.2">
      <c r="D1982" s="1">
        <f t="shared" si="949"/>
        <v>1980</v>
      </c>
      <c r="E1982" s="2">
        <f t="shared" si="950"/>
        <v>198.09999999999303</v>
      </c>
      <c r="F1982" s="3">
        <f t="shared" ca="1" si="951"/>
        <v>91.513529885041038</v>
      </c>
      <c r="G1982" s="3">
        <f t="shared" si="955"/>
        <v>-872.23972824683153</v>
      </c>
      <c r="H1982" s="3">
        <f t="shared" ca="1" si="956"/>
        <v>877.02729129949364</v>
      </c>
      <c r="I1982" s="3">
        <f t="shared" ca="1" si="957"/>
        <v>18119.678917237638</v>
      </c>
      <c r="J1982" s="3">
        <f t="shared" si="958"/>
        <v>17032.28405215497</v>
      </c>
      <c r="K1982" s="3">
        <f t="shared" ca="1" si="959"/>
        <v>98546.991621856054</v>
      </c>
      <c r="L1982" s="3">
        <f t="shared" si="960"/>
        <v>-9.7583241890407244</v>
      </c>
      <c r="M1982" s="3">
        <f t="shared" ca="1" si="961"/>
        <v>-1.4662609093851853</v>
      </c>
      <c r="N1982" s="3">
        <f t="shared" ca="1" si="962"/>
        <v>-84.010561772785152</v>
      </c>
      <c r="O1982" s="1">
        <f t="shared" ca="1" si="963"/>
        <v>57688265.226309523</v>
      </c>
      <c r="P1982" s="1">
        <f t="shared" si="964"/>
        <v>-24930982.419113461</v>
      </c>
      <c r="Q1982" s="1">
        <f t="shared" ca="1" si="965"/>
        <v>82619247.64542298</v>
      </c>
      <c r="R1982" s="1">
        <f t="shared" ca="1" si="966"/>
        <v>131554.09369492406</v>
      </c>
      <c r="S1982" s="3">
        <f t="shared" si="967"/>
        <v>2.4737312046673839E+25</v>
      </c>
      <c r="T1982" s="12">
        <f t="shared" ca="1" si="968"/>
        <v>3.545362121982926E-23</v>
      </c>
      <c r="U1982" s="12">
        <f t="shared" si="969"/>
        <v>0.16403353343364999</v>
      </c>
      <c r="V1982" s="5">
        <f t="shared" ca="1" si="970"/>
        <v>0.17946786400000003</v>
      </c>
      <c r="W1982" s="3">
        <f t="shared" ca="1" si="971"/>
        <v>6.4889182332245259</v>
      </c>
      <c r="X1982" s="3">
        <f t="shared" ca="1" si="972"/>
        <v>-0.67708703999154929</v>
      </c>
      <c r="Y1982" s="3">
        <f t="shared" ca="1" si="973"/>
        <v>6.4534961825160462</v>
      </c>
      <c r="Z1982" s="3">
        <f t="shared" ca="1" si="953"/>
        <v>-1.0796314255037853E-2</v>
      </c>
      <c r="AA1982" s="3">
        <f t="shared" ca="1" si="954"/>
        <v>-0.12340243661213059</v>
      </c>
      <c r="AB1982" s="1">
        <f t="shared" si="948"/>
        <v>150</v>
      </c>
      <c r="AC1982" s="1">
        <f t="shared" si="952"/>
        <v>0</v>
      </c>
      <c r="AD1982" s="1">
        <f t="shared" ca="1" si="974"/>
        <v>0</v>
      </c>
      <c r="AE1982" s="1">
        <f t="shared" ca="1" si="975"/>
        <v>0</v>
      </c>
      <c r="AF1982" s="1">
        <f t="shared" si="976"/>
        <v>7925.0667768454759</v>
      </c>
      <c r="AG1982" s="1">
        <f t="shared" si="977"/>
        <v>4.1229677988191287E+25</v>
      </c>
    </row>
    <row r="1983" spans="4:33" s="5" customFormat="1" x14ac:dyDescent="0.2">
      <c r="D1983" s="1">
        <f t="shared" si="949"/>
        <v>1981</v>
      </c>
      <c r="E1983" s="2">
        <f t="shared" si="950"/>
        <v>198.19999999999303</v>
      </c>
      <c r="F1983" s="3">
        <f t="shared" ca="1" si="951"/>
        <v>91.513529885041038</v>
      </c>
      <c r="G1983" s="3">
        <f t="shared" si="955"/>
        <v>-873.21556066573555</v>
      </c>
      <c r="H1983" s="3">
        <f t="shared" ca="1" si="956"/>
        <v>877.99780269702001</v>
      </c>
      <c r="I1983" s="3">
        <f t="shared" ca="1" si="957"/>
        <v>18128.830270226143</v>
      </c>
      <c r="J1983" s="3">
        <f t="shared" si="958"/>
        <v>16945.011287709342</v>
      </c>
      <c r="K1983" s="3">
        <f t="shared" ca="1" si="959"/>
        <v>98634.74287640836</v>
      </c>
      <c r="L1983" s="3">
        <f t="shared" si="960"/>
        <v>-9.7585916565187034</v>
      </c>
      <c r="M1983" s="3">
        <f t="shared" ca="1" si="961"/>
        <v>-1.4663768816165976</v>
      </c>
      <c r="N1983" s="3">
        <f t="shared" ca="1" si="962"/>
        <v>-84.017206492185792</v>
      </c>
      <c r="O1983" s="1">
        <f t="shared" ca="1" si="963"/>
        <v>57816010.615559638</v>
      </c>
      <c r="P1983" s="1">
        <f t="shared" si="964"/>
        <v>-24803916.865778346</v>
      </c>
      <c r="Q1983" s="1">
        <f t="shared" ca="1" si="965"/>
        <v>82619927.481337979</v>
      </c>
      <c r="R1983" s="1">
        <f t="shared" ca="1" si="966"/>
        <v>131699.67040455301</v>
      </c>
      <c r="S1983" s="3">
        <f t="shared" si="967"/>
        <v>2.3616468408238552E+25</v>
      </c>
      <c r="T1983" s="12">
        <f t="shared" ca="1" si="968"/>
        <v>3.7177353849855572E-23</v>
      </c>
      <c r="U1983" s="12">
        <f t="shared" si="969"/>
        <v>0.1661770475595713</v>
      </c>
      <c r="V1983" s="5">
        <f t="shared" ca="1" si="970"/>
        <v>0.17946786400000003</v>
      </c>
      <c r="W1983" s="3">
        <f t="shared" ca="1" si="971"/>
        <v>6.580986824389548</v>
      </c>
      <c r="X1983" s="3">
        <f t="shared" ca="1" si="972"/>
        <v>-0.68593489935493501</v>
      </c>
      <c r="Y1983" s="3">
        <f t="shared" ca="1" si="973"/>
        <v>6.5451417781921091</v>
      </c>
      <c r="Z1983" s="3">
        <f t="shared" ca="1" si="953"/>
        <v>-1.0796314255037853E-2</v>
      </c>
      <c r="AA1983" s="3">
        <f t="shared" ca="1" si="954"/>
        <v>-0.12340243661213059</v>
      </c>
      <c r="AB1983" s="1">
        <f t="shared" si="948"/>
        <v>150</v>
      </c>
      <c r="AC1983" s="1">
        <f t="shared" si="952"/>
        <v>0</v>
      </c>
      <c r="AD1983" s="1">
        <f t="shared" ca="1" si="974"/>
        <v>0</v>
      </c>
      <c r="AE1983" s="1">
        <f t="shared" ca="1" si="975"/>
        <v>0</v>
      </c>
      <c r="AF1983" s="1">
        <f t="shared" si="976"/>
        <v>8059.1404130295405</v>
      </c>
      <c r="AG1983" s="1">
        <f t="shared" si="977"/>
        <v>3.9361567896011197E+25</v>
      </c>
    </row>
    <row r="1984" spans="4:33" s="5" customFormat="1" x14ac:dyDescent="0.2">
      <c r="D1984" s="1">
        <f t="shared" si="949"/>
        <v>1982</v>
      </c>
      <c r="E1984" s="2">
        <f t="shared" si="950"/>
        <v>198.29999999999302</v>
      </c>
      <c r="F1984" s="3">
        <f t="shared" ca="1" si="951"/>
        <v>91.513529885041038</v>
      </c>
      <c r="G1984" s="3">
        <f t="shared" si="955"/>
        <v>-874.19141983138741</v>
      </c>
      <c r="H1984" s="3">
        <f t="shared" ca="1" si="956"/>
        <v>878.96835247853903</v>
      </c>
      <c r="I1984" s="3">
        <f t="shared" ca="1" si="957"/>
        <v>18137.981623214648</v>
      </c>
      <c r="J1984" s="3">
        <f t="shared" si="958"/>
        <v>16857.640938684486</v>
      </c>
      <c r="K1984" s="3">
        <f t="shared" ca="1" si="959"/>
        <v>98722.591184020086</v>
      </c>
      <c r="L1984" s="3">
        <f t="shared" si="960"/>
        <v>-9.7588594326189941</v>
      </c>
      <c r="M1984" s="3">
        <f t="shared" ca="1" si="961"/>
        <v>-1.4664926009135459</v>
      </c>
      <c r="N1984" s="3">
        <f t="shared" ca="1" si="962"/>
        <v>-84.023836719509163</v>
      </c>
      <c r="O1984" s="1">
        <f t="shared" ca="1" si="963"/>
        <v>57943902.349412791</v>
      </c>
      <c r="P1984" s="1">
        <f t="shared" si="964"/>
        <v>-24676702.242927782</v>
      </c>
      <c r="Q1984" s="1">
        <f t="shared" ca="1" si="965"/>
        <v>82620604.592340574</v>
      </c>
      <c r="R1984" s="1">
        <f t="shared" ca="1" si="966"/>
        <v>131845.25287178086</v>
      </c>
      <c r="S1984" s="3">
        <f t="shared" si="967"/>
        <v>2.2539818809273743E+25</v>
      </c>
      <c r="T1984" s="12">
        <f t="shared" ca="1" si="968"/>
        <v>3.8996247481674421E-23</v>
      </c>
      <c r="U1984" s="12">
        <f t="shared" si="969"/>
        <v>0.16834443228554266</v>
      </c>
      <c r="V1984" s="5">
        <f t="shared" ca="1" si="970"/>
        <v>0.17946786400000003</v>
      </c>
      <c r="W1984" s="3">
        <f t="shared" ca="1" si="971"/>
        <v>6.6741897467964115</v>
      </c>
      <c r="X1984" s="3">
        <f t="shared" ca="1" si="972"/>
        <v>-0.69488129024167644</v>
      </c>
      <c r="Y1984" s="3">
        <f t="shared" ca="1" si="973"/>
        <v>6.6379175024034769</v>
      </c>
      <c r="Z1984" s="3">
        <f t="shared" ca="1" si="953"/>
        <v>-1.0796314255037853E-2</v>
      </c>
      <c r="AA1984" s="3">
        <f t="shared" ca="1" si="954"/>
        <v>-0.12340243661213059</v>
      </c>
      <c r="AB1984" s="1">
        <f t="shared" si="948"/>
        <v>150</v>
      </c>
      <c r="AC1984" s="1">
        <f t="shared" si="952"/>
        <v>0</v>
      </c>
      <c r="AD1984" s="1">
        <f t="shared" ca="1" si="974"/>
        <v>0</v>
      </c>
      <c r="AE1984" s="1">
        <f t="shared" ca="1" si="975"/>
        <v>0</v>
      </c>
      <c r="AF1984" s="1">
        <f t="shared" si="976"/>
        <v>8195.1978161278694</v>
      </c>
      <c r="AG1984" s="1">
        <f t="shared" si="977"/>
        <v>3.7567116009416552E+25</v>
      </c>
    </row>
    <row r="1985" spans="4:33" s="5" customFormat="1" x14ac:dyDescent="0.2">
      <c r="D1985" s="1">
        <f t="shared" si="949"/>
        <v>1983</v>
      </c>
      <c r="E1985" s="2">
        <f t="shared" si="950"/>
        <v>198.39999999999301</v>
      </c>
      <c r="F1985" s="3">
        <f t="shared" ca="1" si="951"/>
        <v>91.513529885041038</v>
      </c>
      <c r="G1985" s="3">
        <f t="shared" si="955"/>
        <v>-875.16730577464932</v>
      </c>
      <c r="H1985" s="3">
        <f t="shared" ca="1" si="956"/>
        <v>879.93894063672326</v>
      </c>
      <c r="I1985" s="3">
        <f t="shared" ca="1" si="957"/>
        <v>18147.132976203153</v>
      </c>
      <c r="J1985" s="3">
        <f t="shared" si="958"/>
        <v>16770.173002404183</v>
      </c>
      <c r="K1985" s="3">
        <f t="shared" ca="1" si="959"/>
        <v>98810.536548529286</v>
      </c>
      <c r="L1985" s="3">
        <f t="shared" si="960"/>
        <v>-9.7591275173818204</v>
      </c>
      <c r="M1985" s="3">
        <f t="shared" ca="1" si="961"/>
        <v>-1.4666080681030291</v>
      </c>
      <c r="N1985" s="3">
        <f t="shared" ca="1" si="962"/>
        <v>-84.030452502138786</v>
      </c>
      <c r="O1985" s="1">
        <f t="shared" ca="1" si="963"/>
        <v>58071940.443665914</v>
      </c>
      <c r="P1985" s="1">
        <f t="shared" si="964"/>
        <v>-24549338.522852451</v>
      </c>
      <c r="Q1985" s="1">
        <f t="shared" ca="1" si="965"/>
        <v>82621278.966518372</v>
      </c>
      <c r="R1985" s="1">
        <f t="shared" ca="1" si="966"/>
        <v>131990.84109550848</v>
      </c>
      <c r="S1985" s="3">
        <f t="shared" si="967"/>
        <v>2.1505892222753421E+25</v>
      </c>
      <c r="T1985" s="12">
        <f t="shared" ca="1" si="968"/>
        <v>4.0916179227650935E-23</v>
      </c>
      <c r="U1985" s="12">
        <f t="shared" si="969"/>
        <v>0.17053590889648357</v>
      </c>
      <c r="V1985" s="5">
        <f t="shared" ca="1" si="970"/>
        <v>0.17946786400000003</v>
      </c>
      <c r="W1985" s="3">
        <f t="shared" ca="1" si="971"/>
        <v>6.7685389293419238</v>
      </c>
      <c r="X1985" s="3">
        <f t="shared" ca="1" si="972"/>
        <v>-0.7039271260573936</v>
      </c>
      <c r="Y1985" s="3">
        <f t="shared" ca="1" si="973"/>
        <v>6.7318352504512236</v>
      </c>
      <c r="Z1985" s="3">
        <f t="shared" ca="1" si="953"/>
        <v>-1.0796314255037853E-2</v>
      </c>
      <c r="AA1985" s="3">
        <f t="shared" ca="1" si="954"/>
        <v>-0.12340243661213059</v>
      </c>
      <c r="AB1985" s="1">
        <f t="shared" si="948"/>
        <v>150</v>
      </c>
      <c r="AC1985" s="1">
        <f t="shared" si="952"/>
        <v>0</v>
      </c>
      <c r="AD1985" s="1">
        <f t="shared" ca="1" si="974"/>
        <v>0</v>
      </c>
      <c r="AE1985" s="1">
        <f t="shared" ca="1" si="975"/>
        <v>0</v>
      </c>
      <c r="AF1985" s="1">
        <f t="shared" si="976"/>
        <v>8333.2642988576299</v>
      </c>
      <c r="AG1985" s="1">
        <f t="shared" si="977"/>
        <v>3.5843870567663126E+25</v>
      </c>
    </row>
    <row r="1986" spans="4:33" s="5" customFormat="1" x14ac:dyDescent="0.2">
      <c r="D1986" s="1">
        <f t="shared" si="949"/>
        <v>1984</v>
      </c>
      <c r="E1986" s="2">
        <f t="shared" si="950"/>
        <v>198.49999999999301</v>
      </c>
      <c r="F1986" s="3">
        <f t="shared" ca="1" si="951"/>
        <v>91.513529885041038</v>
      </c>
      <c r="G1986" s="3">
        <f t="shared" si="955"/>
        <v>-876.1432185263875</v>
      </c>
      <c r="H1986" s="3">
        <f t="shared" ca="1" si="956"/>
        <v>880.90956716441531</v>
      </c>
      <c r="I1986" s="3">
        <f t="shared" ca="1" si="957"/>
        <v>18156.284329191658</v>
      </c>
      <c r="J1986" s="3">
        <f t="shared" si="958"/>
        <v>16682.607476189129</v>
      </c>
      <c r="K1986" s="3">
        <f t="shared" ca="1" si="959"/>
        <v>98898.578973773256</v>
      </c>
      <c r="L1986" s="3">
        <f t="shared" si="960"/>
        <v>-9.7593959108474557</v>
      </c>
      <c r="M1986" s="3">
        <f t="shared" ca="1" si="961"/>
        <v>-1.4667232840084585</v>
      </c>
      <c r="N1986" s="3">
        <f t="shared" ca="1" si="962"/>
        <v>-84.037053887252668</v>
      </c>
      <c r="O1986" s="1">
        <f t="shared" ca="1" si="963"/>
        <v>58200124.914134815</v>
      </c>
      <c r="P1986" s="1">
        <f t="shared" si="964"/>
        <v>-24421825.677809007</v>
      </c>
      <c r="Q1986" s="1">
        <f t="shared" ca="1" si="965"/>
        <v>82621950.59194383</v>
      </c>
      <c r="R1986" s="1">
        <f t="shared" ca="1" si="966"/>
        <v>132136.43507466229</v>
      </c>
      <c r="S1986" s="3">
        <f t="shared" si="967"/>
        <v>2.0513256958886878E+25</v>
      </c>
      <c r="T1986" s="12">
        <f t="shared" ca="1" si="968"/>
        <v>4.2943427702873012E-23</v>
      </c>
      <c r="U1986" s="12">
        <f t="shared" si="969"/>
        <v>0.17275170033833284</v>
      </c>
      <c r="V1986" s="5">
        <f t="shared" ca="1" si="970"/>
        <v>0.17946786400000003</v>
      </c>
      <c r="W1986" s="3">
        <f t="shared" ca="1" si="971"/>
        <v>6.8640464059192077</v>
      </c>
      <c r="X1986" s="3">
        <f t="shared" ca="1" si="972"/>
        <v>-0.71307332706395321</v>
      </c>
      <c r="Y1986" s="3">
        <f t="shared" ca="1" si="973"/>
        <v>6.8269070224254804</v>
      </c>
      <c r="Z1986" s="3">
        <f t="shared" ca="1" si="953"/>
        <v>-1.0796314255037853E-2</v>
      </c>
      <c r="AA1986" s="3">
        <f t="shared" ca="1" si="954"/>
        <v>-0.12340243661213059</v>
      </c>
      <c r="AB1986" s="1">
        <f t="shared" si="948"/>
        <v>150</v>
      </c>
      <c r="AC1986" s="1">
        <f t="shared" si="952"/>
        <v>0</v>
      </c>
      <c r="AD1986" s="1">
        <f t="shared" ca="1" si="974"/>
        <v>0</v>
      </c>
      <c r="AE1986" s="1">
        <f t="shared" ca="1" si="975"/>
        <v>0</v>
      </c>
      <c r="AF1986" s="1">
        <f t="shared" si="976"/>
        <v>8473.3654479340075</v>
      </c>
      <c r="AG1986" s="1">
        <f t="shared" si="977"/>
        <v>3.418944537337676E+25</v>
      </c>
    </row>
    <row r="1987" spans="4:33" s="5" customFormat="1" x14ac:dyDescent="0.2">
      <c r="D1987" s="1">
        <f t="shared" si="949"/>
        <v>1985</v>
      </c>
      <c r="E1987" s="2">
        <f t="shared" si="950"/>
        <v>198.599999999993</v>
      </c>
      <c r="F1987" s="3">
        <f t="shared" ca="1" si="951"/>
        <v>91.513529885041038</v>
      </c>
      <c r="G1987" s="3">
        <f t="shared" si="955"/>
        <v>-877.11915811747224</v>
      </c>
      <c r="H1987" s="3">
        <f t="shared" ca="1" si="956"/>
        <v>881.88023205462741</v>
      </c>
      <c r="I1987" s="3">
        <f t="shared" ca="1" si="957"/>
        <v>18165.435682180163</v>
      </c>
      <c r="J1987" s="3">
        <f t="shared" si="958"/>
        <v>16594.944357356937</v>
      </c>
      <c r="K1987" s="3">
        <f t="shared" ca="1" si="959"/>
        <v>98986.718463588593</v>
      </c>
      <c r="L1987" s="3">
        <f t="shared" si="960"/>
        <v>-9.7596646130562199</v>
      </c>
      <c r="M1987" s="3">
        <f t="shared" ca="1" si="961"/>
        <v>-1.466838249449677</v>
      </c>
      <c r="N1987" s="3">
        <f t="shared" ca="1" si="962"/>
        <v>-84.043640921824348</v>
      </c>
      <c r="O1987" s="1">
        <f t="shared" ca="1" si="963"/>
        <v>58328455.776654266</v>
      </c>
      <c r="P1987" s="1">
        <f t="shared" si="964"/>
        <v>-24294163.680020023</v>
      </c>
      <c r="Q1987" s="1">
        <f t="shared" ca="1" si="965"/>
        <v>82622619.456674293</v>
      </c>
      <c r="R1987" s="1">
        <f t="shared" ca="1" si="966"/>
        <v>132282.03480819412</v>
      </c>
      <c r="S1987" s="3">
        <f t="shared" si="967"/>
        <v>1.9560519898676546E+25</v>
      </c>
      <c r="T1987" s="12">
        <f t="shared" ca="1" si="968"/>
        <v>4.5084703096991552E-23</v>
      </c>
      <c r="U1987" s="12">
        <f t="shared" si="969"/>
        <v>0.17499203122780294</v>
      </c>
      <c r="V1987" s="5">
        <f t="shared" ca="1" si="970"/>
        <v>0.17946786400000003</v>
      </c>
      <c r="W1987" s="3">
        <f t="shared" ca="1" si="971"/>
        <v>6.9607243161731498</v>
      </c>
      <c r="X1987" s="3">
        <f t="shared" ca="1" si="972"/>
        <v>-0.72232082041973356</v>
      </c>
      <c r="Y1987" s="3">
        <f t="shared" ca="1" si="973"/>
        <v>6.923144923959943</v>
      </c>
      <c r="Z1987" s="3">
        <f t="shared" ca="1" si="953"/>
        <v>-1.0796314255037853E-2</v>
      </c>
      <c r="AA1987" s="3">
        <f t="shared" ca="1" si="954"/>
        <v>-0.12340243661213059</v>
      </c>
      <c r="AB1987" s="1">
        <f t="shared" ref="AB1987:AB2050" si="978">IF(AB1986 &gt;( $B$8 + $B$18*$B$2), AB1986 -( $B$18*$B$2), $B$8)</f>
        <v>150</v>
      </c>
      <c r="AC1987" s="1">
        <f t="shared" si="952"/>
        <v>0</v>
      </c>
      <c r="AD1987" s="1">
        <f t="shared" ca="1" si="974"/>
        <v>0</v>
      </c>
      <c r="AE1987" s="1">
        <f t="shared" ca="1" si="975"/>
        <v>0</v>
      </c>
      <c r="AF1987" s="1">
        <f t="shared" si="976"/>
        <v>8615.5271265379743</v>
      </c>
      <c r="AG1987" s="1">
        <f t="shared" si="977"/>
        <v>3.2601518515124202E+25</v>
      </c>
    </row>
    <row r="1988" spans="4:33" s="5" customFormat="1" x14ac:dyDescent="0.2">
      <c r="D1988" s="1">
        <f t="shared" ref="D1988:D2051" si="979">D1987 + 1</f>
        <v>1986</v>
      </c>
      <c r="E1988" s="2">
        <f t="shared" ref="E1988:E2051" si="980" xml:space="preserve"> E1987 + $B$2</f>
        <v>198.699999999993</v>
      </c>
      <c r="F1988" s="3">
        <f t="shared" ref="F1988:F2051" ca="1" si="981">INDIRECT(ADDRESS(ROW()-1,COLUMN()))</f>
        <v>91.513529885041038</v>
      </c>
      <c r="G1988" s="3">
        <f t="shared" si="955"/>
        <v>-878.09512457877781</v>
      </c>
      <c r="H1988" s="3">
        <f t="shared" ca="1" si="956"/>
        <v>882.85093530054075</v>
      </c>
      <c r="I1988" s="3">
        <f t="shared" ca="1" si="957"/>
        <v>18174.587035168668</v>
      </c>
      <c r="J1988" s="3">
        <f t="shared" si="958"/>
        <v>16507.183643222124</v>
      </c>
      <c r="K1988" s="3">
        <f t="shared" ca="1" si="959"/>
        <v>99074.955021811213</v>
      </c>
      <c r="L1988" s="3">
        <f t="shared" si="960"/>
        <v>-9.7599336240484771</v>
      </c>
      <c r="M1988" s="3">
        <f t="shared" ca="1" si="961"/>
        <v>-1.4669529652429778</v>
      </c>
      <c r="N1988" s="3">
        <f t="shared" ca="1" si="962"/>
        <v>-84.050213652623967</v>
      </c>
      <c r="O1988" s="1">
        <f t="shared" ca="1" si="963"/>
        <v>58456933.047077969</v>
      </c>
      <c r="P1988" s="1">
        <f t="shared" si="964"/>
        <v>-24166352.501674</v>
      </c>
      <c r="Q1988" s="1">
        <f t="shared" ca="1" si="965"/>
        <v>82623285.548751965</v>
      </c>
      <c r="R1988" s="1">
        <f t="shared" ca="1" si="966"/>
        <v>132427.6402950811</v>
      </c>
      <c r="S1988" s="3">
        <f t="shared" si="967"/>
        <v>1.8646325735575594E+25</v>
      </c>
      <c r="T1988" s="12">
        <f t="shared" ca="1" si="968"/>
        <v>4.7347179697506662E-23</v>
      </c>
      <c r="U1988" s="12">
        <f t="shared" si="969"/>
        <v>0.17725712786217582</v>
      </c>
      <c r="V1988" s="5">
        <f t="shared" ca="1" si="970"/>
        <v>0.17946786400000003</v>
      </c>
      <c r="W1988" s="3">
        <f t="shared" ca="1" si="971"/>
        <v>7.0585849062600987</v>
      </c>
      <c r="X1988" s="3">
        <f t="shared" ca="1" si="972"/>
        <v>-0.73167054022006139</v>
      </c>
      <c r="Y1988" s="3">
        <f t="shared" ca="1" si="973"/>
        <v>7.0205611669906398</v>
      </c>
      <c r="Z1988" s="3">
        <f t="shared" ca="1" si="953"/>
        <v>-1.0796314255037853E-2</v>
      </c>
      <c r="AA1988" s="3">
        <f t="shared" ca="1" si="954"/>
        <v>-0.12340243661213059</v>
      </c>
      <c r="AB1988" s="1">
        <f t="shared" si="978"/>
        <v>150</v>
      </c>
      <c r="AC1988" s="1">
        <f t="shared" ref="AC1988:AC2051" si="982">IF(AB1987&gt;$B$8, IF(J1988&gt;($B$21), $B$19*$B$13*$B$18, 0), 0)</f>
        <v>0</v>
      </c>
      <c r="AD1988" s="1">
        <f t="shared" ca="1" si="974"/>
        <v>0</v>
      </c>
      <c r="AE1988" s="1">
        <f t="shared" ca="1" si="975"/>
        <v>0</v>
      </c>
      <c r="AF1988" s="1">
        <f t="shared" si="976"/>
        <v>8759.7754768020768</v>
      </c>
      <c r="AG1988" s="1">
        <f t="shared" si="977"/>
        <v>3.1077831103483845E+25</v>
      </c>
    </row>
    <row r="1989" spans="4:33" s="5" customFormat="1" x14ac:dyDescent="0.2">
      <c r="D1989" s="1">
        <f t="shared" si="979"/>
        <v>1987</v>
      </c>
      <c r="E1989" s="2">
        <f t="shared" si="980"/>
        <v>198.79999999999299</v>
      </c>
      <c r="F1989" s="3">
        <f t="shared" ca="1" si="981"/>
        <v>91.513529885041038</v>
      </c>
      <c r="G1989" s="3">
        <f t="shared" si="955"/>
        <v>-879.07111794118271</v>
      </c>
      <c r="H1989" s="3">
        <f t="shared" ca="1" si="956"/>
        <v>883.8216768955042</v>
      </c>
      <c r="I1989" s="3">
        <f t="shared" ca="1" si="957"/>
        <v>18183.738388157173</v>
      </c>
      <c r="J1989" s="3">
        <f t="shared" si="958"/>
        <v>16419.325331096126</v>
      </c>
      <c r="K1989" s="3">
        <f t="shared" ca="1" si="959"/>
        <v>99163.288652276344</v>
      </c>
      <c r="L1989" s="3">
        <f t="shared" si="960"/>
        <v>-9.7602029438646412</v>
      </c>
      <c r="M1989" s="3">
        <f t="shared" ca="1" si="961"/>
        <v>-1.4670674322011243</v>
      </c>
      <c r="N1989" s="3">
        <f t="shared" ca="1" si="962"/>
        <v>-84.056772126219471</v>
      </c>
      <c r="O1989" s="1">
        <f t="shared" ca="1" si="963"/>
        <v>58585556.741278574</v>
      </c>
      <c r="P1989" s="1">
        <f t="shared" si="964"/>
        <v>-24038392.114925351</v>
      </c>
      <c r="Q1989" s="1">
        <f t="shared" ca="1" si="965"/>
        <v>82623948.856203929</v>
      </c>
      <c r="R1989" s="1">
        <f t="shared" ca="1" si="966"/>
        <v>132573.25153432562</v>
      </c>
      <c r="S1989" s="3">
        <f t="shared" si="967"/>
        <v>1.7769356225289764E+25</v>
      </c>
      <c r="T1989" s="12">
        <f t="shared" ca="1" si="968"/>
        <v>4.973853108069433E-23</v>
      </c>
      <c r="U1989" s="12">
        <f t="shared" si="969"/>
        <v>0.17954721822914377</v>
      </c>
      <c r="V1989" s="5">
        <f t="shared" ca="1" si="970"/>
        <v>0.17946786400000003</v>
      </c>
      <c r="W1989" s="3">
        <f t="shared" ca="1" si="971"/>
        <v>7.1576405296119843</v>
      </c>
      <c r="X1989" s="3">
        <f t="shared" ca="1" si="972"/>
        <v>-0.74112342753782834</v>
      </c>
      <c r="Y1989" s="3">
        <f t="shared" ca="1" si="973"/>
        <v>7.1191680705191045</v>
      </c>
      <c r="Z1989" s="3">
        <f t="shared" ca="1" si="953"/>
        <v>-1.0796314255037853E-2</v>
      </c>
      <c r="AA1989" s="3">
        <f t="shared" ca="1" si="954"/>
        <v>-0.12340243661213059</v>
      </c>
      <c r="AB1989" s="1">
        <f t="shared" si="978"/>
        <v>150</v>
      </c>
      <c r="AC1989" s="1">
        <f t="shared" si="982"/>
        <v>0</v>
      </c>
      <c r="AD1989" s="1">
        <f t="shared" ca="1" si="974"/>
        <v>0</v>
      </c>
      <c r="AE1989" s="1">
        <f t="shared" ca="1" si="975"/>
        <v>0</v>
      </c>
      <c r="AF1989" s="1">
        <f t="shared" si="976"/>
        <v>8906.136922314472</v>
      </c>
      <c r="AG1989" s="1">
        <f t="shared" si="977"/>
        <v>2.9616186020690453E+25</v>
      </c>
    </row>
    <row r="1990" spans="4:33" s="5" customFormat="1" x14ac:dyDescent="0.2">
      <c r="D1990" s="1">
        <f t="shared" si="979"/>
        <v>1988</v>
      </c>
      <c r="E1990" s="2">
        <f t="shared" si="980"/>
        <v>198.89999999999299</v>
      </c>
      <c r="F1990" s="3">
        <f t="shared" ca="1" si="981"/>
        <v>91.513529885041038</v>
      </c>
      <c r="G1990" s="3">
        <f t="shared" si="955"/>
        <v>-880.04713823556915</v>
      </c>
      <c r="H1990" s="3">
        <f t="shared" ca="1" si="956"/>
        <v>884.79245683303338</v>
      </c>
      <c r="I1990" s="3">
        <f t="shared" ca="1" si="957"/>
        <v>18192.889741145678</v>
      </c>
      <c r="J1990" s="3">
        <f t="shared" si="958"/>
        <v>16331.369418287288</v>
      </c>
      <c r="K1990" s="3">
        <f t="shared" ca="1" si="959"/>
        <v>99251.719358818562</v>
      </c>
      <c r="L1990" s="3">
        <f t="shared" si="960"/>
        <v>-9.7604725725451686</v>
      </c>
      <c r="M1990" s="3">
        <f t="shared" ca="1" si="961"/>
        <v>-1.4671816511333686</v>
      </c>
      <c r="N1990" s="3">
        <f t="shared" ca="1" si="962"/>
        <v>-84.063316388977555</v>
      </c>
      <c r="O1990" s="1">
        <f t="shared" ca="1" si="963"/>
        <v>58714326.875147641</v>
      </c>
      <c r="P1990" s="1">
        <f t="shared" si="964"/>
        <v>-23910282.491894402</v>
      </c>
      <c r="Q1990" s="1">
        <f t="shared" ca="1" si="965"/>
        <v>82624609.367042035</v>
      </c>
      <c r="R1990" s="1">
        <f t="shared" ca="1" si="966"/>
        <v>132718.868524955</v>
      </c>
      <c r="S1990" s="3">
        <f t="shared" si="967"/>
        <v>1.6928329443765306E+25</v>
      </c>
      <c r="T1990" s="12">
        <f t="shared" ca="1" si="968"/>
        <v>5.2266968206889541E-23</v>
      </c>
      <c r="U1990" s="12">
        <f t="shared" si="969"/>
        <v>0.18186253201669011</v>
      </c>
      <c r="V1990" s="5">
        <f t="shared" ca="1" si="970"/>
        <v>0.17946786400000003</v>
      </c>
      <c r="W1990" s="3">
        <f t="shared" ca="1" si="971"/>
        <v>7.2579036477046559</v>
      </c>
      <c r="X1990" s="3">
        <f t="shared" ca="1" si="972"/>
        <v>-0.75068043046427912</v>
      </c>
      <c r="Y1990" s="3">
        <f t="shared" ca="1" si="973"/>
        <v>7.2189780613797758</v>
      </c>
      <c r="Z1990" s="3">
        <f t="shared" ref="Z1990:Z2053" ca="1" si="983" xml:space="preserve"> (X1990+AD1990)/(AB1990)</f>
        <v>-1.0796314255037853E-2</v>
      </c>
      <c r="AA1990" s="3">
        <f t="shared" ref="AA1990:AA2053" ca="1" si="984" xml:space="preserve"> (Y1990+AE1990)/(AB1990)</f>
        <v>-0.12340243661213059</v>
      </c>
      <c r="AB1990" s="1">
        <f t="shared" si="978"/>
        <v>150</v>
      </c>
      <c r="AC1990" s="1">
        <f t="shared" si="982"/>
        <v>0</v>
      </c>
      <c r="AD1990" s="1">
        <f t="shared" ca="1" si="974"/>
        <v>0</v>
      </c>
      <c r="AE1990" s="1">
        <f t="shared" ca="1" si="975"/>
        <v>0</v>
      </c>
      <c r="AF1990" s="1">
        <f t="shared" si="976"/>
        <v>9054.638170641103</v>
      </c>
      <c r="AG1990" s="1">
        <f t="shared" si="977"/>
        <v>2.8214446683923637E+25</v>
      </c>
    </row>
    <row r="1991" spans="4:33" s="5" customFormat="1" x14ac:dyDescent="0.2">
      <c r="D1991" s="1">
        <f t="shared" si="979"/>
        <v>1989</v>
      </c>
      <c r="E1991" s="2">
        <f t="shared" si="980"/>
        <v>198.99999999999298</v>
      </c>
      <c r="F1991" s="3">
        <f t="shared" ca="1" si="981"/>
        <v>91.513529885041038</v>
      </c>
      <c r="G1991" s="3">
        <f t="shared" si="955"/>
        <v>-881.0231854928237</v>
      </c>
      <c r="H1991" s="3">
        <f t="shared" ca="1" si="956"/>
        <v>885.76327510681017</v>
      </c>
      <c r="I1991" s="3">
        <f t="shared" ca="1" si="957"/>
        <v>18202.041094134183</v>
      </c>
      <c r="J1991" s="3">
        <f t="shared" si="958"/>
        <v>16243.315902100869</v>
      </c>
      <c r="K1991" s="3">
        <f t="shared" ca="1" si="959"/>
        <v>99340.247145271816</v>
      </c>
      <c r="L1991" s="3">
        <f t="shared" si="960"/>
        <v>-9.7607425101305658</v>
      </c>
      <c r="M1991" s="3">
        <f t="shared" ca="1" si="961"/>
        <v>-1.4672956228454708</v>
      </c>
      <c r="N1991" s="3">
        <f t="shared" ca="1" si="962"/>
        <v>-84.069846487064893</v>
      </c>
      <c r="O1991" s="1">
        <f t="shared" ca="1" si="963"/>
        <v>58843243.464595705</v>
      </c>
      <c r="P1991" s="1">
        <f t="shared" si="964"/>
        <v>-23782023.604667366</v>
      </c>
      <c r="Q1991" s="1">
        <f t="shared" ca="1" si="965"/>
        <v>82625267.069263071</v>
      </c>
      <c r="R1991" s="1">
        <f t="shared" ca="1" si="966"/>
        <v>132864.49126602153</v>
      </c>
      <c r="S1991" s="3">
        <f t="shared" si="967"/>
        <v>1.6121999053402771E+25</v>
      </c>
      <c r="T1991" s="12">
        <f t="shared" ca="1" si="968"/>
        <v>5.4941280679448847E-23</v>
      </c>
      <c r="U1991" s="12">
        <f t="shared" si="969"/>
        <v>0.18420330062301715</v>
      </c>
      <c r="V1991" s="5">
        <f t="shared" ca="1" si="970"/>
        <v>0.17946786400000003</v>
      </c>
      <c r="W1991" s="3">
        <f t="shared" ca="1" si="971"/>
        <v>7.3593868308307426</v>
      </c>
      <c r="X1991" s="3">
        <f t="shared" ca="1" si="972"/>
        <v>-0.76034250414998716</v>
      </c>
      <c r="Y1991" s="3">
        <f t="shared" ca="1" si="973"/>
        <v>7.3200036750119111</v>
      </c>
      <c r="Z1991" s="3">
        <f t="shared" ca="1" si="983"/>
        <v>-1.0796314255037853E-2</v>
      </c>
      <c r="AA1991" s="3">
        <f t="shared" ca="1" si="984"/>
        <v>-0.12340243661213059</v>
      </c>
      <c r="AB1991" s="1">
        <f t="shared" si="978"/>
        <v>150</v>
      </c>
      <c r="AC1991" s="1">
        <f t="shared" si="982"/>
        <v>0</v>
      </c>
      <c r="AD1991" s="1">
        <f t="shared" ca="1" si="974"/>
        <v>0</v>
      </c>
      <c r="AE1991" s="1">
        <f t="shared" ca="1" si="975"/>
        <v>0</v>
      </c>
      <c r="AF1991" s="1">
        <f t="shared" si="976"/>
        <v>9205.3062158664125</v>
      </c>
      <c r="AG1991" s="1">
        <f t="shared" si="977"/>
        <v>2.6870535822306399E+25</v>
      </c>
    </row>
    <row r="1992" spans="4:33" s="5" customFormat="1" x14ac:dyDescent="0.2">
      <c r="D1992" s="1">
        <f t="shared" si="979"/>
        <v>1990</v>
      </c>
      <c r="E1992" s="2">
        <f t="shared" si="980"/>
        <v>199.09999999999297</v>
      </c>
      <c r="F1992" s="3">
        <f t="shared" ca="1" si="981"/>
        <v>91.513529885041038</v>
      </c>
      <c r="G1992" s="3">
        <f t="shared" si="955"/>
        <v>-881.99925974383677</v>
      </c>
      <c r="H1992" s="3">
        <f t="shared" ca="1" si="956"/>
        <v>886.73413171068159</v>
      </c>
      <c r="I1992" s="3">
        <f t="shared" ca="1" si="957"/>
        <v>18211.192447122688</v>
      </c>
      <c r="J1992" s="3">
        <f t="shared" si="958"/>
        <v>16155.164779839035</v>
      </c>
      <c r="K1992" s="3">
        <f t="shared" ca="1" si="959"/>
        <v>99428.872015469417</v>
      </c>
      <c r="L1992" s="3">
        <f t="shared" si="960"/>
        <v>-9.7610127566613851</v>
      </c>
      <c r="M1992" s="3">
        <f t="shared" ca="1" si="961"/>
        <v>-1.4674093481397168</v>
      </c>
      <c r="N1992" s="3">
        <f t="shared" ca="1" si="962"/>
        <v>-84.076362466449069</v>
      </c>
      <c r="O1992" s="1">
        <f t="shared" ca="1" si="963"/>
        <v>58972306.525552236</v>
      </c>
      <c r="P1992" s="1">
        <f t="shared" si="964"/>
        <v>-23653615.425296329</v>
      </c>
      <c r="Q1992" s="1">
        <f t="shared" ca="1" si="965"/>
        <v>82625921.950848565</v>
      </c>
      <c r="R1992" s="1">
        <f t="shared" ca="1" si="966"/>
        <v>133010.11975660225</v>
      </c>
      <c r="S1992" s="3">
        <f t="shared" si="967"/>
        <v>1.5349153577533461E+25</v>
      </c>
      <c r="T1992" s="12">
        <f t="shared" ca="1" si="968"/>
        <v>5.7770881451638694E-23</v>
      </c>
      <c r="U1992" s="12">
        <f t="shared" si="969"/>
        <v>0.18656975716651414</v>
      </c>
      <c r="V1992" s="5">
        <f t="shared" ca="1" si="970"/>
        <v>0.17946786400000003</v>
      </c>
      <c r="W1992" s="3">
        <f t="shared" ca="1" si="971"/>
        <v>7.4621027588767763</v>
      </c>
      <c r="X1992" s="3">
        <f t="shared" ca="1" si="972"/>
        <v>-0.77011061084600696</v>
      </c>
      <c r="Y1992" s="3">
        <f t="shared" ca="1" si="973"/>
        <v>7.4222575562357562</v>
      </c>
      <c r="Z1992" s="3">
        <f t="shared" ca="1" si="983"/>
        <v>-1.0796314255037853E-2</v>
      </c>
      <c r="AA1992" s="3">
        <f t="shared" ca="1" si="984"/>
        <v>-0.12340243661213059</v>
      </c>
      <c r="AB1992" s="1">
        <f t="shared" si="978"/>
        <v>150</v>
      </c>
      <c r="AC1992" s="1">
        <f t="shared" si="982"/>
        <v>0</v>
      </c>
      <c r="AD1992" s="1">
        <f t="shared" ca="1" si="974"/>
        <v>0</v>
      </c>
      <c r="AE1992" s="1">
        <f t="shared" ca="1" si="975"/>
        <v>0</v>
      </c>
      <c r="AF1992" s="1">
        <f t="shared" si="976"/>
        <v>9358.1683411524391</v>
      </c>
      <c r="AG1992" s="1">
        <f t="shared" si="977"/>
        <v>2.5582434267675021E+25</v>
      </c>
    </row>
    <row r="1993" spans="4:33" s="5" customFormat="1" x14ac:dyDescent="0.2">
      <c r="D1993" s="1">
        <f t="shared" si="979"/>
        <v>1991</v>
      </c>
      <c r="E1993" s="2">
        <f t="shared" si="980"/>
        <v>199.19999999999297</v>
      </c>
      <c r="F1993" s="3">
        <f t="shared" ca="1" si="981"/>
        <v>91.513529885041038</v>
      </c>
      <c r="G1993" s="3">
        <f t="shared" si="955"/>
        <v>-882.97536101950288</v>
      </c>
      <c r="H1993" s="3">
        <f t="shared" ca="1" si="956"/>
        <v>887.70502663865864</v>
      </c>
      <c r="I1993" s="3">
        <f t="shared" ca="1" si="957"/>
        <v>18220.343800111194</v>
      </c>
      <c r="J1993" s="3">
        <f t="shared" si="958"/>
        <v>16066.916048800867</v>
      </c>
      <c r="K1993" s="3">
        <f t="shared" ca="1" si="959"/>
        <v>99517.593973244075</v>
      </c>
      <c r="L1993" s="3">
        <f t="shared" si="960"/>
        <v>-9.7612833121782216</v>
      </c>
      <c r="M1993" s="3">
        <f t="shared" ca="1" si="961"/>
        <v>-1.4675228278149381</v>
      </c>
      <c r="N1993" s="3">
        <f t="shared" ca="1" si="962"/>
        <v>-84.082864372899763</v>
      </c>
      <c r="O1993" s="1">
        <f t="shared" ca="1" si="963"/>
        <v>59101516.073965617</v>
      </c>
      <c r="P1993" s="1">
        <f t="shared" si="964"/>
        <v>-23525057.925799254</v>
      </c>
      <c r="Q1993" s="1">
        <f t="shared" ca="1" si="965"/>
        <v>82626573.999764875</v>
      </c>
      <c r="R1993" s="1">
        <f t="shared" ca="1" si="966"/>
        <v>133155.75399579879</v>
      </c>
      <c r="S1993" s="3">
        <f t="shared" si="967"/>
        <v>1.460861568319373E+25</v>
      </c>
      <c r="T1993" s="12">
        <f t="shared" ca="1" si="968"/>
        <v>6.0765855293181953E-23</v>
      </c>
      <c r="U1993" s="12">
        <f t="shared" si="969"/>
        <v>0.18896213649577043</v>
      </c>
      <c r="V1993" s="5">
        <f t="shared" ca="1" si="970"/>
        <v>0.17946786400000003</v>
      </c>
      <c r="W1993" s="3">
        <f t="shared" ca="1" si="971"/>
        <v>7.5660642221047834</v>
      </c>
      <c r="X1993" s="3">
        <f t="shared" ca="1" si="972"/>
        <v>-0.77998571994519839</v>
      </c>
      <c r="Y1993" s="3">
        <f t="shared" ca="1" si="973"/>
        <v>7.5257524600331909</v>
      </c>
      <c r="Z1993" s="3">
        <f t="shared" ca="1" si="983"/>
        <v>-1.0796314255037853E-2</v>
      </c>
      <c r="AA1993" s="3">
        <f t="shared" ca="1" si="984"/>
        <v>-0.12340243661213059</v>
      </c>
      <c r="AB1993" s="1">
        <f t="shared" si="978"/>
        <v>150</v>
      </c>
      <c r="AC1993" s="1">
        <f t="shared" si="982"/>
        <v>0</v>
      </c>
      <c r="AD1993" s="1">
        <f t="shared" ca="1" si="974"/>
        <v>0</v>
      </c>
      <c r="AE1993" s="1">
        <f t="shared" ca="1" si="975"/>
        <v>0</v>
      </c>
      <c r="AF1993" s="1">
        <f t="shared" si="976"/>
        <v>9513.2521213165255</v>
      </c>
      <c r="AG1993" s="1">
        <f t="shared" si="977"/>
        <v>2.4348179759178991E+25</v>
      </c>
    </row>
    <row r="1994" spans="4:33" s="5" customFormat="1" x14ac:dyDescent="0.2">
      <c r="D1994" s="1">
        <f t="shared" si="979"/>
        <v>1992</v>
      </c>
      <c r="E1994" s="2">
        <f t="shared" si="980"/>
        <v>199.29999999999296</v>
      </c>
      <c r="F1994" s="3">
        <f t="shared" ca="1" si="981"/>
        <v>91.513529885041038</v>
      </c>
      <c r="G1994" s="3">
        <f t="shared" si="955"/>
        <v>-883.95148935072075</v>
      </c>
      <c r="H1994" s="3">
        <f t="shared" ca="1" si="956"/>
        <v>888.67595988491644</v>
      </c>
      <c r="I1994" s="3">
        <f t="shared" ca="1" si="957"/>
        <v>18229.495153099699</v>
      </c>
      <c r="J1994" s="3">
        <f t="shared" si="958"/>
        <v>15978.569706282356</v>
      </c>
      <c r="K1994" s="3">
        <f t="shared" ca="1" si="959"/>
        <v>99606.413022427892</v>
      </c>
      <c r="L1994" s="3">
        <f t="shared" si="960"/>
        <v>-9.7615541767217184</v>
      </c>
      <c r="M1994" s="3">
        <f t="shared" ca="1" si="961"/>
        <v>-1.4676360626665299</v>
      </c>
      <c r="N1994" s="3">
        <f t="shared" ca="1" si="962"/>
        <v>-84.089352251989766</v>
      </c>
      <c r="O1994" s="1">
        <f t="shared" ca="1" si="963"/>
        <v>59230872.125803322</v>
      </c>
      <c r="P1994" s="1">
        <f t="shared" si="964"/>
        <v>-23396351.078159951</v>
      </c>
      <c r="Q1994" s="1">
        <f t="shared" ca="1" si="965"/>
        <v>82627223.20396328</v>
      </c>
      <c r="R1994" s="1">
        <f t="shared" ca="1" si="966"/>
        <v>133301.39398273747</v>
      </c>
      <c r="S1994" s="3">
        <f t="shared" si="967"/>
        <v>1.3899241472228864E+25</v>
      </c>
      <c r="T1994" s="12">
        <f t="shared" ca="1" si="968"/>
        <v>6.3937011358534915E-23</v>
      </c>
      <c r="U1994" s="12">
        <f t="shared" si="969"/>
        <v>0.19138067519963287</v>
      </c>
      <c r="V1994" s="5">
        <f t="shared" ca="1" si="970"/>
        <v>0.17946786400000003</v>
      </c>
      <c r="W1994" s="3">
        <f t="shared" ca="1" si="971"/>
        <v>7.6712841219383323</v>
      </c>
      <c r="X1994" s="3">
        <f t="shared" ca="1" si="972"/>
        <v>-0.78996880802374436</v>
      </c>
      <c r="Y1994" s="3">
        <f t="shared" ca="1" si="973"/>
        <v>7.6305012523328184</v>
      </c>
      <c r="Z1994" s="3">
        <f t="shared" ca="1" si="983"/>
        <v>-1.0796314255037853E-2</v>
      </c>
      <c r="AA1994" s="3">
        <f t="shared" ca="1" si="984"/>
        <v>-0.12340243661213059</v>
      </c>
      <c r="AB1994" s="1">
        <f t="shared" si="978"/>
        <v>150</v>
      </c>
      <c r="AC1994" s="1">
        <f t="shared" si="982"/>
        <v>0</v>
      </c>
      <c r="AD1994" s="1">
        <f t="shared" ca="1" si="974"/>
        <v>0</v>
      </c>
      <c r="AE1994" s="1">
        <f t="shared" ca="1" si="975"/>
        <v>0</v>
      </c>
      <c r="AF1994" s="1">
        <f t="shared" si="976"/>
        <v>9670.5854254277947</v>
      </c>
      <c r="AG1994" s="1">
        <f t="shared" si="977"/>
        <v>2.316586576176385E+25</v>
      </c>
    </row>
    <row r="1995" spans="4:33" s="5" customFormat="1" x14ac:dyDescent="0.2">
      <c r="D1995" s="1">
        <f t="shared" si="979"/>
        <v>1993</v>
      </c>
      <c r="E1995" s="2">
        <f t="shared" si="980"/>
        <v>199.39999999999296</v>
      </c>
      <c r="F1995" s="3">
        <f t="shared" ca="1" si="981"/>
        <v>91.513529885041038</v>
      </c>
      <c r="G1995" s="3">
        <f t="shared" si="955"/>
        <v>-884.92764476839295</v>
      </c>
      <c r="H1995" s="3">
        <f t="shared" ca="1" si="956"/>
        <v>889.64693144379214</v>
      </c>
      <c r="I1995" s="3">
        <f t="shared" ca="1" si="957"/>
        <v>18238.646506088204</v>
      </c>
      <c r="J1995" s="3">
        <f t="shared" si="958"/>
        <v>15890.1257495764</v>
      </c>
      <c r="K1995" s="3">
        <f t="shared" ca="1" si="959"/>
        <v>99695.329166852433</v>
      </c>
      <c r="L1995" s="3">
        <f t="shared" si="960"/>
        <v>-9.7618253503325683</v>
      </c>
      <c r="M1995" s="3">
        <f t="shared" ca="1" si="961"/>
        <v>-1.467749053486469</v>
      </c>
      <c r="N1995" s="3">
        <f t="shared" ca="1" si="962"/>
        <v>-84.095826149095998</v>
      </c>
      <c r="O1995" s="1">
        <f t="shared" ca="1" si="963"/>
        <v>59360374.697051659</v>
      </c>
      <c r="P1995" s="1">
        <f t="shared" si="964"/>
        <v>-23267494.854328081</v>
      </c>
      <c r="Q1995" s="1">
        <f t="shared" ca="1" si="965"/>
        <v>82627869.55137974</v>
      </c>
      <c r="R1995" s="1">
        <f t="shared" ca="1" si="966"/>
        <v>133447.03971656883</v>
      </c>
      <c r="S1995" s="3">
        <f t="shared" si="967"/>
        <v>1.3219919780756732E+25</v>
      </c>
      <c r="T1995" s="12">
        <f t="shared" ca="1" si="968"/>
        <v>6.72959402324654E-23</v>
      </c>
      <c r="U1995" s="12">
        <f t="shared" si="969"/>
        <v>0.19382561161730394</v>
      </c>
      <c r="V1995" s="5">
        <f t="shared" ca="1" si="970"/>
        <v>0.17946786400000003</v>
      </c>
      <c r="W1995" s="3">
        <f t="shared" ca="1" si="971"/>
        <v>7.777775471752892</v>
      </c>
      <c r="X1995" s="3">
        <f t="shared" ca="1" si="972"/>
        <v>-0.80006085888283296</v>
      </c>
      <c r="Y1995" s="3">
        <f t="shared" ca="1" si="973"/>
        <v>7.7365169107993665</v>
      </c>
      <c r="Z1995" s="3">
        <f t="shared" ca="1" si="983"/>
        <v>-1.0796314255037853E-2</v>
      </c>
      <c r="AA1995" s="3">
        <f t="shared" ca="1" si="984"/>
        <v>-0.12340243661213059</v>
      </c>
      <c r="AB1995" s="1">
        <f t="shared" si="978"/>
        <v>150</v>
      </c>
      <c r="AC1995" s="1">
        <f t="shared" si="982"/>
        <v>0</v>
      </c>
      <c r="AD1995" s="1">
        <f t="shared" ca="1" si="974"/>
        <v>0</v>
      </c>
      <c r="AE1995" s="1">
        <f t="shared" ca="1" si="975"/>
        <v>0</v>
      </c>
      <c r="AF1995" s="1">
        <f t="shared" si="976"/>
        <v>9830.1964194222855</v>
      </c>
      <c r="AG1995" s="1">
        <f t="shared" si="977"/>
        <v>2.2033640298587247E+25</v>
      </c>
    </row>
    <row r="1996" spans="4:33" s="5" customFormat="1" x14ac:dyDescent="0.2">
      <c r="D1996" s="1">
        <f t="shared" si="979"/>
        <v>1994</v>
      </c>
      <c r="E1996" s="2">
        <f t="shared" si="980"/>
        <v>199.49999999999295</v>
      </c>
      <c r="F1996" s="3">
        <f t="shared" ca="1" si="981"/>
        <v>91.513529885041038</v>
      </c>
      <c r="G1996" s="3">
        <f t="shared" si="955"/>
        <v>-885.90382730342617</v>
      </c>
      <c r="H1996" s="3">
        <f t="shared" ca="1" si="956"/>
        <v>890.61794130978467</v>
      </c>
      <c r="I1996" s="3">
        <f t="shared" ca="1" si="957"/>
        <v>18247.797859076709</v>
      </c>
      <c r="J1996" s="3">
        <f t="shared" si="958"/>
        <v>15801.584175972808</v>
      </c>
      <c r="K1996" s="3">
        <f t="shared" ca="1" si="959"/>
        <v>99784.342410348676</v>
      </c>
      <c r="L1996" s="3">
        <f t="shared" si="960"/>
        <v>-9.7620968330515083</v>
      </c>
      <c r="M1996" s="3">
        <f t="shared" ca="1" si="961"/>
        <v>-1.4678618010633326</v>
      </c>
      <c r="N1996" s="3">
        <f t="shared" ca="1" si="962"/>
        <v>-84.102286109400609</v>
      </c>
      <c r="O1996" s="1">
        <f t="shared" ca="1" si="963"/>
        <v>59490023.803715929</v>
      </c>
      <c r="P1996" s="1">
        <f t="shared" si="964"/>
        <v>-23138489.226219147</v>
      </c>
      <c r="Q1996" s="1">
        <f t="shared" ca="1" si="965"/>
        <v>82628513.029935077</v>
      </c>
      <c r="R1996" s="1">
        <f t="shared" ca="1" si="966"/>
        <v>133592.6911964677</v>
      </c>
      <c r="S1996" s="3">
        <f t="shared" si="967"/>
        <v>1.2569571487018459E+25</v>
      </c>
      <c r="T1996" s="12">
        <f t="shared" ca="1" si="968"/>
        <v>7.0855075865521175E-23</v>
      </c>
      <c r="U1996" s="12">
        <f t="shared" si="969"/>
        <v>0.1962971858484881</v>
      </c>
      <c r="V1996" s="5">
        <f t="shared" ca="1" si="970"/>
        <v>0.17946786400000003</v>
      </c>
      <c r="W1996" s="3">
        <f t="shared" ca="1" si="971"/>
        <v>7.8855513976708416</v>
      </c>
      <c r="X1996" s="3">
        <f t="shared" ca="1" si="972"/>
        <v>-0.81026286359053934</v>
      </c>
      <c r="Y1996" s="3">
        <f t="shared" ca="1" si="973"/>
        <v>7.8438125256277402</v>
      </c>
      <c r="Z1996" s="3">
        <f t="shared" ca="1" si="983"/>
        <v>-1.0796314255037853E-2</v>
      </c>
      <c r="AA1996" s="3">
        <f t="shared" ca="1" si="984"/>
        <v>-0.12340243661213059</v>
      </c>
      <c r="AB1996" s="1">
        <f t="shared" si="978"/>
        <v>150</v>
      </c>
      <c r="AC1996" s="1">
        <f t="shared" si="982"/>
        <v>0</v>
      </c>
      <c r="AD1996" s="1">
        <f t="shared" ca="1" si="974"/>
        <v>0</v>
      </c>
      <c r="AE1996" s="1">
        <f t="shared" ca="1" si="975"/>
        <v>0</v>
      </c>
      <c r="AF1996" s="1">
        <f t="shared" si="976"/>
        <v>9992.1135687371843</v>
      </c>
      <c r="AG1996" s="1">
        <f t="shared" si="977"/>
        <v>2.0949704797413665E+25</v>
      </c>
    </row>
    <row r="1997" spans="4:33" s="5" customFormat="1" x14ac:dyDescent="0.2">
      <c r="D1997" s="1">
        <f t="shared" si="979"/>
        <v>1995</v>
      </c>
      <c r="E1997" s="2">
        <f t="shared" si="980"/>
        <v>199.59999999999295</v>
      </c>
      <c r="F1997" s="3">
        <f t="shared" ca="1" si="981"/>
        <v>91.513529885041038</v>
      </c>
      <c r="G1997" s="3">
        <f t="shared" si="955"/>
        <v>-886.88003698673128</v>
      </c>
      <c r="H1997" s="3">
        <f t="shared" ca="1" si="956"/>
        <v>891.58898947755415</v>
      </c>
      <c r="I1997" s="3">
        <f t="shared" ca="1" si="957"/>
        <v>18256.949212065214</v>
      </c>
      <c r="J1997" s="3">
        <f t="shared" si="958"/>
        <v>15712.944982758299</v>
      </c>
      <c r="K1997" s="3">
        <f t="shared" ca="1" si="959"/>
        <v>99873.45275674705</v>
      </c>
      <c r="L1997" s="3">
        <f t="shared" si="960"/>
        <v>-9.7623686249193202</v>
      </c>
      <c r="M1997" s="3">
        <f t="shared" ca="1" si="961"/>
        <v>-1.4679743061823163</v>
      </c>
      <c r="N1997" s="3">
        <f t="shared" ca="1" si="962"/>
        <v>-84.108732177891994</v>
      </c>
      <c r="O1997" s="1">
        <f t="shared" ca="1" si="963"/>
        <v>59619819.461820461</v>
      </c>
      <c r="P1997" s="1">
        <f t="shared" si="964"/>
        <v>-23009334.165714461</v>
      </c>
      <c r="Q1997" s="1">
        <f t="shared" ca="1" si="965"/>
        <v>82629153.627534926</v>
      </c>
      <c r="R1997" s="1">
        <f t="shared" ca="1" si="966"/>
        <v>133738.34842163313</v>
      </c>
      <c r="S1997" s="3">
        <f t="shared" si="967"/>
        <v>1.1947148827641073E+25</v>
      </c>
      <c r="T1997" s="12">
        <f t="shared" ca="1" si="968"/>
        <v>7.4627762852904516E-23</v>
      </c>
      <c r="U1997" s="12">
        <f t="shared" si="969"/>
        <v>0.19879563976357842</v>
      </c>
      <c r="V1997" s="5">
        <f t="shared" ca="1" si="970"/>
        <v>0.17946786400000003</v>
      </c>
      <c r="W1997" s="3">
        <f t="shared" ca="1" si="971"/>
        <v>7.9946251393608065</v>
      </c>
      <c r="X1997" s="3">
        <f t="shared" ca="1" si="972"/>
        <v>-0.8205758205238739</v>
      </c>
      <c r="Y1997" s="3">
        <f t="shared" ca="1" si="973"/>
        <v>7.9524013003413865</v>
      </c>
      <c r="Z1997" s="3">
        <f t="shared" ca="1" si="983"/>
        <v>-1.0796314255037853E-2</v>
      </c>
      <c r="AA1997" s="3">
        <f t="shared" ca="1" si="984"/>
        <v>-0.12340243661213059</v>
      </c>
      <c r="AB1997" s="1">
        <f t="shared" si="978"/>
        <v>150</v>
      </c>
      <c r="AC1997" s="1">
        <f t="shared" si="982"/>
        <v>0</v>
      </c>
      <c r="AD1997" s="1">
        <f t="shared" ca="1" si="974"/>
        <v>0</v>
      </c>
      <c r="AE1997" s="1">
        <f t="shared" ca="1" si="975"/>
        <v>0</v>
      </c>
      <c r="AF1997" s="1">
        <f t="shared" si="976"/>
        <v>10156.365640963922</v>
      </c>
      <c r="AG1997" s="1">
        <f t="shared" si="977"/>
        <v>1.9912312951029377E+25</v>
      </c>
    </row>
    <row r="1998" spans="4:33" s="5" customFormat="1" x14ac:dyDescent="0.2">
      <c r="D1998" s="1">
        <f t="shared" si="979"/>
        <v>1996</v>
      </c>
      <c r="E1998" s="2">
        <f t="shared" si="980"/>
        <v>199.69999999999294</v>
      </c>
      <c r="F1998" s="3">
        <f t="shared" ca="1" si="981"/>
        <v>91.513529885041038</v>
      </c>
      <c r="G1998" s="3">
        <f t="shared" si="955"/>
        <v>-887.85627384922327</v>
      </c>
      <c r="H1998" s="3">
        <f t="shared" ca="1" si="956"/>
        <v>892.56007594192067</v>
      </c>
      <c r="I1998" s="3">
        <f t="shared" ca="1" si="957"/>
        <v>18266.100565053719</v>
      </c>
      <c r="J1998" s="3">
        <f t="shared" si="958"/>
        <v>15624.208167216502</v>
      </c>
      <c r="K1998" s="3">
        <f t="shared" ca="1" si="959"/>
        <v>99962.660209877489</v>
      </c>
      <c r="L1998" s="3">
        <f t="shared" si="960"/>
        <v>-9.7626407259768389</v>
      </c>
      <c r="M1998" s="3">
        <f t="shared" ca="1" si="961"/>
        <v>-1.4680865696252523</v>
      </c>
      <c r="N1998" s="3">
        <f t="shared" ca="1" si="962"/>
        <v>-84.115164399365838</v>
      </c>
      <c r="O1998" s="1">
        <f t="shared" ca="1" si="963"/>
        <v>59749761.687408537</v>
      </c>
      <c r="P1998" s="1">
        <f t="shared" si="964"/>
        <v>-22880029.644661166</v>
      </c>
      <c r="Q1998" s="1">
        <f t="shared" ca="1" si="965"/>
        <v>82629791.332069695</v>
      </c>
      <c r="R1998" s="1">
        <f t="shared" ca="1" si="966"/>
        <v>133884.01139128811</v>
      </c>
      <c r="S1998" s="3">
        <f t="shared" si="967"/>
        <v>1.1351634722334851E+25</v>
      </c>
      <c r="T1998" s="12">
        <f t="shared" ca="1" si="968"/>
        <v>7.8628329555545746E-23</v>
      </c>
      <c r="U1998" s="12">
        <f t="shared" si="969"/>
        <v>0.20132121701388939</v>
      </c>
      <c r="V1998" s="5">
        <f t="shared" ca="1" si="970"/>
        <v>0.17946786400000003</v>
      </c>
      <c r="W1998" s="3">
        <f t="shared" ca="1" si="971"/>
        <v>8.1050100508415763</v>
      </c>
      <c r="X1998" s="3">
        <f t="shared" ca="1" si="972"/>
        <v>-0.8310007354110156</v>
      </c>
      <c r="Y1998" s="3">
        <f t="shared" ca="1" si="973"/>
        <v>8.0622965525952548</v>
      </c>
      <c r="Z1998" s="3">
        <f t="shared" ca="1" si="983"/>
        <v>-1.0796314255037853E-2</v>
      </c>
      <c r="AA1998" s="3">
        <f t="shared" ca="1" si="984"/>
        <v>-0.12340243661213059</v>
      </c>
      <c r="AB1998" s="1">
        <f t="shared" si="978"/>
        <v>150</v>
      </c>
      <c r="AC1998" s="1">
        <f t="shared" si="982"/>
        <v>0</v>
      </c>
      <c r="AD1998" s="1">
        <f t="shared" ca="1" si="974"/>
        <v>0</v>
      </c>
      <c r="AE1998" s="1">
        <f t="shared" ca="1" si="975"/>
        <v>0</v>
      </c>
      <c r="AF1998" s="1">
        <f t="shared" si="976"/>
        <v>10322.98170852049</v>
      </c>
      <c r="AG1998" s="1">
        <f t="shared" si="977"/>
        <v>1.8919769591715498E+25</v>
      </c>
    </row>
    <row r="1999" spans="4:33" s="5" customFormat="1" x14ac:dyDescent="0.2">
      <c r="D1999" s="1">
        <f t="shared" si="979"/>
        <v>1997</v>
      </c>
      <c r="E1999" s="2">
        <f t="shared" si="980"/>
        <v>199.79999999999293</v>
      </c>
      <c r="F1999" s="3">
        <f t="shared" ca="1" si="981"/>
        <v>91.513529885041038</v>
      </c>
      <c r="G1999" s="3">
        <f t="shared" si="955"/>
        <v>-888.83253792182097</v>
      </c>
      <c r="H1999" s="3">
        <f t="shared" ca="1" si="956"/>
        <v>893.53120069786348</v>
      </c>
      <c r="I1999" s="3">
        <f t="shared" ca="1" si="957"/>
        <v>18275.251918042224</v>
      </c>
      <c r="J1999" s="3">
        <f t="shared" si="958"/>
        <v>15535.37372662795</v>
      </c>
      <c r="K1999" s="3">
        <f t="shared" ca="1" si="959"/>
        <v>100051.96477356939</v>
      </c>
      <c r="L1999" s="3">
        <f t="shared" si="960"/>
        <v>-9.7629131362649346</v>
      </c>
      <c r="M1999" s="3">
        <f t="shared" ca="1" si="961"/>
        <v>-1.4681985921706269</v>
      </c>
      <c r="N1999" s="3">
        <f t="shared" ca="1" si="962"/>
        <v>-84.121582818426106</v>
      </c>
      <c r="O1999" s="1">
        <f t="shared" ca="1" si="963"/>
        <v>59879850.496542417</v>
      </c>
      <c r="P1999" s="1">
        <f t="shared" si="964"/>
        <v>-22750575.634872172</v>
      </c>
      <c r="Q1999" s="1">
        <f t="shared" ca="1" si="965"/>
        <v>82630426.131414592</v>
      </c>
      <c r="R1999" s="1">
        <f t="shared" ca="1" si="966"/>
        <v>134029.68010467952</v>
      </c>
      <c r="S1999" s="3">
        <f t="shared" si="967"/>
        <v>1.0782042107045215E+25</v>
      </c>
      <c r="T1999" s="12">
        <f t="shared" ca="1" si="968"/>
        <v>8.2872167612294083E-23</v>
      </c>
      <c r="U1999" s="12">
        <f t="shared" si="969"/>
        <v>0.20387416304193426</v>
      </c>
      <c r="V1999" s="5">
        <f t="shared" ca="1" si="970"/>
        <v>0.17946786400000003</v>
      </c>
      <c r="W1999" s="3">
        <f t="shared" ca="1" si="971"/>
        <v>8.2167196012905617</v>
      </c>
      <c r="X1999" s="3">
        <f t="shared" ca="1" si="972"/>
        <v>-0.84153862137374413</v>
      </c>
      <c r="Y1999" s="3">
        <f t="shared" ca="1" si="973"/>
        <v>8.1735117149832792</v>
      </c>
      <c r="Z1999" s="3">
        <f t="shared" ca="1" si="983"/>
        <v>-1.0796314255037853E-2</v>
      </c>
      <c r="AA1999" s="3">
        <f t="shared" ca="1" si="984"/>
        <v>-0.12340243661213059</v>
      </c>
      <c r="AB1999" s="1">
        <f t="shared" si="978"/>
        <v>150</v>
      </c>
      <c r="AC1999" s="1">
        <f t="shared" si="982"/>
        <v>0</v>
      </c>
      <c r="AD1999" s="1">
        <f t="shared" ca="1" si="974"/>
        <v>0</v>
      </c>
      <c r="AE1999" s="1">
        <f t="shared" ca="1" si="975"/>
        <v>0</v>
      </c>
      <c r="AF1999" s="1">
        <f t="shared" si="976"/>
        <v>10491.991151343012</v>
      </c>
      <c r="AG1999" s="1">
        <f t="shared" si="977"/>
        <v>1.797042957981226E+25</v>
      </c>
    </row>
    <row r="2000" spans="4:33" s="5" customFormat="1" x14ac:dyDescent="0.2">
      <c r="D2000" s="1">
        <f t="shared" si="979"/>
        <v>1998</v>
      </c>
      <c r="E2000" s="2">
        <f t="shared" si="980"/>
        <v>199.89999999999293</v>
      </c>
      <c r="F2000" s="3">
        <f t="shared" ca="1" si="981"/>
        <v>91.513529885041038</v>
      </c>
      <c r="G2000" s="3">
        <f t="shared" si="955"/>
        <v>-889.80882923544743</v>
      </c>
      <c r="H2000" s="3">
        <f t="shared" ca="1" si="956"/>
        <v>894.5023637405202</v>
      </c>
      <c r="I2000" s="3">
        <f t="shared" ca="1" si="957"/>
        <v>18284.403271030729</v>
      </c>
      <c r="J2000" s="3">
        <f t="shared" si="958"/>
        <v>15446.441658270085</v>
      </c>
      <c r="K2000" s="3">
        <f t="shared" ca="1" si="959"/>
        <v>100141.36645165167</v>
      </c>
      <c r="L2000" s="3">
        <f t="shared" si="960"/>
        <v>-9.7631858558245312</v>
      </c>
      <c r="M2000" s="3">
        <f t="shared" ca="1" si="961"/>
        <v>-1.4683103745935988</v>
      </c>
      <c r="N2000" s="3">
        <f t="shared" ca="1" si="962"/>
        <v>-84.127987479486151</v>
      </c>
      <c r="O2000" s="1">
        <f t="shared" ca="1" si="963"/>
        <v>60010085.905303344</v>
      </c>
      <c r="P2000" s="1">
        <f t="shared" si="964"/>
        <v>-22620972.108126197</v>
      </c>
      <c r="Q2000" s="1">
        <f t="shared" ca="1" si="965"/>
        <v>82631058.013429537</v>
      </c>
      <c r="R2000" s="1">
        <f t="shared" ca="1" si="966"/>
        <v>134175.35456107804</v>
      </c>
      <c r="S2000" s="3">
        <f t="shared" si="967"/>
        <v>1.0237413275577441E+25</v>
      </c>
      <c r="T2000" s="12">
        <f t="shared" ca="1" si="968"/>
        <v>8.7375818447660141E-23</v>
      </c>
      <c r="U2000" s="12">
        <f t="shared" si="969"/>
        <v>0.2064547250917449</v>
      </c>
      <c r="V2000" s="5">
        <f t="shared" ca="1" si="970"/>
        <v>0.17946786400000003</v>
      </c>
      <c r="W2000" s="3">
        <f t="shared" ca="1" si="971"/>
        <v>8.3297673758566919</v>
      </c>
      <c r="X2000" s="3">
        <f t="shared" ca="1" si="972"/>
        <v>-0.85219049897002574</v>
      </c>
      <c r="Y2000" s="3">
        <f t="shared" ca="1" si="973"/>
        <v>8.2860603358503067</v>
      </c>
      <c r="Z2000" s="3">
        <f t="shared" ca="1" si="983"/>
        <v>-1.0796314255037853E-2</v>
      </c>
      <c r="AA2000" s="3">
        <f t="shared" ca="1" si="984"/>
        <v>-0.12340243661213059</v>
      </c>
      <c r="AB2000" s="1">
        <f t="shared" si="978"/>
        <v>150</v>
      </c>
      <c r="AC2000" s="1">
        <f t="shared" si="982"/>
        <v>0</v>
      </c>
      <c r="AD2000" s="1">
        <f t="shared" ca="1" si="974"/>
        <v>0</v>
      </c>
      <c r="AE2000" s="1">
        <f t="shared" ca="1" si="975"/>
        <v>0</v>
      </c>
      <c r="AF2000" s="1">
        <f t="shared" si="976"/>
        <v>10663.423659596569</v>
      </c>
      <c r="AG2000" s="1">
        <f t="shared" si="977"/>
        <v>1.7062696706404923E+25</v>
      </c>
    </row>
    <row r="2001" spans="4:33" s="5" customFormat="1" x14ac:dyDescent="0.2">
      <c r="D2001" s="1">
        <f t="shared" si="979"/>
        <v>1999</v>
      </c>
      <c r="E2001" s="2">
        <f t="shared" si="980"/>
        <v>199.99999999999292</v>
      </c>
      <c r="F2001" s="3">
        <f t="shared" ca="1" si="981"/>
        <v>91.513529885041038</v>
      </c>
      <c r="G2001" s="3">
        <f t="shared" si="955"/>
        <v>-890.78514782102991</v>
      </c>
      <c r="H2001" s="3">
        <f t="shared" ca="1" si="956"/>
        <v>895.47356506518622</v>
      </c>
      <c r="I2001" s="3">
        <f t="shared" ca="1" si="957"/>
        <v>18293.554624019234</v>
      </c>
      <c r="J2001" s="3">
        <f t="shared" si="958"/>
        <v>15357.411959417261</v>
      </c>
      <c r="K2001" s="3">
        <f t="shared" ca="1" si="959"/>
        <v>100230.86524795277</v>
      </c>
      <c r="L2001" s="3">
        <f t="shared" si="960"/>
        <v>-9.7634588846966022</v>
      </c>
      <c r="M2001" s="3">
        <f t="shared" ca="1" si="961"/>
        <v>-1.4684219176660167</v>
      </c>
      <c r="N2001" s="3">
        <f t="shared" ca="1" si="962"/>
        <v>-84.134378426769615</v>
      </c>
      <c r="O2001" s="1">
        <f t="shared" ca="1" si="963"/>
        <v>60140467.92979157</v>
      </c>
      <c r="P2001" s="1">
        <f t="shared" si="964"/>
        <v>-22491219.036167745</v>
      </c>
      <c r="Q2001" s="1">
        <f t="shared" ca="1" si="965"/>
        <v>82631686.965959311</v>
      </c>
      <c r="R2001" s="1">
        <f t="shared" ca="1" si="966"/>
        <v>134321.03475977795</v>
      </c>
      <c r="S2001" s="3">
        <f t="shared" si="967"/>
        <v>9.7168192297090036E+24</v>
      </c>
      <c r="T2001" s="12">
        <f t="shared" ca="1" si="968"/>
        <v>9.2157067441091379E-23</v>
      </c>
      <c r="U2001" s="12">
        <f t="shared" si="969"/>
        <v>0.20906315221923824</v>
      </c>
      <c r="V2001" s="5">
        <f t="shared" ca="1" si="970"/>
        <v>0.17946786400000003</v>
      </c>
      <c r="W2001" s="3">
        <f t="shared" ca="1" si="971"/>
        <v>8.4441670764779975</v>
      </c>
      <c r="X2001" s="3">
        <f t="shared" ca="1" si="972"/>
        <v>-0.86295739623681178</v>
      </c>
      <c r="Y2001" s="3">
        <f t="shared" ca="1" si="973"/>
        <v>8.3999560801087014</v>
      </c>
      <c r="Z2001" s="3">
        <f t="shared" ca="1" si="983"/>
        <v>-1.0796314255037853E-2</v>
      </c>
      <c r="AA2001" s="3">
        <f t="shared" ca="1" si="984"/>
        <v>-0.12340243661213059</v>
      </c>
      <c r="AB2001" s="1">
        <f t="shared" si="978"/>
        <v>150</v>
      </c>
      <c r="AC2001" s="1">
        <f t="shared" si="982"/>
        <v>0</v>
      </c>
      <c r="AD2001" s="1">
        <f t="shared" ca="1" si="974"/>
        <v>0</v>
      </c>
      <c r="AE2001" s="1">
        <f t="shared" ca="1" si="975"/>
        <v>0</v>
      </c>
      <c r="AF2001" s="1">
        <f t="shared" si="976"/>
        <v>10837.309236405579</v>
      </c>
      <c r="AG2001" s="1">
        <f t="shared" si="977"/>
        <v>1.6195022610155997E+25</v>
      </c>
    </row>
    <row r="2002" spans="4:33" s="5" customFormat="1" x14ac:dyDescent="0.2">
      <c r="D2002" s="1">
        <f t="shared" si="979"/>
        <v>2000</v>
      </c>
      <c r="E2002" s="2">
        <f t="shared" si="980"/>
        <v>200.09999999999292</v>
      </c>
      <c r="F2002" s="3">
        <f t="shared" ca="1" si="981"/>
        <v>91.513529885041038</v>
      </c>
      <c r="G2002" s="3">
        <f t="shared" si="955"/>
        <v>-891.76149370949952</v>
      </c>
      <c r="H2002" s="3">
        <f t="shared" ca="1" si="956"/>
        <v>896.44480466731352</v>
      </c>
      <c r="I2002" s="3">
        <f t="shared" ca="1" si="957"/>
        <v>18302.705977007739</v>
      </c>
      <c r="J2002" s="3">
        <f t="shared" si="958"/>
        <v>15268.284627340734</v>
      </c>
      <c r="K2002" s="3">
        <f t="shared" ca="1" si="959"/>
        <v>100320.46116630065</v>
      </c>
      <c r="L2002" s="3">
        <f t="shared" si="960"/>
        <v>-9.7637322229221599</v>
      </c>
      <c r="M2002" s="3">
        <f t="shared" ca="1" si="961"/>
        <v>-1.4685332221564362</v>
      </c>
      <c r="N2002" s="3">
        <f t="shared" ca="1" si="962"/>
        <v>-84.140755704311516</v>
      </c>
      <c r="O2002" s="1">
        <f t="shared" ca="1" si="963"/>
        <v>60270996.586126342</v>
      </c>
      <c r="P2002" s="1">
        <f t="shared" si="964"/>
        <v>-22361316.390707068</v>
      </c>
      <c r="Q2002" s="1">
        <f t="shared" ca="1" si="965"/>
        <v>82632312.976833403</v>
      </c>
      <c r="R2002" s="1">
        <f t="shared" ca="1" si="966"/>
        <v>134466.72070009704</v>
      </c>
      <c r="S2002" s="3">
        <f t="shared" si="967"/>
        <v>9.2193590378029402E+24</v>
      </c>
      <c r="T2002" s="12">
        <f t="shared" ca="1" si="968"/>
        <v>9.7235046492011301E-23</v>
      </c>
      <c r="U2002" s="12">
        <f t="shared" si="969"/>
        <v>0.21169969530262644</v>
      </c>
      <c r="V2002" s="5">
        <f t="shared" ca="1" si="970"/>
        <v>0.17946786400000003</v>
      </c>
      <c r="W2002" s="3">
        <f t="shared" ca="1" si="971"/>
        <v>8.5599325227036847</v>
      </c>
      <c r="X2002" s="3">
        <f t="shared" ca="1" si="972"/>
        <v>-0.87384034873300875</v>
      </c>
      <c r="Y2002" s="3">
        <f t="shared" ca="1" si="973"/>
        <v>8.5152127300594458</v>
      </c>
      <c r="Z2002" s="3">
        <f t="shared" ca="1" si="983"/>
        <v>-1.0796314255037853E-2</v>
      </c>
      <c r="AA2002" s="3">
        <f t="shared" ca="1" si="984"/>
        <v>-0.12340243661213059</v>
      </c>
      <c r="AB2002" s="1">
        <f t="shared" si="978"/>
        <v>150</v>
      </c>
      <c r="AC2002" s="1">
        <f t="shared" si="982"/>
        <v>0</v>
      </c>
      <c r="AD2002" s="1">
        <f t="shared" ca="1" si="974"/>
        <v>0</v>
      </c>
      <c r="AE2002" s="1">
        <f t="shared" ca="1" si="975"/>
        <v>0</v>
      </c>
      <c r="AF2002" s="1">
        <f t="shared" si="976"/>
        <v>11013.678200603694</v>
      </c>
      <c r="AG2002" s="1">
        <f t="shared" si="977"/>
        <v>1.5365905708306161E+25</v>
      </c>
    </row>
    <row r="2003" spans="4:33" s="5" customFormat="1" x14ac:dyDescent="0.2">
      <c r="D2003" s="1">
        <f t="shared" si="979"/>
        <v>2001</v>
      </c>
      <c r="E2003" s="2">
        <f t="shared" si="980"/>
        <v>200.19999999999291</v>
      </c>
      <c r="F2003" s="3">
        <f t="shared" ca="1" si="981"/>
        <v>91.513529885041038</v>
      </c>
      <c r="G2003" s="3">
        <f t="shared" si="955"/>
        <v>-892.7378669317917</v>
      </c>
      <c r="H2003" s="3">
        <f t="shared" ca="1" si="956"/>
        <v>897.41608254251037</v>
      </c>
      <c r="I2003" s="3">
        <f t="shared" ca="1" si="957"/>
        <v>18311.857329996245</v>
      </c>
      <c r="J2003" s="3">
        <f t="shared" si="958"/>
        <v>15179.05965930867</v>
      </c>
      <c r="K2003" s="3">
        <f t="shared" ca="1" si="959"/>
        <v>100410.15421052284</v>
      </c>
      <c r="L2003" s="3">
        <f t="shared" si="960"/>
        <v>-9.7640058705422685</v>
      </c>
      <c r="M2003" s="3">
        <f t="shared" ca="1" si="961"/>
        <v>-1.4686442888301388</v>
      </c>
      <c r="N2003" s="3">
        <f t="shared" ca="1" si="962"/>
        <v>-84.147119355959219</v>
      </c>
      <c r="O2003" s="1">
        <f t="shared" ca="1" si="963"/>
        <v>60401671.890445933</v>
      </c>
      <c r="P2003" s="1">
        <f t="shared" si="964"/>
        <v>-22231264.143420178</v>
      </c>
      <c r="Q2003" s="1">
        <f t="shared" ca="1" si="965"/>
        <v>82632936.033866107</v>
      </c>
      <c r="R2003" s="1">
        <f t="shared" ca="1" si="966"/>
        <v>134612.41238137655</v>
      </c>
      <c r="S2003" s="3">
        <f t="shared" si="967"/>
        <v>8.7441592019327085E+24</v>
      </c>
      <c r="T2003" s="12">
        <f t="shared" ca="1" si="968"/>
        <v>1.0263034579061139E-22</v>
      </c>
      <c r="U2003" s="12">
        <f t="shared" si="969"/>
        <v>0.21436460705287236</v>
      </c>
      <c r="V2003" s="5">
        <f t="shared" ca="1" si="970"/>
        <v>0.17946786400000003</v>
      </c>
      <c r="W2003" s="3">
        <f t="shared" ca="1" si="971"/>
        <v>8.6770776525208646</v>
      </c>
      <c r="X2003" s="3">
        <f t="shared" ca="1" si="972"/>
        <v>-0.88484039958262661</v>
      </c>
      <c r="Y2003" s="3">
        <f t="shared" ca="1" si="973"/>
        <v>8.631844186217883</v>
      </c>
      <c r="Z2003" s="3">
        <f t="shared" ca="1" si="983"/>
        <v>-1.0796314255037853E-2</v>
      </c>
      <c r="AA2003" s="3">
        <f t="shared" ca="1" si="984"/>
        <v>-0.12340243661213059</v>
      </c>
      <c r="AB2003" s="1">
        <f t="shared" si="978"/>
        <v>150</v>
      </c>
      <c r="AC2003" s="1">
        <f t="shared" si="982"/>
        <v>0</v>
      </c>
      <c r="AD2003" s="1">
        <f t="shared" ca="1" si="974"/>
        <v>0</v>
      </c>
      <c r="AE2003" s="1">
        <f t="shared" ca="1" si="975"/>
        <v>0</v>
      </c>
      <c r="AF2003" s="1">
        <f t="shared" si="976"/>
        <v>11192.561189503422</v>
      </c>
      <c r="AG2003" s="1">
        <f t="shared" si="977"/>
        <v>1.4573890141861245E+25</v>
      </c>
    </row>
    <row r="2004" spans="4:33" s="5" customFormat="1" x14ac:dyDescent="0.2">
      <c r="D2004" s="1">
        <f t="shared" si="979"/>
        <v>2002</v>
      </c>
      <c r="E2004" s="2">
        <f t="shared" si="980"/>
        <v>200.29999999999291</v>
      </c>
      <c r="F2004" s="3">
        <f t="shared" ca="1" si="981"/>
        <v>91.513529885041038</v>
      </c>
      <c r="G2004" s="3">
        <f t="shared" si="955"/>
        <v>-893.71426751884587</v>
      </c>
      <c r="H2004" s="3">
        <f t="shared" ca="1" si="956"/>
        <v>898.38739868653954</v>
      </c>
      <c r="I2004" s="3">
        <f t="shared" ca="1" si="957"/>
        <v>18321.00868298475</v>
      </c>
      <c r="J2004" s="3">
        <f t="shared" si="958"/>
        <v>15089.737052586139</v>
      </c>
      <c r="K2004" s="3">
        <f t="shared" ca="1" si="959"/>
        <v>100499.94438444643</v>
      </c>
      <c r="L2004" s="3">
        <f t="shared" si="960"/>
        <v>-9.7642798275980365</v>
      </c>
      <c r="M2004" s="3">
        <f t="shared" ca="1" si="961"/>
        <v>-1.4687551184491474</v>
      </c>
      <c r="N2004" s="3">
        <f t="shared" ca="1" si="962"/>
        <v>-84.153469425373459</v>
      </c>
      <c r="O2004" s="1">
        <f t="shared" ca="1" si="963"/>
        <v>60532493.858907551</v>
      </c>
      <c r="P2004" s="1">
        <f t="shared" si="964"/>
        <v>-22101062.265948825</v>
      </c>
      <c r="Q2004" s="1">
        <f t="shared" ca="1" si="965"/>
        <v>82633556.124856383</v>
      </c>
      <c r="R2004" s="1">
        <f t="shared" ca="1" si="966"/>
        <v>134758.10980298094</v>
      </c>
      <c r="S2004" s="3">
        <f t="shared" si="967"/>
        <v>8.2903730335268106E+24</v>
      </c>
      <c r="T2004" s="12">
        <f t="shared" ca="1" si="968"/>
        <v>1.0836513568851512E-22</v>
      </c>
      <c r="U2004" s="12">
        <f t="shared" si="969"/>
        <v>0.21705814202418885</v>
      </c>
      <c r="V2004" s="5">
        <f t="shared" ca="1" si="970"/>
        <v>0.17946786400000003</v>
      </c>
      <c r="W2004" s="3">
        <f t="shared" ca="1" si="971"/>
        <v>8.7956165231858332</v>
      </c>
      <c r="X2004" s="3">
        <f t="shared" ca="1" si="972"/>
        <v>-0.89595859951812917</v>
      </c>
      <c r="Y2004" s="3">
        <f t="shared" ca="1" si="973"/>
        <v>8.7498644681440165</v>
      </c>
      <c r="Z2004" s="3">
        <f t="shared" ca="1" si="983"/>
        <v>-1.0796314255037853E-2</v>
      </c>
      <c r="AA2004" s="3">
        <f t="shared" ca="1" si="984"/>
        <v>-0.12340243661213059</v>
      </c>
      <c r="AB2004" s="1">
        <f t="shared" si="978"/>
        <v>150</v>
      </c>
      <c r="AC2004" s="1">
        <f t="shared" si="982"/>
        <v>0</v>
      </c>
      <c r="AD2004" s="1">
        <f t="shared" ca="1" si="974"/>
        <v>0</v>
      </c>
      <c r="AE2004" s="1">
        <f t="shared" ca="1" si="975"/>
        <v>0</v>
      </c>
      <c r="AF2004" s="1">
        <f t="shared" si="976"/>
        <v>11373.989161685466</v>
      </c>
      <c r="AG2004" s="1">
        <f t="shared" si="977"/>
        <v>1.3817564734979135E+25</v>
      </c>
    </row>
    <row r="2005" spans="4:33" s="5" customFormat="1" x14ac:dyDescent="0.2">
      <c r="D2005" s="1">
        <f t="shared" si="979"/>
        <v>2003</v>
      </c>
      <c r="E2005" s="2">
        <f t="shared" si="980"/>
        <v>200.3999999999929</v>
      </c>
      <c r="F2005" s="3">
        <f t="shared" ca="1" si="981"/>
        <v>91.513529885041038</v>
      </c>
      <c r="G2005" s="3">
        <f t="shared" si="955"/>
        <v>-894.69069550160566</v>
      </c>
      <c r="H2005" s="3">
        <f t="shared" ca="1" si="956"/>
        <v>899.35875309531912</v>
      </c>
      <c r="I2005" s="3">
        <f t="shared" ca="1" si="957"/>
        <v>18330.160035973255</v>
      </c>
      <c r="J2005" s="3">
        <f t="shared" si="958"/>
        <v>15000.316804435117</v>
      </c>
      <c r="K2005" s="3">
        <f t="shared" ca="1" si="959"/>
        <v>100589.8316918981</v>
      </c>
      <c r="L2005" s="3">
        <f t="shared" si="960"/>
        <v>-9.7645540941306184</v>
      </c>
      <c r="M2005" s="3">
        <f t="shared" ca="1" si="961"/>
        <v>-1.4688657117722448</v>
      </c>
      <c r="N2005" s="3">
        <f t="shared" ca="1" si="962"/>
        <v>-84.159805956029274</v>
      </c>
      <c r="O2005" s="1">
        <f t="shared" ca="1" si="963"/>
        <v>60663462.507687539</v>
      </c>
      <c r="P2005" s="1">
        <f t="shared" si="964"/>
        <v>-21970710.729900487</v>
      </c>
      <c r="Q2005" s="1">
        <f t="shared" ca="1" si="965"/>
        <v>82634173.237588018</v>
      </c>
      <c r="R2005" s="1">
        <f t="shared" ca="1" si="966"/>
        <v>134903.81296429786</v>
      </c>
      <c r="S2005" s="3">
        <f t="shared" si="967"/>
        <v>7.8571800375391593E+24</v>
      </c>
      <c r="T2005" s="12">
        <f t="shared" ca="1" si="968"/>
        <v>1.1446329965693329E-22</v>
      </c>
      <c r="U2005" s="12">
        <f t="shared" si="969"/>
        <v>0.21978055662458557</v>
      </c>
      <c r="V2005" s="5">
        <f t="shared" ca="1" si="970"/>
        <v>0.17946786400000003</v>
      </c>
      <c r="W2005" s="3">
        <f t="shared" ca="1" si="971"/>
        <v>8.9155633120601099</v>
      </c>
      <c r="X2005" s="3">
        <f t="shared" ca="1" si="972"/>
        <v>-0.90719600692396418</v>
      </c>
      <c r="Y2005" s="3">
        <f t="shared" ca="1" si="973"/>
        <v>8.8692877152775598</v>
      </c>
      <c r="Z2005" s="3">
        <f t="shared" ca="1" si="983"/>
        <v>-1.0796314255037853E-2</v>
      </c>
      <c r="AA2005" s="3">
        <f t="shared" ca="1" si="984"/>
        <v>-0.12340243661213059</v>
      </c>
      <c r="AB2005" s="1">
        <f t="shared" si="978"/>
        <v>150</v>
      </c>
      <c r="AC2005" s="1">
        <f t="shared" si="982"/>
        <v>0</v>
      </c>
      <c r="AD2005" s="1">
        <f t="shared" ca="1" si="974"/>
        <v>0</v>
      </c>
      <c r="AE2005" s="1">
        <f t="shared" ca="1" si="975"/>
        <v>0</v>
      </c>
      <c r="AF2005" s="1">
        <f t="shared" si="976"/>
        <v>11557.99339980808</v>
      </c>
      <c r="AG2005" s="1">
        <f t="shared" si="977"/>
        <v>1.3095561968566518E+25</v>
      </c>
    </row>
    <row r="2006" spans="4:33" s="5" customFormat="1" x14ac:dyDescent="0.2">
      <c r="D2006" s="1">
        <f t="shared" si="979"/>
        <v>2004</v>
      </c>
      <c r="E2006" s="2">
        <f t="shared" si="980"/>
        <v>200.49999999999289</v>
      </c>
      <c r="F2006" s="3">
        <f t="shared" ca="1" si="981"/>
        <v>91.513529885041038</v>
      </c>
      <c r="G2006" s="3">
        <f t="shared" si="955"/>
        <v>-895.66715091101867</v>
      </c>
      <c r="H2006" s="3">
        <f t="shared" ca="1" si="956"/>
        <v>900.33014576491985</v>
      </c>
      <c r="I2006" s="3">
        <f t="shared" ca="1" si="957"/>
        <v>18339.31138896176</v>
      </c>
      <c r="J2006" s="3">
        <f t="shared" si="958"/>
        <v>14910.798912114486</v>
      </c>
      <c r="K2006" s="3">
        <f t="shared" ca="1" si="959"/>
        <v>100679.81613670412</v>
      </c>
      <c r="L2006" s="3">
        <f t="shared" si="960"/>
        <v>-9.7648286701812168</v>
      </c>
      <c r="M2006" s="3">
        <f t="shared" ca="1" si="961"/>
        <v>-1.4689760695549907</v>
      </c>
      <c r="N2006" s="3">
        <f t="shared" ca="1" si="962"/>
        <v>-84.166128991217036</v>
      </c>
      <c r="O2006" s="1">
        <f t="shared" ca="1" si="963"/>
        <v>60794577.852981135</v>
      </c>
      <c r="P2006" s="1">
        <f t="shared" si="964"/>
        <v>-21840209.506848365</v>
      </c>
      <c r="Q2006" s="1">
        <f t="shared" ca="1" si="965"/>
        <v>82634787.3598295</v>
      </c>
      <c r="R2006" s="1">
        <f t="shared" ca="1" si="966"/>
        <v>135049.52186473797</v>
      </c>
      <c r="S2006" s="3">
        <f t="shared" si="967"/>
        <v>7.4437853051486832E+24</v>
      </c>
      <c r="T2006" s="12">
        <f t="shared" ca="1" si="968"/>
        <v>1.2095057942390999E-22</v>
      </c>
      <c r="U2006" s="12">
        <f t="shared" si="969"/>
        <v>0.22253210912645827</v>
      </c>
      <c r="V2006" s="5">
        <f t="shared" ca="1" si="970"/>
        <v>0.17946786400000003</v>
      </c>
      <c r="W2006" s="3">
        <f t="shared" ca="1" si="971"/>
        <v>9.0369323174509884</v>
      </c>
      <c r="X2006" s="3">
        <f t="shared" ca="1" si="972"/>
        <v>-0.91855368788026603</v>
      </c>
      <c r="Y2006" s="3">
        <f t="shared" ca="1" si="973"/>
        <v>8.9901281877775059</v>
      </c>
      <c r="Z2006" s="3">
        <f t="shared" ca="1" si="983"/>
        <v>-1.0796314255037853E-2</v>
      </c>
      <c r="AA2006" s="3">
        <f t="shared" ca="1" si="984"/>
        <v>-0.12340243661213059</v>
      </c>
      <c r="AB2006" s="1">
        <f t="shared" si="978"/>
        <v>150</v>
      </c>
      <c r="AC2006" s="1">
        <f t="shared" si="982"/>
        <v>0</v>
      </c>
      <c r="AD2006" s="1">
        <f t="shared" ca="1" si="974"/>
        <v>0</v>
      </c>
      <c r="AE2006" s="1">
        <f t="shared" ca="1" si="975"/>
        <v>0</v>
      </c>
      <c r="AF2006" s="1">
        <f t="shared" si="976"/>
        <v>11744.605513436323</v>
      </c>
      <c r="AG2006" s="1">
        <f t="shared" si="977"/>
        <v>1.240655696809131E+25</v>
      </c>
    </row>
    <row r="2007" spans="4:33" s="5" customFormat="1" x14ac:dyDescent="0.2">
      <c r="D2007" s="1">
        <f t="shared" si="979"/>
        <v>2005</v>
      </c>
      <c r="E2007" s="2">
        <f t="shared" si="980"/>
        <v>200.59999999999289</v>
      </c>
      <c r="F2007" s="3">
        <f t="shared" ca="1" si="981"/>
        <v>91.513529885041038</v>
      </c>
      <c r="G2007" s="3">
        <f t="shared" ref="G2007:G2070" si="985">G2006 + L2006*$B$2</f>
        <v>-896.64363377803681</v>
      </c>
      <c r="H2007" s="3">
        <f t="shared" ref="H2007:H2070" ca="1" si="986">SQRT(F2007^2 + G2007^2)</f>
        <v>901.30157669156586</v>
      </c>
      <c r="I2007" s="3">
        <f t="shared" ref="I2007:I2070" ca="1" si="987">I2006 + F2006*($B$2)</f>
        <v>18348.462741950265</v>
      </c>
      <c r="J2007" s="3">
        <f t="shared" ref="J2007:J2070" si="988" xml:space="preserve"> J2006 + G2006*($B$2) + (0.5)*(L2006)*($B$2)^2</f>
        <v>14821.183372880034</v>
      </c>
      <c r="K2007" s="3">
        <f t="shared" ref="K2007:K2070" ca="1" si="989">K2006+ SQRT( (I2007-I2006)^2 + (J2007-J2006)^2 )</f>
        <v>100769.89772269038</v>
      </c>
      <c r="L2007" s="3">
        <f t="shared" ref="L2007:L2070" si="990">IF(J2007&lt;10^6, (-(9.780327*(1+0.0053024*((SIN($B$7))^2) - (5.8*10^(-6))*(SIN(2*($B$7))^2)) - ((3.086*10^(-6))*J2007)+((6.26*10^(-13))*(J2007)^2))), (6.674*10^(-11))*(5.972*10^(24))*(1)^(-2))</f>
        <v>-9.7651035557910806</v>
      </c>
      <c r="M2007" s="3">
        <f t="shared" ref="M2007:M2070" ca="1" si="991">ATAN(G2007/F2007)</f>
        <v>-1.4690861925497385</v>
      </c>
      <c r="N2007" s="3">
        <f t="shared" ref="N2007:N2070" ca="1" si="992">M2007*(180/PI())</f>
        <v>-84.172438574043426</v>
      </c>
      <c r="O2007" s="1">
        <f t="shared" ref="O2007:O2070" ca="1" si="993">(0.5)*($B$8)*(H2007^2)</f>
        <v>60925839.911002688</v>
      </c>
      <c r="P2007" s="1">
        <f t="shared" ref="P2007:P2070" si="994">($B$8)*L2007*J2007</f>
        <v>-21709558.568331368</v>
      </c>
      <c r="Q2007" s="1">
        <f t="shared" ref="Q2007:Q2070" ca="1" si="995" xml:space="preserve"> ABS(O2007) + ABS(P2007)</f>
        <v>82635398.479334056</v>
      </c>
      <c r="R2007" s="1">
        <f t="shared" ref="R2007:R2070" ca="1" si="996" xml:space="preserve"> ($B$8)*H2007</f>
        <v>135195.23650373486</v>
      </c>
      <c r="S2007" s="3">
        <f t="shared" ref="S2007:S2070" si="997">IF(J2007&lt;100000, IF(J2007&gt;10000, (343.2)+(-4.313943*J2007)+(-0.291943*J2007^2)+(0.053721*J2007^3)+((-3.039687*10^(-3))*J2007^4)+((9.262166*10^(-5))*J2007^5)+((-1.647967*10^(-6))*J2007^6)+((1.694814*10^(-8))*J2007^7)+((-9.299892*10^(-11))*J2007^8)+((2.104694*10^(-13))*J2007^9), ((-0.00406576*J2007)+340.3)), "")</f>
        <v>7.0494189149894686E+24</v>
      </c>
      <c r="T2007" s="12">
        <f t="shared" ref="T2007:T2070" ca="1" si="998" xml:space="preserve"> IF(J2007&lt;30000, H2007/S2007, "")</f>
        <v>1.2785473349797546E-22</v>
      </c>
      <c r="U2007" s="12">
        <f t="shared" ref="U2007:U2070" si="999" xml:space="preserve"> IF(J2007&lt;30000, (( 359.01*(1 - (2.25577*10^(-5))*(J2007))^(5.25588) ) / (298.15 - 0.0074545*J2007)), "")</f>
        <v>0.22531305967722537</v>
      </c>
      <c r="V2007" s="5">
        <f t="shared" ref="V2007:V2070" ca="1" si="1000">IF(T2007&lt;0.92, -1.73136*10^(-3)*($B$2) + 1.79641*10^(-1), IF(T2007&gt;1.05,1.007468*10^(-7)*($B$2)^6 - 7.447604*10^(-6)*($B$2)^5 + 2.254391*10^(-4)*($B$2)^4 - 3.623612*10^(-3)*($B$2)^3 + 3.345031*10^(-2)*($B$2)^2 - 1.754753*10^(-1)*($B$2) + 5.434912*10^(-1), 1.64679*($B$2) - 1.33688))</f>
        <v>0.17946786400000003</v>
      </c>
      <c r="W2007" s="3">
        <f t="shared" ref="W2007:W2070" ca="1" si="1001">(0.5)*(U2007)*(H2007)*(V2007)*($B$17)</f>
        <v>9.1597379594568906</v>
      </c>
      <c r="X2007" s="3">
        <f t="shared" ref="X2007:X2070" ca="1" si="1002" xml:space="preserve"> - W2007*COS(M2007)</f>
        <v>-0.93003271620677119</v>
      </c>
      <c r="Y2007" s="3">
        <f t="shared" ref="Y2007:Y2070" ca="1" si="1003" xml:space="preserve"> - W2007*SIN(M2007)</f>
        <v>9.1124002673664712</v>
      </c>
      <c r="Z2007" s="3">
        <f t="shared" ca="1" si="983"/>
        <v>-1.0796314255037853E-2</v>
      </c>
      <c r="AA2007" s="3">
        <f t="shared" ca="1" si="984"/>
        <v>-0.12340243661213059</v>
      </c>
      <c r="AB2007" s="1">
        <f t="shared" si="978"/>
        <v>150</v>
      </c>
      <c r="AC2007" s="1">
        <f t="shared" si="982"/>
        <v>0</v>
      </c>
      <c r="AD2007" s="1">
        <f t="shared" ref="AD2007:AD2070" ca="1" si="1004" xml:space="preserve"> AC2007*COS(M2007)</f>
        <v>0</v>
      </c>
      <c r="AE2007" s="1">
        <f t="shared" ref="AE2007:AE2070" ca="1" si="1005" xml:space="preserve"> AC2007*SIN(M2007)</f>
        <v>0</v>
      </c>
      <c r="AF2007" s="1">
        <f t="shared" ref="AF2007:AF2070" si="1006">IF(J2007&gt;38000,0,(101325*(1-(2.25577*10^(-5))*J2007)^5.25588))</f>
        <v>11933.857441891536</v>
      </c>
      <c r="AG2007" s="1">
        <f t="shared" ref="AG2007:AG2070" si="1007">1.6667*S2007-273.15</f>
        <v>1.1749266505612949E+25</v>
      </c>
    </row>
    <row r="2008" spans="4:33" s="5" customFormat="1" x14ac:dyDescent="0.2">
      <c r="D2008" s="1">
        <f t="shared" si="979"/>
        <v>2006</v>
      </c>
      <c r="E2008" s="2">
        <f t="shared" si="980"/>
        <v>200.69999999999288</v>
      </c>
      <c r="F2008" s="3">
        <f t="shared" ca="1" si="981"/>
        <v>91.513529885041038</v>
      </c>
      <c r="G2008" s="3">
        <f t="shared" si="985"/>
        <v>-897.6201441336159</v>
      </c>
      <c r="H2008" s="3">
        <f t="shared" ca="1" si="986"/>
        <v>902.2730458716328</v>
      </c>
      <c r="I2008" s="3">
        <f t="shared" ca="1" si="987"/>
        <v>18357.61409493877</v>
      </c>
      <c r="J2008" s="3">
        <f t="shared" si="988"/>
        <v>14731.470183984451</v>
      </c>
      <c r="K2008" s="3">
        <f t="shared" ca="1" si="989"/>
        <v>100860.07645368243</v>
      </c>
      <c r="L2008" s="3">
        <f t="shared" si="990"/>
        <v>-9.7653787510015047</v>
      </c>
      <c r="M2008" s="3">
        <f t="shared" ca="1" si="991"/>
        <v>-1.4691960815056517</v>
      </c>
      <c r="N2008" s="3">
        <f t="shared" ca="1" si="992"/>
        <v>-84.178734747432344</v>
      </c>
      <c r="O2008" s="1">
        <f t="shared" ca="1" si="993"/>
        <v>61057248.697985515</v>
      </c>
      <c r="P2008" s="1">
        <f t="shared" si="994"/>
        <v>-21578757.885854099</v>
      </c>
      <c r="Q2008" s="1">
        <f t="shared" ca="1" si="995"/>
        <v>82636006.58383961</v>
      </c>
      <c r="R2008" s="1">
        <f t="shared" ca="1" si="996"/>
        <v>135340.95688074493</v>
      </c>
      <c r="S2008" s="3">
        <f t="shared" si="997"/>
        <v>6.6733353429104001E+24</v>
      </c>
      <c r="T2008" s="12">
        <f t="shared" ca="1" si="998"/>
        <v>1.3520571041438628E-22</v>
      </c>
      <c r="U2008" s="12">
        <f t="shared" si="999"/>
        <v>0.22812367031000877</v>
      </c>
      <c r="V2008" s="5">
        <f t="shared" ca="1" si="1000"/>
        <v>0.17946786400000003</v>
      </c>
      <c r="W2008" s="3">
        <f t="shared" ca="1" si="1001"/>
        <v>9.2839947808173182</v>
      </c>
      <c r="X2008" s="3">
        <f t="shared" ca="1" si="1002"/>
        <v>-0.94163417350690293</v>
      </c>
      <c r="Y2008" s="3">
        <f t="shared" ca="1" si="1003"/>
        <v>9.2361184581796678</v>
      </c>
      <c r="Z2008" s="3">
        <f t="shared" ca="1" si="983"/>
        <v>-1.0796314255037853E-2</v>
      </c>
      <c r="AA2008" s="3">
        <f t="shared" ca="1" si="984"/>
        <v>-0.12340243661213059</v>
      </c>
      <c r="AB2008" s="1">
        <f t="shared" si="978"/>
        <v>150</v>
      </c>
      <c r="AC2008" s="1">
        <f t="shared" si="982"/>
        <v>0</v>
      </c>
      <c r="AD2008" s="1">
        <f t="shared" ca="1" si="1004"/>
        <v>0</v>
      </c>
      <c r="AE2008" s="1">
        <f t="shared" ca="1" si="1005"/>
        <v>0</v>
      </c>
      <c r="AF2008" s="1">
        <f t="shared" si="1006"/>
        <v>12125.781457120969</v>
      </c>
      <c r="AG2008" s="1">
        <f t="shared" si="1007"/>
        <v>1.1122448016028764E+25</v>
      </c>
    </row>
    <row r="2009" spans="4:33" s="5" customFormat="1" x14ac:dyDescent="0.2">
      <c r="D2009" s="1">
        <f t="shared" si="979"/>
        <v>2007</v>
      </c>
      <c r="E2009" s="2">
        <f t="shared" si="980"/>
        <v>200.79999999999288</v>
      </c>
      <c r="F2009" s="3">
        <f t="shared" ca="1" si="981"/>
        <v>91.513529885041038</v>
      </c>
      <c r="G2009" s="3">
        <f t="shared" si="985"/>
        <v>-898.59668200871602</v>
      </c>
      <c r="H2009" s="3">
        <f t="shared" ca="1" si="986"/>
        <v>903.24455330164812</v>
      </c>
      <c r="I2009" s="3">
        <f t="shared" ca="1" si="987"/>
        <v>18366.765447927275</v>
      </c>
      <c r="J2009" s="3">
        <f t="shared" si="988"/>
        <v>14641.659342677334</v>
      </c>
      <c r="K2009" s="3">
        <f t="shared" ca="1" si="989"/>
        <v>100950.35233350541</v>
      </c>
      <c r="L2009" s="3">
        <f t="shared" si="990"/>
        <v>-9.765654255853832</v>
      </c>
      <c r="M2009" s="3">
        <f t="shared" ca="1" si="991"/>
        <v>-1.4693057371687221</v>
      </c>
      <c r="N2009" s="3">
        <f t="shared" ca="1" si="992"/>
        <v>-84.185017554125992</v>
      </c>
      <c r="O2009" s="1">
        <f t="shared" ca="1" si="993"/>
        <v>61188804.230182044</v>
      </c>
      <c r="P2009" s="1">
        <f t="shared" si="994"/>
        <v>-21447807.430886839</v>
      </c>
      <c r="Q2009" s="1">
        <f t="shared" ca="1" si="995"/>
        <v>82636611.661068887</v>
      </c>
      <c r="R2009" s="1">
        <f t="shared" ca="1" si="996"/>
        <v>135486.68299524722</v>
      </c>
      <c r="S2009" s="3">
        <f t="shared" si="997"/>
        <v>6.3148128802609088E+24</v>
      </c>
      <c r="T2009" s="12">
        <f t="shared" ca="1" si="998"/>
        <v>1.4303583818374817E-22</v>
      </c>
      <c r="U2009" s="12">
        <f t="shared" si="999"/>
        <v>0.23096420495436212</v>
      </c>
      <c r="V2009" s="5">
        <f t="shared" ca="1" si="1000"/>
        <v>0.17946786400000003</v>
      </c>
      <c r="W2009" s="3">
        <f t="shared" ca="1" si="1001"/>
        <v>9.4097174477676333</v>
      </c>
      <c r="X2009" s="3">
        <f t="shared" ca="1" si="1002"/>
        <v>-0.95335914921204867</v>
      </c>
      <c r="Y2009" s="3">
        <f t="shared" ca="1" si="1003"/>
        <v>9.3612973876186789</v>
      </c>
      <c r="Z2009" s="3">
        <f t="shared" ca="1" si="983"/>
        <v>-1.0796314255037853E-2</v>
      </c>
      <c r="AA2009" s="3">
        <f t="shared" ca="1" si="984"/>
        <v>-0.12340243661213059</v>
      </c>
      <c r="AB2009" s="1">
        <f t="shared" si="978"/>
        <v>150</v>
      </c>
      <c r="AC2009" s="1">
        <f t="shared" si="982"/>
        <v>0</v>
      </c>
      <c r="AD2009" s="1">
        <f t="shared" ca="1" si="1004"/>
        <v>0</v>
      </c>
      <c r="AE2009" s="1">
        <f t="shared" ca="1" si="1005"/>
        <v>0</v>
      </c>
      <c r="AF2009" s="1">
        <f t="shared" si="1006"/>
        <v>12320.410166587895</v>
      </c>
      <c r="AG2009" s="1">
        <f t="shared" si="1007"/>
        <v>1.0524898627530857E+25</v>
      </c>
    </row>
    <row r="2010" spans="4:33" s="5" customFormat="1" x14ac:dyDescent="0.2">
      <c r="D2010" s="1">
        <f t="shared" si="979"/>
        <v>2008</v>
      </c>
      <c r="E2010" s="2">
        <f t="shared" si="980"/>
        <v>200.89999999999287</v>
      </c>
      <c r="F2010" s="3">
        <f t="shared" ca="1" si="981"/>
        <v>91.513529885041038</v>
      </c>
      <c r="G2010" s="3">
        <f t="shared" si="985"/>
        <v>-899.57324743430138</v>
      </c>
      <c r="H2010" s="3">
        <f t="shared" ca="1" si="986"/>
        <v>904.2160989782891</v>
      </c>
      <c r="I2010" s="3">
        <f t="shared" ca="1" si="987"/>
        <v>18375.91680091578</v>
      </c>
      <c r="J2010" s="3">
        <f t="shared" si="988"/>
        <v>14551.750846205183</v>
      </c>
      <c r="K2010" s="3">
        <f t="shared" ca="1" si="989"/>
        <v>101040.72536598414</v>
      </c>
      <c r="L2010" s="3">
        <f t="shared" si="990"/>
        <v>-9.7659300703894498</v>
      </c>
      <c r="M2010" s="3">
        <f t="shared" ca="1" si="991"/>
        <v>-1.4694151602817855</v>
      </c>
      <c r="N2010" s="3">
        <f t="shared" ca="1" si="992"/>
        <v>-84.191287036685708</v>
      </c>
      <c r="O2010" s="1">
        <f t="shared" ca="1" si="993"/>
        <v>61320506.523863636</v>
      </c>
      <c r="P2010" s="1">
        <f t="shared" si="994"/>
        <v>-21316707.174865548</v>
      </c>
      <c r="Q2010" s="1">
        <f t="shared" ca="1" si="995"/>
        <v>82637213.698729187</v>
      </c>
      <c r="R2010" s="1">
        <f t="shared" ca="1" si="996"/>
        <v>135632.41484674337</v>
      </c>
      <c r="S2010" s="3">
        <f t="shared" si="997"/>
        <v>5.9731530606972226E+24</v>
      </c>
      <c r="T2010" s="12">
        <f t="shared" ca="1" si="998"/>
        <v>1.5138003158297495E-22</v>
      </c>
      <c r="U2010" s="12">
        <f t="shared" si="999"/>
        <v>0.23383492944704284</v>
      </c>
      <c r="V2010" s="5">
        <f t="shared" ca="1" si="1000"/>
        <v>0.17946786400000003</v>
      </c>
      <c r="W2010" s="3">
        <f t="shared" ca="1" si="1001"/>
        <v>9.5369207508984744</v>
      </c>
      <c r="X2010" s="3">
        <f t="shared" ca="1" si="1002"/>
        <v>-0.96520874062602935</v>
      </c>
      <c r="Y2010" s="3">
        <f t="shared" ca="1" si="1003"/>
        <v>9.4879518072098694</v>
      </c>
      <c r="Z2010" s="3">
        <f t="shared" ca="1" si="983"/>
        <v>-1.0796314255037853E-2</v>
      </c>
      <c r="AA2010" s="3">
        <f t="shared" ca="1" si="984"/>
        <v>-0.12340243661213059</v>
      </c>
      <c r="AB2010" s="1">
        <f t="shared" si="978"/>
        <v>150</v>
      </c>
      <c r="AC2010" s="1">
        <f t="shared" si="982"/>
        <v>0</v>
      </c>
      <c r="AD2010" s="1">
        <f t="shared" ca="1" si="1004"/>
        <v>0</v>
      </c>
      <c r="AE2010" s="1">
        <f t="shared" ca="1" si="1005"/>
        <v>0</v>
      </c>
      <c r="AF2010" s="1">
        <f t="shared" si="1006"/>
        <v>12517.776516182063</v>
      </c>
      <c r="AG2010" s="1">
        <f t="shared" si="1007"/>
        <v>9.9554542062640606E+24</v>
      </c>
    </row>
    <row r="2011" spans="4:33" s="5" customFormat="1" x14ac:dyDescent="0.2">
      <c r="D2011" s="1">
        <f t="shared" si="979"/>
        <v>2009</v>
      </c>
      <c r="E2011" s="2">
        <f t="shared" si="980"/>
        <v>200.99999999999287</v>
      </c>
      <c r="F2011" s="3">
        <f t="shared" ca="1" si="981"/>
        <v>91.513529885041038</v>
      </c>
      <c r="G2011" s="3">
        <f t="shared" si="985"/>
        <v>-900.54984044134028</v>
      </c>
      <c r="H2011" s="3">
        <f t="shared" ca="1" si="986"/>
        <v>905.18768289838306</v>
      </c>
      <c r="I2011" s="3">
        <f t="shared" ca="1" si="987"/>
        <v>18385.068153904285</v>
      </c>
      <c r="J2011" s="3">
        <f t="shared" si="988"/>
        <v>14461.7446918114</v>
      </c>
      <c r="K2011" s="3">
        <f t="shared" ca="1" si="989"/>
        <v>101131.19555494314</v>
      </c>
      <c r="L2011" s="3">
        <f t="shared" si="990"/>
        <v>-9.76620619464979</v>
      </c>
      <c r="M2011" s="3">
        <f t="shared" ca="1" si="991"/>
        <v>-1.4695243515845382</v>
      </c>
      <c r="N2011" s="3">
        <f t="shared" ca="1" si="992"/>
        <v>-84.197543237492965</v>
      </c>
      <c r="O2011" s="1">
        <f t="shared" ca="1" si="993"/>
        <v>61452355.595320776</v>
      </c>
      <c r="P2011" s="1">
        <f t="shared" si="994"/>
        <v>-21185457.089191832</v>
      </c>
      <c r="Q2011" s="1">
        <f t="shared" ca="1" si="995"/>
        <v>82637812.684512615</v>
      </c>
      <c r="R2011" s="1">
        <f t="shared" ca="1" si="996"/>
        <v>135778.15243475745</v>
      </c>
      <c r="S2011" s="3">
        <f t="shared" si="997"/>
        <v>5.6476800955011783E+24</v>
      </c>
      <c r="T2011" s="12">
        <f t="shared" ca="1" si="998"/>
        <v>1.6027601910728553E-22</v>
      </c>
      <c r="U2011" s="12">
        <f t="shared" si="999"/>
        <v>0.23673611154283111</v>
      </c>
      <c r="V2011" s="5">
        <f t="shared" ca="1" si="1000"/>
        <v>0.17946786400000003</v>
      </c>
      <c r="W2011" s="3">
        <f t="shared" ca="1" si="1001"/>
        <v>9.6656196060199786</v>
      </c>
      <c r="X2011" s="3">
        <f t="shared" ca="1" si="1002"/>
        <v>-0.97718405296975919</v>
      </c>
      <c r="Y2011" s="3">
        <f t="shared" ca="1" si="1003"/>
        <v>9.6160965934676117</v>
      </c>
      <c r="Z2011" s="3">
        <f t="shared" ca="1" si="983"/>
        <v>-1.0796314255037853E-2</v>
      </c>
      <c r="AA2011" s="3">
        <f t="shared" ca="1" si="984"/>
        <v>-0.12340243661213059</v>
      </c>
      <c r="AB2011" s="1">
        <f t="shared" si="978"/>
        <v>150</v>
      </c>
      <c r="AC2011" s="1">
        <f t="shared" si="982"/>
        <v>0</v>
      </c>
      <c r="AD2011" s="1">
        <f t="shared" ca="1" si="1004"/>
        <v>0</v>
      </c>
      <c r="AE2011" s="1">
        <f t="shared" ca="1" si="1005"/>
        <v>0</v>
      </c>
      <c r="AF2011" s="1">
        <f t="shared" si="1006"/>
        <v>12717.913793150801</v>
      </c>
      <c r="AG2011" s="1">
        <f t="shared" si="1007"/>
        <v>9.4129884151718144E+24</v>
      </c>
    </row>
    <row r="2012" spans="4:33" s="5" customFormat="1" x14ac:dyDescent="0.2">
      <c r="D2012" s="1">
        <f t="shared" si="979"/>
        <v>2010</v>
      </c>
      <c r="E2012" s="2">
        <f t="shared" si="980"/>
        <v>201.09999999999286</v>
      </c>
      <c r="F2012" s="3">
        <f t="shared" ca="1" si="981"/>
        <v>91.513529885041038</v>
      </c>
      <c r="G2012" s="3">
        <f t="shared" si="985"/>
        <v>-901.52646106080522</v>
      </c>
      <c r="H2012" s="3">
        <f t="shared" ca="1" si="986"/>
        <v>906.15930505890617</v>
      </c>
      <c r="I2012" s="3">
        <f t="shared" ca="1" si="987"/>
        <v>18394.21950689279</v>
      </c>
      <c r="J2012" s="3">
        <f t="shared" si="988"/>
        <v>14371.640876736292</v>
      </c>
      <c r="K2012" s="3">
        <f t="shared" ca="1" si="989"/>
        <v>101221.76290420661</v>
      </c>
      <c r="L2012" s="3">
        <f t="shared" si="990"/>
        <v>-9.7664826286763393</v>
      </c>
      <c r="M2012" s="3">
        <f t="shared" ca="1" si="991"/>
        <v>-1.4696333118135538</v>
      </c>
      <c r="N2012" s="3">
        <f t="shared" ca="1" si="992"/>
        <v>-84.203786198750336</v>
      </c>
      <c r="O2012" s="1">
        <f t="shared" ca="1" si="993"/>
        <v>61584351.460862979</v>
      </c>
      <c r="P2012" s="1">
        <f t="shared" si="994"/>
        <v>-21054057.145232972</v>
      </c>
      <c r="Q2012" s="1">
        <f t="shared" ca="1" si="995"/>
        <v>82638408.606095955</v>
      </c>
      <c r="R2012" s="1">
        <f t="shared" ca="1" si="996"/>
        <v>135923.89575883592</v>
      </c>
      <c r="S2012" s="3">
        <f t="shared" si="997"/>
        <v>5.337740317401463E+24</v>
      </c>
      <c r="T2012" s="12">
        <f t="shared" ca="1" si="998"/>
        <v>1.6976459160157228E-22</v>
      </c>
      <c r="U2012" s="12">
        <f t="shared" si="999"/>
        <v>0.23966802092539502</v>
      </c>
      <c r="V2012" s="5">
        <f t="shared" ca="1" si="1000"/>
        <v>0.17946786400000003</v>
      </c>
      <c r="W2012" s="3">
        <f t="shared" ca="1" si="1001"/>
        <v>9.7958290550307954</v>
      </c>
      <c r="X2012" s="3">
        <f t="shared" ca="1" si="1002"/>
        <v>-0.98928619942609186</v>
      </c>
      <c r="Y2012" s="3">
        <f t="shared" ca="1" si="1003"/>
        <v>9.7457467487622829</v>
      </c>
      <c r="Z2012" s="3">
        <f t="shared" ca="1" si="983"/>
        <v>-1.0796314255037853E-2</v>
      </c>
      <c r="AA2012" s="3">
        <f t="shared" ca="1" si="984"/>
        <v>-0.12340243661213059</v>
      </c>
      <c r="AB2012" s="1">
        <f t="shared" si="978"/>
        <v>150</v>
      </c>
      <c r="AC2012" s="1">
        <f t="shared" si="982"/>
        <v>0</v>
      </c>
      <c r="AD2012" s="1">
        <f t="shared" ca="1" si="1004"/>
        <v>0</v>
      </c>
      <c r="AE2012" s="1">
        <f t="shared" ca="1" si="1005"/>
        <v>0</v>
      </c>
      <c r="AF2012" s="1">
        <f t="shared" si="1006"/>
        <v>12920.855629050828</v>
      </c>
      <c r="AG2012" s="1">
        <f t="shared" si="1007"/>
        <v>8.8964117870130191E+24</v>
      </c>
    </row>
    <row r="2013" spans="4:33" s="5" customFormat="1" x14ac:dyDescent="0.2">
      <c r="D2013" s="1">
        <f t="shared" si="979"/>
        <v>2011</v>
      </c>
      <c r="E2013" s="2">
        <f t="shared" si="980"/>
        <v>201.19999999999285</v>
      </c>
      <c r="F2013" s="3">
        <f t="shared" ca="1" si="981"/>
        <v>91.513529885041038</v>
      </c>
      <c r="G2013" s="3">
        <f t="shared" si="985"/>
        <v>-902.5031093236729</v>
      </c>
      <c r="H2013" s="3">
        <f t="shared" ca="1" si="986"/>
        <v>907.13096545698284</v>
      </c>
      <c r="I2013" s="3">
        <f t="shared" ca="1" si="987"/>
        <v>18403.370859881295</v>
      </c>
      <c r="J2013" s="3">
        <f t="shared" si="988"/>
        <v>14281.439398217068</v>
      </c>
      <c r="K2013" s="3">
        <f t="shared" ca="1" si="989"/>
        <v>101312.42741759842</v>
      </c>
      <c r="L2013" s="3">
        <f t="shared" si="990"/>
        <v>-9.7667593725106201</v>
      </c>
      <c r="M2013" s="3">
        <f t="shared" ca="1" si="991"/>
        <v>-1.4697420417023002</v>
      </c>
      <c r="N2013" s="3">
        <f t="shared" ca="1" si="992"/>
        <v>-84.21001596248243</v>
      </c>
      <c r="O2013" s="1">
        <f t="shared" ca="1" si="993"/>
        <v>61716494.136818834</v>
      </c>
      <c r="P2013" s="1">
        <f t="shared" si="994"/>
        <v>-20922507.314321846</v>
      </c>
      <c r="Q2013" s="1">
        <f t="shared" ca="1" si="995"/>
        <v>82639001.451140672</v>
      </c>
      <c r="R2013" s="1">
        <f t="shared" ca="1" si="996"/>
        <v>136069.64481854741</v>
      </c>
      <c r="S2013" s="3">
        <f t="shared" si="997"/>
        <v>5.0427016328848993E+24</v>
      </c>
      <c r="T2013" s="12">
        <f t="shared" ca="1" si="998"/>
        <v>1.7988987481260489E-22</v>
      </c>
      <c r="U2013" s="12">
        <f t="shared" si="999"/>
        <v>0.2426309292182019</v>
      </c>
      <c r="V2013" s="5">
        <f t="shared" ca="1" si="1000"/>
        <v>0.17946786400000003</v>
      </c>
      <c r="W2013" s="3">
        <f t="shared" ca="1" si="1001"/>
        <v>9.9275642667918795</v>
      </c>
      <c r="X2013" s="3">
        <f t="shared" ca="1" si="1002"/>
        <v>-1.0015163011848556</v>
      </c>
      <c r="Y2013" s="3">
        <f t="shared" ca="1" si="1003"/>
        <v>9.8769174021930546</v>
      </c>
      <c r="Z2013" s="3">
        <f t="shared" ca="1" si="983"/>
        <v>-1.0796314255037853E-2</v>
      </c>
      <c r="AA2013" s="3">
        <f t="shared" ca="1" si="984"/>
        <v>-0.12340243661213059</v>
      </c>
      <c r="AB2013" s="1">
        <f t="shared" si="978"/>
        <v>150</v>
      </c>
      <c r="AC2013" s="1">
        <f t="shared" si="982"/>
        <v>0</v>
      </c>
      <c r="AD2013" s="1">
        <f t="shared" ca="1" si="1004"/>
        <v>0</v>
      </c>
      <c r="AE2013" s="1">
        <f t="shared" ca="1" si="1005"/>
        <v>0</v>
      </c>
      <c r="AF2013" s="1">
        <f t="shared" si="1006"/>
        <v>13126.636002720856</v>
      </c>
      <c r="AG2013" s="1">
        <f t="shared" si="1007"/>
        <v>8.4046708115292626E+24</v>
      </c>
    </row>
    <row r="2014" spans="4:33" s="5" customFormat="1" x14ac:dyDescent="0.2">
      <c r="D2014" s="1">
        <f t="shared" si="979"/>
        <v>2012</v>
      </c>
      <c r="E2014" s="2">
        <f t="shared" si="980"/>
        <v>201.29999999999285</v>
      </c>
      <c r="F2014" s="3">
        <f t="shared" ca="1" si="981"/>
        <v>91.513529885041038</v>
      </c>
      <c r="G2014" s="3">
        <f t="shared" si="985"/>
        <v>-903.47978526092402</v>
      </c>
      <c r="H2014" s="3">
        <f t="shared" ca="1" si="986"/>
        <v>908.10266408988457</v>
      </c>
      <c r="I2014" s="3">
        <f t="shared" ca="1" si="987"/>
        <v>18412.522212869801</v>
      </c>
      <c r="J2014" s="3">
        <f t="shared" si="988"/>
        <v>14191.140253487838</v>
      </c>
      <c r="K2014" s="3">
        <f t="shared" ca="1" si="989"/>
        <v>101403.1890989422</v>
      </c>
      <c r="L2014" s="3">
        <f t="shared" si="990"/>
        <v>-9.7670364261942115</v>
      </c>
      <c r="M2014" s="3">
        <f t="shared" ca="1" si="991"/>
        <v>-1.4698505419811547</v>
      </c>
      <c r="N2014" s="3">
        <f t="shared" ca="1" si="992"/>
        <v>-84.216232570536789</v>
      </c>
      <c r="O2014" s="1">
        <f t="shared" ca="1" si="993"/>
        <v>61848783.639535934</v>
      </c>
      <c r="P2014" s="1">
        <f t="shared" si="994"/>
        <v>-20790807.567756999</v>
      </c>
      <c r="Q2014" s="1">
        <f t="shared" ca="1" si="995"/>
        <v>82639591.207292929</v>
      </c>
      <c r="R2014" s="1">
        <f t="shared" ca="1" si="996"/>
        <v>136215.39961348267</v>
      </c>
      <c r="S2014" s="3">
        <f t="shared" si="997"/>
        <v>4.7619529829831133E+24</v>
      </c>
      <c r="T2014" s="12">
        <f t="shared" ca="1" si="998"/>
        <v>1.9069962835311449E-22</v>
      </c>
      <c r="U2014" s="12">
        <f t="shared" si="999"/>
        <v>0.24562510999547577</v>
      </c>
      <c r="V2014" s="5">
        <f t="shared" ca="1" si="1000"/>
        <v>0.17946786400000003</v>
      </c>
      <c r="W2014" s="3">
        <f t="shared" ca="1" si="1001"/>
        <v>10.060840538005106</v>
      </c>
      <c r="X2014" s="3">
        <f t="shared" ca="1" si="1002"/>
        <v>-1.0138754874880882</v>
      </c>
      <c r="Y2014" s="3">
        <f t="shared" ca="1" si="1003"/>
        <v>10.00962381046549</v>
      </c>
      <c r="Z2014" s="3">
        <f t="shared" ca="1" si="983"/>
        <v>-1.0796314255037853E-2</v>
      </c>
      <c r="AA2014" s="3">
        <f t="shared" ca="1" si="984"/>
        <v>-0.12340243661213059</v>
      </c>
      <c r="AB2014" s="1">
        <f t="shared" si="978"/>
        <v>150</v>
      </c>
      <c r="AC2014" s="1">
        <f t="shared" si="982"/>
        <v>0</v>
      </c>
      <c r="AD2014" s="1">
        <f t="shared" ca="1" si="1004"/>
        <v>0</v>
      </c>
      <c r="AE2014" s="1">
        <f t="shared" ca="1" si="1005"/>
        <v>0</v>
      </c>
      <c r="AF2014" s="1">
        <f t="shared" si="1006"/>
        <v>13335.289243275172</v>
      </c>
      <c r="AG2014" s="1">
        <f t="shared" si="1007"/>
        <v>7.9367470367379549E+24</v>
      </c>
    </row>
    <row r="2015" spans="4:33" s="5" customFormat="1" x14ac:dyDescent="0.2">
      <c r="D2015" s="1">
        <f t="shared" si="979"/>
        <v>2013</v>
      </c>
      <c r="E2015" s="2">
        <f t="shared" si="980"/>
        <v>201.39999999999284</v>
      </c>
      <c r="F2015" s="3">
        <f t="shared" ca="1" si="981"/>
        <v>91.513529885041038</v>
      </c>
      <c r="G2015" s="3">
        <f t="shared" si="985"/>
        <v>-904.45648890354346</v>
      </c>
      <c r="H2015" s="3">
        <f t="shared" ca="1" si="986"/>
        <v>909.07440095502955</v>
      </c>
      <c r="I2015" s="3">
        <f t="shared" ca="1" si="987"/>
        <v>18421.673565858306</v>
      </c>
      <c r="J2015" s="3">
        <f t="shared" si="988"/>
        <v>14100.743439779615</v>
      </c>
      <c r="K2015" s="3">
        <f t="shared" ca="1" si="989"/>
        <v>101494.0479520613</v>
      </c>
      <c r="L2015" s="3">
        <f t="shared" si="990"/>
        <v>-9.7673137897687301</v>
      </c>
      <c r="M2015" s="3">
        <f t="shared" ca="1" si="991"/>
        <v>-1.4699588133774215</v>
      </c>
      <c r="N2015" s="3">
        <f t="shared" ca="1" si="992"/>
        <v>-84.222436064584869</v>
      </c>
      <c r="O2015" s="1">
        <f t="shared" ca="1" si="993"/>
        <v>61981219.985380933</v>
      </c>
      <c r="P2015" s="1">
        <f t="shared" si="994"/>
        <v>-20658957.87680256</v>
      </c>
      <c r="Q2015" s="1">
        <f t="shared" ca="1" si="995"/>
        <v>82640177.862183496</v>
      </c>
      <c r="R2015" s="1">
        <f t="shared" ca="1" si="996"/>
        <v>136361.16014325444</v>
      </c>
      <c r="S2015" s="3">
        <f t="shared" si="997"/>
        <v>4.4949038125178589E+24</v>
      </c>
      <c r="T2015" s="12">
        <f t="shared" ca="1" si="998"/>
        <v>2.0224557384817624E-22</v>
      </c>
      <c r="U2015" s="12">
        <f t="shared" si="999"/>
        <v>0.24865083879319999</v>
      </c>
      <c r="V2015" s="5">
        <f t="shared" ca="1" si="1000"/>
        <v>0.17946786400000003</v>
      </c>
      <c r="W2015" s="3">
        <f t="shared" ca="1" si="1001"/>
        <v>10.195673294096681</v>
      </c>
      <c r="X2015" s="3">
        <f t="shared" ca="1" si="1002"/>
        <v>-1.0263648956754496</v>
      </c>
      <c r="Y2015" s="3">
        <f t="shared" ca="1" si="1003"/>
        <v>10.143881358773937</v>
      </c>
      <c r="Z2015" s="3">
        <f t="shared" ca="1" si="983"/>
        <v>-1.0796314255037853E-2</v>
      </c>
      <c r="AA2015" s="3">
        <f t="shared" ca="1" si="984"/>
        <v>-0.12340243661213059</v>
      </c>
      <c r="AB2015" s="1">
        <f t="shared" si="978"/>
        <v>150</v>
      </c>
      <c r="AC2015" s="1">
        <f t="shared" si="982"/>
        <v>0</v>
      </c>
      <c r="AD2015" s="1">
        <f t="shared" ca="1" si="1004"/>
        <v>0</v>
      </c>
      <c r="AE2015" s="1">
        <f t="shared" ca="1" si="1005"/>
        <v>0</v>
      </c>
      <c r="AF2015" s="1">
        <f t="shared" si="1006"/>
        <v>13546.85003311812</v>
      </c>
      <c r="AG2015" s="1">
        <f t="shared" si="1007"/>
        <v>7.4916561843235162E+24</v>
      </c>
    </row>
    <row r="2016" spans="4:33" s="5" customFormat="1" x14ac:dyDescent="0.2">
      <c r="D2016" s="1">
        <f t="shared" si="979"/>
        <v>2014</v>
      </c>
      <c r="E2016" s="2">
        <f t="shared" si="980"/>
        <v>201.49999999999284</v>
      </c>
      <c r="F2016" s="3">
        <f t="shared" ca="1" si="981"/>
        <v>91.513529885041038</v>
      </c>
      <c r="G2016" s="3">
        <f t="shared" si="985"/>
        <v>-905.43322028252032</v>
      </c>
      <c r="H2016" s="3">
        <f t="shared" ca="1" si="986"/>
        <v>910.04617604998225</v>
      </c>
      <c r="I2016" s="3">
        <f t="shared" ca="1" si="987"/>
        <v>18430.824918846811</v>
      </c>
      <c r="J2016" s="3">
        <f t="shared" si="988"/>
        <v>14010.248954320312</v>
      </c>
      <c r="K2016" s="3">
        <f t="shared" ca="1" si="989"/>
        <v>101585.00398077883</v>
      </c>
      <c r="L2016" s="3">
        <f t="shared" si="990"/>
        <v>-9.7675914632758492</v>
      </c>
      <c r="M2016" s="3">
        <f t="shared" ca="1" si="991"/>
        <v>-1.4700668566153463</v>
      </c>
      <c r="N2016" s="3">
        <f t="shared" ca="1" si="992"/>
        <v>-84.228626486122891</v>
      </c>
      <c r="O2016" s="1">
        <f t="shared" ca="1" si="993"/>
        <v>62113803.190739647</v>
      </c>
      <c r="P2016" s="1">
        <f t="shared" si="994"/>
        <v>-20526958.212688271</v>
      </c>
      <c r="Q2016" s="1">
        <f t="shared" ca="1" si="995"/>
        <v>82640761.403427914</v>
      </c>
      <c r="R2016" s="1">
        <f t="shared" ca="1" si="996"/>
        <v>136506.92640749735</v>
      </c>
      <c r="S2016" s="3">
        <f t="shared" si="997"/>
        <v>4.2409835477858768E+24</v>
      </c>
      <c r="T2016" s="12">
        <f t="shared" ca="1" si="998"/>
        <v>2.1458375534729371E-22</v>
      </c>
      <c r="U2016" s="12">
        <f t="shared" si="999"/>
        <v>0.2517083931201704</v>
      </c>
      <c r="V2016" s="5">
        <f t="shared" ca="1" si="1000"/>
        <v>0.17946786400000003</v>
      </c>
      <c r="W2016" s="3">
        <f t="shared" ca="1" si="1001"/>
        <v>10.332078090105551</v>
      </c>
      <c r="X2016" s="3">
        <f t="shared" ca="1" si="1002"/>
        <v>-1.0389856712298533</v>
      </c>
      <c r="Y2016" s="3">
        <f t="shared" ca="1" si="1003"/>
        <v>10.279705561688925</v>
      </c>
      <c r="Z2016" s="3">
        <f t="shared" ca="1" si="983"/>
        <v>-1.0796314255037853E-2</v>
      </c>
      <c r="AA2016" s="3">
        <f t="shared" ca="1" si="984"/>
        <v>-0.12340243661213059</v>
      </c>
      <c r="AB2016" s="1">
        <f t="shared" si="978"/>
        <v>150</v>
      </c>
      <c r="AC2016" s="1">
        <f t="shared" si="982"/>
        <v>0</v>
      </c>
      <c r="AD2016" s="1">
        <f t="shared" ca="1" si="1004"/>
        <v>0</v>
      </c>
      <c r="AE2016" s="1">
        <f t="shared" ca="1" si="1005"/>
        <v>0</v>
      </c>
      <c r="AF2016" s="1">
        <f t="shared" si="1006"/>
        <v>13761.353410980033</v>
      </c>
      <c r="AG2016" s="1">
        <f t="shared" si="1007"/>
        <v>7.0684472790947206E+24</v>
      </c>
    </row>
    <row r="2017" spans="4:33" s="5" customFormat="1" x14ac:dyDescent="0.2">
      <c r="D2017" s="1">
        <f t="shared" si="979"/>
        <v>2015</v>
      </c>
      <c r="E2017" s="2">
        <f t="shared" si="980"/>
        <v>201.59999999999283</v>
      </c>
      <c r="F2017" s="3">
        <f t="shared" ca="1" si="981"/>
        <v>91.513529885041038</v>
      </c>
      <c r="G2017" s="3">
        <f t="shared" si="985"/>
        <v>-906.40997942884792</v>
      </c>
      <c r="H2017" s="3">
        <f t="shared" ca="1" si="986"/>
        <v>911.01798937245178</v>
      </c>
      <c r="I2017" s="3">
        <f t="shared" ca="1" si="987"/>
        <v>18439.976271835316</v>
      </c>
      <c r="J2017" s="3">
        <f t="shared" si="988"/>
        <v>13919.656794334744</v>
      </c>
      <c r="K2017" s="3">
        <f t="shared" ca="1" si="989"/>
        <v>101676.05718891765</v>
      </c>
      <c r="L2017" s="3">
        <f t="shared" si="990"/>
        <v>-9.7678694467572775</v>
      </c>
      <c r="M2017" s="3">
        <f t="shared" ca="1" si="991"/>
        <v>-1.4701746724161338</v>
      </c>
      <c r="N2017" s="3">
        <f t="shared" ca="1" si="992"/>
        <v>-84.234803876472839</v>
      </c>
      <c r="O2017" s="1">
        <f t="shared" ca="1" si="993"/>
        <v>62246533.272016846</v>
      </c>
      <c r="P2017" s="1">
        <f t="shared" si="994"/>
        <v>-20394808.546609454</v>
      </c>
      <c r="Q2017" s="1">
        <f t="shared" ca="1" si="995"/>
        <v>82641341.8186263</v>
      </c>
      <c r="R2017" s="1">
        <f t="shared" ca="1" si="996"/>
        <v>136652.69840586776</v>
      </c>
      <c r="S2017" s="3">
        <f t="shared" si="997"/>
        <v>3.999641082662288E+24</v>
      </c>
      <c r="T2017" s="12">
        <f t="shared" ca="1" si="998"/>
        <v>2.2777493543646906E-22</v>
      </c>
      <c r="U2017" s="12">
        <f t="shared" si="999"/>
        <v>0.25479805246909071</v>
      </c>
      <c r="V2017" s="5">
        <f t="shared" ca="1" si="1000"/>
        <v>0.17946786400000003</v>
      </c>
      <c r="W2017" s="3">
        <f t="shared" ca="1" si="1001"/>
        <v>10.470070611576517</v>
      </c>
      <c r="X2017" s="3">
        <f t="shared" ca="1" si="1002"/>
        <v>-1.0517389678232529</v>
      </c>
      <c r="Y2017" s="3">
        <f t="shared" ca="1" si="1003"/>
        <v>10.417112064049247</v>
      </c>
      <c r="Z2017" s="3">
        <f t="shared" ca="1" si="983"/>
        <v>-1.0796314255037853E-2</v>
      </c>
      <c r="AA2017" s="3">
        <f t="shared" ca="1" si="984"/>
        <v>-0.12340243661213059</v>
      </c>
      <c r="AB2017" s="1">
        <f t="shared" si="978"/>
        <v>150</v>
      </c>
      <c r="AC2017" s="1">
        <f t="shared" si="982"/>
        <v>0</v>
      </c>
      <c r="AD2017" s="1">
        <f t="shared" ca="1" si="1004"/>
        <v>0</v>
      </c>
      <c r="AE2017" s="1">
        <f t="shared" ca="1" si="1005"/>
        <v>0</v>
      </c>
      <c r="AF2017" s="1">
        <f t="shared" si="1006"/>
        <v>13978.834774974146</v>
      </c>
      <c r="AG2017" s="1">
        <f t="shared" si="1007"/>
        <v>6.666201792473236E+24</v>
      </c>
    </row>
    <row r="2018" spans="4:33" s="5" customFormat="1" x14ac:dyDescent="0.2">
      <c r="D2018" s="1">
        <f t="shared" si="979"/>
        <v>2016</v>
      </c>
      <c r="E2018" s="2">
        <f t="shared" si="980"/>
        <v>201.69999999999283</v>
      </c>
      <c r="F2018" s="3">
        <f t="shared" ca="1" si="981"/>
        <v>91.513529885041038</v>
      </c>
      <c r="G2018" s="3">
        <f t="shared" si="985"/>
        <v>-907.38676637352364</v>
      </c>
      <c r="H2018" s="3">
        <f t="shared" ca="1" si="986"/>
        <v>911.98984092029218</v>
      </c>
      <c r="I2018" s="3">
        <f t="shared" ca="1" si="987"/>
        <v>18449.127624823821</v>
      </c>
      <c r="J2018" s="3">
        <f t="shared" si="988"/>
        <v>13828.966957044626</v>
      </c>
      <c r="K2018" s="3">
        <f t="shared" ca="1" si="989"/>
        <v>101767.2075803004</v>
      </c>
      <c r="L2018" s="3">
        <f t="shared" si="990"/>
        <v>-9.7681477402547792</v>
      </c>
      <c r="M2018" s="3">
        <f t="shared" ca="1" si="991"/>
        <v>-1.4702822614979625</v>
      </c>
      <c r="N2018" s="3">
        <f t="shared" ca="1" si="992"/>
        <v>-84.240968276783306</v>
      </c>
      <c r="O2018" s="1">
        <f t="shared" ca="1" si="993"/>
        <v>62379410.245636486</v>
      </c>
      <c r="P2018" s="1">
        <f t="shared" si="994"/>
        <v>-20262508.84972702</v>
      </c>
      <c r="Q2018" s="1">
        <f t="shared" ca="1" si="995"/>
        <v>82641919.095363498</v>
      </c>
      <c r="R2018" s="1">
        <f t="shared" ca="1" si="996"/>
        <v>136798.47613804383</v>
      </c>
      <c r="S2018" s="3">
        <f t="shared" si="997"/>
        <v>3.7703442730990708E+24</v>
      </c>
      <c r="T2018" s="12">
        <f t="shared" ca="1" si="998"/>
        <v>2.4188503087827399E-22</v>
      </c>
      <c r="U2018" s="12">
        <f t="shared" si="999"/>
        <v>0.25792009832771717</v>
      </c>
      <c r="V2018" s="5">
        <f t="shared" ca="1" si="1000"/>
        <v>0.17946786400000003</v>
      </c>
      <c r="W2018" s="3">
        <f t="shared" ca="1" si="1001"/>
        <v>10.609666675458364</v>
      </c>
      <c r="X2018" s="3">
        <f t="shared" ca="1" si="1002"/>
        <v>-1.0646259473626554</v>
      </c>
      <c r="Y2018" s="3">
        <f t="shared" ca="1" si="1003"/>
        <v>10.556116641859065</v>
      </c>
      <c r="Z2018" s="3">
        <f t="shared" ca="1" si="983"/>
        <v>-1.0796314255037853E-2</v>
      </c>
      <c r="AA2018" s="3">
        <f t="shared" ca="1" si="984"/>
        <v>-0.12340243661213059</v>
      </c>
      <c r="AB2018" s="1">
        <f t="shared" si="978"/>
        <v>150</v>
      </c>
      <c r="AC2018" s="1">
        <f t="shared" si="982"/>
        <v>0</v>
      </c>
      <c r="AD2018" s="1">
        <f t="shared" ca="1" si="1004"/>
        <v>0</v>
      </c>
      <c r="AE2018" s="1">
        <f t="shared" ca="1" si="1005"/>
        <v>0</v>
      </c>
      <c r="AF2018" s="1">
        <f t="shared" si="1006"/>
        <v>14199.329885675095</v>
      </c>
      <c r="AG2018" s="1">
        <f t="shared" si="1007"/>
        <v>6.2840327999742212E+24</v>
      </c>
    </row>
    <row r="2019" spans="4:33" s="5" customFormat="1" x14ac:dyDescent="0.2">
      <c r="D2019" s="1">
        <f t="shared" si="979"/>
        <v>2017</v>
      </c>
      <c r="E2019" s="2">
        <f t="shared" si="980"/>
        <v>201.79999999999282</v>
      </c>
      <c r="F2019" s="3">
        <f t="shared" ca="1" si="981"/>
        <v>91.513529885041038</v>
      </c>
      <c r="G2019" s="3">
        <f t="shared" si="985"/>
        <v>-908.3635811475491</v>
      </c>
      <c r="H2019" s="3">
        <f t="shared" ca="1" si="986"/>
        <v>912.96173069150075</v>
      </c>
      <c r="I2019" s="3">
        <f t="shared" ca="1" si="987"/>
        <v>18458.278977812326</v>
      </c>
      <c r="J2019" s="3">
        <f t="shared" si="988"/>
        <v>13738.179439668571</v>
      </c>
      <c r="K2019" s="3">
        <f t="shared" ca="1" si="989"/>
        <v>101858.45515874951</v>
      </c>
      <c r="L2019" s="3">
        <f t="shared" si="990"/>
        <v>-9.7684263438101606</v>
      </c>
      <c r="M2019" s="3">
        <f t="shared" ca="1" si="991"/>
        <v>-1.4703896245760013</v>
      </c>
      <c r="N2019" s="3">
        <f t="shared" ca="1" si="992"/>
        <v>-84.247119728030469</v>
      </c>
      <c r="O2019" s="1">
        <f t="shared" ca="1" si="993"/>
        <v>62512434.128041528</v>
      </c>
      <c r="P2019" s="1">
        <f t="shared" si="994"/>
        <v>-20130059.093167435</v>
      </c>
      <c r="Q2019" s="1">
        <f t="shared" ca="1" si="995"/>
        <v>82642493.22120896</v>
      </c>
      <c r="R2019" s="1">
        <f t="shared" ca="1" si="996"/>
        <v>136944.25960372511</v>
      </c>
      <c r="S2019" s="3">
        <f t="shared" si="997"/>
        <v>3.5525794399932796E+24</v>
      </c>
      <c r="T2019" s="12">
        <f t="shared" ca="1" si="998"/>
        <v>2.5698559205004795E-22</v>
      </c>
      <c r="U2019" s="12">
        <f t="shared" si="999"/>
        <v>0.26107481419005052</v>
      </c>
      <c r="V2019" s="5">
        <f t="shared" ca="1" si="1000"/>
        <v>0.17946786400000003</v>
      </c>
      <c r="W2019" s="3">
        <f t="shared" ca="1" si="1001"/>
        <v>10.750882231006878</v>
      </c>
      <c r="X2019" s="3">
        <f t="shared" ca="1" si="1002"/>
        <v>-1.0776477800363109</v>
      </c>
      <c r="Y2019" s="3">
        <f t="shared" ca="1" si="1003"/>
        <v>10.696735203189908</v>
      </c>
      <c r="Z2019" s="3">
        <f t="shared" ca="1" si="983"/>
        <v>-1.0796314255037853E-2</v>
      </c>
      <c r="AA2019" s="3">
        <f t="shared" ca="1" si="984"/>
        <v>-0.12340243661213059</v>
      </c>
      <c r="AB2019" s="1">
        <f t="shared" si="978"/>
        <v>150</v>
      </c>
      <c r="AC2019" s="1">
        <f t="shared" si="982"/>
        <v>0</v>
      </c>
      <c r="AD2019" s="1">
        <f t="shared" ca="1" si="1004"/>
        <v>0</v>
      </c>
      <c r="AE2019" s="1">
        <f t="shared" ca="1" si="1005"/>
        <v>0</v>
      </c>
      <c r="AF2019" s="1">
        <f t="shared" si="1006"/>
        <v>14422.874869218915</v>
      </c>
      <c r="AG2019" s="1">
        <f t="shared" si="1007"/>
        <v>5.9210841526367994E+24</v>
      </c>
    </row>
    <row r="2020" spans="4:33" s="5" customFormat="1" x14ac:dyDescent="0.2">
      <c r="D2020" s="1">
        <f t="shared" si="979"/>
        <v>2018</v>
      </c>
      <c r="E2020" s="2">
        <f t="shared" si="980"/>
        <v>201.89999999999281</v>
      </c>
      <c r="F2020" s="3">
        <f t="shared" ca="1" si="981"/>
        <v>91.513529885041038</v>
      </c>
      <c r="G2020" s="3">
        <f t="shared" si="985"/>
        <v>-909.3404237819301</v>
      </c>
      <c r="H2020" s="3">
        <f t="shared" ca="1" si="986"/>
        <v>913.9336586842179</v>
      </c>
      <c r="I2020" s="3">
        <f t="shared" ca="1" si="987"/>
        <v>18467.430330800831</v>
      </c>
      <c r="J2020" s="3">
        <f t="shared" si="988"/>
        <v>13647.294239422097</v>
      </c>
      <c r="K2020" s="3">
        <f t="shared" ca="1" si="989"/>
        <v>101949.79992808723</v>
      </c>
      <c r="L2020" s="3">
        <f t="shared" si="990"/>
        <v>-9.7687052574652729</v>
      </c>
      <c r="M2020" s="3">
        <f t="shared" ca="1" si="991"/>
        <v>-1.4704967623624243</v>
      </c>
      <c r="N2020" s="3">
        <f t="shared" ca="1" si="992"/>
        <v>-84.253258271018879</v>
      </c>
      <c r="O2020" s="1">
        <f t="shared" ca="1" si="993"/>
        <v>62645604.935694031</v>
      </c>
      <c r="P2020" s="1">
        <f t="shared" si="994"/>
        <v>-19997459.248022728</v>
      </c>
      <c r="Q2020" s="1">
        <f t="shared" ca="1" si="995"/>
        <v>82643064.183716759</v>
      </c>
      <c r="R2020" s="1">
        <f t="shared" ca="1" si="996"/>
        <v>137090.04880263269</v>
      </c>
      <c r="S2020" s="3">
        <f t="shared" si="997"/>
        <v>3.3458508803974864E+24</v>
      </c>
      <c r="T2020" s="12">
        <f t="shared" ca="1" si="998"/>
        <v>2.7315433094724258E-22</v>
      </c>
      <c r="U2020" s="12">
        <f t="shared" si="999"/>
        <v>0.26426248556757359</v>
      </c>
      <c r="V2020" s="5">
        <f t="shared" ca="1" si="1000"/>
        <v>0.17946786400000003</v>
      </c>
      <c r="W2020" s="3">
        <f t="shared" ca="1" si="1001"/>
        <v>10.893733360692801</v>
      </c>
      <c r="X2020" s="3">
        <f t="shared" ca="1" si="1002"/>
        <v>-1.0908056443601084</v>
      </c>
      <c r="Y2020" s="3">
        <f t="shared" ca="1" si="1003"/>
        <v>10.838983789087582</v>
      </c>
      <c r="Z2020" s="3">
        <f t="shared" ca="1" si="983"/>
        <v>-1.0796314255037853E-2</v>
      </c>
      <c r="AA2020" s="3">
        <f t="shared" ca="1" si="984"/>
        <v>-0.12340243661213059</v>
      </c>
      <c r="AB2020" s="1">
        <f t="shared" si="978"/>
        <v>150</v>
      </c>
      <c r="AC2020" s="1">
        <f t="shared" si="982"/>
        <v>0</v>
      </c>
      <c r="AD2020" s="1">
        <f t="shared" ca="1" si="1004"/>
        <v>0</v>
      </c>
      <c r="AE2020" s="1">
        <f t="shared" ca="1" si="1005"/>
        <v>0</v>
      </c>
      <c r="AF2020" s="1">
        <f t="shared" si="1006"/>
        <v>14649.506220424597</v>
      </c>
      <c r="AG2020" s="1">
        <f t="shared" si="1007"/>
        <v>5.5765296623584911E+24</v>
      </c>
    </row>
    <row r="2021" spans="4:33" s="5" customFormat="1" x14ac:dyDescent="0.2">
      <c r="D2021" s="1">
        <f t="shared" si="979"/>
        <v>2019</v>
      </c>
      <c r="E2021" s="2">
        <f t="shared" si="980"/>
        <v>201.99999999999281</v>
      </c>
      <c r="F2021" s="3">
        <f t="shared" ca="1" si="981"/>
        <v>91.513529885041038</v>
      </c>
      <c r="G2021" s="3">
        <f t="shared" si="985"/>
        <v>-910.31729430767666</v>
      </c>
      <c r="H2021" s="3">
        <f t="shared" ca="1" si="986"/>
        <v>914.90562489672641</v>
      </c>
      <c r="I2021" s="3">
        <f t="shared" ca="1" si="987"/>
        <v>18476.581683789336</v>
      </c>
      <c r="J2021" s="3">
        <f t="shared" si="988"/>
        <v>13556.311353517618</v>
      </c>
      <c r="K2021" s="3">
        <f t="shared" ca="1" si="989"/>
        <v>102041.24189213563</v>
      </c>
      <c r="L2021" s="3">
        <f t="shared" si="990"/>
        <v>-9.7689844812620219</v>
      </c>
      <c r="M2021" s="3">
        <f t="shared" ca="1" si="991"/>
        <v>-1.4706036755664276</v>
      </c>
      <c r="N2021" s="3">
        <f t="shared" ca="1" si="992"/>
        <v>-84.259383946382485</v>
      </c>
      <c r="O2021" s="1">
        <f t="shared" ca="1" si="993"/>
        <v>62778922.685075209</v>
      </c>
      <c r="P2021" s="1">
        <f t="shared" si="994"/>
        <v>-19864709.285350464</v>
      </c>
      <c r="Q2021" s="1">
        <f t="shared" ca="1" si="995"/>
        <v>82643631.970425665</v>
      </c>
      <c r="R2021" s="1">
        <f t="shared" ca="1" si="996"/>
        <v>137235.84373450896</v>
      </c>
      <c r="S2021" s="3">
        <f t="shared" si="997"/>
        <v>3.1496803870427717E+24</v>
      </c>
      <c r="T2021" s="12">
        <f t="shared" ca="1" si="998"/>
        <v>2.904757030778381E-22</v>
      </c>
      <c r="U2021" s="12">
        <f t="shared" si="999"/>
        <v>0.26748340000053805</v>
      </c>
      <c r="V2021" s="5">
        <f t="shared" ca="1" si="1000"/>
        <v>0.17946786400000003</v>
      </c>
      <c r="W2021" s="3">
        <f t="shared" ca="1" si="1001"/>
        <v>11.038236281114772</v>
      </c>
      <c r="X2021" s="3">
        <f t="shared" ca="1" si="1002"/>
        <v>-1.1041007272241494</v>
      </c>
      <c r="Y2021" s="3">
        <f t="shared" ca="1" si="1003"/>
        <v>10.982878574484085</v>
      </c>
      <c r="Z2021" s="3">
        <f t="shared" ca="1" si="983"/>
        <v>-1.0796314255037853E-2</v>
      </c>
      <c r="AA2021" s="3">
        <f t="shared" ca="1" si="984"/>
        <v>-0.12340243661213059</v>
      </c>
      <c r="AB2021" s="1">
        <f t="shared" si="978"/>
        <v>150</v>
      </c>
      <c r="AC2021" s="1">
        <f t="shared" si="982"/>
        <v>0</v>
      </c>
      <c r="AD2021" s="1">
        <f t="shared" ca="1" si="1004"/>
        <v>0</v>
      </c>
      <c r="AE2021" s="1">
        <f t="shared" ca="1" si="1005"/>
        <v>0</v>
      </c>
      <c r="AF2021" s="1">
        <f t="shared" si="1006"/>
        <v>14879.260805937527</v>
      </c>
      <c r="AG2021" s="1">
        <f t="shared" si="1007"/>
        <v>5.2495723010841881E+24</v>
      </c>
    </row>
    <row r="2022" spans="4:33" s="5" customFormat="1" x14ac:dyDescent="0.2">
      <c r="D2022" s="1">
        <f t="shared" si="979"/>
        <v>2020</v>
      </c>
      <c r="E2022" s="2">
        <f t="shared" si="980"/>
        <v>202.0999999999928</v>
      </c>
      <c r="F2022" s="3">
        <f t="shared" ca="1" si="981"/>
        <v>91.513529885041038</v>
      </c>
      <c r="G2022" s="3">
        <f t="shared" si="985"/>
        <v>-911.2941927558029</v>
      </c>
      <c r="H2022" s="3">
        <f t="shared" ca="1" si="986"/>
        <v>915.87762932745045</v>
      </c>
      <c r="I2022" s="3">
        <f t="shared" ca="1" si="987"/>
        <v>18485.733036777841</v>
      </c>
      <c r="J2022" s="3">
        <f t="shared" si="988"/>
        <v>13465.230779164443</v>
      </c>
      <c r="K2022" s="3">
        <f t="shared" ca="1" si="989"/>
        <v>102132.7810547166</v>
      </c>
      <c r="L2022" s="3">
        <f t="shared" si="990"/>
        <v>-9.7692640152423529</v>
      </c>
      <c r="M2022" s="3">
        <f t="shared" ca="1" si="991"/>
        <v>-1.4707103648942432</v>
      </c>
      <c r="N2022" s="3">
        <f t="shared" ca="1" si="992"/>
        <v>-84.265496794585403</v>
      </c>
      <c r="O2022" s="1">
        <f t="shared" ca="1" si="993"/>
        <v>62912387.392685302</v>
      </c>
      <c r="P2022" s="1">
        <f t="shared" si="994"/>
        <v>-19731809.176173743</v>
      </c>
      <c r="Q2022" s="1">
        <f t="shared" ca="1" si="995"/>
        <v>82644196.568859041</v>
      </c>
      <c r="R2022" s="1">
        <f t="shared" ca="1" si="996"/>
        <v>137381.64439911756</v>
      </c>
      <c r="S2022" s="3">
        <f t="shared" si="997"/>
        <v>2.9636067761426678E+24</v>
      </c>
      <c r="T2022" s="12">
        <f t="shared" ca="1" si="998"/>
        <v>3.0904154920293655E-22</v>
      </c>
      <c r="U2022" s="12">
        <f t="shared" si="999"/>
        <v>0.27073784706929688</v>
      </c>
      <c r="V2022" s="5">
        <f t="shared" ca="1" si="1000"/>
        <v>0.17946786400000003</v>
      </c>
      <c r="W2022" s="3">
        <f t="shared" ca="1" si="1001"/>
        <v>11.184407343917208</v>
      </c>
      <c r="X2022" s="3">
        <f t="shared" ca="1" si="1002"/>
        <v>-1.1175342239395423</v>
      </c>
      <c r="Y2022" s="3">
        <f t="shared" ca="1" si="1003"/>
        <v>11.128435869114448</v>
      </c>
      <c r="Z2022" s="3">
        <f t="shared" ca="1" si="983"/>
        <v>-1.0796314255037853E-2</v>
      </c>
      <c r="AA2022" s="3">
        <f t="shared" ca="1" si="984"/>
        <v>-0.12340243661213059</v>
      </c>
      <c r="AB2022" s="1">
        <f t="shared" si="978"/>
        <v>150</v>
      </c>
      <c r="AC2022" s="1">
        <f t="shared" si="982"/>
        <v>0</v>
      </c>
      <c r="AD2022" s="1">
        <f t="shared" ca="1" si="1004"/>
        <v>0</v>
      </c>
      <c r="AE2022" s="1">
        <f t="shared" ca="1" si="1005"/>
        <v>0</v>
      </c>
      <c r="AF2022" s="1">
        <f t="shared" si="1006"/>
        <v>15112.17586739469</v>
      </c>
      <c r="AG2022" s="1">
        <f t="shared" si="1007"/>
        <v>4.9394434137969845E+24</v>
      </c>
    </row>
    <row r="2023" spans="4:33" s="5" customFormat="1" x14ac:dyDescent="0.2">
      <c r="D2023" s="1">
        <f t="shared" si="979"/>
        <v>2021</v>
      </c>
      <c r="E2023" s="2">
        <f t="shared" si="980"/>
        <v>202.1999999999928</v>
      </c>
      <c r="F2023" s="3">
        <f t="shared" ca="1" si="981"/>
        <v>91.513529885041038</v>
      </c>
      <c r="G2023" s="3">
        <f t="shared" si="985"/>
        <v>-912.27111915732712</v>
      </c>
      <c r="H2023" s="3">
        <f t="shared" ca="1" si="986"/>
        <v>916.84967197495496</v>
      </c>
      <c r="I2023" s="3">
        <f t="shared" ca="1" si="987"/>
        <v>18494.884389766346</v>
      </c>
      <c r="J2023" s="3">
        <f t="shared" si="988"/>
        <v>13374.052513568788</v>
      </c>
      <c r="K2023" s="3">
        <f t="shared" ca="1" si="989"/>
        <v>102224.41741965189</v>
      </c>
      <c r="L2023" s="3">
        <f t="shared" si="990"/>
        <v>-9.7695438594482589</v>
      </c>
      <c r="M2023" s="3">
        <f t="shared" ca="1" si="991"/>
        <v>-1.4708168310491563</v>
      </c>
      <c r="N2023" s="3">
        <f t="shared" ca="1" si="992"/>
        <v>-84.271596855922908</v>
      </c>
      <c r="O2023" s="1">
        <f t="shared" ca="1" si="993"/>
        <v>63045999.075043693</v>
      </c>
      <c r="P2023" s="1">
        <f t="shared" si="994"/>
        <v>-19598758.891481176</v>
      </c>
      <c r="Q2023" s="1">
        <f t="shared" ca="1" si="995"/>
        <v>82644757.966524869</v>
      </c>
      <c r="R2023" s="1">
        <f t="shared" ca="1" si="996"/>
        <v>137527.45079624324</v>
      </c>
      <c r="S2023" s="3">
        <f t="shared" si="997"/>
        <v>2.7871854234443422E+24</v>
      </c>
      <c r="T2023" s="12">
        <f t="shared" ca="1" si="998"/>
        <v>3.2895180358755333E-22</v>
      </c>
      <c r="U2023" s="12">
        <f t="shared" si="999"/>
        <v>0.27402611840568603</v>
      </c>
      <c r="V2023" s="5">
        <f t="shared" ca="1" si="1000"/>
        <v>0.17946786400000003</v>
      </c>
      <c r="W2023" s="3">
        <f t="shared" ca="1" si="1001"/>
        <v>11.33226303671325</v>
      </c>
      <c r="X2023" s="3">
        <f t="shared" ca="1" si="1002"/>
        <v>-1.1311073382853678</v>
      </c>
      <c r="Y2023" s="3">
        <f t="shared" ca="1" si="1003"/>
        <v>11.275672118438635</v>
      </c>
      <c r="Z2023" s="3">
        <f t="shared" ca="1" si="983"/>
        <v>-1.0796314255037853E-2</v>
      </c>
      <c r="AA2023" s="3">
        <f t="shared" ca="1" si="984"/>
        <v>-0.12340243661213059</v>
      </c>
      <c r="AB2023" s="1">
        <f t="shared" si="978"/>
        <v>150</v>
      </c>
      <c r="AC2023" s="1">
        <f t="shared" si="982"/>
        <v>0</v>
      </c>
      <c r="AD2023" s="1">
        <f t="shared" ca="1" si="1004"/>
        <v>0</v>
      </c>
      <c r="AE2023" s="1">
        <f t="shared" ca="1" si="1005"/>
        <v>0</v>
      </c>
      <c r="AF2023" s="1">
        <f t="shared" si="1006"/>
        <v>15348.289024611982</v>
      </c>
      <c r="AG2023" s="1">
        <f t="shared" si="1007"/>
        <v>4.6454019452546856E+24</v>
      </c>
    </row>
    <row r="2024" spans="4:33" s="5" customFormat="1" x14ac:dyDescent="0.2">
      <c r="D2024" s="1">
        <f t="shared" si="979"/>
        <v>2022</v>
      </c>
      <c r="E2024" s="2">
        <f t="shared" si="980"/>
        <v>202.29999999999279</v>
      </c>
      <c r="F2024" s="3">
        <f t="shared" ca="1" si="981"/>
        <v>91.513529885041038</v>
      </c>
      <c r="G2024" s="3">
        <f t="shared" si="985"/>
        <v>-913.24807354327197</v>
      </c>
      <c r="H2024" s="3">
        <f t="shared" ca="1" si="986"/>
        <v>917.82175283794504</v>
      </c>
      <c r="I2024" s="3">
        <f t="shared" ca="1" si="987"/>
        <v>18504.035742754852</v>
      </c>
      <c r="J2024" s="3">
        <f t="shared" si="988"/>
        <v>13282.776553933758</v>
      </c>
      <c r="K2024" s="3">
        <f t="shared" ca="1" si="989"/>
        <v>102316.1509907631</v>
      </c>
      <c r="L2024" s="3">
        <f t="shared" si="990"/>
        <v>-9.7698240139217809</v>
      </c>
      <c r="M2024" s="3">
        <f t="shared" ca="1" si="991"/>
        <v>-1.4709230747315187</v>
      </c>
      <c r="N2024" s="3">
        <f t="shared" ca="1" si="992"/>
        <v>-84.277684170522207</v>
      </c>
      <c r="O2024" s="1">
        <f t="shared" ca="1" si="993"/>
        <v>63179757.748688847</v>
      </c>
      <c r="P2024" s="1">
        <f t="shared" si="994"/>
        <v>-19465558.402226884</v>
      </c>
      <c r="Q2024" s="1">
        <f t="shared" ca="1" si="995"/>
        <v>82645316.150915727</v>
      </c>
      <c r="R2024" s="1">
        <f t="shared" ca="1" si="996"/>
        <v>137673.26292569176</v>
      </c>
      <c r="S2024" s="3">
        <f t="shared" si="997"/>
        <v>2.6199878084912831E+24</v>
      </c>
      <c r="T2024" s="12">
        <f t="shared" ca="1" si="998"/>
        <v>3.5031527622507208E-22</v>
      </c>
      <c r="U2024" s="12">
        <f t="shared" si="999"/>
        <v>0.27734850770445207</v>
      </c>
      <c r="V2024" s="5">
        <f t="shared" ca="1" si="1000"/>
        <v>0.17946786400000003</v>
      </c>
      <c r="W2024" s="3">
        <f t="shared" ca="1" si="1001"/>
        <v>11.481819984012667</v>
      </c>
      <c r="X2024" s="3">
        <f t="shared" ca="1" si="1002"/>
        <v>-1.1448212825558621</v>
      </c>
      <c r="Y2024" s="3">
        <f t="shared" ca="1" si="1003"/>
        <v>11.424603904568411</v>
      </c>
      <c r="Z2024" s="3">
        <f t="shared" ca="1" si="983"/>
        <v>-1.0796314255037853E-2</v>
      </c>
      <c r="AA2024" s="3">
        <f t="shared" ca="1" si="984"/>
        <v>-0.12340243661213059</v>
      </c>
      <c r="AB2024" s="1">
        <f t="shared" si="978"/>
        <v>150</v>
      </c>
      <c r="AC2024" s="1">
        <f t="shared" si="982"/>
        <v>0</v>
      </c>
      <c r="AD2024" s="1">
        <f t="shared" ca="1" si="1004"/>
        <v>0</v>
      </c>
      <c r="AE2024" s="1">
        <f t="shared" ca="1" si="1005"/>
        <v>0</v>
      </c>
      <c r="AF2024" s="1">
        <f t="shared" si="1006"/>
        <v>15587.638278793529</v>
      </c>
      <c r="AG2024" s="1">
        <f t="shared" si="1007"/>
        <v>4.3667336804124215E+24</v>
      </c>
    </row>
    <row r="2025" spans="4:33" s="5" customFormat="1" x14ac:dyDescent="0.2">
      <c r="D2025" s="1">
        <f t="shared" si="979"/>
        <v>2023</v>
      </c>
      <c r="E2025" s="2">
        <f t="shared" si="980"/>
        <v>202.39999999999279</v>
      </c>
      <c r="F2025" s="3">
        <f t="shared" ca="1" si="981"/>
        <v>91.513529885041038</v>
      </c>
      <c r="G2025" s="3">
        <f t="shared" si="985"/>
        <v>-914.22505594466418</v>
      </c>
      <c r="H2025" s="3">
        <f t="shared" ca="1" si="986"/>
        <v>918.79387191526519</v>
      </c>
      <c r="I2025" s="3">
        <f t="shared" ca="1" si="987"/>
        <v>18513.187095743357</v>
      </c>
      <c r="J2025" s="3">
        <f t="shared" si="988"/>
        <v>13191.40289745936</v>
      </c>
      <c r="K2025" s="3">
        <f t="shared" ca="1" si="989"/>
        <v>102407.98177187172</v>
      </c>
      <c r="L2025" s="3">
        <f t="shared" si="990"/>
        <v>-9.7701044787050062</v>
      </c>
      <c r="M2025" s="3">
        <f t="shared" ca="1" si="991"/>
        <v>-1.471029096638766</v>
      </c>
      <c r="N2025" s="3">
        <f t="shared" ca="1" si="992"/>
        <v>-84.283758778343412</v>
      </c>
      <c r="O2025" s="1">
        <f t="shared" ca="1" si="993"/>
        <v>63313663.430178359</v>
      </c>
      <c r="P2025" s="1">
        <f t="shared" si="994"/>
        <v>-19332207.679330487</v>
      </c>
      <c r="Q2025" s="1">
        <f t="shared" ca="1" si="995"/>
        <v>82645871.109508842</v>
      </c>
      <c r="R2025" s="1">
        <f t="shared" ca="1" si="996"/>
        <v>137819.08078728977</v>
      </c>
      <c r="S2025" s="3">
        <f t="shared" si="997"/>
        <v>2.4616010670598197E+24</v>
      </c>
      <c r="T2025" s="12">
        <f t="shared" ca="1" si="998"/>
        <v>3.7325051740113558E-22</v>
      </c>
      <c r="U2025" s="12">
        <f t="shared" si="999"/>
        <v>0.28070531073472915</v>
      </c>
      <c r="V2025" s="5">
        <f t="shared" ca="1" si="1000"/>
        <v>0.17946786400000003</v>
      </c>
      <c r="W2025" s="3">
        <f t="shared" ca="1" si="1001"/>
        <v>11.63309494815484</v>
      </c>
      <c r="X2025" s="3">
        <f t="shared" ca="1" si="1002"/>
        <v>-1.1586772776077758</v>
      </c>
      <c r="Y2025" s="3">
        <f t="shared" ca="1" si="1003"/>
        <v>11.575247947199278</v>
      </c>
      <c r="Z2025" s="3">
        <f t="shared" ca="1" si="983"/>
        <v>-1.0796314255037853E-2</v>
      </c>
      <c r="AA2025" s="3">
        <f t="shared" ca="1" si="984"/>
        <v>-0.12340243661213059</v>
      </c>
      <c r="AB2025" s="1">
        <f t="shared" si="978"/>
        <v>150</v>
      </c>
      <c r="AC2025" s="1">
        <f t="shared" si="982"/>
        <v>0</v>
      </c>
      <c r="AD2025" s="1">
        <f t="shared" ca="1" si="1004"/>
        <v>0</v>
      </c>
      <c r="AE2025" s="1">
        <f t="shared" ca="1" si="1005"/>
        <v>0</v>
      </c>
      <c r="AF2025" s="1">
        <f t="shared" si="1006"/>
        <v>15830.26201576335</v>
      </c>
      <c r="AG2025" s="1">
        <f t="shared" si="1007"/>
        <v>4.1027504984686017E+24</v>
      </c>
    </row>
    <row r="2026" spans="4:33" s="5" customFormat="1" x14ac:dyDescent="0.2">
      <c r="D2026" s="1">
        <f t="shared" si="979"/>
        <v>2024</v>
      </c>
      <c r="E2026" s="2">
        <f t="shared" si="980"/>
        <v>202.49999999999278</v>
      </c>
      <c r="F2026" s="3">
        <f t="shared" ca="1" si="981"/>
        <v>91.513529885041038</v>
      </c>
      <c r="G2026" s="3">
        <f t="shared" si="985"/>
        <v>-915.20206639253468</v>
      </c>
      <c r="H2026" s="3">
        <f t="shared" ca="1" si="986"/>
        <v>919.76602920589846</v>
      </c>
      <c r="I2026" s="3">
        <f t="shared" ca="1" si="987"/>
        <v>18522.338448731862</v>
      </c>
      <c r="J2026" s="3">
        <f t="shared" si="988"/>
        <v>13099.931541342501</v>
      </c>
      <c r="K2026" s="3">
        <f t="shared" ca="1" si="989"/>
        <v>102499.90976679916</v>
      </c>
      <c r="L2026" s="3">
        <f t="shared" si="990"/>
        <v>-9.77038525384007</v>
      </c>
      <c r="M2026" s="3">
        <f t="shared" ca="1" si="991"/>
        <v>-1.4711348974654304</v>
      </c>
      <c r="N2026" s="3">
        <f t="shared" ca="1" si="992"/>
        <v>-84.28982071918027</v>
      </c>
      <c r="O2026" s="1">
        <f t="shared" ca="1" si="993"/>
        <v>63447716.13608893</v>
      </c>
      <c r="P2026" s="1">
        <f t="shared" si="994"/>
        <v>-19198706.693677079</v>
      </c>
      <c r="Q2026" s="1">
        <f t="shared" ca="1" si="995"/>
        <v>82646422.829766005</v>
      </c>
      <c r="R2026" s="1">
        <f t="shared" ca="1" si="996"/>
        <v>137964.90438088478</v>
      </c>
      <c r="S2026" s="3">
        <f t="shared" si="997"/>
        <v>2.3116275517298407E+24</v>
      </c>
      <c r="T2026" s="12">
        <f t="shared" ca="1" si="998"/>
        <v>3.9788677398208794E-22</v>
      </c>
      <c r="U2026" s="12">
        <f t="shared" si="999"/>
        <v>0.28409682535156427</v>
      </c>
      <c r="V2026" s="5">
        <f t="shared" ca="1" si="1000"/>
        <v>0.17946786400000003</v>
      </c>
      <c r="W2026" s="3">
        <f t="shared" ca="1" si="1001"/>
        <v>11.78610483024687</v>
      </c>
      <c r="X2026" s="3">
        <f t="shared" ca="1" si="1002"/>
        <v>-1.1726765529079703</v>
      </c>
      <c r="Y2026" s="3">
        <f t="shared" ca="1" si="1003"/>
        <v>11.727621104547524</v>
      </c>
      <c r="Z2026" s="3">
        <f t="shared" ca="1" si="983"/>
        <v>-1.0796314255037853E-2</v>
      </c>
      <c r="AA2026" s="3">
        <f t="shared" ca="1" si="984"/>
        <v>-0.12340243661213059</v>
      </c>
      <c r="AB2026" s="1">
        <f t="shared" si="978"/>
        <v>150</v>
      </c>
      <c r="AC2026" s="1">
        <f t="shared" si="982"/>
        <v>0</v>
      </c>
      <c r="AD2026" s="1">
        <f t="shared" ca="1" si="1004"/>
        <v>0</v>
      </c>
      <c r="AE2026" s="1">
        <f t="shared" ca="1" si="1005"/>
        <v>0</v>
      </c>
      <c r="AF2026" s="1">
        <f t="shared" si="1006"/>
        <v>16076.199009219388</v>
      </c>
      <c r="AG2026" s="1">
        <f t="shared" si="1007"/>
        <v>3.8527896404681255E+24</v>
      </c>
    </row>
    <row r="2027" spans="4:33" s="5" customFormat="1" x14ac:dyDescent="0.2">
      <c r="D2027" s="1">
        <f t="shared" si="979"/>
        <v>2025</v>
      </c>
      <c r="E2027" s="2">
        <f t="shared" si="980"/>
        <v>202.59999999999278</v>
      </c>
      <c r="F2027" s="3">
        <f t="shared" ca="1" si="981"/>
        <v>91.513529885041038</v>
      </c>
      <c r="G2027" s="3">
        <f t="shared" si="985"/>
        <v>-916.17910491791872</v>
      </c>
      <c r="H2027" s="3">
        <f t="shared" ca="1" si="986"/>
        <v>920.7382247089663</v>
      </c>
      <c r="I2027" s="3">
        <f t="shared" ca="1" si="987"/>
        <v>18531.489801720367</v>
      </c>
      <c r="J2027" s="3">
        <f t="shared" si="988"/>
        <v>13008.362482776978</v>
      </c>
      <c r="K2027" s="3">
        <f t="shared" ca="1" si="989"/>
        <v>102591.93497936668</v>
      </c>
      <c r="L2027" s="3">
        <f t="shared" si="990"/>
        <v>-9.7706663393691517</v>
      </c>
      <c r="M2027" s="3">
        <f t="shared" ca="1" si="991"/>
        <v>-1.4712404779031583</v>
      </c>
      <c r="N2027" s="3">
        <f t="shared" ca="1" si="992"/>
        <v>-84.295870032661227</v>
      </c>
      <c r="O2027" s="1">
        <f t="shared" ca="1" si="993"/>
        <v>63581915.883016422</v>
      </c>
      <c r="P2027" s="1">
        <f t="shared" si="994"/>
        <v>-19065055.416117232</v>
      </c>
      <c r="Q2027" s="1">
        <f t="shared" ca="1" si="995"/>
        <v>82646971.299133658</v>
      </c>
      <c r="R2027" s="1">
        <f t="shared" ca="1" si="996"/>
        <v>138110.73370634494</v>
      </c>
      <c r="S2027" s="3">
        <f t="shared" si="997"/>
        <v>2.1696844005480644E+24</v>
      </c>
      <c r="T2027" s="12">
        <f t="shared" ca="1" si="998"/>
        <v>4.243650479656797E-22</v>
      </c>
      <c r="U2027" s="12">
        <f t="shared" si="999"/>
        <v>0.28752335150748837</v>
      </c>
      <c r="V2027" s="5">
        <f t="shared" ca="1" si="1000"/>
        <v>0.17946786400000003</v>
      </c>
      <c r="W2027" s="3">
        <f t="shared" ca="1" si="1001"/>
        <v>11.940866671106635</v>
      </c>
      <c r="X2027" s="3">
        <f t="shared" ca="1" si="1002"/>
        <v>-1.186820346581148</v>
      </c>
      <c r="Y2027" s="3">
        <f t="shared" ca="1" si="1003"/>
        <v>11.881740374292237</v>
      </c>
      <c r="Z2027" s="3">
        <f t="shared" ca="1" si="983"/>
        <v>-1.0796314255037853E-2</v>
      </c>
      <c r="AA2027" s="3">
        <f t="shared" ca="1" si="984"/>
        <v>-0.12340243661213059</v>
      </c>
      <c r="AB2027" s="1">
        <f t="shared" si="978"/>
        <v>150</v>
      </c>
      <c r="AC2027" s="1">
        <f t="shared" si="982"/>
        <v>0</v>
      </c>
      <c r="AD2027" s="1">
        <f t="shared" ca="1" si="1004"/>
        <v>0</v>
      </c>
      <c r="AE2027" s="1">
        <f t="shared" ca="1" si="1005"/>
        <v>0</v>
      </c>
      <c r="AF2027" s="1">
        <f t="shared" si="1006"/>
        <v>16325.4884240099</v>
      </c>
      <c r="AG2027" s="1">
        <f t="shared" si="1007"/>
        <v>3.6162129903934591E+24</v>
      </c>
    </row>
    <row r="2028" spans="4:33" s="5" customFormat="1" x14ac:dyDescent="0.2">
      <c r="D2028" s="1">
        <f t="shared" si="979"/>
        <v>2026</v>
      </c>
      <c r="E2028" s="2">
        <f t="shared" si="980"/>
        <v>202.69999999999277</v>
      </c>
      <c r="F2028" s="3">
        <f t="shared" ca="1" si="981"/>
        <v>91.513529885041038</v>
      </c>
      <c r="G2028" s="3">
        <f t="shared" si="985"/>
        <v>-917.15617155185566</v>
      </c>
      <c r="H2028" s="3">
        <f t="shared" ca="1" si="986"/>
        <v>921.71045842372712</v>
      </c>
      <c r="I2028" s="3">
        <f t="shared" ca="1" si="987"/>
        <v>18540.641154708872</v>
      </c>
      <c r="J2028" s="3">
        <f t="shared" si="988"/>
        <v>12916.69571895349</v>
      </c>
      <c r="K2028" s="3">
        <f t="shared" ca="1" si="989"/>
        <v>102684.05741339548</v>
      </c>
      <c r="L2028" s="3">
        <f t="shared" si="990"/>
        <v>-9.7709477353344774</v>
      </c>
      <c r="M2028" s="3">
        <f t="shared" ca="1" si="991"/>
        <v>-1.4713458386407225</v>
      </c>
      <c r="N2028" s="3">
        <f t="shared" ca="1" si="992"/>
        <v>-84.301906758250041</v>
      </c>
      <c r="O2028" s="1">
        <f t="shared" ca="1" si="993"/>
        <v>63716262.687575787</v>
      </c>
      <c r="P2028" s="1">
        <f t="shared" si="994"/>
        <v>-18931253.817466971</v>
      </c>
      <c r="Q2028" s="1">
        <f t="shared" ca="1" si="995"/>
        <v>82647516.505042762</v>
      </c>
      <c r="R2028" s="1">
        <f t="shared" ca="1" si="996"/>
        <v>138256.56876355907</v>
      </c>
      <c r="S2028" s="3">
        <f t="shared" si="997"/>
        <v>2.0354031137404261E+24</v>
      </c>
      <c r="T2028" s="12">
        <f t="shared" ca="1" si="998"/>
        <v>4.5283926913618374E-22</v>
      </c>
      <c r="U2028" s="12">
        <f t="shared" si="999"/>
        <v>0.2909851912641388</v>
      </c>
      <c r="V2028" s="5">
        <f t="shared" ca="1" si="1000"/>
        <v>0.17946786400000003</v>
      </c>
      <c r="W2028" s="3">
        <f t="shared" ca="1" si="1001"/>
        <v>12.097397652211109</v>
      </c>
      <c r="X2028" s="3">
        <f t="shared" ca="1" si="1002"/>
        <v>-1.201109905457864</v>
      </c>
      <c r="Y2028" s="3">
        <f t="shared" ca="1" si="1003"/>
        <v>12.037622894522567</v>
      </c>
      <c r="Z2028" s="3">
        <f t="shared" ca="1" si="983"/>
        <v>-1.0796314255037853E-2</v>
      </c>
      <c r="AA2028" s="3">
        <f t="shared" ca="1" si="984"/>
        <v>-0.12340243661213059</v>
      </c>
      <c r="AB2028" s="1">
        <f t="shared" si="978"/>
        <v>150</v>
      </c>
      <c r="AC2028" s="1">
        <f t="shared" si="982"/>
        <v>0</v>
      </c>
      <c r="AD2028" s="1">
        <f t="shared" ca="1" si="1004"/>
        <v>0</v>
      </c>
      <c r="AE2028" s="1">
        <f t="shared" ca="1" si="1005"/>
        <v>0</v>
      </c>
      <c r="AF2028" s="1">
        <f t="shared" si="1006"/>
        <v>16578.169819432656</v>
      </c>
      <c r="AG2028" s="1">
        <f t="shared" si="1007"/>
        <v>3.3924063696711681E+24</v>
      </c>
    </row>
    <row r="2029" spans="4:33" s="5" customFormat="1" x14ac:dyDescent="0.2">
      <c r="D2029" s="1">
        <f t="shared" si="979"/>
        <v>2027</v>
      </c>
      <c r="E2029" s="2">
        <f t="shared" si="980"/>
        <v>202.79999999999276</v>
      </c>
      <c r="F2029" s="3">
        <f t="shared" ca="1" si="981"/>
        <v>91.513529885041038</v>
      </c>
      <c r="G2029" s="3">
        <f t="shared" si="985"/>
        <v>-918.13326632538906</v>
      </c>
      <c r="H2029" s="3">
        <f t="shared" ca="1" si="986"/>
        <v>922.68273034957588</v>
      </c>
      <c r="I2029" s="3">
        <f t="shared" ca="1" si="987"/>
        <v>18549.792507697377</v>
      </c>
      <c r="J2029" s="3">
        <f t="shared" si="988"/>
        <v>12824.931247059629</v>
      </c>
      <c r="K2029" s="3">
        <f t="shared" ca="1" si="989"/>
        <v>102776.27707270671</v>
      </c>
      <c r="L2029" s="3">
        <f t="shared" si="990"/>
        <v>-9.7712294417783223</v>
      </c>
      <c r="M2029" s="3">
        <f t="shared" ca="1" si="991"/>
        <v>-1.4714509803640401</v>
      </c>
      <c r="N2029" s="3">
        <f t="shared" ca="1" si="992"/>
        <v>-84.307930935246873</v>
      </c>
      <c r="O2029" s="1">
        <f t="shared" ca="1" si="993"/>
        <v>63850756.566401109</v>
      </c>
      <c r="P2029" s="1">
        <f t="shared" si="994"/>
        <v>-18797301.868507773</v>
      </c>
      <c r="Q2029" s="1">
        <f t="shared" ca="1" si="995"/>
        <v>82648058.434908882</v>
      </c>
      <c r="R2029" s="1">
        <f t="shared" ca="1" si="996"/>
        <v>138402.40955243638</v>
      </c>
      <c r="S2029" s="3">
        <f t="shared" si="997"/>
        <v>1.9084291384281663E+24</v>
      </c>
      <c r="T2029" s="12">
        <f t="shared" ca="1" si="998"/>
        <v>4.8347759514378524E-22</v>
      </c>
      <c r="U2029" s="12">
        <f t="shared" si="999"/>
        <v>0.29448264880392849</v>
      </c>
      <c r="V2029" s="5">
        <f t="shared" ca="1" si="1000"/>
        <v>0.17946786400000003</v>
      </c>
      <c r="W2029" s="3">
        <f t="shared" ca="1" si="1001"/>
        <v>12.255715096649714</v>
      </c>
      <c r="X2029" s="3">
        <f t="shared" ca="1" si="1002"/>
        <v>-1.2155464851226558</v>
      </c>
      <c r="Y2029" s="3">
        <f t="shared" ca="1" si="1003"/>
        <v>12.195285944690008</v>
      </c>
      <c r="Z2029" s="3">
        <f t="shared" ca="1" si="983"/>
        <v>-1.0796314255037853E-2</v>
      </c>
      <c r="AA2029" s="3">
        <f t="shared" ca="1" si="984"/>
        <v>-0.12340243661213059</v>
      </c>
      <c r="AB2029" s="1">
        <f t="shared" si="978"/>
        <v>150</v>
      </c>
      <c r="AC2029" s="1">
        <f t="shared" si="982"/>
        <v>0</v>
      </c>
      <c r="AD2029" s="1">
        <f t="shared" ca="1" si="1004"/>
        <v>0</v>
      </c>
      <c r="AE2029" s="1">
        <f t="shared" ca="1" si="1005"/>
        <v>0</v>
      </c>
      <c r="AF2029" s="1">
        <f t="shared" si="1006"/>
        <v>16834.283152556742</v>
      </c>
      <c r="AG2029" s="1">
        <f t="shared" si="1007"/>
        <v>3.1807788450182251E+24</v>
      </c>
    </row>
    <row r="2030" spans="4:33" s="5" customFormat="1" x14ac:dyDescent="0.2">
      <c r="D2030" s="1">
        <f t="shared" si="979"/>
        <v>2028</v>
      </c>
      <c r="E2030" s="2">
        <f t="shared" si="980"/>
        <v>202.89999999999276</v>
      </c>
      <c r="F2030" s="3">
        <f t="shared" ca="1" si="981"/>
        <v>91.513529885041038</v>
      </c>
      <c r="G2030" s="3">
        <f t="shared" si="985"/>
        <v>-919.11038926956689</v>
      </c>
      <c r="H2030" s="3">
        <f t="shared" ca="1" si="986"/>
        <v>923.65504048604373</v>
      </c>
      <c r="I2030" s="3">
        <f t="shared" ca="1" si="987"/>
        <v>18558.943860685882</v>
      </c>
      <c r="J2030" s="3">
        <f t="shared" si="988"/>
        <v>12733.069064279882</v>
      </c>
      <c r="K2030" s="3">
        <f t="shared" ca="1" si="989"/>
        <v>102868.59396112146</v>
      </c>
      <c r="L2030" s="3">
        <f t="shared" si="990"/>
        <v>-9.7715114587430065</v>
      </c>
      <c r="M2030" s="3">
        <f t="shared" ca="1" si="991"/>
        <v>-1.4715559037561843</v>
      </c>
      <c r="N2030" s="3">
        <f t="shared" ca="1" si="992"/>
        <v>-84.313942602788927</v>
      </c>
      <c r="O2030" s="1">
        <f t="shared" ca="1" si="993"/>
        <v>63985397.536145627</v>
      </c>
      <c r="P2030" s="1">
        <f t="shared" si="994"/>
        <v>-18663199.539986543</v>
      </c>
      <c r="Q2030" s="1">
        <f t="shared" ca="1" si="995"/>
        <v>82648597.076132178</v>
      </c>
      <c r="R2030" s="1">
        <f t="shared" ca="1" si="996"/>
        <v>138548.25607290657</v>
      </c>
      <c r="S2030" s="3">
        <f t="shared" si="997"/>
        <v>1.7884214613003875E+24</v>
      </c>
      <c r="T2030" s="12">
        <f t="shared" ca="1" si="998"/>
        <v>5.1646385400365332E-22</v>
      </c>
      <c r="U2030" s="12">
        <f t="shared" si="999"/>
        <v>0.29801603044176256</v>
      </c>
      <c r="V2030" s="5">
        <f t="shared" ca="1" si="1000"/>
        <v>0.17946786400000003</v>
      </c>
      <c r="W2030" s="3">
        <f t="shared" ca="1" si="1001"/>
        <v>12.415836470082819</v>
      </c>
      <c r="X2030" s="3">
        <f t="shared" ca="1" si="1002"/>
        <v>-1.2301313499624373</v>
      </c>
      <c r="Y2030" s="3">
        <f t="shared" ca="1" si="1003"/>
        <v>12.35474694656585</v>
      </c>
      <c r="Z2030" s="3">
        <f t="shared" ca="1" si="983"/>
        <v>-1.0796314255037853E-2</v>
      </c>
      <c r="AA2030" s="3">
        <f t="shared" ca="1" si="984"/>
        <v>-0.12340243661213059</v>
      </c>
      <c r="AB2030" s="1">
        <f t="shared" si="978"/>
        <v>150</v>
      </c>
      <c r="AC2030" s="1">
        <f t="shared" si="982"/>
        <v>0</v>
      </c>
      <c r="AD2030" s="1">
        <f t="shared" ca="1" si="1004"/>
        <v>0</v>
      </c>
      <c r="AE2030" s="1">
        <f t="shared" ca="1" si="1005"/>
        <v>0</v>
      </c>
      <c r="AF2030" s="1">
        <f t="shared" si="1006"/>
        <v>17093.868781567198</v>
      </c>
      <c r="AG2030" s="1">
        <f t="shared" si="1007"/>
        <v>2.9807620495493557E+24</v>
      </c>
    </row>
    <row r="2031" spans="4:33" s="5" customFormat="1" x14ac:dyDescent="0.2">
      <c r="D2031" s="1">
        <f t="shared" si="979"/>
        <v>2029</v>
      </c>
      <c r="E2031" s="2">
        <f t="shared" si="980"/>
        <v>202.99999999999275</v>
      </c>
      <c r="F2031" s="3">
        <f t="shared" ca="1" si="981"/>
        <v>91.513529885041038</v>
      </c>
      <c r="G2031" s="3">
        <f t="shared" si="985"/>
        <v>-920.08754041544114</v>
      </c>
      <c r="H2031" s="3">
        <f t="shared" ca="1" si="986"/>
        <v>924.6273888327969</v>
      </c>
      <c r="I2031" s="3">
        <f t="shared" ca="1" si="987"/>
        <v>18568.095213674387</v>
      </c>
      <c r="J2031" s="3">
        <f t="shared" si="988"/>
        <v>12641.10916779563</v>
      </c>
      <c r="K2031" s="3">
        <f t="shared" ca="1" si="989"/>
        <v>102961.00808246076</v>
      </c>
      <c r="L2031" s="3">
        <f t="shared" si="990"/>
        <v>-9.7717937862708979</v>
      </c>
      <c r="M2031" s="3">
        <f t="shared" ca="1" si="991"/>
        <v>-1.471660609497401</v>
      </c>
      <c r="N2031" s="3">
        <f t="shared" ca="1" si="992"/>
        <v>-84.319941799851435</v>
      </c>
      <c r="O2031" s="1">
        <f t="shared" ca="1" si="993"/>
        <v>64120185.613481715</v>
      </c>
      <c r="P2031" s="1">
        <f t="shared" si="994"/>
        <v>-18528946.802615613</v>
      </c>
      <c r="Q2031" s="1">
        <f t="shared" ca="1" si="995"/>
        <v>82649132.416097328</v>
      </c>
      <c r="R2031" s="1">
        <f t="shared" ca="1" si="996"/>
        <v>138694.10832491954</v>
      </c>
      <c r="S2031" s="3">
        <f t="shared" si="997"/>
        <v>1.6750522091940406E+24</v>
      </c>
      <c r="T2031" s="12">
        <f t="shared" ca="1" si="998"/>
        <v>5.5199914591180762E-22</v>
      </c>
      <c r="U2031" s="12">
        <f t="shared" si="999"/>
        <v>0.30158564463680759</v>
      </c>
      <c r="V2031" s="5">
        <f t="shared" ca="1" si="1000"/>
        <v>0.17946786400000003</v>
      </c>
      <c r="W2031" s="3">
        <f t="shared" ca="1" si="1001"/>
        <v>12.577779381705538</v>
      </c>
      <c r="X2031" s="3">
        <f t="shared" ca="1" si="1002"/>
        <v>-1.2448657732150612</v>
      </c>
      <c r="Y2031" s="3">
        <f t="shared" ca="1" si="1003"/>
        <v>12.516023465203899</v>
      </c>
      <c r="Z2031" s="3">
        <f t="shared" ca="1" si="983"/>
        <v>-1.0796314255037853E-2</v>
      </c>
      <c r="AA2031" s="3">
        <f t="shared" ca="1" si="984"/>
        <v>-0.12340243661213059</v>
      </c>
      <c r="AB2031" s="1">
        <f t="shared" si="978"/>
        <v>150</v>
      </c>
      <c r="AC2031" s="1">
        <f t="shared" si="982"/>
        <v>0</v>
      </c>
      <c r="AD2031" s="1">
        <f t="shared" ca="1" si="1004"/>
        <v>0</v>
      </c>
      <c r="AE2031" s="1">
        <f t="shared" ca="1" si="1005"/>
        <v>0</v>
      </c>
      <c r="AF2031" s="1">
        <f t="shared" si="1006"/>
        <v>17356.967469132825</v>
      </c>
      <c r="AG2031" s="1">
        <f t="shared" si="1007"/>
        <v>2.7918095170637077E+24</v>
      </c>
    </row>
    <row r="2032" spans="4:33" s="5" customFormat="1" x14ac:dyDescent="0.2">
      <c r="D2032" s="1">
        <f t="shared" si="979"/>
        <v>2030</v>
      </c>
      <c r="E2032" s="2">
        <f t="shared" si="980"/>
        <v>203.09999999999275</v>
      </c>
      <c r="F2032" s="3">
        <f t="shared" ca="1" si="981"/>
        <v>91.513529885041038</v>
      </c>
      <c r="G2032" s="3">
        <f t="shared" si="985"/>
        <v>-921.0647197940682</v>
      </c>
      <c r="H2032" s="3">
        <f t="shared" ca="1" si="986"/>
        <v>925.59977538963653</v>
      </c>
      <c r="I2032" s="3">
        <f t="shared" ca="1" si="987"/>
        <v>18577.246566662892</v>
      </c>
      <c r="J2032" s="3">
        <f t="shared" si="988"/>
        <v>12549.051554785154</v>
      </c>
      <c r="K2032" s="3">
        <f t="shared" ca="1" si="989"/>
        <v>103053.51944054563</v>
      </c>
      <c r="L2032" s="3">
        <f t="shared" si="990"/>
        <v>-9.7720764244044105</v>
      </c>
      <c r="M2032" s="3">
        <f t="shared" ca="1" si="991"/>
        <v>-1.4717650982651225</v>
      </c>
      <c r="N2032" s="3">
        <f t="shared" ca="1" si="992"/>
        <v>-84.32592856524839</v>
      </c>
      <c r="O2032" s="1">
        <f t="shared" ca="1" si="993"/>
        <v>64255120.815100916</v>
      </c>
      <c r="P2032" s="1">
        <f t="shared" si="994"/>
        <v>-18394543.627072725</v>
      </c>
      <c r="Q2032" s="1">
        <f t="shared" ca="1" si="995"/>
        <v>82649664.442173645</v>
      </c>
      <c r="R2032" s="1">
        <f t="shared" ca="1" si="996"/>
        <v>138839.96630844547</v>
      </c>
      <c r="S2032" s="3">
        <f t="shared" si="997"/>
        <v>1.5680062575304734E+24</v>
      </c>
      <c r="T2032" s="12">
        <f t="shared" ca="1" si="998"/>
        <v>5.9030362343541096E-22</v>
      </c>
      <c r="U2032" s="12">
        <f t="shared" si="999"/>
        <v>0.30519180200430429</v>
      </c>
      <c r="V2032" s="5">
        <f t="shared" ca="1" si="1000"/>
        <v>0.17946786400000003</v>
      </c>
      <c r="W2032" s="3">
        <f t="shared" ca="1" si="1001"/>
        <v>12.741561585216504</v>
      </c>
      <c r="X2032" s="3">
        <f t="shared" ca="1" si="1002"/>
        <v>-1.2597510370180862</v>
      </c>
      <c r="Y2032" s="3">
        <f t="shared" ca="1" si="1003"/>
        <v>12.679133209908191</v>
      </c>
      <c r="Z2032" s="3">
        <f t="shared" ca="1" si="983"/>
        <v>-1.0796314255037853E-2</v>
      </c>
      <c r="AA2032" s="3">
        <f t="shared" ca="1" si="984"/>
        <v>-0.12340243661213059</v>
      </c>
      <c r="AB2032" s="1">
        <f t="shared" si="978"/>
        <v>150</v>
      </c>
      <c r="AC2032" s="1">
        <f t="shared" si="982"/>
        <v>0</v>
      </c>
      <c r="AD2032" s="1">
        <f t="shared" ca="1" si="1004"/>
        <v>0</v>
      </c>
      <c r="AE2032" s="1">
        <f t="shared" ca="1" si="1005"/>
        <v>0</v>
      </c>
      <c r="AF2032" s="1">
        <f t="shared" si="1006"/>
        <v>17623.620385796832</v>
      </c>
      <c r="AG2032" s="1">
        <f t="shared" si="1007"/>
        <v>2.6133960294260401E+24</v>
      </c>
    </row>
    <row r="2033" spans="4:33" s="5" customFormat="1" x14ac:dyDescent="0.2">
      <c r="D2033" s="1">
        <f t="shared" si="979"/>
        <v>2031</v>
      </c>
      <c r="E2033" s="2">
        <f t="shared" si="980"/>
        <v>203.19999999999274</v>
      </c>
      <c r="F2033" s="3">
        <f t="shared" ca="1" si="981"/>
        <v>91.513529885041038</v>
      </c>
      <c r="G2033" s="3">
        <f t="shared" si="985"/>
        <v>-922.04192743650867</v>
      </c>
      <c r="H2033" s="3">
        <f t="shared" ca="1" si="986"/>
        <v>926.57220015649739</v>
      </c>
      <c r="I2033" s="3">
        <f t="shared" ca="1" si="987"/>
        <v>18586.397919651397</v>
      </c>
      <c r="J2033" s="3">
        <f t="shared" si="988"/>
        <v>12456.896222423626</v>
      </c>
      <c r="K2033" s="3">
        <f t="shared" ca="1" si="989"/>
        <v>103146.12803919706</v>
      </c>
      <c r="L2033" s="3">
        <f t="shared" si="990"/>
        <v>-9.7723593731860028</v>
      </c>
      <c r="M2033" s="3">
        <f t="shared" ca="1" si="991"/>
        <v>-1.4718693707339825</v>
      </c>
      <c r="N2033" s="3">
        <f t="shared" ca="1" si="992"/>
        <v>-84.331902937633487</v>
      </c>
      <c r="O2033" s="1">
        <f t="shared" ca="1" si="993"/>
        <v>64390203.15771392</v>
      </c>
      <c r="P2033" s="1">
        <f t="shared" si="994"/>
        <v>-18259989.984001026</v>
      </c>
      <c r="Q2033" s="1">
        <f t="shared" ca="1" si="995"/>
        <v>82650193.141714945</v>
      </c>
      <c r="R2033" s="1">
        <f t="shared" ca="1" si="996"/>
        <v>138985.83002347461</v>
      </c>
      <c r="S2033" s="3">
        <f t="shared" si="997"/>
        <v>1.4669808465559107E+24</v>
      </c>
      <c r="T2033" s="12">
        <f t="shared" ca="1" si="998"/>
        <v>6.3161847159207825E-22</v>
      </c>
      <c r="U2033" s="12">
        <f t="shared" si="999"/>
        <v>0.30883481532743484</v>
      </c>
      <c r="V2033" s="5">
        <f t="shared" ca="1" si="1000"/>
        <v>0.17946786400000003</v>
      </c>
      <c r="W2033" s="3">
        <f t="shared" ca="1" si="1001"/>
        <v>12.907200979792103</v>
      </c>
      <c r="X2033" s="3">
        <f t="shared" ca="1" si="1002"/>
        <v>-1.2747884324577574</v>
      </c>
      <c r="Y2033" s="3">
        <f t="shared" ca="1" si="1003"/>
        <v>12.844094035206147</v>
      </c>
      <c r="Z2033" s="3">
        <f t="shared" ca="1" si="983"/>
        <v>-1.0796314255037853E-2</v>
      </c>
      <c r="AA2033" s="3">
        <f t="shared" ca="1" si="984"/>
        <v>-0.12340243661213059</v>
      </c>
      <c r="AB2033" s="1">
        <f t="shared" si="978"/>
        <v>150</v>
      </c>
      <c r="AC2033" s="1">
        <f t="shared" si="982"/>
        <v>0</v>
      </c>
      <c r="AD2033" s="1">
        <f t="shared" ca="1" si="1004"/>
        <v>0</v>
      </c>
      <c r="AE2033" s="1">
        <f t="shared" ca="1" si="1005"/>
        <v>0</v>
      </c>
      <c r="AF2033" s="1">
        <f t="shared" si="1006"/>
        <v>17893.869113390996</v>
      </c>
      <c r="AG2033" s="1">
        <f t="shared" si="1007"/>
        <v>2.4450169769547367E+24</v>
      </c>
    </row>
    <row r="2034" spans="4:33" s="5" customFormat="1" x14ac:dyDescent="0.2">
      <c r="D2034" s="1">
        <f t="shared" si="979"/>
        <v>2032</v>
      </c>
      <c r="E2034" s="2">
        <f t="shared" si="980"/>
        <v>203.29999999999274</v>
      </c>
      <c r="F2034" s="3">
        <f t="shared" ca="1" si="981"/>
        <v>91.513529885041038</v>
      </c>
      <c r="G2034" s="3">
        <f t="shared" si="985"/>
        <v>-923.01916337382727</v>
      </c>
      <c r="H2034" s="3">
        <f t="shared" ca="1" si="986"/>
        <v>927.54466313344733</v>
      </c>
      <c r="I2034" s="3">
        <f t="shared" ca="1" si="987"/>
        <v>18595.549272639902</v>
      </c>
      <c r="J2034" s="3">
        <f t="shared" si="988"/>
        <v>12364.643167883109</v>
      </c>
      <c r="K2034" s="3">
        <f t="shared" ca="1" si="989"/>
        <v>103238.83388223608</v>
      </c>
      <c r="L2034" s="3">
        <f t="shared" si="990"/>
        <v>-9.7726426326581848</v>
      </c>
      <c r="M2034" s="3">
        <f t="shared" ca="1" si="991"/>
        <v>-1.4719734275758301</v>
      </c>
      <c r="N2034" s="3">
        <f t="shared" ca="1" si="992"/>
        <v>-84.337864955500805</v>
      </c>
      <c r="O2034" s="1">
        <f t="shared" ca="1" si="993"/>
        <v>64525432.658050515</v>
      </c>
      <c r="P2034" s="1">
        <f t="shared" si="994"/>
        <v>-18125285.844009034</v>
      </c>
      <c r="Q2034" s="1">
        <f t="shared" ca="1" si="995"/>
        <v>82650718.502059549</v>
      </c>
      <c r="R2034" s="1">
        <f t="shared" ca="1" si="996"/>
        <v>139131.69947001711</v>
      </c>
      <c r="S2034" s="3">
        <f t="shared" si="997"/>
        <v>1.3716852053315034E+24</v>
      </c>
      <c r="T2034" s="12">
        <f t="shared" ca="1" si="998"/>
        <v>6.7620811212969386E-22</v>
      </c>
      <c r="U2034" s="12">
        <f t="shared" si="999"/>
        <v>0.3125149995692354</v>
      </c>
      <c r="V2034" s="5">
        <f t="shared" ca="1" si="1000"/>
        <v>0.17946786400000003</v>
      </c>
      <c r="W2034" s="3">
        <f t="shared" ca="1" si="1001"/>
        <v>13.074715611065763</v>
      </c>
      <c r="X2034" s="3">
        <f t="shared" ca="1" si="1002"/>
        <v>-1.2899792596181818</v>
      </c>
      <c r="Y2034" s="3">
        <f t="shared" ca="1" si="1003"/>
        <v>13.010923941826794</v>
      </c>
      <c r="Z2034" s="3">
        <f t="shared" ca="1" si="983"/>
        <v>-1.0796314255037853E-2</v>
      </c>
      <c r="AA2034" s="3">
        <f t="shared" ca="1" si="984"/>
        <v>-0.12340243661213059</v>
      </c>
      <c r="AB2034" s="1">
        <f t="shared" si="978"/>
        <v>150</v>
      </c>
      <c r="AC2034" s="1">
        <f t="shared" si="982"/>
        <v>0</v>
      </c>
      <c r="AD2034" s="1">
        <f t="shared" ca="1" si="1004"/>
        <v>0</v>
      </c>
      <c r="AE2034" s="1">
        <f t="shared" ca="1" si="1005"/>
        <v>0</v>
      </c>
      <c r="AF2034" s="1">
        <f t="shared" si="1006"/>
        <v>18167.75564847303</v>
      </c>
      <c r="AG2034" s="1">
        <f t="shared" si="1007"/>
        <v>2.2861877317260167E+24</v>
      </c>
    </row>
    <row r="2035" spans="4:33" s="5" customFormat="1" x14ac:dyDescent="0.2">
      <c r="D2035" s="1">
        <f t="shared" si="979"/>
        <v>2033</v>
      </c>
      <c r="E2035" s="2">
        <f t="shared" si="980"/>
        <v>203.39999999999273</v>
      </c>
      <c r="F2035" s="3">
        <f t="shared" ca="1" si="981"/>
        <v>91.513529885041038</v>
      </c>
      <c r="G2035" s="3">
        <f t="shared" si="985"/>
        <v>-923.99642763709312</v>
      </c>
      <c r="H2035" s="3">
        <f t="shared" ca="1" si="986"/>
        <v>928.51716432068724</v>
      </c>
      <c r="I2035" s="3">
        <f t="shared" ca="1" si="987"/>
        <v>18604.700625628408</v>
      </c>
      <c r="J2035" s="3">
        <f t="shared" si="988"/>
        <v>12272.292388332562</v>
      </c>
      <c r="K2035" s="3">
        <f t="shared" ca="1" si="989"/>
        <v>103331.63697348371</v>
      </c>
      <c r="L2035" s="3">
        <f t="shared" si="990"/>
        <v>-9.7729262028635109</v>
      </c>
      <c r="M2035" s="3">
        <f t="shared" ca="1" si="991"/>
        <v>-1.4720772694597442</v>
      </c>
      <c r="N2035" s="3">
        <f t="shared" ca="1" si="992"/>
        <v>-84.343814657185774</v>
      </c>
      <c r="O2035" s="1">
        <f t="shared" ca="1" si="993"/>
        <v>64660809.332859755</v>
      </c>
      <c r="P2035" s="1">
        <f t="shared" si="994"/>
        <v>-17990431.177670658</v>
      </c>
      <c r="Q2035" s="1">
        <f t="shared" ca="1" si="995"/>
        <v>82651240.510530412</v>
      </c>
      <c r="R2035" s="1">
        <f t="shared" ca="1" si="996"/>
        <v>139277.57464810309</v>
      </c>
      <c r="S2035" s="3">
        <f t="shared" si="997"/>
        <v>1.2818401834169201E+24</v>
      </c>
      <c r="T2035" s="12">
        <f t="shared" ca="1" si="998"/>
        <v>7.2436265950533546E-22</v>
      </c>
      <c r="U2035" s="12">
        <f t="shared" si="999"/>
        <v>0.31623267188455867</v>
      </c>
      <c r="V2035" s="5">
        <f t="shared" ca="1" si="1000"/>
        <v>0.17946786400000003</v>
      </c>
      <c r="W2035" s="3">
        <f t="shared" ca="1" si="1001"/>
        <v>13.244123672112558</v>
      </c>
      <c r="X2035" s="3">
        <f t="shared" ca="1" si="1002"/>
        <v>-1.3053248276307046</v>
      </c>
      <c r="Y2035" s="3">
        <f t="shared" ca="1" si="1003"/>
        <v>13.179641077684289</v>
      </c>
      <c r="Z2035" s="3">
        <f t="shared" ca="1" si="983"/>
        <v>-1.0796314255037853E-2</v>
      </c>
      <c r="AA2035" s="3">
        <f t="shared" ca="1" si="984"/>
        <v>-0.12340243661213059</v>
      </c>
      <c r="AB2035" s="1">
        <f t="shared" si="978"/>
        <v>150</v>
      </c>
      <c r="AC2035" s="1">
        <f t="shared" si="982"/>
        <v>0</v>
      </c>
      <c r="AD2035" s="1">
        <f t="shared" ca="1" si="1004"/>
        <v>0</v>
      </c>
      <c r="AE2035" s="1">
        <f t="shared" ca="1" si="1005"/>
        <v>0</v>
      </c>
      <c r="AF2035" s="1">
        <f t="shared" si="1006"/>
        <v>18445.322405787421</v>
      </c>
      <c r="AG2035" s="1">
        <f t="shared" si="1007"/>
        <v>2.1364430337009808E+24</v>
      </c>
    </row>
    <row r="2036" spans="4:33" s="5" customFormat="1" x14ac:dyDescent="0.2">
      <c r="D2036" s="1">
        <f t="shared" si="979"/>
        <v>2034</v>
      </c>
      <c r="E2036" s="2">
        <f t="shared" si="980"/>
        <v>203.49999999999272</v>
      </c>
      <c r="F2036" s="3">
        <f t="shared" ca="1" si="981"/>
        <v>91.513529885041038</v>
      </c>
      <c r="G2036" s="3">
        <f t="shared" si="985"/>
        <v>-924.97372025737945</v>
      </c>
      <c r="H2036" s="3">
        <f t="shared" ca="1" si="986"/>
        <v>929.48970371854955</v>
      </c>
      <c r="I2036" s="3">
        <f t="shared" ca="1" si="987"/>
        <v>18613.851978616913</v>
      </c>
      <c r="J2036" s="3">
        <f t="shared" si="988"/>
        <v>12179.843880937839</v>
      </c>
      <c r="K2036" s="3">
        <f t="shared" ca="1" si="989"/>
        <v>103424.53731676097</v>
      </c>
      <c r="L2036" s="3">
        <f t="shared" si="990"/>
        <v>-9.7732100838445799</v>
      </c>
      <c r="M2036" s="3">
        <f t="shared" ca="1" si="991"/>
        <v>-1.4721808970520476</v>
      </c>
      <c r="N2036" s="3">
        <f t="shared" ca="1" si="992"/>
        <v>-84.349752080865869</v>
      </c>
      <c r="O2036" s="1">
        <f t="shared" ca="1" si="993"/>
        <v>64796333.198909774</v>
      </c>
      <c r="P2036" s="1">
        <f t="shared" si="994"/>
        <v>-17855425.95552516</v>
      </c>
      <c r="Q2036" s="1">
        <f t="shared" ca="1" si="995"/>
        <v>82651759.154434934</v>
      </c>
      <c r="R2036" s="1">
        <f t="shared" ca="1" si="996"/>
        <v>139423.45555778244</v>
      </c>
      <c r="S2036" s="3">
        <f t="shared" si="997"/>
        <v>1.197177890189682E+24</v>
      </c>
      <c r="T2036" s="12">
        <f t="shared" ca="1" si="998"/>
        <v>7.7640065969751604E-22</v>
      </c>
      <c r="U2036" s="12">
        <f t="shared" si="999"/>
        <v>0.31998815163208771</v>
      </c>
      <c r="V2036" s="5">
        <f t="shared" ca="1" si="1000"/>
        <v>0.17946786400000003</v>
      </c>
      <c r="W2036" s="3">
        <f t="shared" ca="1" si="1001"/>
        <v>13.415443504439152</v>
      </c>
      <c r="X2036" s="3">
        <f t="shared" ca="1" si="1002"/>
        <v>-1.3208264547235029</v>
      </c>
      <c r="Y2036" s="3">
        <f t="shared" ca="1" si="1003"/>
        <v>13.350263738866779</v>
      </c>
      <c r="Z2036" s="3">
        <f t="shared" ca="1" si="983"/>
        <v>-1.0796314255037853E-2</v>
      </c>
      <c r="AA2036" s="3">
        <f t="shared" ca="1" si="984"/>
        <v>-0.12340243661213059</v>
      </c>
      <c r="AB2036" s="1">
        <f t="shared" si="978"/>
        <v>150</v>
      </c>
      <c r="AC2036" s="1">
        <f t="shared" si="982"/>
        <v>0</v>
      </c>
      <c r="AD2036" s="1">
        <f t="shared" ca="1" si="1004"/>
        <v>0</v>
      </c>
      <c r="AE2036" s="1">
        <f t="shared" ca="1" si="1005"/>
        <v>0</v>
      </c>
      <c r="AF2036" s="1">
        <f t="shared" si="1006"/>
        <v>18726.612221749994</v>
      </c>
      <c r="AG2036" s="1">
        <f t="shared" si="1007"/>
        <v>1.9953363895791431E+24</v>
      </c>
    </row>
    <row r="2037" spans="4:33" s="5" customFormat="1" x14ac:dyDescent="0.2">
      <c r="D2037" s="1">
        <f t="shared" si="979"/>
        <v>2035</v>
      </c>
      <c r="E2037" s="2">
        <f t="shared" si="980"/>
        <v>203.59999999999272</v>
      </c>
      <c r="F2037" s="3">
        <f t="shared" ca="1" si="981"/>
        <v>91.513529885041038</v>
      </c>
      <c r="G2037" s="3">
        <f t="shared" si="985"/>
        <v>-925.95104126576393</v>
      </c>
      <c r="H2037" s="3">
        <f t="shared" ca="1" si="986"/>
        <v>930.46228132749832</v>
      </c>
      <c r="I2037" s="3">
        <f t="shared" ca="1" si="987"/>
        <v>18623.003331605418</v>
      </c>
      <c r="J2037" s="3">
        <f t="shared" si="988"/>
        <v>12087.29764286168</v>
      </c>
      <c r="K2037" s="3">
        <f t="shared" ca="1" si="989"/>
        <v>103517.53491588894</v>
      </c>
      <c r="L2037" s="3">
        <f t="shared" si="990"/>
        <v>-9.7734942756440386</v>
      </c>
      <c r="M2037" s="3">
        <f t="shared" ca="1" si="991"/>
        <v>-1.4722843110163213</v>
      </c>
      <c r="N2037" s="3">
        <f t="shared" ca="1" si="992"/>
        <v>-84.355677264561464</v>
      </c>
      <c r="O2037" s="1">
        <f t="shared" ca="1" si="993"/>
        <v>64932004.272987947</v>
      </c>
      <c r="P2037" s="1">
        <f t="shared" si="994"/>
        <v>-17720270.148077149</v>
      </c>
      <c r="Q2037" s="1">
        <f t="shared" ca="1" si="995"/>
        <v>82652274.421065092</v>
      </c>
      <c r="R2037" s="1">
        <f t="shared" ca="1" si="996"/>
        <v>139569.34219912475</v>
      </c>
      <c r="S2037" s="3">
        <f t="shared" si="997"/>
        <v>1.1174413417408915E+24</v>
      </c>
      <c r="T2037" s="12">
        <f t="shared" ca="1" si="998"/>
        <v>8.3267214713741164E-22</v>
      </c>
      <c r="U2037" s="12">
        <f t="shared" si="999"/>
        <v>0.32378176038639828</v>
      </c>
      <c r="V2037" s="5">
        <f t="shared" ca="1" si="1000"/>
        <v>0.17946786400000003</v>
      </c>
      <c r="W2037" s="3">
        <f t="shared" ca="1" si="1001"/>
        <v>13.588693598979001</v>
      </c>
      <c r="X2037" s="3">
        <f t="shared" ca="1" si="1002"/>
        <v>-1.3364854682713725</v>
      </c>
      <c r="Y2037" s="3">
        <f t="shared" ca="1" si="1003"/>
        <v>13.52281037063052</v>
      </c>
      <c r="Z2037" s="3">
        <f t="shared" ca="1" si="983"/>
        <v>-1.0796314255037853E-2</v>
      </c>
      <c r="AA2037" s="3">
        <f t="shared" ca="1" si="984"/>
        <v>-0.12340243661213059</v>
      </c>
      <c r="AB2037" s="1">
        <f t="shared" si="978"/>
        <v>150</v>
      </c>
      <c r="AC2037" s="1">
        <f t="shared" si="982"/>
        <v>0</v>
      </c>
      <c r="AD2037" s="1">
        <f t="shared" ca="1" si="1004"/>
        <v>0</v>
      </c>
      <c r="AE2037" s="1">
        <f t="shared" ca="1" si="1005"/>
        <v>0</v>
      </c>
      <c r="AF2037" s="1">
        <f t="shared" si="1006"/>
        <v>19011.668357956201</v>
      </c>
      <c r="AG2037" s="1">
        <f t="shared" si="1007"/>
        <v>1.8624394842795441E+24</v>
      </c>
    </row>
    <row r="2038" spans="4:33" s="5" customFormat="1" x14ac:dyDescent="0.2">
      <c r="D2038" s="1">
        <f t="shared" si="979"/>
        <v>2036</v>
      </c>
      <c r="E2038" s="2">
        <f t="shared" si="980"/>
        <v>203.69999999999271</v>
      </c>
      <c r="F2038" s="3">
        <f t="shared" ca="1" si="981"/>
        <v>91.513529885041038</v>
      </c>
      <c r="G2038" s="3">
        <f t="shared" si="985"/>
        <v>-926.92839069332831</v>
      </c>
      <c r="H2038" s="3">
        <f t="shared" ca="1" si="986"/>
        <v>931.4348971481279</v>
      </c>
      <c r="I2038" s="3">
        <f t="shared" ca="1" si="987"/>
        <v>18632.154684593923</v>
      </c>
      <c r="J2038" s="3">
        <f t="shared" si="988"/>
        <v>11994.653671263726</v>
      </c>
      <c r="K2038" s="3">
        <f t="shared" ca="1" si="989"/>
        <v>103610.62977468879</v>
      </c>
      <c r="L2038" s="3">
        <f t="shared" si="990"/>
        <v>-9.7737787783045835</v>
      </c>
      <c r="M2038" s="3">
        <f t="shared" ca="1" si="991"/>
        <v>-1.4723875120134189</v>
      </c>
      <c r="N2038" s="3">
        <f t="shared" ca="1" si="992"/>
        <v>-84.3615902461367</v>
      </c>
      <c r="O2038" s="1">
        <f t="shared" ca="1" si="993"/>
        <v>65067822.57190077</v>
      </c>
      <c r="P2038" s="1">
        <f t="shared" si="994"/>
        <v>-17584963.725796584</v>
      </c>
      <c r="Q2038" s="1">
        <f t="shared" ca="1" si="995"/>
        <v>82652786.29769735</v>
      </c>
      <c r="R2038" s="1">
        <f t="shared" ca="1" si="996"/>
        <v>139715.2345722192</v>
      </c>
      <c r="S2038" s="3">
        <f t="shared" si="997"/>
        <v>1.0423841152863587E+24</v>
      </c>
      <c r="T2038" s="12">
        <f t="shared" ca="1" si="998"/>
        <v>8.9356205979045318E-22</v>
      </c>
      <c r="U2038" s="12">
        <f t="shared" si="999"/>
        <v>0.32761382195006822</v>
      </c>
      <c r="V2038" s="5">
        <f t="shared" ca="1" si="1000"/>
        <v>0.17946786400000003</v>
      </c>
      <c r="W2038" s="3">
        <f t="shared" ca="1" si="1001"/>
        <v>13.763892597092763</v>
      </c>
      <c r="X2038" s="3">
        <f t="shared" ca="1" si="1002"/>
        <v>-1.3523032048457069</v>
      </c>
      <c r="Y2038" s="3">
        <f t="shared" ca="1" si="1003"/>
        <v>13.697299568399204</v>
      </c>
      <c r="Z2038" s="3">
        <f t="shared" ca="1" si="983"/>
        <v>-1.0796314255037853E-2</v>
      </c>
      <c r="AA2038" s="3">
        <f t="shared" ca="1" si="984"/>
        <v>-0.12340243661213059</v>
      </c>
      <c r="AB2038" s="1">
        <f t="shared" si="978"/>
        <v>150</v>
      </c>
      <c r="AC2038" s="1">
        <f t="shared" si="982"/>
        <v>0</v>
      </c>
      <c r="AD2038" s="1">
        <f t="shared" ca="1" si="1004"/>
        <v>0</v>
      </c>
      <c r="AE2038" s="1">
        <f t="shared" ca="1" si="1005"/>
        <v>0</v>
      </c>
      <c r="AF2038" s="1">
        <f t="shared" si="1006"/>
        <v>19300.534504713116</v>
      </c>
      <c r="AG2038" s="1">
        <f t="shared" si="1007"/>
        <v>1.7373416049477741E+24</v>
      </c>
    </row>
    <row r="2039" spans="4:33" s="5" customFormat="1" x14ac:dyDescent="0.2">
      <c r="D2039" s="1">
        <f t="shared" si="979"/>
        <v>2037</v>
      </c>
      <c r="E2039" s="2">
        <f t="shared" si="980"/>
        <v>203.79999999999271</v>
      </c>
      <c r="F2039" s="3">
        <f t="shared" ca="1" si="981"/>
        <v>91.513529885041038</v>
      </c>
      <c r="G2039" s="3">
        <f t="shared" si="985"/>
        <v>-927.90576857115877</v>
      </c>
      <c r="H2039" s="3">
        <f t="shared" ca="1" si="986"/>
        <v>932.40755118116306</v>
      </c>
      <c r="I2039" s="3">
        <f t="shared" ca="1" si="987"/>
        <v>18641.306037582428</v>
      </c>
      <c r="J2039" s="3">
        <f t="shared" si="988"/>
        <v>11901.911963300503</v>
      </c>
      <c r="K2039" s="3">
        <f t="shared" ca="1" si="989"/>
        <v>103703.8218969817</v>
      </c>
      <c r="L2039" s="3">
        <f t="shared" si="990"/>
        <v>-9.7740635918689556</v>
      </c>
      <c r="M2039" s="3">
        <f t="shared" ca="1" si="991"/>
        <v>-1.4724905007014799</v>
      </c>
      <c r="N2039" s="3">
        <f t="shared" ca="1" si="992"/>
        <v>-84.367491063300179</v>
      </c>
      <c r="O2039" s="1">
        <f t="shared" ca="1" si="993"/>
        <v>65203788.112473987</v>
      </c>
      <c r="P2039" s="1">
        <f t="shared" si="994"/>
        <v>-17449506.659118753</v>
      </c>
      <c r="Q2039" s="1">
        <f t="shared" ca="1" si="995"/>
        <v>82653294.771592736</v>
      </c>
      <c r="R2039" s="1">
        <f t="shared" ca="1" si="996"/>
        <v>139861.13267717446</v>
      </c>
      <c r="S2039" s="3">
        <f t="shared" si="997"/>
        <v>9.7177001103052889E+23</v>
      </c>
      <c r="T2039" s="12">
        <f t="shared" ca="1" si="998"/>
        <v>9.5949405785055737E-22</v>
      </c>
      <c r="U2039" s="12">
        <f t="shared" si="999"/>
        <v>0.33148466236584234</v>
      </c>
      <c r="V2039" s="5">
        <f t="shared" ca="1" si="1000"/>
        <v>0.17946786400000003</v>
      </c>
      <c r="W2039" s="3">
        <f t="shared" ca="1" si="1001"/>
        <v>13.941059291574316</v>
      </c>
      <c r="X2039" s="3">
        <f t="shared" ca="1" si="1002"/>
        <v>-1.3682810102647198</v>
      </c>
      <c r="Y2039" s="3">
        <f t="shared" ca="1" si="1003"/>
        <v>13.873750078768881</v>
      </c>
      <c r="Z2039" s="3">
        <f t="shared" ca="1" si="983"/>
        <v>-1.0796314255037853E-2</v>
      </c>
      <c r="AA2039" s="3">
        <f t="shared" ca="1" si="984"/>
        <v>-0.12340243661213059</v>
      </c>
      <c r="AB2039" s="1">
        <f t="shared" si="978"/>
        <v>150</v>
      </c>
      <c r="AC2039" s="1">
        <f t="shared" si="982"/>
        <v>0</v>
      </c>
      <c r="AD2039" s="1">
        <f t="shared" ca="1" si="1004"/>
        <v>0</v>
      </c>
      <c r="AE2039" s="1">
        <f t="shared" ca="1" si="1005"/>
        <v>0</v>
      </c>
      <c r="AF2039" s="1">
        <f t="shared" si="1006"/>
        <v>19593.254784595742</v>
      </c>
      <c r="AG2039" s="1">
        <f t="shared" si="1007"/>
        <v>1.6196490773845825E+24</v>
      </c>
    </row>
    <row r="2040" spans="4:33" s="5" customFormat="1" x14ac:dyDescent="0.2">
      <c r="D2040" s="1">
        <f t="shared" si="979"/>
        <v>2038</v>
      </c>
      <c r="E2040" s="2">
        <f t="shared" si="980"/>
        <v>203.8999999999927</v>
      </c>
      <c r="F2040" s="3">
        <f t="shared" ca="1" si="981"/>
        <v>91.513529885041038</v>
      </c>
      <c r="G2040" s="3">
        <f t="shared" si="985"/>
        <v>-928.88317493034572</v>
      </c>
      <c r="H2040" s="3">
        <f t="shared" ca="1" si="986"/>
        <v>933.38024342745734</v>
      </c>
      <c r="I2040" s="3">
        <f t="shared" ca="1" si="987"/>
        <v>18650.457390570933</v>
      </c>
      <c r="J2040" s="3">
        <f t="shared" si="988"/>
        <v>11809.072516125427</v>
      </c>
      <c r="K2040" s="3">
        <f t="shared" ca="1" si="989"/>
        <v>103797.11128658894</v>
      </c>
      <c r="L2040" s="3">
        <f t="shared" si="990"/>
        <v>-9.7743487163799418</v>
      </c>
      <c r="M2040" s="3">
        <f t="shared" ca="1" si="991"/>
        <v>-1.4725932777359436</v>
      </c>
      <c r="N2040" s="3">
        <f t="shared" ca="1" si="992"/>
        <v>-84.373379753605832</v>
      </c>
      <c r="O2040" s="1">
        <f t="shared" ca="1" si="993"/>
        <v>65339900.911552466</v>
      </c>
      <c r="P2040" s="1">
        <f t="shared" si="994"/>
        <v>-17313898.918444235</v>
      </c>
      <c r="Q2040" s="1">
        <f t="shared" ca="1" si="995"/>
        <v>82653799.829996705</v>
      </c>
      <c r="R2040" s="1">
        <f t="shared" ca="1" si="996"/>
        <v>140007.0365141186</v>
      </c>
      <c r="S2040" s="3">
        <f t="shared" si="997"/>
        <v>9.0537272141912459E+23</v>
      </c>
      <c r="T2040" s="12">
        <f t="shared" ca="1" si="998"/>
        <v>1.0309347977310741E-21</v>
      </c>
      <c r="U2040" s="12">
        <f t="shared" si="999"/>
        <v>0.33539460992884268</v>
      </c>
      <c r="V2040" s="5">
        <f t="shared" ca="1" si="1000"/>
        <v>0.17946786400000003</v>
      </c>
      <c r="W2040" s="3">
        <f t="shared" ca="1" si="1001"/>
        <v>14.120212627661898</v>
      </c>
      <c r="X2040" s="3">
        <f t="shared" ca="1" si="1002"/>
        <v>-1.3844202396438456</v>
      </c>
      <c r="Y2040" s="3">
        <f t="shared" ca="1" si="1003"/>
        <v>14.052180800518011</v>
      </c>
      <c r="Z2040" s="3">
        <f t="shared" ca="1" si="983"/>
        <v>-1.0796314255037853E-2</v>
      </c>
      <c r="AA2040" s="3">
        <f t="shared" ca="1" si="984"/>
        <v>-0.12340243661213059</v>
      </c>
      <c r="AB2040" s="1">
        <f t="shared" si="978"/>
        <v>150</v>
      </c>
      <c r="AC2040" s="1">
        <f t="shared" si="982"/>
        <v>0</v>
      </c>
      <c r="AD2040" s="1">
        <f t="shared" ca="1" si="1004"/>
        <v>0</v>
      </c>
      <c r="AE2040" s="1">
        <f t="shared" ca="1" si="1005"/>
        <v>0</v>
      </c>
      <c r="AF2040" s="1">
        <f t="shared" si="1006"/>
        <v>19889.873756027173</v>
      </c>
      <c r="AG2040" s="1">
        <f t="shared" si="1007"/>
        <v>1.508984714789255E+24</v>
      </c>
    </row>
    <row r="2041" spans="4:33" s="5" customFormat="1" x14ac:dyDescent="0.2">
      <c r="D2041" s="1">
        <f t="shared" si="979"/>
        <v>2039</v>
      </c>
      <c r="E2041" s="2">
        <f t="shared" si="980"/>
        <v>203.9999999999927</v>
      </c>
      <c r="F2041" s="3">
        <f t="shared" ca="1" si="981"/>
        <v>91.513529885041038</v>
      </c>
      <c r="G2041" s="3">
        <f t="shared" si="985"/>
        <v>-929.86060980198374</v>
      </c>
      <c r="H2041" s="3">
        <f t="shared" ca="1" si="986"/>
        <v>934.35297388799347</v>
      </c>
      <c r="I2041" s="3">
        <f t="shared" ca="1" si="987"/>
        <v>18659.608743559438</v>
      </c>
      <c r="J2041" s="3">
        <f t="shared" si="988"/>
        <v>11716.135326888811</v>
      </c>
      <c r="K2041" s="3">
        <f t="shared" ca="1" si="989"/>
        <v>103890.49794733191</v>
      </c>
      <c r="L2041" s="3">
        <f t="shared" si="990"/>
        <v>-9.7746341518803757</v>
      </c>
      <c r="M2041" s="3">
        <f t="shared" ca="1" si="991"/>
        <v>-1.4726958437695636</v>
      </c>
      <c r="N2041" s="3">
        <f t="shared" ca="1" si="992"/>
        <v>-84.379256354453645</v>
      </c>
      <c r="O2041" s="1">
        <f t="shared" ca="1" si="993"/>
        <v>65476160.986000307</v>
      </c>
      <c r="P2041" s="1">
        <f t="shared" si="994"/>
        <v>-17178140.474138927</v>
      </c>
      <c r="Q2041" s="1">
        <f t="shared" ca="1" si="995"/>
        <v>82654301.46013923</v>
      </c>
      <c r="R2041" s="1">
        <f t="shared" ca="1" si="996"/>
        <v>140152.94608319903</v>
      </c>
      <c r="S2041" s="3">
        <f t="shared" si="997"/>
        <v>8.429755077148583E+23</v>
      </c>
      <c r="T2041" s="12">
        <f t="shared" ca="1" si="998"/>
        <v>1.1083987201725963E-21</v>
      </c>
      <c r="U2041" s="12">
        <f t="shared" si="999"/>
        <v>0.33934399519882991</v>
      </c>
      <c r="V2041" s="5">
        <f t="shared" ca="1" si="1000"/>
        <v>0.17946786400000003</v>
      </c>
      <c r="W2041" s="3">
        <f t="shared" ca="1" si="1001"/>
        <v>14.301371704054736</v>
      </c>
      <c r="X2041" s="3">
        <f t="shared" ca="1" si="1002"/>
        <v>-1.4007222574463409</v>
      </c>
      <c r="Y2041" s="3">
        <f t="shared" ca="1" si="1003"/>
        <v>14.232610785622992</v>
      </c>
      <c r="Z2041" s="3">
        <f t="shared" ca="1" si="983"/>
        <v>-1.0796314255037853E-2</v>
      </c>
      <c r="AA2041" s="3">
        <f t="shared" ca="1" si="984"/>
        <v>-0.12340243661213059</v>
      </c>
      <c r="AB2041" s="1">
        <f t="shared" si="978"/>
        <v>150</v>
      </c>
      <c r="AC2041" s="1">
        <f t="shared" si="982"/>
        <v>0</v>
      </c>
      <c r="AD2041" s="1">
        <f t="shared" ca="1" si="1004"/>
        <v>0</v>
      </c>
      <c r="AE2041" s="1">
        <f t="shared" ca="1" si="1005"/>
        <v>0</v>
      </c>
      <c r="AF2041" s="1">
        <f t="shared" si="1006"/>
        <v>20190.436416883153</v>
      </c>
      <c r="AG2041" s="1">
        <f t="shared" si="1007"/>
        <v>1.4049872787083544E+24</v>
      </c>
    </row>
    <row r="2042" spans="4:33" s="5" customFormat="1" x14ac:dyDescent="0.2">
      <c r="D2042" s="1">
        <f t="shared" si="979"/>
        <v>2040</v>
      </c>
      <c r="E2042" s="2">
        <f t="shared" si="980"/>
        <v>204.09999999999269</v>
      </c>
      <c r="F2042" s="3">
        <f t="shared" ca="1" si="981"/>
        <v>91.513529885041038</v>
      </c>
      <c r="G2042" s="3">
        <f t="shared" si="985"/>
        <v>-930.83807321717177</v>
      </c>
      <c r="H2042" s="3">
        <f t="shared" ca="1" si="986"/>
        <v>935.32574256388193</v>
      </c>
      <c r="I2042" s="3">
        <f t="shared" ca="1" si="987"/>
        <v>18668.760096547943</v>
      </c>
      <c r="J2042" s="3">
        <f t="shared" si="988"/>
        <v>11623.100392737853</v>
      </c>
      <c r="K2042" s="3">
        <f t="shared" ca="1" si="989"/>
        <v>103983.98188303207</v>
      </c>
      <c r="L2042" s="3">
        <f t="shared" si="990"/>
        <v>-9.7749198984131418</v>
      </c>
      <c r="M2042" s="3">
        <f t="shared" ca="1" si="991"/>
        <v>-1.4727981994524204</v>
      </c>
      <c r="N2042" s="3">
        <f t="shared" ca="1" si="992"/>
        <v>-84.385120903090524</v>
      </c>
      <c r="O2042" s="1">
        <f t="shared" ca="1" si="993"/>
        <v>65612568.352700785</v>
      </c>
      <c r="P2042" s="1">
        <f t="shared" si="994"/>
        <v>-17042231.296534028</v>
      </c>
      <c r="Q2042" s="1">
        <f t="shared" ca="1" si="995"/>
        <v>82654799.649234816</v>
      </c>
      <c r="R2042" s="1">
        <f t="shared" ca="1" si="996"/>
        <v>140298.8613845823</v>
      </c>
      <c r="S2042" s="3">
        <f t="shared" si="997"/>
        <v>7.843708838291049E+23</v>
      </c>
      <c r="T2042" s="12">
        <f t="shared" ca="1" si="998"/>
        <v>1.1924534194816777E-21</v>
      </c>
      <c r="U2042" s="12">
        <f t="shared" si="999"/>
        <v>0.34333315101251699</v>
      </c>
      <c r="V2042" s="5">
        <f t="shared" ca="1" si="1000"/>
        <v>0.17946786400000003</v>
      </c>
      <c r="W2042" s="3">
        <f t="shared" ca="1" si="1001"/>
        <v>14.484555773935135</v>
      </c>
      <c r="X2042" s="3">
        <f t="shared" ca="1" si="1002"/>
        <v>-1.4171884375341297</v>
      </c>
      <c r="Y2042" s="3">
        <f t="shared" ca="1" si="1003"/>
        <v>14.415059240279147</v>
      </c>
      <c r="Z2042" s="3">
        <f t="shared" ca="1" si="983"/>
        <v>-1.0796314255037853E-2</v>
      </c>
      <c r="AA2042" s="3">
        <f t="shared" ca="1" si="984"/>
        <v>-0.12340243661213059</v>
      </c>
      <c r="AB2042" s="1">
        <f t="shared" si="978"/>
        <v>150</v>
      </c>
      <c r="AC2042" s="1">
        <f t="shared" si="982"/>
        <v>0</v>
      </c>
      <c r="AD2042" s="1">
        <f t="shared" ca="1" si="1004"/>
        <v>0</v>
      </c>
      <c r="AE2042" s="1">
        <f t="shared" ca="1" si="1005"/>
        <v>0</v>
      </c>
      <c r="AF2042" s="1">
        <f t="shared" si="1006"/>
        <v>20494.988208121027</v>
      </c>
      <c r="AG2042" s="1">
        <f t="shared" si="1007"/>
        <v>1.3073109520779692E+24</v>
      </c>
    </row>
    <row r="2043" spans="4:33" s="5" customFormat="1" x14ac:dyDescent="0.2">
      <c r="D2043" s="1">
        <f t="shared" si="979"/>
        <v>2041</v>
      </c>
      <c r="E2043" s="2">
        <f t="shared" si="980"/>
        <v>204.19999999999268</v>
      </c>
      <c r="F2043" s="3">
        <f t="shared" ca="1" si="981"/>
        <v>91.513529885041038</v>
      </c>
      <c r="G2043" s="3">
        <f t="shared" si="985"/>
        <v>-931.81556520701304</v>
      </c>
      <c r="H2043" s="3">
        <f t="shared" ca="1" si="986"/>
        <v>936.29854945636089</v>
      </c>
      <c r="I2043" s="3">
        <f t="shared" ca="1" si="987"/>
        <v>18677.911449536448</v>
      </c>
      <c r="J2043" s="3">
        <f t="shared" si="988"/>
        <v>11529.967710816645</v>
      </c>
      <c r="K2043" s="3">
        <f t="shared" ca="1" si="989"/>
        <v>104077.56309751104</v>
      </c>
      <c r="L2043" s="3">
        <f t="shared" si="990"/>
        <v>-9.7752059560211624</v>
      </c>
      <c r="M2043" s="3">
        <f t="shared" ca="1" si="991"/>
        <v>-1.4729003454319365</v>
      </c>
      <c r="N2043" s="3">
        <f t="shared" ca="1" si="992"/>
        <v>-84.39097343661102</v>
      </c>
      <c r="O2043" s="1">
        <f t="shared" ca="1" si="993"/>
        <v>65749123.028556414</v>
      </c>
      <c r="P2043" s="1">
        <f t="shared" si="994"/>
        <v>-16906171.355925985</v>
      </c>
      <c r="Q2043" s="1">
        <f t="shared" ca="1" si="995"/>
        <v>82655294.384482399</v>
      </c>
      <c r="R2043" s="1">
        <f t="shared" ca="1" si="996"/>
        <v>140444.78241845412</v>
      </c>
      <c r="S2043" s="3">
        <f t="shared" si="997"/>
        <v>7.2936030734101792E+23</v>
      </c>
      <c r="T2043" s="12">
        <f t="shared" ca="1" si="998"/>
        <v>1.2837256703340006E-21</v>
      </c>
      <c r="U2043" s="12">
        <f t="shared" si="999"/>
        <v>0.34736241249593114</v>
      </c>
      <c r="V2043" s="5">
        <f t="shared" ca="1" si="1000"/>
        <v>0.17946786400000003</v>
      </c>
      <c r="W2043" s="3">
        <f t="shared" ca="1" si="1001"/>
        <v>14.66978424599591</v>
      </c>
      <c r="X2043" s="3">
        <f t="shared" ca="1" si="1002"/>
        <v>-1.4338201632188048</v>
      </c>
      <c r="Y2043" s="3">
        <f t="shared" ca="1" si="1003"/>
        <v>14.599545525927065</v>
      </c>
      <c r="Z2043" s="3">
        <f t="shared" ca="1" si="983"/>
        <v>-1.0796314255037853E-2</v>
      </c>
      <c r="AA2043" s="3">
        <f t="shared" ca="1" si="984"/>
        <v>-0.12340243661213059</v>
      </c>
      <c r="AB2043" s="1">
        <f t="shared" si="978"/>
        <v>150</v>
      </c>
      <c r="AC2043" s="1">
        <f t="shared" si="982"/>
        <v>0</v>
      </c>
      <c r="AD2043" s="1">
        <f t="shared" ca="1" si="1004"/>
        <v>0</v>
      </c>
      <c r="AE2043" s="1">
        <f t="shared" ca="1" si="1005"/>
        <v>0</v>
      </c>
      <c r="AF2043" s="1">
        <f t="shared" si="1006"/>
        <v>20803.575017433192</v>
      </c>
      <c r="AG2043" s="1">
        <f t="shared" si="1007"/>
        <v>1.2156248242452746E+24</v>
      </c>
    </row>
    <row r="2044" spans="4:33" s="5" customFormat="1" x14ac:dyDescent="0.2">
      <c r="D2044" s="1">
        <f t="shared" si="979"/>
        <v>2042</v>
      </c>
      <c r="E2044" s="2">
        <f t="shared" si="980"/>
        <v>204.29999999999268</v>
      </c>
      <c r="F2044" s="3">
        <f t="shared" ca="1" si="981"/>
        <v>91.513529885041038</v>
      </c>
      <c r="G2044" s="3">
        <f t="shared" si="985"/>
        <v>-932.79308580261511</v>
      </c>
      <c r="H2044" s="3">
        <f t="shared" ca="1" si="986"/>
        <v>937.27139456679527</v>
      </c>
      <c r="I2044" s="3">
        <f t="shared" ca="1" si="987"/>
        <v>18687.062802524953</v>
      </c>
      <c r="J2044" s="3">
        <f t="shared" si="988"/>
        <v>11436.737278266164</v>
      </c>
      <c r="K2044" s="3">
        <f t="shared" ca="1" si="989"/>
        <v>104171.24159459052</v>
      </c>
      <c r="L2044" s="3">
        <f t="shared" si="990"/>
        <v>-9.7754923247474164</v>
      </c>
      <c r="M2044" s="3">
        <f t="shared" ca="1" si="991"/>
        <v>-1.4730022823528879</v>
      </c>
      <c r="N2044" s="3">
        <f t="shared" ca="1" si="992"/>
        <v>-84.396813991958098</v>
      </c>
      <c r="O2044" s="1">
        <f t="shared" ca="1" si="993"/>
        <v>65885825.030488893</v>
      </c>
      <c r="P2044" s="1">
        <f t="shared" si="994"/>
        <v>-16769960.622576533</v>
      </c>
      <c r="Q2044" s="1">
        <f t="shared" ca="1" si="995"/>
        <v>82655785.653065428</v>
      </c>
      <c r="R2044" s="1">
        <f t="shared" ca="1" si="996"/>
        <v>140590.70918501928</v>
      </c>
      <c r="S2044" s="3">
        <f t="shared" si="997"/>
        <v>6.7775387763412001E+23</v>
      </c>
      <c r="T2044" s="12">
        <f t="shared" ca="1" si="998"/>
        <v>1.3829081994168592E-21</v>
      </c>
      <c r="U2044" s="12">
        <f t="shared" si="999"/>
        <v>0.35143211707682692</v>
      </c>
      <c r="V2044" s="5">
        <f t="shared" ca="1" si="1000"/>
        <v>0.17946786400000003</v>
      </c>
      <c r="W2044" s="3">
        <f t="shared" ca="1" si="1001"/>
        <v>14.857076685473315</v>
      </c>
      <c r="X2044" s="3">
        <f t="shared" ca="1" si="1002"/>
        <v>-1.4506188273128993</v>
      </c>
      <c r="Y2044" s="3">
        <f t="shared" ca="1" si="1003"/>
        <v>14.786089160284408</v>
      </c>
      <c r="Z2044" s="3">
        <f t="shared" ca="1" si="983"/>
        <v>-1.0796314255037853E-2</v>
      </c>
      <c r="AA2044" s="3">
        <f t="shared" ca="1" si="984"/>
        <v>-0.12340243661213059</v>
      </c>
      <c r="AB2044" s="1">
        <f t="shared" si="978"/>
        <v>150</v>
      </c>
      <c r="AC2044" s="1">
        <f t="shared" si="982"/>
        <v>0</v>
      </c>
      <c r="AD2044" s="1">
        <f t="shared" ca="1" si="1004"/>
        <v>0</v>
      </c>
      <c r="AE2044" s="1">
        <f t="shared" ca="1" si="1005"/>
        <v>0</v>
      </c>
      <c r="AF2044" s="1">
        <f t="shared" si="1006"/>
        <v>21116.243182925184</v>
      </c>
      <c r="AG2044" s="1">
        <f t="shared" si="1007"/>
        <v>1.1296123878527879E+24</v>
      </c>
    </row>
    <row r="2045" spans="4:33" s="5" customFormat="1" x14ac:dyDescent="0.2">
      <c r="D2045" s="1">
        <f t="shared" si="979"/>
        <v>2043</v>
      </c>
      <c r="E2045" s="2">
        <f t="shared" si="980"/>
        <v>204.39999999999267</v>
      </c>
      <c r="F2045" s="3">
        <f t="shared" ca="1" si="981"/>
        <v>91.513529885041038</v>
      </c>
      <c r="G2045" s="3">
        <f t="shared" si="985"/>
        <v>-933.77063503508987</v>
      </c>
      <c r="H2045" s="3">
        <f t="shared" ca="1" si="986"/>
        <v>938.24427789667618</v>
      </c>
      <c r="I2045" s="3">
        <f t="shared" ca="1" si="987"/>
        <v>18696.214155513459</v>
      </c>
      <c r="J2045" s="3">
        <f t="shared" si="988"/>
        <v>11343.409092224278</v>
      </c>
      <c r="K2045" s="3">
        <f t="shared" ca="1" si="989"/>
        <v>104265.01737809239</v>
      </c>
      <c r="L2045" s="3">
        <f t="shared" si="990"/>
        <v>-9.7757790046349253</v>
      </c>
      <c r="M2045" s="3">
        <f t="shared" ca="1" si="991"/>
        <v>-1.47310401085742</v>
      </c>
      <c r="N2045" s="3">
        <f t="shared" ca="1" si="992"/>
        <v>-84.402642605923972</v>
      </c>
      <c r="O2045" s="1">
        <f t="shared" ca="1" si="993"/>
        <v>66022674.375439145</v>
      </c>
      <c r="P2045" s="1">
        <f t="shared" si="994"/>
        <v>-16633599.066712651</v>
      </c>
      <c r="Q2045" s="1">
        <f t="shared" ca="1" si="995"/>
        <v>82656273.4421518</v>
      </c>
      <c r="R2045" s="1">
        <f t="shared" ca="1" si="996"/>
        <v>140736.64168450143</v>
      </c>
      <c r="S2045" s="3">
        <f t="shared" si="997"/>
        <v>6.2937004107906952E+23</v>
      </c>
      <c r="T2045" s="12">
        <f t="shared" ca="1" si="998"/>
        <v>1.4907673016784127E-21</v>
      </c>
      <c r="U2045" s="12">
        <f t="shared" si="999"/>
        <v>0.35554260449715169</v>
      </c>
      <c r="V2045" s="5">
        <f t="shared" ca="1" si="1000"/>
        <v>0.17946786400000003</v>
      </c>
      <c r="W2045" s="3">
        <f t="shared" ca="1" si="1001"/>
        <v>15.046452815185493</v>
      </c>
      <c r="X2045" s="3">
        <f t="shared" ca="1" si="1002"/>
        <v>-1.4675858321813018</v>
      </c>
      <c r="Y2045" s="3">
        <f t="shared" ca="1" si="1003"/>
        <v>14.974709818383264</v>
      </c>
      <c r="Z2045" s="3">
        <f t="shared" ca="1" si="983"/>
        <v>-1.0796314255037853E-2</v>
      </c>
      <c r="AA2045" s="3">
        <f t="shared" ca="1" si="984"/>
        <v>-0.12340243661213059</v>
      </c>
      <c r="AB2045" s="1">
        <f t="shared" si="978"/>
        <v>150</v>
      </c>
      <c r="AC2045" s="1">
        <f t="shared" si="982"/>
        <v>0</v>
      </c>
      <c r="AD2045" s="1">
        <f t="shared" ca="1" si="1004"/>
        <v>0</v>
      </c>
      <c r="AE2045" s="1">
        <f t="shared" ca="1" si="1005"/>
        <v>0</v>
      </c>
      <c r="AF2045" s="1">
        <f t="shared" si="1006"/>
        <v>21433.03949681867</v>
      </c>
      <c r="AG2045" s="1">
        <f t="shared" si="1007"/>
        <v>1.0489710474664853E+24</v>
      </c>
    </row>
    <row r="2046" spans="4:33" s="5" customFormat="1" x14ac:dyDescent="0.2">
      <c r="D2046" s="1">
        <f t="shared" si="979"/>
        <v>2044</v>
      </c>
      <c r="E2046" s="2">
        <f t="shared" si="980"/>
        <v>204.49999999999267</v>
      </c>
      <c r="F2046" s="3">
        <f t="shared" ca="1" si="981"/>
        <v>91.513529885041038</v>
      </c>
      <c r="G2046" s="3">
        <f t="shared" si="985"/>
        <v>-934.7482129355534</v>
      </c>
      <c r="H2046" s="3">
        <f t="shared" ca="1" si="986"/>
        <v>939.21719944762026</v>
      </c>
      <c r="I2046" s="3">
        <f t="shared" ca="1" si="987"/>
        <v>18705.365508501964</v>
      </c>
      <c r="J2046" s="3">
        <f t="shared" si="988"/>
        <v>11249.983149825746</v>
      </c>
      <c r="K2046" s="3">
        <f t="shared" ca="1" si="989"/>
        <v>104358.89045183867</v>
      </c>
      <c r="L2046" s="3">
        <f t="shared" si="990"/>
        <v>-9.7760659957267571</v>
      </c>
      <c r="M2046" s="3">
        <f t="shared" ca="1" si="991"/>
        <v>-1.473205531585059</v>
      </c>
      <c r="N2046" s="3">
        <f t="shared" ca="1" si="992"/>
        <v>-84.408459315150779</v>
      </c>
      <c r="O2046" s="1">
        <f t="shared" ca="1" si="993"/>
        <v>66159671.080367319</v>
      </c>
      <c r="P2046" s="1">
        <f t="shared" si="994"/>
        <v>-16497086.65852657</v>
      </c>
      <c r="Q2046" s="1">
        <f t="shared" ca="1" si="995"/>
        <v>82656757.738893896</v>
      </c>
      <c r="R2046" s="1">
        <f t="shared" ca="1" si="996"/>
        <v>140882.57991714304</v>
      </c>
      <c r="S2046" s="3">
        <f t="shared" si="997"/>
        <v>5.8403530318995717E+23</v>
      </c>
      <c r="T2046" s="12">
        <f t="shared" ca="1" si="998"/>
        <v>1.608151415364253E-21</v>
      </c>
      <c r="U2046" s="12">
        <f t="shared" si="999"/>
        <v>0.3596942168255583</v>
      </c>
      <c r="V2046" s="5">
        <f t="shared" ca="1" si="1000"/>
        <v>0.17946786400000003</v>
      </c>
      <c r="W2046" s="3">
        <f t="shared" ca="1" si="1001"/>
        <v>15.237932516576301</v>
      </c>
      <c r="X2046" s="3">
        <f t="shared" ca="1" si="1002"/>
        <v>-1.4847225897929412</v>
      </c>
      <c r="Y2046" s="3">
        <f t="shared" ca="1" si="1003"/>
        <v>15.165427333612856</v>
      </c>
      <c r="Z2046" s="3">
        <f t="shared" ca="1" si="983"/>
        <v>-1.0796314255037853E-2</v>
      </c>
      <c r="AA2046" s="3">
        <f t="shared" ca="1" si="984"/>
        <v>-0.12340243661213059</v>
      </c>
      <c r="AB2046" s="1">
        <f t="shared" si="978"/>
        <v>150</v>
      </c>
      <c r="AC2046" s="1">
        <f t="shared" si="982"/>
        <v>0</v>
      </c>
      <c r="AD2046" s="1">
        <f t="shared" ca="1" si="1004"/>
        <v>0</v>
      </c>
      <c r="AE2046" s="1">
        <f t="shared" ca="1" si="1005"/>
        <v>0</v>
      </c>
      <c r="AF2046" s="1">
        <f t="shared" si="1006"/>
        <v>21754.011209179116</v>
      </c>
      <c r="AG2046" s="1">
        <f t="shared" si="1007"/>
        <v>9.7341163982670163E+23</v>
      </c>
    </row>
    <row r="2047" spans="4:33" s="5" customFormat="1" x14ac:dyDescent="0.2">
      <c r="D2047" s="1">
        <f t="shared" si="979"/>
        <v>2045</v>
      </c>
      <c r="E2047" s="2">
        <f t="shared" si="980"/>
        <v>204.59999999999266</v>
      </c>
      <c r="F2047" s="3">
        <f t="shared" ca="1" si="981"/>
        <v>91.513529885041038</v>
      </c>
      <c r="G2047" s="3">
        <f t="shared" si="985"/>
        <v>-935.72581953512611</v>
      </c>
      <c r="H2047" s="3">
        <f t="shared" ca="1" si="986"/>
        <v>940.1901592213693</v>
      </c>
      <c r="I2047" s="3">
        <f t="shared" ca="1" si="987"/>
        <v>18714.516861490469</v>
      </c>
      <c r="J2047" s="3">
        <f t="shared" si="988"/>
        <v>11156.459448202211</v>
      </c>
      <c r="K2047" s="3">
        <f t="shared" ca="1" si="989"/>
        <v>104452.86081965156</v>
      </c>
      <c r="L2047" s="3">
        <f t="shared" si="990"/>
        <v>-9.7763532980660255</v>
      </c>
      <c r="M2047" s="3">
        <f t="shared" ca="1" si="991"/>
        <v>-1.4733068451727258</v>
      </c>
      <c r="N2047" s="3">
        <f t="shared" ca="1" si="992"/>
        <v>-84.414264156131409</v>
      </c>
      <c r="O2047" s="1">
        <f t="shared" ca="1" si="993"/>
        <v>66296815.162252776</v>
      </c>
      <c r="P2047" s="1">
        <f t="shared" si="994"/>
        <v>-16360423.368175734</v>
      </c>
      <c r="Q2047" s="1">
        <f t="shared" ca="1" si="995"/>
        <v>82657238.530428514</v>
      </c>
      <c r="R2047" s="1">
        <f t="shared" ca="1" si="996"/>
        <v>141028.5238832054</v>
      </c>
      <c r="S2047" s="3">
        <f t="shared" si="997"/>
        <v>5.4158394768018191E+23</v>
      </c>
      <c r="T2047" s="12">
        <f t="shared" ca="1" si="998"/>
        <v>1.7360007866713467E-21</v>
      </c>
      <c r="U2047" s="12">
        <f t="shared" si="999"/>
        <v>0.36388729846997264</v>
      </c>
      <c r="V2047" s="5">
        <f t="shared" ca="1" si="1000"/>
        <v>0.17946786400000003</v>
      </c>
      <c r="W2047" s="3">
        <f t="shared" ca="1" si="1001"/>
        <v>15.431535830764792</v>
      </c>
      <c r="X2047" s="3">
        <f t="shared" ca="1" si="1002"/>
        <v>-1.5020305217726395</v>
      </c>
      <c r="Y2047" s="3">
        <f t="shared" ca="1" si="1003"/>
        <v>15.358261698767899</v>
      </c>
      <c r="Z2047" s="3">
        <f t="shared" ca="1" si="983"/>
        <v>-1.0796314255037853E-2</v>
      </c>
      <c r="AA2047" s="3">
        <f t="shared" ca="1" si="984"/>
        <v>-0.12340243661213059</v>
      </c>
      <c r="AB2047" s="1">
        <f t="shared" si="978"/>
        <v>150</v>
      </c>
      <c r="AC2047" s="1">
        <f t="shared" si="982"/>
        <v>0</v>
      </c>
      <c r="AD2047" s="1">
        <f t="shared" ca="1" si="1004"/>
        <v>0</v>
      </c>
      <c r="AE2047" s="1">
        <f t="shared" ca="1" si="1005"/>
        <v>0</v>
      </c>
      <c r="AF2047" s="1">
        <f t="shared" si="1006"/>
        <v>22079.206031668837</v>
      </c>
      <c r="AG2047" s="1">
        <f t="shared" si="1007"/>
        <v>9.0265796559855926E+23</v>
      </c>
    </row>
    <row r="2048" spans="4:33" s="5" customFormat="1" x14ac:dyDescent="0.2">
      <c r="D2048" s="1">
        <f t="shared" si="979"/>
        <v>2046</v>
      </c>
      <c r="E2048" s="2">
        <f t="shared" si="980"/>
        <v>204.69999999999266</v>
      </c>
      <c r="F2048" s="3">
        <f t="shared" ca="1" si="981"/>
        <v>91.513529885041038</v>
      </c>
      <c r="G2048" s="3">
        <f t="shared" si="985"/>
        <v>-936.70345486493272</v>
      </c>
      <c r="H2048" s="3">
        <f t="shared" ca="1" si="986"/>
        <v>941.16315721978901</v>
      </c>
      <c r="I2048" s="3">
        <f t="shared" ca="1" si="987"/>
        <v>18723.668214478974</v>
      </c>
      <c r="J2048" s="3">
        <f t="shared" si="988"/>
        <v>11062.837984482208</v>
      </c>
      <c r="K2048" s="3">
        <f t="shared" ca="1" si="989"/>
        <v>104546.9284853534</v>
      </c>
      <c r="L2048" s="3">
        <f t="shared" si="990"/>
        <v>-9.7766409116958943</v>
      </c>
      <c r="M2048" s="3">
        <f t="shared" ca="1" si="991"/>
        <v>-1.4734079522547494</v>
      </c>
      <c r="N2048" s="3">
        <f t="shared" ca="1" si="992"/>
        <v>-84.420057165210252</v>
      </c>
      <c r="O2048" s="1">
        <f t="shared" ca="1" si="993"/>
        <v>66434106.638094097</v>
      </c>
      <c r="P2048" s="1">
        <f t="shared" si="994"/>
        <v>-16223609.165782817</v>
      </c>
      <c r="Q2048" s="1">
        <f t="shared" ca="1" si="995"/>
        <v>82657715.803876907</v>
      </c>
      <c r="R2048" s="1">
        <f t="shared" ca="1" si="996"/>
        <v>141174.47358296835</v>
      </c>
      <c r="S2048" s="3">
        <f t="shared" si="997"/>
        <v>5.0185776234274269E+23</v>
      </c>
      <c r="T2048" s="12">
        <f t="shared" ca="1" si="998"/>
        <v>1.8753583741064538E-21</v>
      </c>
      <c r="U2048" s="12">
        <f t="shared" si="999"/>
        <v>0.3681221961902118</v>
      </c>
      <c r="V2048" s="5">
        <f t="shared" ca="1" si="1000"/>
        <v>0.17946786400000003</v>
      </c>
      <c r="W2048" s="3">
        <f t="shared" ca="1" si="1001"/>
        <v>15.627282959600235</v>
      </c>
      <c r="X2048" s="3">
        <f t="shared" ca="1" si="1002"/>
        <v>-1.5195110594532095</v>
      </c>
      <c r="Y2048" s="3">
        <f t="shared" ca="1" si="1003"/>
        <v>15.553233067102521</v>
      </c>
      <c r="Z2048" s="3">
        <f t="shared" ca="1" si="983"/>
        <v>-1.0796314255037853E-2</v>
      </c>
      <c r="AA2048" s="3">
        <f t="shared" ca="1" si="984"/>
        <v>-0.12340243661213059</v>
      </c>
      <c r="AB2048" s="1">
        <f t="shared" si="978"/>
        <v>150</v>
      </c>
      <c r="AC2048" s="1">
        <f t="shared" si="982"/>
        <v>0</v>
      </c>
      <c r="AD2048" s="1">
        <f t="shared" ca="1" si="1004"/>
        <v>0</v>
      </c>
      <c r="AE2048" s="1">
        <f t="shared" ca="1" si="1005"/>
        <v>0</v>
      </c>
      <c r="AF2048" s="1">
        <f t="shared" si="1006"/>
        <v>22408.672141325016</v>
      </c>
      <c r="AG2048" s="1">
        <f t="shared" si="1007"/>
        <v>8.3644633249664928E+23</v>
      </c>
    </row>
    <row r="2049" spans="4:33" s="5" customFormat="1" x14ac:dyDescent="0.2">
      <c r="D2049" s="1">
        <f t="shared" si="979"/>
        <v>2047</v>
      </c>
      <c r="E2049" s="2">
        <f t="shared" si="980"/>
        <v>204.79999999999265</v>
      </c>
      <c r="F2049" s="3">
        <f t="shared" ca="1" si="981"/>
        <v>91.513529885041038</v>
      </c>
      <c r="G2049" s="3">
        <f t="shared" si="985"/>
        <v>-937.6811189561023</v>
      </c>
      <c r="H2049" s="3">
        <f t="shared" ca="1" si="986"/>
        <v>942.13619344486938</v>
      </c>
      <c r="I2049" s="3">
        <f t="shared" ca="1" si="987"/>
        <v>18732.819567467479</v>
      </c>
      <c r="J2049" s="3">
        <f t="shared" si="988"/>
        <v>10969.118755791156</v>
      </c>
      <c r="K2049" s="3">
        <f t="shared" ca="1" si="989"/>
        <v>104641.0934527668</v>
      </c>
      <c r="L2049" s="3">
        <f t="shared" si="990"/>
        <v>-9.7769288366595735</v>
      </c>
      <c r="M2049" s="3">
        <f t="shared" ca="1" si="991"/>
        <v>-1.4735088534628804</v>
      </c>
      <c r="N2049" s="3">
        <f t="shared" ca="1" si="992"/>
        <v>-84.425838378583933</v>
      </c>
      <c r="O2049" s="1">
        <f t="shared" ca="1" si="993"/>
        <v>66571545.524909124</v>
      </c>
      <c r="P2049" s="1">
        <f t="shared" si="994"/>
        <v>-16086644.021435691</v>
      </c>
      <c r="Q2049" s="1">
        <f t="shared" ca="1" si="995"/>
        <v>82658189.546344817</v>
      </c>
      <c r="R2049" s="1">
        <f t="shared" ca="1" si="996"/>
        <v>141320.4290167304</v>
      </c>
      <c r="S2049" s="3">
        <f t="shared" si="997"/>
        <v>4.6470577167850581E+23</v>
      </c>
      <c r="T2049" s="12">
        <f t="shared" ca="1" si="998"/>
        <v>2.0273821649382505E-21</v>
      </c>
      <c r="U2049" s="12">
        <f t="shared" si="999"/>
        <v>0.3723992591106503</v>
      </c>
      <c r="V2049" s="5">
        <f t="shared" ca="1" si="1000"/>
        <v>0.17946786400000003</v>
      </c>
      <c r="W2049" s="3">
        <f t="shared" ca="1" si="1001"/>
        <v>15.825194266722571</v>
      </c>
      <c r="X2049" s="3">
        <f t="shared" ca="1" si="1002"/>
        <v>-1.537165643927721</v>
      </c>
      <c r="Y2049" s="3">
        <f t="shared" ca="1" si="1003"/>
        <v>15.750361753389576</v>
      </c>
      <c r="Z2049" s="3">
        <f t="shared" ca="1" si="983"/>
        <v>-1.0796314255037853E-2</v>
      </c>
      <c r="AA2049" s="3">
        <f t="shared" ca="1" si="984"/>
        <v>-0.12340243661213059</v>
      </c>
      <c r="AB2049" s="1">
        <f t="shared" si="978"/>
        <v>150</v>
      </c>
      <c r="AC2049" s="1">
        <f t="shared" si="982"/>
        <v>0</v>
      </c>
      <c r="AD2049" s="1">
        <f t="shared" ca="1" si="1004"/>
        <v>0</v>
      </c>
      <c r="AE2049" s="1">
        <f t="shared" ca="1" si="1005"/>
        <v>0</v>
      </c>
      <c r="AF2049" s="1">
        <f t="shared" si="1006"/>
        <v>22742.458184363069</v>
      </c>
      <c r="AG2049" s="1">
        <f t="shared" si="1007"/>
        <v>7.745251096565656E+23</v>
      </c>
    </row>
    <row r="2050" spans="4:33" s="5" customFormat="1" x14ac:dyDescent="0.2">
      <c r="D2050" s="1">
        <f t="shared" si="979"/>
        <v>2048</v>
      </c>
      <c r="E2050" s="2">
        <f t="shared" si="980"/>
        <v>204.89999999999264</v>
      </c>
      <c r="F2050" s="3">
        <f t="shared" ca="1" si="981"/>
        <v>91.513529885041038</v>
      </c>
      <c r="G2050" s="3">
        <f t="shared" si="985"/>
        <v>-938.6588118397683</v>
      </c>
      <c r="H2050" s="3">
        <f t="shared" ca="1" si="986"/>
        <v>943.10926789872337</v>
      </c>
      <c r="I2050" s="3">
        <f t="shared" ca="1" si="987"/>
        <v>18741.970920455984</v>
      </c>
      <c r="J2050" s="3">
        <f t="shared" si="988"/>
        <v>10875.301759251362</v>
      </c>
      <c r="K2050" s="3">
        <f t="shared" ca="1" si="989"/>
        <v>104735.3557257145</v>
      </c>
      <c r="L2050" s="3">
        <f t="shared" si="990"/>
        <v>-9.7772170730003136</v>
      </c>
      <c r="M2050" s="3">
        <f t="shared" ca="1" si="991"/>
        <v>-1.4736095494263026</v>
      </c>
      <c r="N2050" s="3">
        <f t="shared" ca="1" si="992"/>
        <v>-84.431607832302021</v>
      </c>
      <c r="O2050" s="1">
        <f t="shared" ca="1" si="993"/>
        <v>66709131.839734949</v>
      </c>
      <c r="P2050" s="1">
        <f t="shared" si="994"/>
        <v>-15949527.905187415</v>
      </c>
      <c r="Q2050" s="1">
        <f t="shared" ca="1" si="995"/>
        <v>82658659.74492237</v>
      </c>
      <c r="R2050" s="1">
        <f t="shared" ca="1" si="996"/>
        <v>141466.39018480849</v>
      </c>
      <c r="S2050" s="3">
        <f t="shared" si="997"/>
        <v>4.2998397619488394E+23</v>
      </c>
      <c r="T2050" s="12">
        <f t="shared" ca="1" si="998"/>
        <v>2.19335910199424E-21</v>
      </c>
      <c r="U2050" s="12">
        <f t="shared" si="999"/>
        <v>0.37671883873294171</v>
      </c>
      <c r="V2050" s="5">
        <f t="shared" ca="1" si="1000"/>
        <v>0.17946786400000003</v>
      </c>
      <c r="W2050" s="3">
        <f t="shared" ca="1" si="1001"/>
        <v>16.025290278628596</v>
      </c>
      <c r="X2050" s="3">
        <f t="shared" ca="1" si="1002"/>
        <v>-1.5549957261020382</v>
      </c>
      <c r="Y2050" s="3">
        <f t="shared" ca="1" si="1003"/>
        <v>15.949668234985722</v>
      </c>
      <c r="Z2050" s="3">
        <f t="shared" ca="1" si="983"/>
        <v>-1.0796314255037853E-2</v>
      </c>
      <c r="AA2050" s="3">
        <f t="shared" ca="1" si="984"/>
        <v>-0.12340243661213059</v>
      </c>
      <c r="AB2050" s="1">
        <f t="shared" si="978"/>
        <v>150</v>
      </c>
      <c r="AC2050" s="1">
        <f t="shared" si="982"/>
        <v>0</v>
      </c>
      <c r="AD2050" s="1">
        <f t="shared" ca="1" si="1004"/>
        <v>0</v>
      </c>
      <c r="AE2050" s="1">
        <f t="shared" ca="1" si="1005"/>
        <v>0</v>
      </c>
      <c r="AF2050" s="1">
        <f t="shared" si="1006"/>
        <v>23080.613280005542</v>
      </c>
      <c r="AG2050" s="1">
        <f t="shared" si="1007"/>
        <v>7.1665429312401315E+23</v>
      </c>
    </row>
    <row r="2051" spans="4:33" s="5" customFormat="1" x14ac:dyDescent="0.2">
      <c r="D2051" s="1">
        <f t="shared" si="979"/>
        <v>2049</v>
      </c>
      <c r="E2051" s="2">
        <f t="shared" si="980"/>
        <v>204.99999999999264</v>
      </c>
      <c r="F2051" s="3">
        <f t="shared" ca="1" si="981"/>
        <v>91.513529885041038</v>
      </c>
      <c r="G2051" s="3">
        <f t="shared" si="985"/>
        <v>-939.63653354706832</v>
      </c>
      <c r="H2051" s="3">
        <f t="shared" ca="1" si="986"/>
        <v>944.08238058358609</v>
      </c>
      <c r="I2051" s="3">
        <f t="shared" ca="1" si="987"/>
        <v>18751.122273444489</v>
      </c>
      <c r="J2051" s="3">
        <f t="shared" si="988"/>
        <v>10781.386991982021</v>
      </c>
      <c r="K2051" s="3">
        <f t="shared" ca="1" si="989"/>
        <v>104829.7153080195</v>
      </c>
      <c r="L2051" s="3">
        <f t="shared" si="990"/>
        <v>-9.7775056207614224</v>
      </c>
      <c r="M2051" s="3">
        <f t="shared" ca="1" si="991"/>
        <v>-1.4737100407716481</v>
      </c>
      <c r="N2051" s="3">
        <f t="shared" ca="1" si="992"/>
        <v>-84.437365562267914</v>
      </c>
      <c r="O2051" s="1">
        <f t="shared" ca="1" si="993"/>
        <v>66846865.59962783</v>
      </c>
      <c r="P2051" s="1">
        <f t="shared" si="994"/>
        <v>-15812260.787056245</v>
      </c>
      <c r="Q2051" s="1">
        <f t="shared" ca="1" si="995"/>
        <v>82659126.386684075</v>
      </c>
      <c r="R2051" s="1">
        <f t="shared" ca="1" si="996"/>
        <v>141612.35708753791</v>
      </c>
      <c r="S2051" s="3">
        <f t="shared" si="997"/>
        <v>3.9755509829619081E+23</v>
      </c>
      <c r="T2051" s="12">
        <f t="shared" ca="1" si="998"/>
        <v>2.3747208490839567E-21</v>
      </c>
      <c r="U2051" s="12">
        <f t="shared" si="999"/>
        <v>0.38108128894879029</v>
      </c>
      <c r="V2051" s="5">
        <f t="shared" ca="1" si="1000"/>
        <v>0.17946786400000003</v>
      </c>
      <c r="W2051" s="3">
        <f t="shared" ca="1" si="1001"/>
        <v>16.227591685743718</v>
      </c>
      <c r="X2051" s="3">
        <f t="shared" ca="1" si="1002"/>
        <v>-1.5730027667475046</v>
      </c>
      <c r="Y2051" s="3">
        <f t="shared" ca="1" si="1003"/>
        <v>16.151173152902032</v>
      </c>
      <c r="Z2051" s="3">
        <f t="shared" ca="1" si="983"/>
        <v>-1.0796314255037853E-2</v>
      </c>
      <c r="AA2051" s="3">
        <f t="shared" ca="1" si="984"/>
        <v>-0.12340243661213059</v>
      </c>
      <c r="AB2051" s="1">
        <f t="shared" ref="AB2051:AB2114" si="1008">IF(AB2050 &gt;( $B$8 + $B$18*$B$2), AB2050 -( $B$18*$B$2), $B$8)</f>
        <v>150</v>
      </c>
      <c r="AC2051" s="1">
        <f t="shared" si="982"/>
        <v>0</v>
      </c>
      <c r="AD2051" s="1">
        <f t="shared" ca="1" si="1004"/>
        <v>0</v>
      </c>
      <c r="AE2051" s="1">
        <f t="shared" ca="1" si="1005"/>
        <v>0</v>
      </c>
      <c r="AF2051" s="1">
        <f t="shared" si="1006"/>
        <v>23423.187024336581</v>
      </c>
      <c r="AG2051" s="1">
        <f t="shared" si="1007"/>
        <v>6.6260508233026123E+23</v>
      </c>
    </row>
    <row r="2052" spans="4:33" s="5" customFormat="1" x14ac:dyDescent="0.2">
      <c r="D2052" s="1">
        <f t="shared" ref="D2052:D2115" si="1009">D2051 + 1</f>
        <v>2050</v>
      </c>
      <c r="E2052" s="2">
        <f t="shared" ref="E2052:E2115" si="1010" xml:space="preserve"> E2051 + $B$2</f>
        <v>205.09999999999263</v>
      </c>
      <c r="F2052" s="3">
        <f t="shared" ref="F2052:F2115" ca="1" si="1011">INDIRECT(ADDRESS(ROW()-1,COLUMN()))</f>
        <v>91.513529885041038</v>
      </c>
      <c r="G2052" s="3">
        <f t="shared" si="985"/>
        <v>-940.61428410914448</v>
      </c>
      <c r="H2052" s="3">
        <f t="shared" ca="1" si="986"/>
        <v>945.05553150181527</v>
      </c>
      <c r="I2052" s="3">
        <f t="shared" ca="1" si="987"/>
        <v>18760.273626432994</v>
      </c>
      <c r="J2052" s="3">
        <f t="shared" si="988"/>
        <v>10687.374451099209</v>
      </c>
      <c r="K2052" s="3">
        <f t="shared" ca="1" si="989"/>
        <v>104924.17220350502</v>
      </c>
      <c r="L2052" s="3">
        <f t="shared" si="990"/>
        <v>-9.7777944799862464</v>
      </c>
      <c r="M2052" s="3">
        <f t="shared" ca="1" si="991"/>
        <v>-1.4738103281230082</v>
      </c>
      <c r="N2052" s="3">
        <f t="shared" ca="1" si="992"/>
        <v>-84.443111604239391</v>
      </c>
      <c r="O2052" s="1">
        <f t="shared" ca="1" si="993"/>
        <v>66984746.821663395</v>
      </c>
      <c r="P2052" s="1">
        <f t="shared" si="994"/>
        <v>-15674842.637025584</v>
      </c>
      <c r="Q2052" s="1">
        <f t="shared" ca="1" si="995"/>
        <v>82659589.458688974</v>
      </c>
      <c r="R2052" s="1">
        <f t="shared" ca="1" si="996"/>
        <v>141758.32972527228</v>
      </c>
      <c r="S2052" s="3">
        <f t="shared" si="997"/>
        <v>3.6728833468584798E+23</v>
      </c>
      <c r="T2052" s="12">
        <f t="shared" ca="1" si="998"/>
        <v>2.5730616582477302E-21</v>
      </c>
      <c r="U2052" s="12">
        <f t="shared" si="999"/>
        <v>0.38548696605277388</v>
      </c>
      <c r="V2052" s="5">
        <f t="shared" ca="1" si="1000"/>
        <v>0.17946786400000003</v>
      </c>
      <c r="W2052" s="3">
        <f t="shared" ca="1" si="1001"/>
        <v>16.432119343499327</v>
      </c>
      <c r="X2052" s="3">
        <f t="shared" ca="1" si="1002"/>
        <v>-1.5911882365539058</v>
      </c>
      <c r="Y2052" s="3">
        <f t="shared" ca="1" si="1003"/>
        <v>16.354897312880237</v>
      </c>
      <c r="Z2052" s="3">
        <f t="shared" ca="1" si="983"/>
        <v>-1.0796314255037853E-2</v>
      </c>
      <c r="AA2052" s="3">
        <f t="shared" ca="1" si="984"/>
        <v>-0.12340243661213059</v>
      </c>
      <c r="AB2052" s="1">
        <f t="shared" si="1008"/>
        <v>150</v>
      </c>
      <c r="AC2052" s="1">
        <f t="shared" ref="AC2052:AC2115" si="1012">IF(AB2051&gt;$B$8, IF(J2052&gt;($B$21), $B$19*$B$13*$B$18, 0), 0)</f>
        <v>0</v>
      </c>
      <c r="AD2052" s="1">
        <f t="shared" ca="1" si="1004"/>
        <v>0</v>
      </c>
      <c r="AE2052" s="1">
        <f t="shared" ca="1" si="1005"/>
        <v>0</v>
      </c>
      <c r="AF2052" s="1">
        <f t="shared" si="1006"/>
        <v>23770.229494182106</v>
      </c>
      <c r="AG2052" s="1">
        <f t="shared" si="1007"/>
        <v>6.1215946742090284E+23</v>
      </c>
    </row>
    <row r="2053" spans="4:33" s="5" customFormat="1" x14ac:dyDescent="0.2">
      <c r="D2053" s="1">
        <f t="shared" si="1009"/>
        <v>2051</v>
      </c>
      <c r="E2053" s="2">
        <f t="shared" si="1010"/>
        <v>205.19999999999263</v>
      </c>
      <c r="F2053" s="3">
        <f t="shared" ca="1" si="1011"/>
        <v>91.513529885041038</v>
      </c>
      <c r="G2053" s="3">
        <f t="shared" si="985"/>
        <v>-941.59206355714309</v>
      </c>
      <c r="H2053" s="3">
        <f t="shared" ca="1" si="986"/>
        <v>946.02872065588963</v>
      </c>
      <c r="I2053" s="3">
        <f t="shared" ca="1" si="987"/>
        <v>18769.424979421499</v>
      </c>
      <c r="J2053" s="3">
        <f t="shared" si="988"/>
        <v>10593.264133715895</v>
      </c>
      <c r="K2053" s="3">
        <f t="shared" ca="1" si="989"/>
        <v>105018.72641599452</v>
      </c>
      <c r="L2053" s="3">
        <f t="shared" si="990"/>
        <v>-9.7780836507181821</v>
      </c>
      <c r="M2053" s="3">
        <f t="shared" ca="1" si="991"/>
        <v>-1.4739104121019473</v>
      </c>
      <c r="N2053" s="3">
        <f t="shared" ca="1" si="992"/>
        <v>-84.44884599382948</v>
      </c>
      <c r="O2053" s="1">
        <f t="shared" ca="1" si="993"/>
        <v>67122775.522936448</v>
      </c>
      <c r="P2053" s="1">
        <f t="shared" si="994"/>
        <v>-15537273.425044006</v>
      </c>
      <c r="Q2053" s="1">
        <f t="shared" ca="1" si="995"/>
        <v>82660048.947980449</v>
      </c>
      <c r="R2053" s="1">
        <f t="shared" ca="1" si="996"/>
        <v>141904.30809838345</v>
      </c>
      <c r="S2053" s="3">
        <f t="shared" si="997"/>
        <v>3.3905911519956325E+23</v>
      </c>
      <c r="T2053" s="12">
        <f t="shared" ca="1" si="998"/>
        <v>2.7901586426870619E-21</v>
      </c>
      <c r="U2053" s="12">
        <f t="shared" si="999"/>
        <v>0.38993622875521849</v>
      </c>
      <c r="V2053" s="5">
        <f t="shared" ca="1" si="1000"/>
        <v>0.17946786400000003</v>
      </c>
      <c r="W2053" s="3">
        <f t="shared" ca="1" si="1001"/>
        <v>16.638894273415779</v>
      </c>
      <c r="X2053" s="3">
        <f t="shared" ca="1" si="1002"/>
        <v>-1.6095536161825872</v>
      </c>
      <c r="Y2053" s="3">
        <f t="shared" ca="1" si="1003"/>
        <v>16.560861686474588</v>
      </c>
      <c r="Z2053" s="3">
        <f t="shared" ca="1" si="983"/>
        <v>-1.0796314255037853E-2</v>
      </c>
      <c r="AA2053" s="3">
        <f t="shared" ca="1" si="984"/>
        <v>-0.12340243661213059</v>
      </c>
      <c r="AB2053" s="1">
        <f t="shared" si="1008"/>
        <v>150</v>
      </c>
      <c r="AC2053" s="1">
        <f t="shared" si="1012"/>
        <v>0</v>
      </c>
      <c r="AD2053" s="1">
        <f t="shared" ca="1" si="1004"/>
        <v>0</v>
      </c>
      <c r="AE2053" s="1">
        <f t="shared" ca="1" si="1005"/>
        <v>0</v>
      </c>
      <c r="AF2053" s="1">
        <f t="shared" si="1006"/>
        <v>24121.791251015784</v>
      </c>
      <c r="AG2053" s="1">
        <f t="shared" si="1007"/>
        <v>5.6510982730311212E+23</v>
      </c>
    </row>
    <row r="2054" spans="4:33" s="5" customFormat="1" x14ac:dyDescent="0.2">
      <c r="D2054" s="1">
        <f t="shared" si="1009"/>
        <v>2052</v>
      </c>
      <c r="E2054" s="2">
        <f t="shared" si="1010"/>
        <v>205.29999999999262</v>
      </c>
      <c r="F2054" s="3">
        <f t="shared" ca="1" si="1011"/>
        <v>91.513529885041038</v>
      </c>
      <c r="G2054" s="3">
        <f t="shared" si="985"/>
        <v>-942.56987192221493</v>
      </c>
      <c r="H2054" s="3">
        <f t="shared" ca="1" si="986"/>
        <v>947.00194804840862</v>
      </c>
      <c r="I2054" s="3">
        <f t="shared" ca="1" si="987"/>
        <v>18778.576332410004</v>
      </c>
      <c r="J2054" s="3">
        <f t="shared" si="988"/>
        <v>10499.056036941927</v>
      </c>
      <c r="K2054" s="3">
        <f t="shared" ca="1" si="989"/>
        <v>105113.3779493117</v>
      </c>
      <c r="L2054" s="3">
        <f t="shared" si="990"/>
        <v>-9.7783731330006702</v>
      </c>
      <c r="M2054" s="3">
        <f t="shared" ca="1" si="991"/>
        <v>-1.4740102933275154</v>
      </c>
      <c r="N2054" s="3">
        <f t="shared" ca="1" si="992"/>
        <v>-84.454568766507123</v>
      </c>
      <c r="O2054" s="1">
        <f t="shared" ca="1" si="993"/>
        <v>67260951.720561057</v>
      </c>
      <c r="P2054" s="1">
        <f t="shared" si="994"/>
        <v>-15399553.121025214</v>
      </c>
      <c r="Q2054" s="1">
        <f t="shared" ca="1" si="995"/>
        <v>82660504.841586277</v>
      </c>
      <c r="R2054" s="1">
        <f t="shared" ca="1" si="996"/>
        <v>142050.29220726129</v>
      </c>
      <c r="S2054" s="3">
        <f t="shared" si="997"/>
        <v>3.1274886798757513E+23</v>
      </c>
      <c r="T2054" s="12">
        <f t="shared" ca="1" si="998"/>
        <v>3.0279948066383764E-21</v>
      </c>
      <c r="U2054" s="12">
        <f t="shared" si="999"/>
        <v>0.39442943819512932</v>
      </c>
      <c r="V2054" s="5">
        <f t="shared" ca="1" si="1000"/>
        <v>0.17946786400000003</v>
      </c>
      <c r="W2054" s="3">
        <f t="shared" ca="1" si="1001"/>
        <v>16.847937664191285</v>
      </c>
      <c r="X2054" s="3">
        <f t="shared" ca="1" si="1002"/>
        <v>-1.6281003963198435</v>
      </c>
      <c r="Y2054" s="3">
        <f t="shared" ca="1" si="1003"/>
        <v>16.769087412139591</v>
      </c>
      <c r="Z2054" s="3">
        <f t="shared" ref="Z2054:Z2117" ca="1" si="1013" xml:space="preserve"> (X2054+AD2054)/(AB2054)</f>
        <v>-1.0796314255037853E-2</v>
      </c>
      <c r="AA2054" s="3">
        <f t="shared" ref="AA2054:AA2117" ca="1" si="1014" xml:space="preserve"> (Y2054+AE2054)/(AB2054)</f>
        <v>-0.12340243661213059</v>
      </c>
      <c r="AB2054" s="1">
        <f t="shared" si="1008"/>
        <v>150</v>
      </c>
      <c r="AC2054" s="1">
        <f t="shared" si="1012"/>
        <v>0</v>
      </c>
      <c r="AD2054" s="1">
        <f t="shared" ca="1" si="1004"/>
        <v>0</v>
      </c>
      <c r="AE2054" s="1">
        <f t="shared" ca="1" si="1005"/>
        <v>0</v>
      </c>
      <c r="AF2054" s="1">
        <f t="shared" si="1006"/>
        <v>24477.923344891344</v>
      </c>
      <c r="AG2054" s="1">
        <f t="shared" si="1007"/>
        <v>5.2125853827489147E+23</v>
      </c>
    </row>
    <row r="2055" spans="4:33" s="5" customFormat="1" x14ac:dyDescent="0.2">
      <c r="D2055" s="1">
        <f t="shared" si="1009"/>
        <v>2053</v>
      </c>
      <c r="E2055" s="2">
        <f t="shared" si="1010"/>
        <v>205.39999999999262</v>
      </c>
      <c r="F2055" s="3">
        <f t="shared" ca="1" si="1011"/>
        <v>91.513529885041038</v>
      </c>
      <c r="G2055" s="3">
        <f t="shared" si="985"/>
        <v>-943.54770923551496</v>
      </c>
      <c r="H2055" s="3">
        <f t="shared" ca="1" si="986"/>
        <v>947.97521368209209</v>
      </c>
      <c r="I2055" s="3">
        <f t="shared" ca="1" si="987"/>
        <v>18787.727685398509</v>
      </c>
      <c r="J2055" s="3">
        <f t="shared" si="988"/>
        <v>10404.75015788404</v>
      </c>
      <c r="K2055" s="3">
        <f t="shared" ca="1" si="989"/>
        <v>105208.12680728055</v>
      </c>
      <c r="L2055" s="3">
        <f t="shared" si="990"/>
        <v>-9.778662926877205</v>
      </c>
      <c r="M2055" s="3">
        <f t="shared" ca="1" si="991"/>
        <v>-1.4741099724162607</v>
      </c>
      <c r="N2055" s="3">
        <f t="shared" ca="1" si="992"/>
        <v>-84.460279957597933</v>
      </c>
      <c r="O2055" s="1">
        <f t="shared" ca="1" si="993"/>
        <v>67399275.431670621</v>
      </c>
      <c r="P2055" s="1">
        <f t="shared" si="994"/>
        <v>-15261681.694848061</v>
      </c>
      <c r="Q2055" s="1">
        <f t="shared" ca="1" si="995"/>
        <v>82660957.126518682</v>
      </c>
      <c r="R2055" s="1">
        <f t="shared" ca="1" si="996"/>
        <v>142196.28205231382</v>
      </c>
      <c r="S2055" s="3">
        <f t="shared" si="997"/>
        <v>2.8824479096309068E+23</v>
      </c>
      <c r="T2055" s="12">
        <f t="shared" ca="1" si="998"/>
        <v>3.2887852388058553E-21</v>
      </c>
      <c r="U2055" s="12">
        <f t="shared" si="999"/>
        <v>0.39896695795316561</v>
      </c>
      <c r="V2055" s="5">
        <f t="shared" ca="1" si="1000"/>
        <v>0.17946786400000003</v>
      </c>
      <c r="W2055" s="3">
        <f t="shared" ca="1" si="1001"/>
        <v>17.059270872796148</v>
      </c>
      <c r="X2055" s="3">
        <f t="shared" ca="1" si="1002"/>
        <v>-1.6468300777304739</v>
      </c>
      <c r="Y2055" s="3">
        <f t="shared" ca="1" si="1003"/>
        <v>16.979595796323107</v>
      </c>
      <c r="Z2055" s="3">
        <f t="shared" ca="1" si="1013"/>
        <v>-1.0796314255037853E-2</v>
      </c>
      <c r="AA2055" s="3">
        <f t="shared" ca="1" si="1014"/>
        <v>-0.12340243661213059</v>
      </c>
      <c r="AB2055" s="1">
        <f t="shared" si="1008"/>
        <v>150</v>
      </c>
      <c r="AC2055" s="1">
        <f t="shared" si="1012"/>
        <v>0</v>
      </c>
      <c r="AD2055" s="1">
        <f t="shared" ca="1" si="1004"/>
        <v>0</v>
      </c>
      <c r="AE2055" s="1">
        <f t="shared" ca="1" si="1005"/>
        <v>0</v>
      </c>
      <c r="AF2055" s="1">
        <f t="shared" si="1006"/>
        <v>24838.677318400456</v>
      </c>
      <c r="AG2055" s="1">
        <f t="shared" si="1007"/>
        <v>4.8041759309818326E+23</v>
      </c>
    </row>
    <row r="2056" spans="4:33" s="5" customFormat="1" x14ac:dyDescent="0.2">
      <c r="D2056" s="1">
        <f t="shared" si="1009"/>
        <v>2054</v>
      </c>
      <c r="E2056" s="2">
        <f t="shared" si="1010"/>
        <v>205.49999999999261</v>
      </c>
      <c r="F2056" s="3">
        <f t="shared" ca="1" si="1011"/>
        <v>91.513529885041038</v>
      </c>
      <c r="G2056" s="3">
        <f t="shared" si="985"/>
        <v>-944.52557552820269</v>
      </c>
      <c r="H2056" s="3">
        <f t="shared" ca="1" si="986"/>
        <v>948.94851755977936</v>
      </c>
      <c r="I2056" s="3">
        <f t="shared" ca="1" si="987"/>
        <v>18796.879038387015</v>
      </c>
      <c r="J2056" s="3">
        <f t="shared" si="988"/>
        <v>10310.346493645853</v>
      </c>
      <c r="K2056" s="3">
        <f t="shared" ca="1" si="989"/>
        <v>105302.97299372533</v>
      </c>
      <c r="L2056" s="3">
        <f t="shared" si="990"/>
        <v>-9.7789530323913194</v>
      </c>
      <c r="M2056" s="3">
        <f t="shared" ca="1" si="991"/>
        <v>-1.4742094499822427</v>
      </c>
      <c r="N2056" s="3">
        <f t="shared" ca="1" si="992"/>
        <v>-84.465979602284946</v>
      </c>
      <c r="O2056" s="1">
        <f t="shared" ca="1" si="993"/>
        <v>67537746.673417717</v>
      </c>
      <c r="P2056" s="1">
        <f t="shared" si="994"/>
        <v>-15123659.116356499</v>
      </c>
      <c r="Q2056" s="1">
        <f t="shared" ca="1" si="995"/>
        <v>82661405.789774209</v>
      </c>
      <c r="R2056" s="1">
        <f t="shared" ca="1" si="996"/>
        <v>142342.27763396691</v>
      </c>
      <c r="S2056" s="3">
        <f t="shared" si="997"/>
        <v>2.6543962943309712E+23</v>
      </c>
      <c r="T2056" s="12">
        <f t="shared" ca="1" si="998"/>
        <v>3.5750069406985724E-21</v>
      </c>
      <c r="U2056" s="12">
        <f t="shared" si="999"/>
        <v>0.40354915406467623</v>
      </c>
      <c r="V2056" s="5">
        <f t="shared" ca="1" si="1000"/>
        <v>0.17946786400000003</v>
      </c>
      <c r="W2056" s="3">
        <f t="shared" ca="1" si="1001"/>
        <v>17.272915425573043</v>
      </c>
      <c r="X2056" s="3">
        <f t="shared" ca="1" si="1002"/>
        <v>-1.6657441713115768</v>
      </c>
      <c r="Y2056" s="3">
        <f t="shared" ca="1" si="1003"/>
        <v>17.192408314565494</v>
      </c>
      <c r="Z2056" s="3">
        <f t="shared" ca="1" si="1013"/>
        <v>-1.0796314255037853E-2</v>
      </c>
      <c r="AA2056" s="3">
        <f t="shared" ca="1" si="1014"/>
        <v>-0.12340243661213059</v>
      </c>
      <c r="AB2056" s="1">
        <f t="shared" si="1008"/>
        <v>150</v>
      </c>
      <c r="AC2056" s="1">
        <f t="shared" si="1012"/>
        <v>0</v>
      </c>
      <c r="AD2056" s="1">
        <f t="shared" ca="1" si="1004"/>
        <v>0</v>
      </c>
      <c r="AE2056" s="1">
        <f t="shared" ca="1" si="1005"/>
        <v>0</v>
      </c>
      <c r="AF2056" s="1">
        <f t="shared" si="1006"/>
        <v>25204.105210657464</v>
      </c>
      <c r="AG2056" s="1">
        <f t="shared" si="1007"/>
        <v>4.42408230376143E+23</v>
      </c>
    </row>
    <row r="2057" spans="4:33" s="5" customFormat="1" x14ac:dyDescent="0.2">
      <c r="D2057" s="1">
        <f t="shared" si="1009"/>
        <v>2055</v>
      </c>
      <c r="E2057" s="2">
        <f t="shared" si="1010"/>
        <v>205.5999999999926</v>
      </c>
      <c r="F2057" s="3">
        <f t="shared" ca="1" si="1011"/>
        <v>91.513529885041038</v>
      </c>
      <c r="G2057" s="3">
        <f t="shared" si="985"/>
        <v>-945.50347083144186</v>
      </c>
      <c r="H2057" s="3">
        <f t="shared" ca="1" si="986"/>
        <v>949.92185968442868</v>
      </c>
      <c r="I2057" s="3">
        <f t="shared" ca="1" si="987"/>
        <v>18806.03039137552</v>
      </c>
      <c r="J2057" s="3">
        <f t="shared" si="988"/>
        <v>10215.845041327872</v>
      </c>
      <c r="K2057" s="3">
        <f t="shared" ca="1" si="989"/>
        <v>105397.91651247058</v>
      </c>
      <c r="L2057" s="3">
        <f t="shared" si="990"/>
        <v>-9.7792434495865983</v>
      </c>
      <c r="M2057" s="3">
        <f t="shared" ca="1" si="991"/>
        <v>-1.4743087266370432</v>
      </c>
      <c r="N2057" s="3">
        <f t="shared" ca="1" si="992"/>
        <v>-84.471667735609188</v>
      </c>
      <c r="O2057" s="1">
        <f t="shared" ca="1" si="993"/>
        <v>67676365.46297425</v>
      </c>
      <c r="P2057" s="1">
        <f t="shared" si="994"/>
        <v>-14985485.355359599</v>
      </c>
      <c r="Q2057" s="1">
        <f t="shared" ca="1" si="995"/>
        <v>82661850.818333849</v>
      </c>
      <c r="R2057" s="1">
        <f t="shared" ca="1" si="996"/>
        <v>142488.27895266429</v>
      </c>
      <c r="S2057" s="3">
        <f t="shared" si="997"/>
        <v>2.4423145982684604E+23</v>
      </c>
      <c r="T2057" s="12">
        <f t="shared" ca="1" si="998"/>
        <v>3.8894328370223044E-21</v>
      </c>
      <c r="U2057" s="12">
        <f t="shared" si="999"/>
        <v>0.40817639503278302</v>
      </c>
      <c r="V2057" s="5">
        <f t="shared" ca="1" si="1000"/>
        <v>0.17946786400000003</v>
      </c>
      <c r="W2057" s="3">
        <f t="shared" ca="1" si="1001"/>
        <v>17.488893019342875</v>
      </c>
      <c r="X2057" s="3">
        <f t="shared" ca="1" si="1002"/>
        <v>-1.6848441981465805</v>
      </c>
      <c r="Y2057" s="3">
        <f t="shared" ca="1" si="1003"/>
        <v>17.407546612604307</v>
      </c>
      <c r="Z2057" s="3">
        <f t="shared" ca="1" si="1013"/>
        <v>-1.0796314255037853E-2</v>
      </c>
      <c r="AA2057" s="3">
        <f t="shared" ca="1" si="1014"/>
        <v>-0.12340243661213059</v>
      </c>
      <c r="AB2057" s="1">
        <f t="shared" si="1008"/>
        <v>150</v>
      </c>
      <c r="AC2057" s="1">
        <f t="shared" si="1012"/>
        <v>0</v>
      </c>
      <c r="AD2057" s="1">
        <f t="shared" ca="1" si="1004"/>
        <v>0</v>
      </c>
      <c r="AE2057" s="1">
        <f t="shared" ca="1" si="1005"/>
        <v>0</v>
      </c>
      <c r="AF2057" s="1">
        <f t="shared" si="1006"/>
        <v>25574.259561310213</v>
      </c>
      <c r="AG2057" s="1">
        <f t="shared" si="1007"/>
        <v>4.0706057409340432E+23</v>
      </c>
    </row>
    <row r="2058" spans="4:33" s="5" customFormat="1" x14ac:dyDescent="0.2">
      <c r="D2058" s="1">
        <f t="shared" si="1009"/>
        <v>2056</v>
      </c>
      <c r="E2058" s="2">
        <f t="shared" si="1010"/>
        <v>205.6999999999926</v>
      </c>
      <c r="F2058" s="3">
        <f t="shared" ca="1" si="1011"/>
        <v>91.513529885041038</v>
      </c>
      <c r="G2058" s="3">
        <f t="shared" si="985"/>
        <v>-946.4813951764005</v>
      </c>
      <c r="H2058" s="3">
        <f t="shared" ca="1" si="986"/>
        <v>950.8952400591171</v>
      </c>
      <c r="I2058" s="3">
        <f t="shared" ca="1" si="987"/>
        <v>18815.181744364025</v>
      </c>
      <c r="J2058" s="3">
        <f t="shared" si="988"/>
        <v>10121.245798027479</v>
      </c>
      <c r="K2058" s="3">
        <f t="shared" ca="1" si="989"/>
        <v>105492.95736734114</v>
      </c>
      <c r="L2058" s="3">
        <f t="shared" si="990"/>
        <v>-9.7795341785066743</v>
      </c>
      <c r="M2058" s="3">
        <f t="shared" ca="1" si="991"/>
        <v>-1.4744078029897807</v>
      </c>
      <c r="N2058" s="3">
        <f t="shared" ca="1" si="992"/>
        <v>-84.477344392470599</v>
      </c>
      <c r="O2058" s="1">
        <f t="shared" ca="1" si="993"/>
        <v>67815131.817531437</v>
      </c>
      <c r="P2058" s="1">
        <f t="shared" si="994"/>
        <v>-14847160.381631518</v>
      </c>
      <c r="Q2058" s="1">
        <f t="shared" ca="1" si="995"/>
        <v>82662292.19916296</v>
      </c>
      <c r="R2058" s="1">
        <f t="shared" ca="1" si="996"/>
        <v>142634.28600886755</v>
      </c>
      <c r="S2058" s="3">
        <f t="shared" si="997"/>
        <v>2.2452347943644259E+23</v>
      </c>
      <c r="T2058" s="12">
        <f t="shared" ca="1" si="998"/>
        <v>4.2351706041874948E-21</v>
      </c>
      <c r="U2058" s="12">
        <f t="shared" si="999"/>
        <v>0.41284905184151843</v>
      </c>
      <c r="V2058" s="5">
        <f t="shared" ca="1" si="1000"/>
        <v>0.17946786400000003</v>
      </c>
      <c r="W2058" s="3">
        <f t="shared" ca="1" si="1001"/>
        <v>17.707225522516506</v>
      </c>
      <c r="X2058" s="3">
        <f t="shared" ca="1" si="1002"/>
        <v>-1.7041316895594434</v>
      </c>
      <c r="Y2058" s="3">
        <f t="shared" ca="1" si="1003"/>
        <v>17.625032507484892</v>
      </c>
      <c r="Z2058" s="3">
        <f t="shared" ca="1" si="1013"/>
        <v>-1.0796314255037853E-2</v>
      </c>
      <c r="AA2058" s="3">
        <f t="shared" ca="1" si="1014"/>
        <v>-0.12340243661213059</v>
      </c>
      <c r="AB2058" s="1">
        <f t="shared" si="1008"/>
        <v>150</v>
      </c>
      <c r="AC2058" s="1">
        <f t="shared" si="1012"/>
        <v>0</v>
      </c>
      <c r="AD2058" s="1">
        <f t="shared" ca="1" si="1004"/>
        <v>0</v>
      </c>
      <c r="AE2058" s="1">
        <f t="shared" ca="1" si="1005"/>
        <v>0</v>
      </c>
      <c r="AF2058" s="1">
        <f t="shared" si="1006"/>
        <v>25949.193414577516</v>
      </c>
      <c r="AG2058" s="1">
        <f t="shared" si="1007"/>
        <v>3.7421328317671886E+23</v>
      </c>
    </row>
    <row r="2059" spans="4:33" s="5" customFormat="1" x14ac:dyDescent="0.2">
      <c r="D2059" s="1">
        <f t="shared" si="1009"/>
        <v>2057</v>
      </c>
      <c r="E2059" s="2">
        <f t="shared" si="1010"/>
        <v>205.79999999999259</v>
      </c>
      <c r="F2059" s="3">
        <f t="shared" ca="1" si="1011"/>
        <v>91.513529885041038</v>
      </c>
      <c r="G2059" s="3">
        <f t="shared" si="985"/>
        <v>-947.4593485942512</v>
      </c>
      <c r="H2059" s="3">
        <f t="shared" ca="1" si="986"/>
        <v>951.86865868703921</v>
      </c>
      <c r="I2059" s="3">
        <f t="shared" ca="1" si="987"/>
        <v>18824.33309735253</v>
      </c>
      <c r="J2059" s="3">
        <f t="shared" si="988"/>
        <v>10026.548760838947</v>
      </c>
      <c r="K2059" s="3">
        <f t="shared" ca="1" si="989"/>
        <v>105588.09556216218</v>
      </c>
      <c r="L2059" s="3">
        <f t="shared" si="990"/>
        <v>-9.7798252191952191</v>
      </c>
      <c r="M2059" s="3">
        <f t="shared" ca="1" si="991"/>
        <v>-1.4745066796471216</v>
      </c>
      <c r="N2059" s="3">
        <f t="shared" ca="1" si="992"/>
        <v>-84.483009607628588</v>
      </c>
      <c r="O2059" s="1">
        <f t="shared" ca="1" si="993"/>
        <v>67954045.75429973</v>
      </c>
      <c r="P2059" s="1">
        <f t="shared" si="994"/>
        <v>-14708684.164911496</v>
      </c>
      <c r="Q2059" s="1">
        <f t="shared" ca="1" si="995"/>
        <v>82662729.919211224</v>
      </c>
      <c r="R2059" s="1">
        <f t="shared" ca="1" si="996"/>
        <v>142780.29880305589</v>
      </c>
      <c r="S2059" s="3">
        <f t="shared" si="997"/>
        <v>2.062238020831831E+23</v>
      </c>
      <c r="T2059" s="12">
        <f t="shared" ca="1" si="998"/>
        <v>4.6157070574379689E-21</v>
      </c>
      <c r="U2059" s="12">
        <f t="shared" si="999"/>
        <v>0.41756749796901516</v>
      </c>
      <c r="V2059" s="5">
        <f t="shared" ca="1" si="1000"/>
        <v>0.17946786400000003</v>
      </c>
      <c r="W2059" s="3">
        <f t="shared" ca="1" si="1001"/>
        <v>17.92793497621216</v>
      </c>
      <c r="X2059" s="3">
        <f t="shared" ca="1" si="1002"/>
        <v>-1.7236081871691142</v>
      </c>
      <c r="Y2059" s="3">
        <f t="shared" ca="1" si="1003"/>
        <v>17.844887988676614</v>
      </c>
      <c r="Z2059" s="3">
        <f t="shared" ca="1" si="1013"/>
        <v>-1.0796314255037853E-2</v>
      </c>
      <c r="AA2059" s="3">
        <f t="shared" ca="1" si="1014"/>
        <v>-0.12340243661213059</v>
      </c>
      <c r="AB2059" s="1">
        <f t="shared" si="1008"/>
        <v>150</v>
      </c>
      <c r="AC2059" s="1">
        <f t="shared" si="1012"/>
        <v>0</v>
      </c>
      <c r="AD2059" s="1">
        <f t="shared" ca="1" si="1004"/>
        <v>0</v>
      </c>
      <c r="AE2059" s="1">
        <f t="shared" ca="1" si="1005"/>
        <v>0</v>
      </c>
      <c r="AF2059" s="1">
        <f t="shared" si="1006"/>
        <v>26328.960323313335</v>
      </c>
      <c r="AG2059" s="1">
        <f t="shared" si="1007"/>
        <v>3.4371321093204131E+23</v>
      </c>
    </row>
    <row r="2060" spans="4:33" s="5" customFormat="1" x14ac:dyDescent="0.2">
      <c r="D2060" s="1">
        <f t="shared" si="1009"/>
        <v>2058</v>
      </c>
      <c r="E2060" s="2">
        <f t="shared" si="1010"/>
        <v>205.89999999999259</v>
      </c>
      <c r="F2060" s="3">
        <f t="shared" ca="1" si="1011"/>
        <v>91.513529885041038</v>
      </c>
      <c r="G2060" s="3">
        <f t="shared" si="985"/>
        <v>-948.43733111617075</v>
      </c>
      <c r="H2060" s="3">
        <f t="shared" ca="1" si="986"/>
        <v>952.84211557150707</v>
      </c>
      <c r="I2060" s="3">
        <f t="shared" ca="1" si="987"/>
        <v>18833.484450341035</v>
      </c>
      <c r="J2060" s="3">
        <f t="shared" si="988"/>
        <v>9931.7539268534256</v>
      </c>
      <c r="K2060" s="3">
        <f t="shared" ca="1" si="989"/>
        <v>105683.3311007592</v>
      </c>
      <c r="L2060" s="3">
        <f t="shared" si="990"/>
        <v>-9.7801165716959613</v>
      </c>
      <c r="M2060" s="3">
        <f t="shared" ca="1" si="991"/>
        <v>-1.4746053572132924</v>
      </c>
      <c r="N2060" s="3">
        <f t="shared" ca="1" si="992"/>
        <v>-84.488663415702803</v>
      </c>
      <c r="O2060" s="1">
        <f t="shared" ca="1" si="993"/>
        <v>68093107.290508896</v>
      </c>
      <c r="P2060" s="1">
        <f t="shared" si="994"/>
        <v>-14570056.674903844</v>
      </c>
      <c r="Q2060" s="1">
        <f t="shared" ca="1" si="995"/>
        <v>82663163.965412736</v>
      </c>
      <c r="R2060" s="1">
        <f t="shared" ca="1" si="996"/>
        <v>142926.31733572605</v>
      </c>
      <c r="S2060" s="3">
        <f t="shared" si="997"/>
        <v>299.91987215435643</v>
      </c>
      <c r="T2060" s="12">
        <f t="shared" ca="1" si="998"/>
        <v>3.1769889361686525</v>
      </c>
      <c r="U2060" s="12">
        <f t="shared" si="999"/>
        <v>0.42233210940074867</v>
      </c>
      <c r="V2060" s="5">
        <f t="shared" ca="1" si="1000"/>
        <v>0.52627457195753469</v>
      </c>
      <c r="W2060" s="3">
        <f t="shared" ca="1" si="1001"/>
        <v>53.226424418471339</v>
      </c>
      <c r="X2060" s="3">
        <f t="shared" ca="1" si="1002"/>
        <v>-5.1120095366188849</v>
      </c>
      <c r="Y2060" s="3">
        <f t="shared" ca="1" si="1003"/>
        <v>52.980370089994267</v>
      </c>
      <c r="Z2060" s="3">
        <f t="shared" ca="1" si="1013"/>
        <v>-1.0796314255037853E-2</v>
      </c>
      <c r="AA2060" s="3">
        <f t="shared" ca="1" si="1014"/>
        <v>-0.12340243661213059</v>
      </c>
      <c r="AB2060" s="1">
        <f t="shared" si="1008"/>
        <v>150</v>
      </c>
      <c r="AC2060" s="1">
        <f t="shared" si="1012"/>
        <v>0</v>
      </c>
      <c r="AD2060" s="1">
        <f t="shared" ca="1" si="1004"/>
        <v>0</v>
      </c>
      <c r="AE2060" s="1">
        <f t="shared" ca="1" si="1005"/>
        <v>0</v>
      </c>
      <c r="AF2060" s="1">
        <f t="shared" si="1006"/>
        <v>26713.614353097739</v>
      </c>
      <c r="AG2060" s="1">
        <f t="shared" si="1007"/>
        <v>226.72645091966592</v>
      </c>
    </row>
    <row r="2061" spans="4:33" s="5" customFormat="1" x14ac:dyDescent="0.2">
      <c r="D2061" s="1">
        <f t="shared" si="1009"/>
        <v>2059</v>
      </c>
      <c r="E2061" s="2">
        <f t="shared" si="1010"/>
        <v>205.99999999999258</v>
      </c>
      <c r="F2061" s="3">
        <f t="shared" ca="1" si="1011"/>
        <v>91.513529885041038</v>
      </c>
      <c r="G2061" s="3">
        <f t="shared" si="985"/>
        <v>-949.4153427733404</v>
      </c>
      <c r="H2061" s="3">
        <f t="shared" ca="1" si="986"/>
        <v>953.81561071594956</v>
      </c>
      <c r="I2061" s="3">
        <f t="shared" ca="1" si="987"/>
        <v>18842.63580332954</v>
      </c>
      <c r="J2061" s="3">
        <f t="shared" si="988"/>
        <v>9836.8612931589505</v>
      </c>
      <c r="K2061" s="3">
        <f t="shared" ca="1" si="989"/>
        <v>105778.663986958</v>
      </c>
      <c r="L2061" s="3">
        <f t="shared" si="990"/>
        <v>-9.7804082360526685</v>
      </c>
      <c r="M2061" s="3">
        <f t="shared" ca="1" si="991"/>
        <v>-1.4747038362900928</v>
      </c>
      <c r="N2061" s="3">
        <f t="shared" ca="1" si="992"/>
        <v>-84.494305851173806</v>
      </c>
      <c r="O2061" s="1">
        <f t="shared" ca="1" si="993"/>
        <v>68232316.443407983</v>
      </c>
      <c r="P2061" s="1">
        <f t="shared" si="994"/>
        <v>-14431277.881277926</v>
      </c>
      <c r="Q2061" s="1">
        <f t="shared" ca="1" si="995"/>
        <v>82663594.324685901</v>
      </c>
      <c r="R2061" s="1">
        <f t="shared" ca="1" si="996"/>
        <v>143072.34160739245</v>
      </c>
      <c r="S2061" s="3">
        <f t="shared" si="997"/>
        <v>300.30568282872605</v>
      </c>
      <c r="T2061" s="12">
        <f t="shared" ca="1" si="998"/>
        <v>3.176149054961245</v>
      </c>
      <c r="U2061" s="12">
        <f t="shared" si="999"/>
        <v>0.42714326464283647</v>
      </c>
      <c r="V2061" s="5">
        <f t="shared" ca="1" si="1000"/>
        <v>0.52627457195753469</v>
      </c>
      <c r="W2061" s="3">
        <f t="shared" ca="1" si="1001"/>
        <v>53.887772881797801</v>
      </c>
      <c r="X2061" s="3">
        <f t="shared" ca="1" si="1002"/>
        <v>-5.1702449180456131</v>
      </c>
      <c r="Y2061" s="3">
        <f t="shared" ca="1" si="1003"/>
        <v>53.639170702460028</v>
      </c>
      <c r="Z2061" s="3">
        <f t="shared" ca="1" si="1013"/>
        <v>-1.0796314255037853E-2</v>
      </c>
      <c r="AA2061" s="3">
        <f t="shared" ca="1" si="1014"/>
        <v>-0.12340243661213059</v>
      </c>
      <c r="AB2061" s="1">
        <f t="shared" si="1008"/>
        <v>150</v>
      </c>
      <c r="AC2061" s="1">
        <f t="shared" si="1012"/>
        <v>0</v>
      </c>
      <c r="AD2061" s="1">
        <f t="shared" ca="1" si="1004"/>
        <v>0</v>
      </c>
      <c r="AE2061" s="1">
        <f t="shared" ca="1" si="1005"/>
        <v>0</v>
      </c>
      <c r="AF2061" s="1">
        <f t="shared" si="1006"/>
        <v>27103.210086355073</v>
      </c>
      <c r="AG2061" s="1">
        <f t="shared" si="1007"/>
        <v>227.36948157063773</v>
      </c>
    </row>
    <row r="2062" spans="4:33" s="5" customFormat="1" x14ac:dyDescent="0.2">
      <c r="D2062" s="1">
        <f t="shared" si="1009"/>
        <v>2060</v>
      </c>
      <c r="E2062" s="2">
        <f t="shared" si="1010"/>
        <v>206.09999999999258</v>
      </c>
      <c r="F2062" s="3">
        <f t="shared" ca="1" si="1011"/>
        <v>91.513529885041038</v>
      </c>
      <c r="G2062" s="3">
        <f t="shared" si="985"/>
        <v>-950.39338359694568</v>
      </c>
      <c r="H2062" s="3">
        <f t="shared" ca="1" si="986"/>
        <v>954.78914412391146</v>
      </c>
      <c r="I2062" s="3">
        <f t="shared" ca="1" si="987"/>
        <v>18851.787156318045</v>
      </c>
      <c r="J2062" s="3">
        <f t="shared" si="988"/>
        <v>9741.8708568404363</v>
      </c>
      <c r="K2062" s="3">
        <f t="shared" ca="1" si="989"/>
        <v>105874.09422458477</v>
      </c>
      <c r="L2062" s="3">
        <f t="shared" si="990"/>
        <v>-9.7807002123091635</v>
      </c>
      <c r="M2062" s="3">
        <f t="shared" ca="1" si="991"/>
        <v>-1.4748021174769068</v>
      </c>
      <c r="N2062" s="3">
        <f t="shared" ca="1" si="992"/>
        <v>-84.499936948383791</v>
      </c>
      <c r="O2062" s="1">
        <f t="shared" ca="1" si="993"/>
        <v>68371673.230265349</v>
      </c>
      <c r="P2062" s="1">
        <f t="shared" si="994"/>
        <v>-14292347.753668156</v>
      </c>
      <c r="Q2062" s="1">
        <f t="shared" ca="1" si="995"/>
        <v>82664020.983933508</v>
      </c>
      <c r="R2062" s="1">
        <f t="shared" ca="1" si="996"/>
        <v>143218.37161858671</v>
      </c>
      <c r="S2062" s="3">
        <f t="shared" si="997"/>
        <v>300.69189114509243</v>
      </c>
      <c r="T2062" s="12">
        <f t="shared" ca="1" si="998"/>
        <v>3.1753072571657692</v>
      </c>
      <c r="U2062" s="12">
        <f t="shared" si="999"/>
        <v>0.4320013447353831</v>
      </c>
      <c r="V2062" s="5">
        <f t="shared" ca="1" si="1000"/>
        <v>0.52627457195753469</v>
      </c>
      <c r="W2062" s="3">
        <f t="shared" ca="1" si="1001"/>
        <v>54.556288527627913</v>
      </c>
      <c r="X2062" s="3">
        <f t="shared" ca="1" si="1002"/>
        <v>-5.2290482891603398</v>
      </c>
      <c r="Y2062" s="3">
        <f t="shared" ca="1" si="1003"/>
        <v>54.305116443107039</v>
      </c>
      <c r="Z2062" s="3">
        <f t="shared" ca="1" si="1013"/>
        <v>-1.0796314255037853E-2</v>
      </c>
      <c r="AA2062" s="3">
        <f t="shared" ca="1" si="1014"/>
        <v>-0.12340243661213059</v>
      </c>
      <c r="AB2062" s="1">
        <f t="shared" si="1008"/>
        <v>150</v>
      </c>
      <c r="AC2062" s="1">
        <f t="shared" si="1012"/>
        <v>0</v>
      </c>
      <c r="AD2062" s="1">
        <f t="shared" ca="1" si="1004"/>
        <v>0</v>
      </c>
      <c r="AE2062" s="1">
        <f t="shared" ca="1" si="1005"/>
        <v>0</v>
      </c>
      <c r="AF2062" s="1">
        <f t="shared" si="1006"/>
        <v>27497.802626498851</v>
      </c>
      <c r="AG2062" s="1">
        <f t="shared" si="1007"/>
        <v>228.01317497152559</v>
      </c>
    </row>
    <row r="2063" spans="4:33" s="5" customFormat="1" x14ac:dyDescent="0.2">
      <c r="D2063" s="1">
        <f t="shared" si="1009"/>
        <v>2061</v>
      </c>
      <c r="E2063" s="2">
        <f t="shared" si="1010"/>
        <v>206.19999999999257</v>
      </c>
      <c r="F2063" s="3">
        <f t="shared" ca="1" si="1011"/>
        <v>91.513529885041038</v>
      </c>
      <c r="G2063" s="3">
        <f t="shared" si="985"/>
        <v>-951.37145361817659</v>
      </c>
      <c r="H2063" s="3">
        <f t="shared" ca="1" si="986"/>
        <v>955.76271579905369</v>
      </c>
      <c r="I2063" s="3">
        <f t="shared" ca="1" si="987"/>
        <v>18860.93850930655</v>
      </c>
      <c r="J2063" s="3">
        <f t="shared" si="988"/>
        <v>9646.7826149796801</v>
      </c>
      <c r="K2063" s="3">
        <f t="shared" ca="1" si="989"/>
        <v>105969.62181746605</v>
      </c>
      <c r="L2063" s="3">
        <f t="shared" si="990"/>
        <v>-9.7809925005093046</v>
      </c>
      <c r="M2063" s="3">
        <f t="shared" ca="1" si="991"/>
        <v>-1.4749002013707155</v>
      </c>
      <c r="N2063" s="3">
        <f t="shared" ca="1" si="992"/>
        <v>-84.505556741537234</v>
      </c>
      <c r="O2063" s="1">
        <f t="shared" ca="1" si="993"/>
        <v>68511177.668368697</v>
      </c>
      <c r="P2063" s="1">
        <f t="shared" si="994"/>
        <v>-14153266.261673968</v>
      </c>
      <c r="Q2063" s="1">
        <f t="shared" ca="1" si="995"/>
        <v>82664443.930042669</v>
      </c>
      <c r="R2063" s="1">
        <f t="shared" ca="1" si="996"/>
        <v>143364.40736985806</v>
      </c>
      <c r="S2063" s="3">
        <f t="shared" si="997"/>
        <v>301.0784971153202</v>
      </c>
      <c r="T2063" s="12">
        <f t="shared" ca="1" si="998"/>
        <v>3.1744635533801469</v>
      </c>
      <c r="U2063" s="12">
        <f t="shared" si="999"/>
        <v>0.43690673326588692</v>
      </c>
      <c r="V2063" s="5">
        <f t="shared" ca="1" si="1000"/>
        <v>0.52627457195753469</v>
      </c>
      <c r="W2063" s="3">
        <f t="shared" ca="1" si="1001"/>
        <v>55.232038048618023</v>
      </c>
      <c r="X2063" s="3">
        <f t="shared" ca="1" si="1002"/>
        <v>-5.2884242929984939</v>
      </c>
      <c r="Y2063" s="3">
        <f t="shared" ca="1" si="1003"/>
        <v>54.978273849778262</v>
      </c>
      <c r="Z2063" s="3">
        <f t="shared" ca="1" si="1013"/>
        <v>-1.0796314255037853E-2</v>
      </c>
      <c r="AA2063" s="3">
        <f t="shared" ca="1" si="1014"/>
        <v>-0.12340243661213059</v>
      </c>
      <c r="AB2063" s="1">
        <f t="shared" si="1008"/>
        <v>150</v>
      </c>
      <c r="AC2063" s="1">
        <f t="shared" si="1012"/>
        <v>0</v>
      </c>
      <c r="AD2063" s="1">
        <f t="shared" ca="1" si="1004"/>
        <v>0</v>
      </c>
      <c r="AE2063" s="1">
        <f t="shared" ca="1" si="1005"/>
        <v>0</v>
      </c>
      <c r="AF2063" s="1">
        <f t="shared" si="1006"/>
        <v>27897.447602104327</v>
      </c>
      <c r="AG2063" s="1">
        <f t="shared" si="1007"/>
        <v>228.65753114210423</v>
      </c>
    </row>
    <row r="2064" spans="4:33" s="5" customFormat="1" x14ac:dyDescent="0.2">
      <c r="D2064" s="1">
        <f t="shared" si="1009"/>
        <v>2062</v>
      </c>
      <c r="E2064" s="2">
        <f t="shared" si="1010"/>
        <v>206.29999999999256</v>
      </c>
      <c r="F2064" s="3">
        <f t="shared" ca="1" si="1011"/>
        <v>91.513529885041038</v>
      </c>
      <c r="G2064" s="3">
        <f t="shared" si="985"/>
        <v>-952.34955286822753</v>
      </c>
      <c r="H2064" s="3">
        <f t="shared" ca="1" si="986"/>
        <v>956.73632574515182</v>
      </c>
      <c r="I2064" s="3">
        <f t="shared" ca="1" si="987"/>
        <v>18870.089862295055</v>
      </c>
      <c r="J2064" s="3">
        <f t="shared" si="988"/>
        <v>9551.5965646553595</v>
      </c>
      <c r="K2064" s="3">
        <f t="shared" ca="1" si="989"/>
        <v>106065.24676942872</v>
      </c>
      <c r="L2064" s="3">
        <f t="shared" si="990"/>
        <v>-9.7812851006970085</v>
      </c>
      <c r="M2064" s="3">
        <f t="shared" ca="1" si="991"/>
        <v>-1.4749980885661087</v>
      </c>
      <c r="N2064" s="3">
        <f t="shared" ca="1" si="992"/>
        <v>-84.511165264701631</v>
      </c>
      <c r="O2064" s="1">
        <f t="shared" ca="1" si="993"/>
        <v>68650829.775024995</v>
      </c>
      <c r="P2064" s="1">
        <f t="shared" si="994"/>
        <v>-14014033.374859829</v>
      </c>
      <c r="Q2064" s="1">
        <f t="shared" ca="1" si="995"/>
        <v>82664863.14988482</v>
      </c>
      <c r="R2064" s="1">
        <f t="shared" ca="1" si="996"/>
        <v>143510.44886177278</v>
      </c>
      <c r="S2064" s="3">
        <f t="shared" si="997"/>
        <v>301.46550075128687</v>
      </c>
      <c r="T2064" s="12">
        <f t="shared" ca="1" si="998"/>
        <v>3.1736179541634262</v>
      </c>
      <c r="U2064" s="12">
        <f t="shared" si="999"/>
        <v>0.44185981638269356</v>
      </c>
      <c r="V2064" s="5">
        <f t="shared" ca="1" si="1000"/>
        <v>0.52627457195753469</v>
      </c>
      <c r="W2064" s="3">
        <f t="shared" ca="1" si="1001"/>
        <v>55.915088660516275</v>
      </c>
      <c r="X2064" s="3">
        <f t="shared" ca="1" si="1002"/>
        <v>-5.3483776035926294</v>
      </c>
      <c r="Y2064" s="3">
        <f t="shared" ca="1" si="1003"/>
        <v>55.658709982560538</v>
      </c>
      <c r="Z2064" s="3">
        <f t="shared" ca="1" si="1013"/>
        <v>-1.0796314255037853E-2</v>
      </c>
      <c r="AA2064" s="3">
        <f t="shared" ca="1" si="1014"/>
        <v>-0.12340243661213059</v>
      </c>
      <c r="AB2064" s="1">
        <f t="shared" si="1008"/>
        <v>150</v>
      </c>
      <c r="AC2064" s="1">
        <f t="shared" si="1012"/>
        <v>0</v>
      </c>
      <c r="AD2064" s="1">
        <f t="shared" ca="1" si="1004"/>
        <v>0</v>
      </c>
      <c r="AE2064" s="1">
        <f t="shared" ca="1" si="1005"/>
        <v>0</v>
      </c>
      <c r="AF2064" s="1">
        <f t="shared" si="1006"/>
        <v>28302.201171108125</v>
      </c>
      <c r="AG2064" s="1">
        <f t="shared" si="1007"/>
        <v>229.30255010216985</v>
      </c>
    </row>
    <row r="2065" spans="4:33" s="5" customFormat="1" x14ac:dyDescent="0.2">
      <c r="D2065" s="1">
        <f t="shared" si="1009"/>
        <v>2063</v>
      </c>
      <c r="E2065" s="2">
        <f t="shared" si="1010"/>
        <v>206.39999999999256</v>
      </c>
      <c r="F2065" s="3">
        <f t="shared" ca="1" si="1011"/>
        <v>91.513529885041038</v>
      </c>
      <c r="G2065" s="3">
        <f t="shared" si="985"/>
        <v>-953.32768137829726</v>
      </c>
      <c r="H2065" s="3">
        <f t="shared" ca="1" si="986"/>
        <v>957.70997396609607</v>
      </c>
      <c r="I2065" s="3">
        <f t="shared" ca="1" si="987"/>
        <v>18879.24121528356</v>
      </c>
      <c r="J2065" s="3">
        <f t="shared" si="988"/>
        <v>9456.3127029430325</v>
      </c>
      <c r="K2065" s="3">
        <f t="shared" ca="1" si="989"/>
        <v>106160.96908430009</v>
      </c>
      <c r="L2065" s="3">
        <f t="shared" si="990"/>
        <v>-9.7815780129162313</v>
      </c>
      <c r="M2065" s="3">
        <f t="shared" ca="1" si="991"/>
        <v>-1.4750957796552968</v>
      </c>
      <c r="N2065" s="3">
        <f t="shared" ca="1" si="992"/>
        <v>-84.516762551808156</v>
      </c>
      <c r="O2065" s="1">
        <f t="shared" ca="1" si="993"/>
        <v>68790629.567560524</v>
      </c>
      <c r="P2065" s="1">
        <f t="shared" si="994"/>
        <v>-13874649.062755203</v>
      </c>
      <c r="Q2065" s="1">
        <f t="shared" ca="1" si="995"/>
        <v>82665278.630315721</v>
      </c>
      <c r="R2065" s="1">
        <f t="shared" ca="1" si="996"/>
        <v>143656.49609491442</v>
      </c>
      <c r="S2065" s="3">
        <f t="shared" si="997"/>
        <v>301.85290206488236</v>
      </c>
      <c r="T2065" s="12">
        <f t="shared" ca="1" si="998"/>
        <v>3.1727704700358959</v>
      </c>
      <c r="U2065" s="12">
        <f t="shared" si="999"/>
        <v>0.44686098280850928</v>
      </c>
      <c r="V2065" s="5">
        <f t="shared" ca="1" si="1000"/>
        <v>0.52627457195753469</v>
      </c>
      <c r="W2065" s="3">
        <f t="shared" ca="1" si="1001"/>
        <v>56.605508105543343</v>
      </c>
      <c r="X2065" s="3">
        <f t="shared" ca="1" si="1002"/>
        <v>-5.4089129261359785</v>
      </c>
      <c r="Y2065" s="3">
        <f t="shared" ca="1" si="1003"/>
        <v>56.346492427161891</v>
      </c>
      <c r="Z2065" s="3">
        <f t="shared" ca="1" si="1013"/>
        <v>-1.0796314255037853E-2</v>
      </c>
      <c r="AA2065" s="3">
        <f t="shared" ca="1" si="1014"/>
        <v>-0.12340243661213059</v>
      </c>
      <c r="AB2065" s="1">
        <f t="shared" si="1008"/>
        <v>150</v>
      </c>
      <c r="AC2065" s="1">
        <f t="shared" si="1012"/>
        <v>0</v>
      </c>
      <c r="AD2065" s="1">
        <f t="shared" ca="1" si="1004"/>
        <v>0</v>
      </c>
      <c r="AE2065" s="1">
        <f t="shared" ca="1" si="1005"/>
        <v>0</v>
      </c>
      <c r="AF2065" s="1">
        <f t="shared" si="1006"/>
        <v>28712.120025035776</v>
      </c>
      <c r="AG2065" s="1">
        <f t="shared" si="1007"/>
        <v>229.94823187153946</v>
      </c>
    </row>
    <row r="2066" spans="4:33" s="5" customFormat="1" x14ac:dyDescent="0.2">
      <c r="D2066" s="1">
        <f t="shared" si="1009"/>
        <v>2064</v>
      </c>
      <c r="E2066" s="2">
        <f t="shared" si="1010"/>
        <v>206.49999999999255</v>
      </c>
      <c r="F2066" s="3">
        <f t="shared" ca="1" si="1011"/>
        <v>91.513529885041038</v>
      </c>
      <c r="G2066" s="3">
        <f t="shared" si="985"/>
        <v>-954.30583917958893</v>
      </c>
      <c r="H2066" s="3">
        <f t="shared" ca="1" si="986"/>
        <v>958.68366046589097</v>
      </c>
      <c r="I2066" s="3">
        <f t="shared" ca="1" si="987"/>
        <v>18888.392568272066</v>
      </c>
      <c r="J2066" s="3">
        <f t="shared" si="988"/>
        <v>9360.9310269151374</v>
      </c>
      <c r="K2066" s="3">
        <f t="shared" ca="1" si="989"/>
        <v>106256.78876590784</v>
      </c>
      <c r="L2066" s="3">
        <f t="shared" si="990"/>
        <v>-9.7818712372109804</v>
      </c>
      <c r="M2066" s="3">
        <f t="shared" ca="1" si="991"/>
        <v>-1.4751932752281229</v>
      </c>
      <c r="N2066" s="3">
        <f t="shared" ca="1" si="992"/>
        <v>-84.522348636652296</v>
      </c>
      <c r="O2066" s="1">
        <f t="shared" ca="1" si="993"/>
        <v>68930577.063320979</v>
      </c>
      <c r="P2066" s="1">
        <f t="shared" si="994"/>
        <v>-13735113.294854553</v>
      </c>
      <c r="Q2066" s="1">
        <f t="shared" ca="1" si="995"/>
        <v>82665690.358175531</v>
      </c>
      <c r="R2066" s="1">
        <f t="shared" ca="1" si="996"/>
        <v>143802.54906988365</v>
      </c>
      <c r="S2066" s="3">
        <f t="shared" si="997"/>
        <v>302.24070106800951</v>
      </c>
      <c r="T2066" s="12">
        <f t="shared" ca="1" si="998"/>
        <v>3.1719211114791919</v>
      </c>
      <c r="U2066" s="12">
        <f t="shared" si="999"/>
        <v>0.45191062385396225</v>
      </c>
      <c r="V2066" s="5">
        <f t="shared" ca="1" si="1000"/>
        <v>0.52627457195753469</v>
      </c>
      <c r="W2066" s="3">
        <f t="shared" ca="1" si="1001"/>
        <v>57.303364655789927</v>
      </c>
      <c r="X2066" s="3">
        <f t="shared" ca="1" si="1002"/>
        <v>-5.470034997146608</v>
      </c>
      <c r="Y2066" s="3">
        <f t="shared" ca="1" si="1003"/>
        <v>57.041689298305549</v>
      </c>
      <c r="Z2066" s="3">
        <f t="shared" ca="1" si="1013"/>
        <v>-1.0796314255037853E-2</v>
      </c>
      <c r="AA2066" s="3">
        <f t="shared" ca="1" si="1014"/>
        <v>-0.12340243661213059</v>
      </c>
      <c r="AB2066" s="1">
        <f t="shared" si="1008"/>
        <v>150</v>
      </c>
      <c r="AC2066" s="1">
        <f t="shared" si="1012"/>
        <v>0</v>
      </c>
      <c r="AD2066" s="1">
        <f t="shared" ca="1" si="1004"/>
        <v>0</v>
      </c>
      <c r="AE2066" s="1">
        <f t="shared" ca="1" si="1005"/>
        <v>0</v>
      </c>
      <c r="AF2066" s="1">
        <f t="shared" si="1006"/>
        <v>29127.261393256609</v>
      </c>
      <c r="AG2066" s="1">
        <f t="shared" si="1007"/>
        <v>230.59457647005149</v>
      </c>
    </row>
    <row r="2067" spans="4:33" s="5" customFormat="1" x14ac:dyDescent="0.2">
      <c r="D2067" s="1">
        <f t="shared" si="1009"/>
        <v>2065</v>
      </c>
      <c r="E2067" s="2">
        <f t="shared" si="1010"/>
        <v>206.59999999999255</v>
      </c>
      <c r="F2067" s="3">
        <f t="shared" ca="1" si="1011"/>
        <v>91.513529885041038</v>
      </c>
      <c r="G2067" s="3">
        <f t="shared" si="985"/>
        <v>-955.28402630331004</v>
      </c>
      <c r="H2067" s="3">
        <f t="shared" ca="1" si="986"/>
        <v>959.6573852486539</v>
      </c>
      <c r="I2067" s="3">
        <f t="shared" ca="1" si="987"/>
        <v>18897.543921260571</v>
      </c>
      <c r="J2067" s="3">
        <f t="shared" si="988"/>
        <v>9265.4515336409913</v>
      </c>
      <c r="K2067" s="3">
        <f t="shared" ca="1" si="989"/>
        <v>106352.70581808005</v>
      </c>
      <c r="L2067" s="3">
        <f t="shared" si="990"/>
        <v>-9.7821647736253059</v>
      </c>
      <c r="M2067" s="3">
        <f t="shared" ca="1" si="991"/>
        <v>-1.4752905758720751</v>
      </c>
      <c r="N2067" s="3">
        <f t="shared" ca="1" si="992"/>
        <v>-84.527923552894663</v>
      </c>
      <c r="O2067" s="1">
        <f t="shared" ca="1" si="993"/>
        <v>69070672.279671252</v>
      </c>
      <c r="P2067" s="1">
        <f t="shared" si="994"/>
        <v>-13595426.040617321</v>
      </c>
      <c r="Q2067" s="1">
        <f t="shared" ca="1" si="995"/>
        <v>82666098.320288569</v>
      </c>
      <c r="R2067" s="1">
        <f t="shared" ca="1" si="996"/>
        <v>143948.6077872981</v>
      </c>
      <c r="S2067" s="3">
        <f t="shared" si="997"/>
        <v>302.6288977725838</v>
      </c>
      <c r="T2067" s="12">
        <f t="shared" ca="1" si="998"/>
        <v>3.1710698889364046</v>
      </c>
      <c r="U2067" s="12">
        <f t="shared" si="999"/>
        <v>0.45700913343122196</v>
      </c>
      <c r="V2067" s="5">
        <f t="shared" ca="1" si="1000"/>
        <v>0.52627457195753469</v>
      </c>
      <c r="W2067" s="3">
        <f t="shared" ca="1" si="1001"/>
        <v>58.00872711663223</v>
      </c>
      <c r="X2067" s="3">
        <f t="shared" ca="1" si="1002"/>
        <v>-5.5317485846322301</v>
      </c>
      <c r="Y2067" s="3">
        <f t="shared" ca="1" si="1003"/>
        <v>57.744369243141989</v>
      </c>
      <c r="Z2067" s="3">
        <f t="shared" ca="1" si="1013"/>
        <v>-1.0796314255037853E-2</v>
      </c>
      <c r="AA2067" s="3">
        <f t="shared" ca="1" si="1014"/>
        <v>-0.12340243661213059</v>
      </c>
      <c r="AB2067" s="1">
        <f t="shared" si="1008"/>
        <v>150</v>
      </c>
      <c r="AC2067" s="1">
        <f t="shared" si="1012"/>
        <v>0</v>
      </c>
      <c r="AD2067" s="1">
        <f t="shared" ca="1" si="1004"/>
        <v>0</v>
      </c>
      <c r="AE2067" s="1">
        <f t="shared" ca="1" si="1005"/>
        <v>0</v>
      </c>
      <c r="AF2067" s="1">
        <f t="shared" si="1006"/>
        <v>29547.683047266681</v>
      </c>
      <c r="AG2067" s="1">
        <f t="shared" si="1007"/>
        <v>231.24158391756544</v>
      </c>
    </row>
    <row r="2068" spans="4:33" s="5" customFormat="1" x14ac:dyDescent="0.2">
      <c r="D2068" s="1">
        <f t="shared" si="1009"/>
        <v>2066</v>
      </c>
      <c r="E2068" s="2">
        <f t="shared" si="1010"/>
        <v>206.69999999999254</v>
      </c>
      <c r="F2068" s="3">
        <f t="shared" ca="1" si="1011"/>
        <v>91.513529885041038</v>
      </c>
      <c r="G2068" s="3">
        <f t="shared" si="985"/>
        <v>-956.26224278067252</v>
      </c>
      <c r="H2068" s="3">
        <f t="shared" ca="1" si="986"/>
        <v>960.6311483186156</v>
      </c>
      <c r="I2068" s="3">
        <f t="shared" ca="1" si="987"/>
        <v>18906.695274249076</v>
      </c>
      <c r="J2068" s="3">
        <f t="shared" si="988"/>
        <v>9169.8742201867917</v>
      </c>
      <c r="K2068" s="3">
        <f t="shared" ca="1" si="989"/>
        <v>106448.72024464524</v>
      </c>
      <c r="L2068" s="3">
        <f t="shared" si="990"/>
        <v>-9.7824586222033094</v>
      </c>
      <c r="M2068" s="3">
        <f t="shared" ca="1" si="991"/>
        <v>-1.4753876821722964</v>
      </c>
      <c r="N2068" s="3">
        <f t="shared" ca="1" si="992"/>
        <v>-84.533487334061476</v>
      </c>
      <c r="O2068" s="1">
        <f t="shared" ca="1" si="993"/>
        <v>69210915.233995661</v>
      </c>
      <c r="P2068" s="1">
        <f t="shared" si="994"/>
        <v>-13455587.269467918</v>
      </c>
      <c r="Q2068" s="1">
        <f t="shared" ca="1" si="995"/>
        <v>82666502.503463581</v>
      </c>
      <c r="R2068" s="1">
        <f t="shared" ca="1" si="996"/>
        <v>144094.67224779233</v>
      </c>
      <c r="S2068" s="3">
        <f t="shared" si="997"/>
        <v>303.01749219053335</v>
      </c>
      <c r="T2068" s="12">
        <f t="shared" ca="1" si="998"/>
        <v>3.1702168128121908</v>
      </c>
      <c r="U2068" s="12">
        <f t="shared" si="999"/>
        <v>0.46215690806767157</v>
      </c>
      <c r="V2068" s="5">
        <f t="shared" ca="1" si="1000"/>
        <v>0.52627457195753469</v>
      </c>
      <c r="W2068" s="3">
        <f t="shared" ca="1" si="1001"/>
        <v>58.721664830164947</v>
      </c>
      <c r="X2068" s="3">
        <f t="shared" ca="1" si="1002"/>
        <v>-5.5940584882557953</v>
      </c>
      <c r="Y2068" s="3">
        <f t="shared" ca="1" si="1003"/>
        <v>58.454601444678453</v>
      </c>
      <c r="Z2068" s="3">
        <f t="shared" ca="1" si="1013"/>
        <v>-1.0796314255037853E-2</v>
      </c>
      <c r="AA2068" s="3">
        <f t="shared" ca="1" si="1014"/>
        <v>-0.12340243661213059</v>
      </c>
      <c r="AB2068" s="1">
        <f t="shared" si="1008"/>
        <v>150</v>
      </c>
      <c r="AC2068" s="1">
        <f t="shared" si="1012"/>
        <v>0</v>
      </c>
      <c r="AD2068" s="1">
        <f t="shared" ca="1" si="1004"/>
        <v>0</v>
      </c>
      <c r="AE2068" s="1">
        <f t="shared" ca="1" si="1005"/>
        <v>0</v>
      </c>
      <c r="AF2068" s="1">
        <f t="shared" si="1006"/>
        <v>29973.443304999684</v>
      </c>
      <c r="AG2068" s="1">
        <f t="shared" si="1007"/>
        <v>231.88925423396199</v>
      </c>
    </row>
    <row r="2069" spans="4:33" s="5" customFormat="1" x14ac:dyDescent="0.2">
      <c r="D2069" s="1">
        <f t="shared" si="1009"/>
        <v>2067</v>
      </c>
      <c r="E2069" s="2">
        <f t="shared" si="1010"/>
        <v>206.79999999999254</v>
      </c>
      <c r="F2069" s="3">
        <f t="shared" ca="1" si="1011"/>
        <v>91.513529885041038</v>
      </c>
      <c r="G2069" s="3">
        <f t="shared" si="985"/>
        <v>-957.24048864289284</v>
      </c>
      <c r="H2069" s="3">
        <f t="shared" ca="1" si="986"/>
        <v>961.60494968011915</v>
      </c>
      <c r="I2069" s="3">
        <f t="shared" ca="1" si="987"/>
        <v>18915.846627237581</v>
      </c>
      <c r="J2069" s="3">
        <f t="shared" si="988"/>
        <v>9074.1990836156147</v>
      </c>
      <c r="K2069" s="3">
        <f t="shared" ca="1" si="989"/>
        <v>106544.83204943234</v>
      </c>
      <c r="L2069" s="3">
        <f t="shared" si="990"/>
        <v>-9.7827527829891352</v>
      </c>
      <c r="M2069" s="3">
        <f t="shared" ca="1" si="991"/>
        <v>-1.4754845947115987</v>
      </c>
      <c r="N2069" s="3">
        <f t="shared" ca="1" si="992"/>
        <v>-84.539040013545389</v>
      </c>
      <c r="O2069" s="1">
        <f t="shared" ca="1" si="993"/>
        <v>69351305.94369784</v>
      </c>
      <c r="P2069" s="1">
        <f t="shared" si="994"/>
        <v>-13315596.950795718</v>
      </c>
      <c r="Q2069" s="1">
        <f t="shared" ca="1" si="995"/>
        <v>82666902.89449355</v>
      </c>
      <c r="R2069" s="1">
        <f t="shared" ca="1" si="996"/>
        <v>144240.74245201788</v>
      </c>
      <c r="S2069" s="3">
        <f t="shared" si="997"/>
        <v>303.40648433379897</v>
      </c>
      <c r="T2069" s="12">
        <f t="shared" ca="1" si="998"/>
        <v>3.1693618934728813</v>
      </c>
      <c r="U2069" s="12">
        <f t="shared" si="999"/>
        <v>0.46735434691963462</v>
      </c>
      <c r="V2069" s="5">
        <f t="shared" ca="1" si="1000"/>
        <v>0.52627457195753469</v>
      </c>
      <c r="W2069" s="3">
        <f t="shared" ca="1" si="1001"/>
        <v>59.442247678652024</v>
      </c>
      <c r="X2069" s="3">
        <f t="shared" ca="1" si="1002"/>
        <v>-5.656969539501528</v>
      </c>
      <c r="Y2069" s="3">
        <f t="shared" ca="1" si="1003"/>
        <v>59.172455625226199</v>
      </c>
      <c r="Z2069" s="3">
        <f t="shared" ca="1" si="1013"/>
        <v>-1.0796314255037853E-2</v>
      </c>
      <c r="AA2069" s="3">
        <f t="shared" ca="1" si="1014"/>
        <v>-0.12340243661213059</v>
      </c>
      <c r="AB2069" s="1">
        <f t="shared" si="1008"/>
        <v>150</v>
      </c>
      <c r="AC2069" s="1">
        <f t="shared" si="1012"/>
        <v>0</v>
      </c>
      <c r="AD2069" s="1">
        <f t="shared" ca="1" si="1004"/>
        <v>0</v>
      </c>
      <c r="AE2069" s="1">
        <f t="shared" ca="1" si="1005"/>
        <v>0</v>
      </c>
      <c r="AF2069" s="1">
        <f t="shared" si="1006"/>
        <v>30404.601035165917</v>
      </c>
      <c r="AG2069" s="1">
        <f t="shared" si="1007"/>
        <v>232.53758743914278</v>
      </c>
    </row>
    <row r="2070" spans="4:33" s="5" customFormat="1" x14ac:dyDescent="0.2">
      <c r="D2070" s="1">
        <f t="shared" si="1009"/>
        <v>2068</v>
      </c>
      <c r="E2070" s="2">
        <f t="shared" si="1010"/>
        <v>206.89999999999253</v>
      </c>
      <c r="F2070" s="3">
        <f t="shared" ca="1" si="1011"/>
        <v>91.513529885041038</v>
      </c>
      <c r="G2070" s="3">
        <f t="shared" si="985"/>
        <v>-958.21876392119179</v>
      </c>
      <c r="H2070" s="3">
        <f t="shared" ca="1" si="986"/>
        <v>962.57878933761936</v>
      </c>
      <c r="I2070" s="3">
        <f t="shared" ca="1" si="987"/>
        <v>18924.997980226086</v>
      </c>
      <c r="J2070" s="3">
        <f t="shared" si="988"/>
        <v>8978.4261209874112</v>
      </c>
      <c r="K2070" s="3">
        <f t="shared" ca="1" si="989"/>
        <v>106641.04123627073</v>
      </c>
      <c r="L2070" s="3">
        <f t="shared" si="990"/>
        <v>-9.783047256026979</v>
      </c>
      <c r="M2070" s="3">
        <f t="shared" ca="1" si="991"/>
        <v>-1.4755813140704723</v>
      </c>
      <c r="N2070" s="3">
        <f t="shared" ca="1" si="992"/>
        <v>-84.544581624606067</v>
      </c>
      <c r="O2070" s="1">
        <f t="shared" ca="1" si="993"/>
        <v>69491844.426200777</v>
      </c>
      <c r="P2070" s="1">
        <f t="shared" si="994"/>
        <v>-13175455.053955026</v>
      </c>
      <c r="Q2070" s="1">
        <f t="shared" ca="1" si="995"/>
        <v>82667299.480155796</v>
      </c>
      <c r="R2070" s="1">
        <f t="shared" ca="1" si="996"/>
        <v>144386.81840064289</v>
      </c>
      <c r="S2070" s="3">
        <f t="shared" si="997"/>
        <v>303.79587421433422</v>
      </c>
      <c r="T2070" s="12">
        <f t="shared" ca="1" si="998"/>
        <v>3.168505141246587</v>
      </c>
      <c r="U2070" s="12">
        <f t="shared" si="999"/>
        <v>0.47260185178615632</v>
      </c>
      <c r="V2070" s="5">
        <f t="shared" ca="1" si="1000"/>
        <v>0.52627457195753469</v>
      </c>
      <c r="W2070" s="3">
        <f t="shared" ca="1" si="1001"/>
        <v>60.170546087994971</v>
      </c>
      <c r="X2070" s="3">
        <f t="shared" ca="1" si="1002"/>
        <v>-5.7204866018418183</v>
      </c>
      <c r="Y2070" s="3">
        <f t="shared" ca="1" si="1003"/>
        <v>59.898002049865362</v>
      </c>
      <c r="Z2070" s="3">
        <f t="shared" ca="1" si="1013"/>
        <v>-1.0796314255037853E-2</v>
      </c>
      <c r="AA2070" s="3">
        <f t="shared" ca="1" si="1014"/>
        <v>-0.12340243661213059</v>
      </c>
      <c r="AB2070" s="1">
        <f t="shared" si="1008"/>
        <v>150</v>
      </c>
      <c r="AC2070" s="1">
        <f t="shared" si="1012"/>
        <v>0</v>
      </c>
      <c r="AD2070" s="1">
        <f t="shared" ca="1" si="1004"/>
        <v>0</v>
      </c>
      <c r="AE2070" s="1">
        <f t="shared" ca="1" si="1005"/>
        <v>0</v>
      </c>
      <c r="AF2070" s="1">
        <f t="shared" si="1006"/>
        <v>30841.21566161963</v>
      </c>
      <c r="AG2070" s="1">
        <f t="shared" si="1007"/>
        <v>233.18658355303091</v>
      </c>
    </row>
    <row r="2071" spans="4:33" s="5" customFormat="1" x14ac:dyDescent="0.2">
      <c r="D2071" s="1">
        <f t="shared" si="1009"/>
        <v>2069</v>
      </c>
      <c r="E2071" s="2">
        <f t="shared" si="1010"/>
        <v>206.99999999999253</v>
      </c>
      <c r="F2071" s="3">
        <f t="shared" ca="1" si="1011"/>
        <v>91.513529885041038</v>
      </c>
      <c r="G2071" s="3">
        <f t="shared" ref="G2071:G2134" si="1015">G2070 + L2070*$B$2</f>
        <v>-959.19706864679449</v>
      </c>
      <c r="H2071" s="3">
        <f t="shared" ref="H2071:H2134" ca="1" si="1016">SQRT(F2071^2 + G2071^2)</f>
        <v>963.55266729568223</v>
      </c>
      <c r="I2071" s="3">
        <f t="shared" ref="I2071:I2134" ca="1" si="1017">I2070 + F2070*($B$2)</f>
        <v>18934.149333214591</v>
      </c>
      <c r="J2071" s="3">
        <f t="shared" ref="J2071:J2134" si="1018" xml:space="preserve"> J2070 + G2070*($B$2) + (0.5)*(L2070)*($B$2)^2</f>
        <v>8882.555329359011</v>
      </c>
      <c r="K2071" s="3">
        <f t="shared" ref="K2071:K2134" ca="1" si="1019">K2070+ SQRT( (I2071-I2070)^2 + (J2071-J2070)^2 )</f>
        <v>106737.34780899023</v>
      </c>
      <c r="L2071" s="3">
        <f t="shared" ref="L2071:L2134" si="1020">IF(J2071&lt;10^6, (-(9.780327*(1+0.0053024*((SIN($B$7))^2) - (5.8*10^(-6))*(SIN(2*($B$7))^2)) - ((3.086*10^(-6))*J2071)+((6.26*10^(-13))*(J2071)^2))), (6.674*10^(-11))*(5.972*10^(24))*(1)^(-2))</f>
        <v>-9.7833420413610792</v>
      </c>
      <c r="M2071" s="3">
        <f t="shared" ref="M2071:M2134" ca="1" si="1021">ATAN(G2071/F2071)</f>
        <v>-1.475677840827099</v>
      </c>
      <c r="N2071" s="3">
        <f t="shared" ref="N2071:N2134" ca="1" si="1022">M2071*(180/PI())</f>
        <v>-84.550112200370847</v>
      </c>
      <c r="O2071" s="1">
        <f t="shared" ref="O2071:O2134" ca="1" si="1023">(0.5)*($B$8)*(H2071^2)</f>
        <v>69632530.698946774</v>
      </c>
      <c r="P2071" s="1">
        <f t="shared" ref="P2071:P2134" si="1024">($B$8)*L2071*J2071</f>
        <v>-13035161.548265088</v>
      </c>
      <c r="Q2071" s="1">
        <f t="shared" ref="Q2071:Q2134" ca="1" si="1025" xml:space="preserve"> ABS(O2071) + ABS(P2071)</f>
        <v>82667692.247211859</v>
      </c>
      <c r="R2071" s="1">
        <f t="shared" ref="R2071:R2134" ca="1" si="1026" xml:space="preserve"> ($B$8)*H2071</f>
        <v>144532.90009435234</v>
      </c>
      <c r="S2071" s="3">
        <f t="shared" ref="S2071:S2134" si="1027">IF(J2071&lt;100000, IF(J2071&gt;10000, (343.2)+(-4.313943*J2071)+(-0.291943*J2071^2)+(0.053721*J2071^3)+((-3.039687*10^(-3))*J2071^4)+((9.262166*10^(-5))*J2071^5)+((-1.647967*10^(-6))*J2071^6)+((1.694814*10^(-8))*J2071^7)+((-9.299892*10^(-11))*J2071^8)+((2.104694*10^(-13))*J2071^9), ((-0.00406576*J2071)+340.3)), "")</f>
        <v>304.18566184410531</v>
      </c>
      <c r="T2071" s="12">
        <f t="shared" ref="T2071:T2134" ca="1" si="1028" xml:space="preserve"> IF(J2071&lt;30000, H2071/S2071, "")</f>
        <v>3.16764656642331</v>
      </c>
      <c r="U2071" s="12">
        <f t="shared" ref="U2071:U2134" si="1029" xml:space="preserve"> IF(J2071&lt;30000, (( 359.01*(1 - (2.25577*10^(-5))*(J2071))^(5.25588) ) / (298.15 - 0.0074545*J2071)), "")</f>
        <v>0.47789982712283835</v>
      </c>
      <c r="V2071" s="5">
        <f t="shared" ref="V2071:V2134" ca="1" si="1030">IF(T2071&lt;0.92, -1.73136*10^(-3)*($B$2) + 1.79641*10^(-1), IF(T2071&gt;1.05,1.007468*10^(-7)*($B$2)^6 - 7.447604*10^(-6)*($B$2)^5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2071" s="3">
        <f t="shared" ref="W2071:W2134" ca="1" si="1031">(0.5)*(U2071)*(H2071)*(V2071)*($B$17)</f>
        <v>60.906631031219113</v>
      </c>
      <c r="X2071" s="3">
        <f t="shared" ref="X2071:X2134" ca="1" si="1032" xml:space="preserve"> - W2071*COS(M2071)</f>
        <v>-5.784614570904651</v>
      </c>
      <c r="Y2071" s="3">
        <f t="shared" ref="Y2071:Y2134" ca="1" si="1033" xml:space="preserve"> - W2071*SIN(M2071)</f>
        <v>60.631311529927672</v>
      </c>
      <c r="Z2071" s="3">
        <f t="shared" ca="1" si="1013"/>
        <v>-1.0796314255037853E-2</v>
      </c>
      <c r="AA2071" s="3">
        <f t="shared" ca="1" si="1014"/>
        <v>-0.12340243661213059</v>
      </c>
      <c r="AB2071" s="1">
        <f t="shared" si="1008"/>
        <v>150</v>
      </c>
      <c r="AC2071" s="1">
        <f t="shared" si="1012"/>
        <v>0</v>
      </c>
      <c r="AD2071" s="1">
        <f t="shared" ref="AD2071:AD2134" ca="1" si="1034" xml:space="preserve"> AC2071*COS(M2071)</f>
        <v>0</v>
      </c>
      <c r="AE2071" s="1">
        <f t="shared" ref="AE2071:AE2134" ca="1" si="1035" xml:space="preserve"> AC2071*SIN(M2071)</f>
        <v>0</v>
      </c>
      <c r="AF2071" s="1">
        <f t="shared" ref="AF2071:AF2134" si="1036">IF(J2071&gt;38000,0,(101325*(1-(2.25577*10^(-5))*J2071)^5.25588))</f>
        <v>31283.347167754629</v>
      </c>
      <c r="AG2071" s="1">
        <f t="shared" ref="AG2071:AG2134" si="1037">1.6667*S2071-273.15</f>
        <v>233.83624259557035</v>
      </c>
    </row>
    <row r="2072" spans="4:33" s="5" customFormat="1" x14ac:dyDescent="0.2">
      <c r="D2072" s="1">
        <f t="shared" si="1009"/>
        <v>2070</v>
      </c>
      <c r="E2072" s="2">
        <f t="shared" si="1010"/>
        <v>207.09999999999252</v>
      </c>
      <c r="F2072" s="3">
        <f t="shared" ca="1" si="1011"/>
        <v>91.513529885041038</v>
      </c>
      <c r="G2072" s="3">
        <f t="shared" si="1015"/>
        <v>-960.1754028509306</v>
      </c>
      <c r="H2072" s="3">
        <f t="shared" ca="1" si="1016"/>
        <v>964.52658355898473</v>
      </c>
      <c r="I2072" s="3">
        <f t="shared" ca="1" si="1017"/>
        <v>18943.300686203096</v>
      </c>
      <c r="J2072" s="3">
        <f t="shared" si="1018"/>
        <v>8786.586705784126</v>
      </c>
      <c r="K2072" s="3">
        <f t="shared" ca="1" si="1019"/>
        <v>106833.75177142113</v>
      </c>
      <c r="L2072" s="3">
        <f t="shared" si="1020"/>
        <v>-9.7836371390357222</v>
      </c>
      <c r="M2072" s="3">
        <f t="shared" ca="1" si="1021"/>
        <v>-1.4757741755573626</v>
      </c>
      <c r="N2072" s="3">
        <f t="shared" ca="1" si="1022"/>
        <v>-84.555631773835486</v>
      </c>
      <c r="O2072" s="1">
        <f t="shared" ca="1" si="1023"/>
        <v>69773364.779397532</v>
      </c>
      <c r="P2072" s="1">
        <f t="shared" si="1024"/>
        <v>-12894716.403010068</v>
      </c>
      <c r="Q2072" s="1">
        <f t="shared" ca="1" si="1025"/>
        <v>82668081.182407603</v>
      </c>
      <c r="R2072" s="1">
        <f t="shared" ca="1" si="1026"/>
        <v>144678.98753384771</v>
      </c>
      <c r="S2072" s="3">
        <f t="shared" si="1027"/>
        <v>304.57584723509115</v>
      </c>
      <c r="T2072" s="12">
        <f t="shared" ca="1" si="1028"/>
        <v>3.1667861792550522</v>
      </c>
      <c r="U2072" s="12">
        <f t="shared" si="1029"/>
        <v>0.48324868005573024</v>
      </c>
      <c r="V2072" s="5">
        <f t="shared" ca="1" si="1030"/>
        <v>0.52627457195753469</v>
      </c>
      <c r="W2072" s="3">
        <f t="shared" ca="1" si="1031"/>
        <v>61.650574031977762</v>
      </c>
      <c r="X2072" s="3">
        <f t="shared" ca="1" si="1032"/>
        <v>-5.8493583746417368</v>
      </c>
      <c r="Y2072" s="3">
        <f t="shared" ca="1" si="1033"/>
        <v>61.372455426497154</v>
      </c>
      <c r="Z2072" s="3">
        <f t="shared" ca="1" si="1013"/>
        <v>-1.0796314255037853E-2</v>
      </c>
      <c r="AA2072" s="3">
        <f t="shared" ca="1" si="1014"/>
        <v>-0.12340243661213059</v>
      </c>
      <c r="AB2072" s="1">
        <f t="shared" si="1008"/>
        <v>150</v>
      </c>
      <c r="AC2072" s="1">
        <f t="shared" si="1012"/>
        <v>0</v>
      </c>
      <c r="AD2072" s="1">
        <f t="shared" ca="1" si="1034"/>
        <v>0</v>
      </c>
      <c r="AE2072" s="1">
        <f t="shared" ca="1" si="1035"/>
        <v>0</v>
      </c>
      <c r="AF2072" s="1">
        <f t="shared" si="1036"/>
        <v>31731.056100928628</v>
      </c>
      <c r="AG2072" s="1">
        <f t="shared" si="1037"/>
        <v>234.48656458672644</v>
      </c>
    </row>
    <row r="2073" spans="4:33" s="5" customFormat="1" x14ac:dyDescent="0.2">
      <c r="D2073" s="1">
        <f t="shared" si="1009"/>
        <v>2071</v>
      </c>
      <c r="E2073" s="2">
        <f t="shared" si="1010"/>
        <v>207.19999999999251</v>
      </c>
      <c r="F2073" s="3">
        <f t="shared" ca="1" si="1011"/>
        <v>91.513529885041038</v>
      </c>
      <c r="G2073" s="3">
        <f t="shared" si="1015"/>
        <v>-961.1537665648342</v>
      </c>
      <c r="H2073" s="3">
        <f t="shared" ca="1" si="1016"/>
        <v>965.50053813231409</v>
      </c>
      <c r="I2073" s="3">
        <f t="shared" ca="1" si="1017"/>
        <v>18952.452039191601</v>
      </c>
      <c r="J2073" s="3">
        <f t="shared" si="1018"/>
        <v>8690.5202473133377</v>
      </c>
      <c r="K2073" s="3">
        <f t="shared" ca="1" si="1019"/>
        <v>106930.25312739419</v>
      </c>
      <c r="L2073" s="3">
        <f t="shared" si="1020"/>
        <v>-9.783932549095244</v>
      </c>
      <c r="M2073" s="3">
        <f t="shared" ca="1" si="1021"/>
        <v>-1.4758703188348601</v>
      </c>
      <c r="N2073" s="3">
        <f t="shared" ca="1" si="1022"/>
        <v>-84.561140377864646</v>
      </c>
      <c r="O2073" s="1">
        <f t="shared" ca="1" si="1023"/>
        <v>69914346.685034111</v>
      </c>
      <c r="P2073" s="1">
        <f t="shared" si="1024"/>
        <v>-12754119.58743903</v>
      </c>
      <c r="Q2073" s="1">
        <f t="shared" ca="1" si="1025"/>
        <v>82668466.272473142</v>
      </c>
      <c r="R2073" s="1">
        <f t="shared" ca="1" si="1026"/>
        <v>144825.08071984712</v>
      </c>
      <c r="S2073" s="3">
        <f t="shared" si="1027"/>
        <v>304.96643039928335</v>
      </c>
      <c r="T2073" s="12">
        <f t="shared" ca="1" si="1028"/>
        <v>3.1659239899559219</v>
      </c>
      <c r="U2073" s="12">
        <f t="shared" si="1029"/>
        <v>0.48864882039527563</v>
      </c>
      <c r="V2073" s="5">
        <f t="shared" ca="1" si="1030"/>
        <v>0.52627457195753469</v>
      </c>
      <c r="W2073" s="3">
        <f t="shared" ca="1" si="1031"/>
        <v>62.402447168074495</v>
      </c>
      <c r="X2073" s="3">
        <f t="shared" ca="1" si="1032"/>
        <v>-5.9147229734973807</v>
      </c>
      <c r="Y2073" s="3">
        <f t="shared" ca="1" si="1033"/>
        <v>62.121505653928821</v>
      </c>
      <c r="Z2073" s="3">
        <f t="shared" ca="1" si="1013"/>
        <v>-1.0796314255037853E-2</v>
      </c>
      <c r="AA2073" s="3">
        <f t="shared" ca="1" si="1014"/>
        <v>-0.12340243661213059</v>
      </c>
      <c r="AB2073" s="1">
        <f t="shared" si="1008"/>
        <v>150</v>
      </c>
      <c r="AC2073" s="1">
        <f t="shared" si="1012"/>
        <v>0</v>
      </c>
      <c r="AD2073" s="1">
        <f t="shared" ca="1" si="1034"/>
        <v>0</v>
      </c>
      <c r="AE2073" s="1">
        <f t="shared" ca="1" si="1035"/>
        <v>0</v>
      </c>
      <c r="AF2073" s="1">
        <f t="shared" si="1036"/>
        <v>32184.403576916273</v>
      </c>
      <c r="AG2073" s="1">
        <f t="shared" si="1037"/>
        <v>235.13754954648562</v>
      </c>
    </row>
    <row r="2074" spans="4:33" s="5" customFormat="1" x14ac:dyDescent="0.2">
      <c r="D2074" s="1">
        <f t="shared" si="1009"/>
        <v>2072</v>
      </c>
      <c r="E2074" s="2">
        <f t="shared" si="1010"/>
        <v>207.29999999999251</v>
      </c>
      <c r="F2074" s="3">
        <f t="shared" ca="1" si="1011"/>
        <v>91.513529885041038</v>
      </c>
      <c r="G2074" s="3">
        <f t="shared" si="1015"/>
        <v>-962.13215981974372</v>
      </c>
      <c r="H2074" s="3">
        <f t="shared" ca="1" si="1016"/>
        <v>966.47453102056716</v>
      </c>
      <c r="I2074" s="3">
        <f t="shared" ca="1" si="1017"/>
        <v>18961.603392180106</v>
      </c>
      <c r="J2074" s="3">
        <f t="shared" si="1018"/>
        <v>8594.3559509941078</v>
      </c>
      <c r="K2074" s="3">
        <f t="shared" ca="1" si="1019"/>
        <v>107026.85188074067</v>
      </c>
      <c r="L2074" s="3">
        <f t="shared" si="1020"/>
        <v>-9.7842282715840234</v>
      </c>
      <c r="M2074" s="3">
        <f t="shared" ca="1" si="1021"/>
        <v>-1.4759662712309141</v>
      </c>
      <c r="N2074" s="3">
        <f t="shared" ca="1" si="1022"/>
        <v>-84.566638045192718</v>
      </c>
      <c r="O2074" s="1">
        <f t="shared" ca="1" si="1023"/>
        <v>70055476.433356896</v>
      </c>
      <c r="P2074" s="1">
        <f t="shared" si="1024"/>
        <v>-12613371.070765942</v>
      </c>
      <c r="Q2074" s="1">
        <f t="shared" ca="1" si="1025"/>
        <v>82668847.504122838</v>
      </c>
      <c r="R2074" s="1">
        <f t="shared" ca="1" si="1026"/>
        <v>144971.17965308507</v>
      </c>
      <c r="S2074" s="3">
        <f t="shared" si="1027"/>
        <v>305.35741134868618</v>
      </c>
      <c r="T2074" s="12">
        <f t="shared" ca="1" si="1028"/>
        <v>3.1650600087022434</v>
      </c>
      <c r="U2074" s="12">
        <f t="shared" si="1029"/>
        <v>0.49410066065031116</v>
      </c>
      <c r="V2074" s="5">
        <f t="shared" ca="1" si="1030"/>
        <v>0.52627457195753469</v>
      </c>
      <c r="W2074" s="3">
        <f t="shared" ca="1" si="1031"/>
        <v>63.162323075003073</v>
      </c>
      <c r="X2074" s="3">
        <f t="shared" ca="1" si="1032"/>
        <v>-5.9807133605778455</v>
      </c>
      <c r="Y2074" s="3">
        <f t="shared" ca="1" si="1033"/>
        <v>62.878534683385169</v>
      </c>
      <c r="Z2074" s="3">
        <f t="shared" ca="1" si="1013"/>
        <v>-1.0796314255037853E-2</v>
      </c>
      <c r="AA2074" s="3">
        <f t="shared" ca="1" si="1014"/>
        <v>-0.12340243661213059</v>
      </c>
      <c r="AB2074" s="1">
        <f t="shared" si="1008"/>
        <v>150</v>
      </c>
      <c r="AC2074" s="1">
        <f t="shared" si="1012"/>
        <v>0</v>
      </c>
      <c r="AD2074" s="1">
        <f t="shared" ca="1" si="1034"/>
        <v>0</v>
      </c>
      <c r="AE2074" s="1">
        <f t="shared" ca="1" si="1035"/>
        <v>0</v>
      </c>
      <c r="AF2074" s="1">
        <f t="shared" si="1036"/>
        <v>32643.451284390965</v>
      </c>
      <c r="AG2074" s="1">
        <f t="shared" si="1037"/>
        <v>235.78919749485533</v>
      </c>
    </row>
    <row r="2075" spans="4:33" s="5" customFormat="1" x14ac:dyDescent="0.2">
      <c r="D2075" s="1">
        <f t="shared" si="1009"/>
        <v>2073</v>
      </c>
      <c r="E2075" s="2">
        <f t="shared" si="1010"/>
        <v>207.3999999999925</v>
      </c>
      <c r="F2075" s="3">
        <f t="shared" ca="1" si="1011"/>
        <v>91.513529885041038</v>
      </c>
      <c r="G2075" s="3">
        <f t="shared" si="1015"/>
        <v>-963.11058264690212</v>
      </c>
      <c r="H2075" s="3">
        <f t="shared" ca="1" si="1016"/>
        <v>967.44856222875001</v>
      </c>
      <c r="I2075" s="3">
        <f t="shared" ca="1" si="1017"/>
        <v>18970.754745168611</v>
      </c>
      <c r="J2075" s="3">
        <f t="shared" si="1018"/>
        <v>8498.0938138707752</v>
      </c>
      <c r="K2075" s="3">
        <f t="shared" ca="1" si="1019"/>
        <v>107123.54803529229</v>
      </c>
      <c r="L2075" s="3">
        <f t="shared" si="1020"/>
        <v>-9.7845243065464906</v>
      </c>
      <c r="M2075" s="3">
        <f t="shared" ca="1" si="1021"/>
        <v>-1.4760620333145829</v>
      </c>
      <c r="N2075" s="3">
        <f t="shared" ca="1" si="1022"/>
        <v>-84.57212480842432</v>
      </c>
      <c r="O2075" s="1">
        <f t="shared" ca="1" si="1023"/>
        <v>70196754.041885674</v>
      </c>
      <c r="P2075" s="1">
        <f t="shared" si="1024"/>
        <v>-12472470.822169647</v>
      </c>
      <c r="Q2075" s="1">
        <f t="shared" ca="1" si="1025"/>
        <v>82669224.864055321</v>
      </c>
      <c r="R2075" s="1">
        <f t="shared" ca="1" si="1026"/>
        <v>145117.28433431251</v>
      </c>
      <c r="S2075" s="3">
        <f t="shared" si="1027"/>
        <v>305.74879009531679</v>
      </c>
      <c r="T2075" s="12">
        <f t="shared" ca="1" si="1028"/>
        <v>3.1641942456326619</v>
      </c>
      <c r="U2075" s="12">
        <f t="shared" si="1029"/>
        <v>0.49960461604212453</v>
      </c>
      <c r="V2075" s="5">
        <f t="shared" ca="1" si="1030"/>
        <v>0.52627457195753469</v>
      </c>
      <c r="W2075" s="3">
        <f t="shared" ca="1" si="1031"/>
        <v>63.930274949505979</v>
      </c>
      <c r="X2075" s="3">
        <f t="shared" ca="1" si="1032"/>
        <v>-6.0473345618215735</v>
      </c>
      <c r="Y2075" s="3">
        <f t="shared" ca="1" si="1033"/>
        <v>63.643615546391061</v>
      </c>
      <c r="Z2075" s="3">
        <f t="shared" ca="1" si="1013"/>
        <v>-1.0796314255037853E-2</v>
      </c>
      <c r="AA2075" s="3">
        <f t="shared" ca="1" si="1014"/>
        <v>-0.12340243661213059</v>
      </c>
      <c r="AB2075" s="1">
        <f t="shared" si="1008"/>
        <v>150</v>
      </c>
      <c r="AC2075" s="1">
        <f t="shared" si="1012"/>
        <v>0</v>
      </c>
      <c r="AD2075" s="1">
        <f t="shared" ca="1" si="1034"/>
        <v>0</v>
      </c>
      <c r="AE2075" s="1">
        <f t="shared" ca="1" si="1035"/>
        <v>0</v>
      </c>
      <c r="AF2075" s="1">
        <f t="shared" si="1036"/>
        <v>33108.261489435798</v>
      </c>
      <c r="AG2075" s="1">
        <f t="shared" si="1037"/>
        <v>236.44150845186454</v>
      </c>
    </row>
    <row r="2076" spans="4:33" s="5" customFormat="1" x14ac:dyDescent="0.2">
      <c r="D2076" s="1">
        <f t="shared" si="1009"/>
        <v>2074</v>
      </c>
      <c r="E2076" s="2">
        <f t="shared" si="1010"/>
        <v>207.4999999999925</v>
      </c>
      <c r="F2076" s="3">
        <f t="shared" ca="1" si="1011"/>
        <v>91.513529885041038</v>
      </c>
      <c r="G2076" s="3">
        <f t="shared" si="1015"/>
        <v>-964.08903507755679</v>
      </c>
      <c r="H2076" s="3">
        <f t="shared" ca="1" si="1016"/>
        <v>968.42263176197764</v>
      </c>
      <c r="I2076" s="3">
        <f t="shared" ca="1" si="1017"/>
        <v>18979.906098157117</v>
      </c>
      <c r="J2076" s="3">
        <f t="shared" si="1018"/>
        <v>8401.7338329845534</v>
      </c>
      <c r="K2076" s="3">
        <f t="shared" ca="1" si="1019"/>
        <v>107220.34159488131</v>
      </c>
      <c r="L2076" s="3">
        <f t="shared" si="1020"/>
        <v>-9.7848206540271203</v>
      </c>
      <c r="M2076" s="3">
        <f t="shared" ca="1" si="1021"/>
        <v>-1.4761576056526724</v>
      </c>
      <c r="N2076" s="3">
        <f t="shared" ca="1" si="1022"/>
        <v>-84.577600700035035</v>
      </c>
      <c r="O2076" s="1">
        <f t="shared" ca="1" si="1023"/>
        <v>70338179.528159618</v>
      </c>
      <c r="P2076" s="1">
        <f t="shared" si="1024"/>
        <v>-12331418.810793854</v>
      </c>
      <c r="Q2076" s="1">
        <f t="shared" ca="1" si="1025"/>
        <v>82669598.338953465</v>
      </c>
      <c r="R2076" s="1">
        <f t="shared" ca="1" si="1026"/>
        <v>145263.39476429665</v>
      </c>
      <c r="S2076" s="3">
        <f t="shared" si="1027"/>
        <v>306.14056665120472</v>
      </c>
      <c r="T2076" s="12">
        <f t="shared" ca="1" si="1028"/>
        <v>3.163326710848259</v>
      </c>
      <c r="U2076" s="12">
        <f t="shared" si="1029"/>
        <v>0.50516110451856311</v>
      </c>
      <c r="V2076" s="5">
        <f t="shared" ca="1" si="1030"/>
        <v>0.52627457195753469</v>
      </c>
      <c r="W2076" s="3">
        <f t="shared" ca="1" si="1031"/>
        <v>64.706376553150562</v>
      </c>
      <c r="X2076" s="3">
        <f t="shared" ca="1" si="1032"/>
        <v>-6.1145916361699273</v>
      </c>
      <c r="Y2076" s="3">
        <f t="shared" ca="1" si="1033"/>
        <v>64.41682183840642</v>
      </c>
      <c r="Z2076" s="3">
        <f t="shared" ca="1" si="1013"/>
        <v>-1.0796314255037853E-2</v>
      </c>
      <c r="AA2076" s="3">
        <f t="shared" ca="1" si="1014"/>
        <v>-0.12340243661213059</v>
      </c>
      <c r="AB2076" s="1">
        <f t="shared" si="1008"/>
        <v>150</v>
      </c>
      <c r="AC2076" s="1">
        <f t="shared" si="1012"/>
        <v>0</v>
      </c>
      <c r="AD2076" s="1">
        <f t="shared" ca="1" si="1034"/>
        <v>0</v>
      </c>
      <c r="AE2076" s="1">
        <f t="shared" ca="1" si="1035"/>
        <v>0</v>
      </c>
      <c r="AF2076" s="1">
        <f t="shared" si="1036"/>
        <v>33578.897040083561</v>
      </c>
      <c r="AG2076" s="1">
        <f t="shared" si="1037"/>
        <v>237.09448243756293</v>
      </c>
    </row>
    <row r="2077" spans="4:33" s="5" customFormat="1" x14ac:dyDescent="0.2">
      <c r="D2077" s="1">
        <f t="shared" si="1009"/>
        <v>2075</v>
      </c>
      <c r="E2077" s="2">
        <f t="shared" si="1010"/>
        <v>207.59999999999249</v>
      </c>
      <c r="F2077" s="3">
        <f t="shared" ca="1" si="1011"/>
        <v>91.513529885041038</v>
      </c>
      <c r="G2077" s="3">
        <f t="shared" si="1015"/>
        <v>-965.06751714295945</v>
      </c>
      <c r="H2077" s="3">
        <f t="shared" ca="1" si="1016"/>
        <v>969.39673962547272</v>
      </c>
      <c r="I2077" s="3">
        <f t="shared" ca="1" si="1017"/>
        <v>18989.057451145622</v>
      </c>
      <c r="J2077" s="3">
        <f t="shared" si="1018"/>
        <v>8305.2760053735274</v>
      </c>
      <c r="K2077" s="3">
        <f t="shared" ca="1" si="1019"/>
        <v>107317.23256334048</v>
      </c>
      <c r="L2077" s="3">
        <f t="shared" si="1020"/>
        <v>-9.7851173140704333</v>
      </c>
      <c r="M2077" s="3">
        <f t="shared" ca="1" si="1021"/>
        <v>-1.4762529888097464</v>
      </c>
      <c r="N2077" s="3">
        <f t="shared" ca="1" si="1022"/>
        <v>-84.583065752372022</v>
      </c>
      <c r="O2077" s="1">
        <f t="shared" ca="1" si="1023"/>
        <v>70479752.909737244</v>
      </c>
      <c r="P2077" s="1">
        <f t="shared" si="1024"/>
        <v>-12190215.005747134</v>
      </c>
      <c r="Q2077" s="1">
        <f t="shared" ca="1" si="1025"/>
        <v>82669967.915484384</v>
      </c>
      <c r="R2077" s="1">
        <f t="shared" ca="1" si="1026"/>
        <v>145409.5109438209</v>
      </c>
      <c r="S2077" s="3">
        <f t="shared" si="1027"/>
        <v>306.53274102839254</v>
      </c>
      <c r="T2077" s="12">
        <f t="shared" ca="1" si="1028"/>
        <v>3.1624574144126503</v>
      </c>
      <c r="U2077" s="12">
        <f t="shared" si="1029"/>
        <v>0.51077054676820477</v>
      </c>
      <c r="V2077" s="5">
        <f t="shared" ca="1" si="1030"/>
        <v>0.52627457195753469</v>
      </c>
      <c r="W2077" s="3">
        <f t="shared" ca="1" si="1031"/>
        <v>65.49070221592423</v>
      </c>
      <c r="X2077" s="3">
        <f t="shared" ca="1" si="1032"/>
        <v>-6.1824896757387675</v>
      </c>
      <c r="Y2077" s="3">
        <f t="shared" ca="1" si="1033"/>
        <v>65.198227722417784</v>
      </c>
      <c r="Z2077" s="3">
        <f t="shared" ca="1" si="1013"/>
        <v>-1.0796314255037853E-2</v>
      </c>
      <c r="AA2077" s="3">
        <f t="shared" ca="1" si="1014"/>
        <v>-0.12340243661213059</v>
      </c>
      <c r="AB2077" s="1">
        <f t="shared" si="1008"/>
        <v>150</v>
      </c>
      <c r="AC2077" s="1">
        <f t="shared" si="1012"/>
        <v>0</v>
      </c>
      <c r="AD2077" s="1">
        <f t="shared" ca="1" si="1034"/>
        <v>0</v>
      </c>
      <c r="AE2077" s="1">
        <f t="shared" ca="1" si="1035"/>
        <v>0</v>
      </c>
      <c r="AF2077" s="1">
        <f t="shared" si="1036"/>
        <v>34055.421370886281</v>
      </c>
      <c r="AG2077" s="1">
        <f t="shared" si="1037"/>
        <v>237.74811947202187</v>
      </c>
    </row>
    <row r="2078" spans="4:33" s="5" customFormat="1" x14ac:dyDescent="0.2">
      <c r="D2078" s="1">
        <f t="shared" si="1009"/>
        <v>2076</v>
      </c>
      <c r="E2078" s="2">
        <f t="shared" si="1010"/>
        <v>207.69999999999249</v>
      </c>
      <c r="F2078" s="3">
        <f t="shared" ca="1" si="1011"/>
        <v>91.513529885041038</v>
      </c>
      <c r="G2078" s="3">
        <f t="shared" si="1015"/>
        <v>-966.04602887436647</v>
      </c>
      <c r="H2078" s="3">
        <f t="shared" ca="1" si="1016"/>
        <v>970.37088582456636</v>
      </c>
      <c r="I2078" s="3">
        <f t="shared" ca="1" si="1017"/>
        <v>18998.208804134127</v>
      </c>
      <c r="J2078" s="3">
        <f t="shared" si="1018"/>
        <v>8208.7203280726608</v>
      </c>
      <c r="K2078" s="3">
        <f t="shared" ca="1" si="1019"/>
        <v>107414.22094450312</v>
      </c>
      <c r="L2078" s="3">
        <f t="shared" si="1020"/>
        <v>-9.7854142867210019</v>
      </c>
      <c r="M2078" s="3">
        <f t="shared" ca="1" si="1021"/>
        <v>-1.4763481833481389</v>
      </c>
      <c r="N2078" s="3">
        <f t="shared" ca="1" si="1022"/>
        <v>-84.588519997654601</v>
      </c>
      <c r="O2078" s="1">
        <f t="shared" ca="1" si="1023"/>
        <v>70621474.204196513</v>
      </c>
      <c r="P2078" s="1">
        <f t="shared" si="1024"/>
        <v>-12048859.376102898</v>
      </c>
      <c r="Q2078" s="1">
        <f t="shared" ca="1" si="1025"/>
        <v>82670333.580299407</v>
      </c>
      <c r="R2078" s="1">
        <f t="shared" ca="1" si="1026"/>
        <v>145555.63287368495</v>
      </c>
      <c r="S2078" s="3">
        <f t="shared" si="1027"/>
        <v>306.9253132389353</v>
      </c>
      <c r="T2078" s="12">
        <f t="shared" ca="1" si="1028"/>
        <v>3.1615863663521027</v>
      </c>
      <c r="U2078" s="12">
        <f t="shared" si="1029"/>
        <v>0.51643336623457581</v>
      </c>
      <c r="V2078" s="5">
        <f t="shared" ca="1" si="1030"/>
        <v>0.52627457195753469</v>
      </c>
      <c r="W2078" s="3">
        <f t="shared" ca="1" si="1031"/>
        <v>66.283326839846964</v>
      </c>
      <c r="X2078" s="3">
        <f t="shared" ca="1" si="1032"/>
        <v>-6.2510338059904695</v>
      </c>
      <c r="Y2078" s="3">
        <f t="shared" ca="1" si="1033"/>
        <v>65.987907932547316</v>
      </c>
      <c r="Z2078" s="3">
        <f t="shared" ca="1" si="1013"/>
        <v>-1.0796314255037853E-2</v>
      </c>
      <c r="AA2078" s="3">
        <f t="shared" ca="1" si="1014"/>
        <v>-0.12340243661213059</v>
      </c>
      <c r="AB2078" s="1">
        <f t="shared" si="1008"/>
        <v>150</v>
      </c>
      <c r="AC2078" s="1">
        <f t="shared" si="1012"/>
        <v>0</v>
      </c>
      <c r="AD2078" s="1">
        <f t="shared" ca="1" si="1034"/>
        <v>0</v>
      </c>
      <c r="AE2078" s="1">
        <f t="shared" ca="1" si="1035"/>
        <v>0</v>
      </c>
      <c r="AF2078" s="1">
        <f t="shared" si="1036"/>
        <v>34537.898507513819</v>
      </c>
      <c r="AG2078" s="1">
        <f t="shared" si="1037"/>
        <v>238.40241957533351</v>
      </c>
    </row>
    <row r="2079" spans="4:33" s="5" customFormat="1" x14ac:dyDescent="0.2">
      <c r="D2079" s="1">
        <f t="shared" si="1009"/>
        <v>2077</v>
      </c>
      <c r="E2079" s="2">
        <f t="shared" si="1010"/>
        <v>207.79999999999248</v>
      </c>
      <c r="F2079" s="3">
        <f t="shared" ca="1" si="1011"/>
        <v>91.513529885041038</v>
      </c>
      <c r="G2079" s="3">
        <f t="shared" si="1015"/>
        <v>-967.02457030303856</v>
      </c>
      <c r="H2079" s="3">
        <f t="shared" ca="1" si="1016"/>
        <v>971.3450703646962</v>
      </c>
      <c r="I2079" s="3">
        <f t="shared" ca="1" si="1017"/>
        <v>19007.360157122632</v>
      </c>
      <c r="J2079" s="3">
        <f t="shared" si="1018"/>
        <v>8112.0667981137904</v>
      </c>
      <c r="K2079" s="3">
        <f t="shared" ca="1" si="1019"/>
        <v>107511.30674220304</v>
      </c>
      <c r="L2079" s="3">
        <f t="shared" si="1020"/>
        <v>-9.7857115720234376</v>
      </c>
      <c r="M2079" s="3">
        <f t="shared" ca="1" si="1021"/>
        <v>-1.4764431898279637</v>
      </c>
      <c r="N2079" s="3">
        <f t="shared" ca="1" si="1022"/>
        <v>-84.593963467974959</v>
      </c>
      <c r="O2079" s="1">
        <f t="shared" ca="1" si="1023"/>
        <v>70763343.429134741</v>
      </c>
      <c r="P2079" s="1">
        <f t="shared" si="1024"/>
        <v>-11907351.890899384</v>
      </c>
      <c r="Q2079" s="1">
        <f t="shared" ca="1" si="1025"/>
        <v>82670695.320034131</v>
      </c>
      <c r="R2079" s="1">
        <f t="shared" ca="1" si="1026"/>
        <v>145701.76055470444</v>
      </c>
      <c r="S2079" s="3">
        <f t="shared" si="1027"/>
        <v>307.31828329490088</v>
      </c>
      <c r="T2079" s="12">
        <f t="shared" ca="1" si="1028"/>
        <v>3.160713576655636</v>
      </c>
      <c r="U2079" s="12">
        <f t="shared" si="1029"/>
        <v>0.5221499891304332</v>
      </c>
      <c r="V2079" s="5">
        <f t="shared" ca="1" si="1030"/>
        <v>0.52627457195753469</v>
      </c>
      <c r="W2079" s="3">
        <f t="shared" ca="1" si="1031"/>
        <v>67.084325902603126</v>
      </c>
      <c r="X2079" s="3">
        <f t="shared" ca="1" si="1032"/>
        <v>-6.3202291859068644</v>
      </c>
      <c r="Y2079" s="3">
        <f t="shared" ca="1" si="1033"/>
        <v>66.785937777681013</v>
      </c>
      <c r="Z2079" s="3">
        <f t="shared" ca="1" si="1013"/>
        <v>-1.0796314255037853E-2</v>
      </c>
      <c r="AA2079" s="3">
        <f t="shared" ca="1" si="1014"/>
        <v>-0.12340243661213059</v>
      </c>
      <c r="AB2079" s="1">
        <f t="shared" si="1008"/>
        <v>150</v>
      </c>
      <c r="AC2079" s="1">
        <f t="shared" si="1012"/>
        <v>0</v>
      </c>
      <c r="AD2079" s="1">
        <f t="shared" ca="1" si="1034"/>
        <v>0</v>
      </c>
      <c r="AE2079" s="1">
        <f t="shared" ca="1" si="1035"/>
        <v>0</v>
      </c>
      <c r="AF2079" s="1">
        <f t="shared" si="1036"/>
        <v>35026.393071382583</v>
      </c>
      <c r="AG2079" s="1">
        <f t="shared" si="1037"/>
        <v>239.05738276761133</v>
      </c>
    </row>
    <row r="2080" spans="4:33" s="5" customFormat="1" x14ac:dyDescent="0.2">
      <c r="D2080" s="1">
        <f t="shared" si="1009"/>
        <v>2078</v>
      </c>
      <c r="E2080" s="2">
        <f t="shared" si="1010"/>
        <v>207.89999999999247</v>
      </c>
      <c r="F2080" s="3">
        <f t="shared" ca="1" si="1011"/>
        <v>91.513529885041038</v>
      </c>
      <c r="G2080" s="3">
        <f t="shared" si="1015"/>
        <v>-968.00314146024095</v>
      </c>
      <c r="H2080" s="3">
        <f t="shared" ca="1" si="1016"/>
        <v>972.31929325140698</v>
      </c>
      <c r="I2080" s="3">
        <f t="shared" ca="1" si="1017"/>
        <v>19016.511510111137</v>
      </c>
      <c r="J2080" s="3">
        <f t="shared" si="1018"/>
        <v>8015.315412525626</v>
      </c>
      <c r="K2080" s="3">
        <f t="shared" ca="1" si="1019"/>
        <v>107608.48996027463</v>
      </c>
      <c r="L2080" s="3">
        <f t="shared" si="1020"/>
        <v>-9.7860091700224086</v>
      </c>
      <c r="M2080" s="3">
        <f t="shared" ca="1" si="1021"/>
        <v>-1.4765380088071265</v>
      </c>
      <c r="N2080" s="3">
        <f t="shared" ca="1" si="1022"/>
        <v>-84.599396195298723</v>
      </c>
      <c r="O2080" s="1">
        <f t="shared" ca="1" si="1023"/>
        <v>70905360.602168664</v>
      </c>
      <c r="P2080" s="1">
        <f t="shared" si="1024"/>
        <v>-11765692.519139659</v>
      </c>
      <c r="Q2080" s="1">
        <f t="shared" ca="1" si="1025"/>
        <v>82671053.121308327</v>
      </c>
      <c r="R2080" s="1">
        <f t="shared" ca="1" si="1026"/>
        <v>145847.89398771105</v>
      </c>
      <c r="S2080" s="3">
        <f t="shared" si="1027"/>
        <v>307.7116512083698</v>
      </c>
      <c r="T2080" s="12">
        <f t="shared" ca="1" si="1028"/>
        <v>3.1598390552751345</v>
      </c>
      <c r="U2080" s="12">
        <f t="shared" si="1029"/>
        <v>0.52792084445209775</v>
      </c>
      <c r="V2080" s="5">
        <f t="shared" ca="1" si="1030"/>
        <v>0.52627457195753469</v>
      </c>
      <c r="W2080" s="3">
        <f t="shared" ca="1" si="1031"/>
        <v>67.893775461191325</v>
      </c>
      <c r="X2080" s="3">
        <f t="shared" ca="1" si="1032"/>
        <v>-6.3900810081627046</v>
      </c>
      <c r="Y2080" s="3">
        <f t="shared" ca="1" si="1033"/>
        <v>67.592393145114954</v>
      </c>
      <c r="Z2080" s="3">
        <f t="shared" ca="1" si="1013"/>
        <v>-1.0796314255037853E-2</v>
      </c>
      <c r="AA2080" s="3">
        <f t="shared" ca="1" si="1014"/>
        <v>-0.12340243661213059</v>
      </c>
      <c r="AB2080" s="1">
        <f t="shared" si="1008"/>
        <v>150</v>
      </c>
      <c r="AC2080" s="1">
        <f t="shared" si="1012"/>
        <v>0</v>
      </c>
      <c r="AD2080" s="1">
        <f t="shared" ca="1" si="1034"/>
        <v>0</v>
      </c>
      <c r="AE2080" s="1">
        <f t="shared" ca="1" si="1035"/>
        <v>0</v>
      </c>
      <c r="AF2080" s="1">
        <f t="shared" si="1036"/>
        <v>35520.970284313691</v>
      </c>
      <c r="AG2080" s="1">
        <f t="shared" si="1037"/>
        <v>239.71300906899</v>
      </c>
    </row>
    <row r="2081" spans="4:33" s="5" customFormat="1" x14ac:dyDescent="0.2">
      <c r="D2081" s="1">
        <f t="shared" si="1009"/>
        <v>2079</v>
      </c>
      <c r="E2081" s="2">
        <f t="shared" si="1010"/>
        <v>207.99999999999247</v>
      </c>
      <c r="F2081" s="3">
        <f t="shared" ca="1" si="1011"/>
        <v>91.513529885041038</v>
      </c>
      <c r="G2081" s="3">
        <f t="shared" si="1015"/>
        <v>-968.98174237724322</v>
      </c>
      <c r="H2081" s="3">
        <f t="shared" ca="1" si="1016"/>
        <v>973.29355449034927</v>
      </c>
      <c r="I2081" s="3">
        <f t="shared" ca="1" si="1017"/>
        <v>19025.662863099642</v>
      </c>
      <c r="J2081" s="3">
        <f t="shared" si="1018"/>
        <v>7918.4661683337517</v>
      </c>
      <c r="K2081" s="3">
        <f t="shared" ca="1" si="1019"/>
        <v>107705.77060255282</v>
      </c>
      <c r="L2081" s="3">
        <f t="shared" si="1020"/>
        <v>-9.7863070807626205</v>
      </c>
      <c r="M2081" s="3">
        <f t="shared" ca="1" si="1021"/>
        <v>-1.4766326408413344</v>
      </c>
      <c r="N2081" s="3">
        <f t="shared" ca="1" si="1022"/>
        <v>-84.60481821146557</v>
      </c>
      <c r="O2081" s="1">
        <f t="shared" ca="1" si="1023"/>
        <v>71047525.740934387</v>
      </c>
      <c r="P2081" s="1">
        <f t="shared" si="1024"/>
        <v>-11623881.229791578</v>
      </c>
      <c r="Q2081" s="1">
        <f t="shared" ca="1" si="1025"/>
        <v>82671406.970725968</v>
      </c>
      <c r="R2081" s="1">
        <f t="shared" ca="1" si="1026"/>
        <v>145994.03317355239</v>
      </c>
      <c r="S2081" s="3">
        <f t="shared" si="1027"/>
        <v>308.10541699143539</v>
      </c>
      <c r="T2081" s="12">
        <f t="shared" ca="1" si="1028"/>
        <v>3.1589628121254503</v>
      </c>
      <c r="U2081" s="12">
        <f t="shared" si="1029"/>
        <v>0.53374636399384423</v>
      </c>
      <c r="V2081" s="5">
        <f t="shared" ca="1" si="1030"/>
        <v>0.52627457195753469</v>
      </c>
      <c r="W2081" s="3">
        <f t="shared" ca="1" si="1031"/>
        <v>68.711752155592663</v>
      </c>
      <c r="X2081" s="3">
        <f t="shared" ca="1" si="1032"/>
        <v>-6.4605944992998685</v>
      </c>
      <c r="Y2081" s="3">
        <f t="shared" ca="1" si="1033"/>
        <v>68.407350504220005</v>
      </c>
      <c r="Z2081" s="3">
        <f t="shared" ca="1" si="1013"/>
        <v>-1.0796314255037853E-2</v>
      </c>
      <c r="AA2081" s="3">
        <f t="shared" ca="1" si="1014"/>
        <v>-0.12340243661213059</v>
      </c>
      <c r="AB2081" s="1">
        <f t="shared" si="1008"/>
        <v>150</v>
      </c>
      <c r="AC2081" s="1">
        <f t="shared" si="1012"/>
        <v>0</v>
      </c>
      <c r="AD2081" s="1">
        <f t="shared" ca="1" si="1034"/>
        <v>0</v>
      </c>
      <c r="AE2081" s="1">
        <f t="shared" ca="1" si="1035"/>
        <v>0</v>
      </c>
      <c r="AF2081" s="1">
        <f t="shared" si="1036"/>
        <v>36021.695973221103</v>
      </c>
      <c r="AG2081" s="1">
        <f t="shared" si="1037"/>
        <v>240.36929849962542</v>
      </c>
    </row>
    <row r="2082" spans="4:33" s="5" customFormat="1" x14ac:dyDescent="0.2">
      <c r="D2082" s="1">
        <f t="shared" si="1009"/>
        <v>2080</v>
      </c>
      <c r="E2082" s="2">
        <f t="shared" si="1010"/>
        <v>208.09999999999246</v>
      </c>
      <c r="F2082" s="3">
        <f t="shared" ca="1" si="1011"/>
        <v>91.513529885041038</v>
      </c>
      <c r="G2082" s="3">
        <f t="shared" si="1015"/>
        <v>-969.96037308531947</v>
      </c>
      <c r="H2082" s="3">
        <f t="shared" ca="1" si="1016"/>
        <v>974.26785408727949</v>
      </c>
      <c r="I2082" s="3">
        <f t="shared" ca="1" si="1017"/>
        <v>19034.814216088147</v>
      </c>
      <c r="J2082" s="3">
        <f t="shared" si="1018"/>
        <v>7821.5190625606238</v>
      </c>
      <c r="K2082" s="3">
        <f t="shared" ca="1" si="1019"/>
        <v>107803.14867287313</v>
      </c>
      <c r="L2082" s="3">
        <f t="shared" si="1020"/>
        <v>-9.7866053042888321</v>
      </c>
      <c r="M2082" s="3">
        <f t="shared" ca="1" si="1021"/>
        <v>-1.4767270864841082</v>
      </c>
      <c r="N2082" s="3">
        <f t="shared" ca="1" si="1022"/>
        <v>-84.61022954818992</v>
      </c>
      <c r="O2082" s="1">
        <f t="shared" ca="1" si="1023"/>
        <v>71189838.863087445</v>
      </c>
      <c r="P2082" s="1">
        <f t="shared" si="1024"/>
        <v>-11481917.991787802</v>
      </c>
      <c r="Q2082" s="1">
        <f t="shared" ca="1" si="1025"/>
        <v>82671756.854875252</v>
      </c>
      <c r="R2082" s="1">
        <f t="shared" ca="1" si="1026"/>
        <v>146140.17811309191</v>
      </c>
      <c r="S2082" s="3">
        <f t="shared" si="1027"/>
        <v>308.49958065620353</v>
      </c>
      <c r="T2082" s="12">
        <f t="shared" ca="1" si="1028"/>
        <v>3.1580848570845155</v>
      </c>
      <c r="U2082" s="12">
        <f t="shared" si="1029"/>
        <v>0.53962698236235007</v>
      </c>
      <c r="V2082" s="5">
        <f t="shared" ca="1" si="1030"/>
        <v>0.52627457195753469</v>
      </c>
      <c r="W2082" s="3">
        <f t="shared" ca="1" si="1031"/>
        <v>69.538333212458156</v>
      </c>
      <c r="X2082" s="3">
        <f t="shared" ca="1" si="1032"/>
        <v>-6.5317749199022028</v>
      </c>
      <c r="Y2082" s="3">
        <f t="shared" ca="1" si="1033"/>
        <v>69.230886910125591</v>
      </c>
      <c r="Z2082" s="3">
        <f t="shared" ca="1" si="1013"/>
        <v>-1.0796314255037853E-2</v>
      </c>
      <c r="AA2082" s="3">
        <f t="shared" ca="1" si="1014"/>
        <v>-0.12340243661213059</v>
      </c>
      <c r="AB2082" s="1">
        <f t="shared" si="1008"/>
        <v>150</v>
      </c>
      <c r="AC2082" s="1">
        <f t="shared" si="1012"/>
        <v>0</v>
      </c>
      <c r="AD2082" s="1">
        <f t="shared" ca="1" si="1034"/>
        <v>0</v>
      </c>
      <c r="AE2082" s="1">
        <f t="shared" ca="1" si="1035"/>
        <v>0</v>
      </c>
      <c r="AF2082" s="1">
        <f t="shared" si="1036"/>
        <v>36528.636574829994</v>
      </c>
      <c r="AG2082" s="1">
        <f t="shared" si="1037"/>
        <v>241.02625107969448</v>
      </c>
    </row>
    <row r="2083" spans="4:33" s="5" customFormat="1" x14ac:dyDescent="0.2">
      <c r="D2083" s="1">
        <f t="shared" si="1009"/>
        <v>2081</v>
      </c>
      <c r="E2083" s="2">
        <f t="shared" si="1010"/>
        <v>208.19999999999246</v>
      </c>
      <c r="F2083" s="3">
        <f t="shared" ca="1" si="1011"/>
        <v>91.513529885041038</v>
      </c>
      <c r="G2083" s="3">
        <f t="shared" si="1015"/>
        <v>-970.93903361574837</v>
      </c>
      <c r="H2083" s="3">
        <f t="shared" ca="1" si="1016"/>
        <v>975.24219204805922</v>
      </c>
      <c r="I2083" s="3">
        <f t="shared" ca="1" si="1017"/>
        <v>19043.965569076652</v>
      </c>
      <c r="J2083" s="3">
        <f t="shared" si="1018"/>
        <v>7724.4740922255696</v>
      </c>
      <c r="K2083" s="3">
        <f t="shared" ca="1" si="1019"/>
        <v>107900.62417507163</v>
      </c>
      <c r="L2083" s="3">
        <f t="shared" si="1020"/>
        <v>-9.7869038406458468</v>
      </c>
      <c r="M2083" s="3">
        <f t="shared" ca="1" si="1021"/>
        <v>-1.4768213462867918</v>
      </c>
      <c r="N2083" s="3">
        <f t="shared" ca="1" si="1022"/>
        <v>-84.615630237061424</v>
      </c>
      <c r="O2083" s="1">
        <f t="shared" ca="1" si="1023"/>
        <v>71332299.986302763</v>
      </c>
      <c r="P2083" s="1">
        <f t="shared" si="1024"/>
        <v>-11339802.774025766</v>
      </c>
      <c r="Q2083" s="1">
        <f t="shared" ca="1" si="1025"/>
        <v>82672102.760328531</v>
      </c>
      <c r="R2083" s="1">
        <f t="shared" ca="1" si="1026"/>
        <v>146286.32880720889</v>
      </c>
      <c r="S2083" s="3">
        <f t="shared" si="1027"/>
        <v>308.89414221479296</v>
      </c>
      <c r="T2083" s="12">
        <f t="shared" ca="1" si="1028"/>
        <v>3.1572051999934456</v>
      </c>
      <c r="U2083" s="12">
        <f t="shared" si="1029"/>
        <v>0.54556313699119685</v>
      </c>
      <c r="V2083" s="5">
        <f t="shared" ca="1" si="1030"/>
        <v>0.52627457195753469</v>
      </c>
      <c r="W2083" s="3">
        <f t="shared" ca="1" si="1031"/>
        <v>70.373596448814084</v>
      </c>
      <c r="X2083" s="3">
        <f t="shared" ca="1" si="1032"/>
        <v>-6.6036275647711182</v>
      </c>
      <c r="Y2083" s="3">
        <f t="shared" ca="1" si="1033"/>
        <v>70.063080007421405</v>
      </c>
      <c r="Z2083" s="3">
        <f t="shared" ca="1" si="1013"/>
        <v>-1.0796314255037853E-2</v>
      </c>
      <c r="AA2083" s="3">
        <f t="shared" ca="1" si="1014"/>
        <v>-0.12340243661213059</v>
      </c>
      <c r="AB2083" s="1">
        <f t="shared" si="1008"/>
        <v>150</v>
      </c>
      <c r="AC2083" s="1">
        <f t="shared" si="1012"/>
        <v>0</v>
      </c>
      <c r="AD2083" s="1">
        <f t="shared" ca="1" si="1034"/>
        <v>0</v>
      </c>
      <c r="AE2083" s="1">
        <f t="shared" ca="1" si="1035"/>
        <v>0</v>
      </c>
      <c r="AF2083" s="1">
        <f t="shared" si="1036"/>
        <v>37041.85914042512</v>
      </c>
      <c r="AG2083" s="1">
        <f t="shared" si="1037"/>
        <v>241.68386682939547</v>
      </c>
    </row>
    <row r="2084" spans="4:33" s="5" customFormat="1" x14ac:dyDescent="0.2">
      <c r="D2084" s="1">
        <f t="shared" si="1009"/>
        <v>2082</v>
      </c>
      <c r="E2084" s="2">
        <f t="shared" si="1010"/>
        <v>208.29999999999245</v>
      </c>
      <c r="F2084" s="3">
        <f t="shared" ca="1" si="1011"/>
        <v>91.513529885041038</v>
      </c>
      <c r="G2084" s="3">
        <f t="shared" si="1015"/>
        <v>-971.91772399981301</v>
      </c>
      <c r="H2084" s="3">
        <f t="shared" ca="1" si="1016"/>
        <v>976.21656837865487</v>
      </c>
      <c r="I2084" s="3">
        <f t="shared" ca="1" si="1017"/>
        <v>19053.116922065157</v>
      </c>
      <c r="J2084" s="3">
        <f t="shared" si="1018"/>
        <v>7627.331254344791</v>
      </c>
      <c r="K2084" s="3">
        <f t="shared" ca="1" si="1019"/>
        <v>107998.19711298503</v>
      </c>
      <c r="L2084" s="3">
        <f t="shared" si="1020"/>
        <v>-9.7872026898785176</v>
      </c>
      <c r="M2084" s="3">
        <f t="shared" ca="1" si="1021"/>
        <v>-1.4769154207985642</v>
      </c>
      <c r="N2084" s="3">
        <f t="shared" ca="1" si="1022"/>
        <v>-84.621020309545727</v>
      </c>
      <c r="O2084" s="1">
        <f t="shared" ca="1" si="1023"/>
        <v>71474909.128274769</v>
      </c>
      <c r="P2084" s="1">
        <f t="shared" si="1024"/>
        <v>-11197535.545367675</v>
      </c>
      <c r="Q2084" s="1">
        <f t="shared" ca="1" si="1025"/>
        <v>82672444.673642442</v>
      </c>
      <c r="R2084" s="1">
        <f t="shared" ca="1" si="1026"/>
        <v>146432.48525679822</v>
      </c>
      <c r="S2084" s="3">
        <f t="shared" si="1027"/>
        <v>309.28910167933515</v>
      </c>
      <c r="T2084" s="12">
        <f t="shared" ca="1" si="1028"/>
        <v>3.1563238506566487</v>
      </c>
      <c r="U2084" s="12">
        <f t="shared" si="1029"/>
        <v>0.55155526815543265</v>
      </c>
      <c r="V2084" s="5">
        <f t="shared" ca="1" si="1030"/>
        <v>0.52627457195753469</v>
      </c>
      <c r="W2084" s="3">
        <f t="shared" ca="1" si="1031"/>
        <v>71.217620275786942</v>
      </c>
      <c r="X2084" s="3">
        <f t="shared" ca="1" si="1032"/>
        <v>-6.6761577631017728</v>
      </c>
      <c r="Y2084" s="3">
        <f t="shared" ca="1" si="1033"/>
        <v>70.904008033878839</v>
      </c>
      <c r="Z2084" s="3">
        <f t="shared" ca="1" si="1013"/>
        <v>-1.0796314255037853E-2</v>
      </c>
      <c r="AA2084" s="3">
        <f t="shared" ca="1" si="1014"/>
        <v>-0.12340243661213059</v>
      </c>
      <c r="AB2084" s="1">
        <f t="shared" si="1008"/>
        <v>150</v>
      </c>
      <c r="AC2084" s="1">
        <f t="shared" si="1012"/>
        <v>0</v>
      </c>
      <c r="AD2084" s="1">
        <f t="shared" ca="1" si="1034"/>
        <v>0</v>
      </c>
      <c r="AE2084" s="1">
        <f t="shared" ca="1" si="1035"/>
        <v>0</v>
      </c>
      <c r="AF2084" s="1">
        <f t="shared" si="1036"/>
        <v>37561.431340629853</v>
      </c>
      <c r="AG2084" s="1">
        <f t="shared" si="1037"/>
        <v>242.34214576894794</v>
      </c>
    </row>
    <row r="2085" spans="4:33" s="5" customFormat="1" x14ac:dyDescent="0.2">
      <c r="D2085" s="1">
        <f t="shared" si="1009"/>
        <v>2083</v>
      </c>
      <c r="E2085" s="2">
        <f t="shared" si="1010"/>
        <v>208.39999999999245</v>
      </c>
      <c r="F2085" s="3">
        <f t="shared" ca="1" si="1011"/>
        <v>91.513529885041038</v>
      </c>
      <c r="G2085" s="3">
        <f t="shared" si="1015"/>
        <v>-972.89644426880091</v>
      </c>
      <c r="H2085" s="3">
        <f t="shared" ca="1" si="1016"/>
        <v>977.19098308513685</v>
      </c>
      <c r="I2085" s="3">
        <f t="shared" ca="1" si="1017"/>
        <v>19062.268275053662</v>
      </c>
      <c r="J2085" s="3">
        <f t="shared" si="1018"/>
        <v>7530.0905459313599</v>
      </c>
      <c r="K2085" s="3">
        <f t="shared" ca="1" si="1019"/>
        <v>108095.86749045059</v>
      </c>
      <c r="L2085" s="3">
        <f t="shared" si="1020"/>
        <v>-9.7875018520317418</v>
      </c>
      <c r="M2085" s="3">
        <f t="shared" ca="1" si="1021"/>
        <v>-1.4770093105664481</v>
      </c>
      <c r="N2085" s="3">
        <f t="shared" ca="1" si="1022"/>
        <v>-84.626399796984941</v>
      </c>
      <c r="O2085" s="1">
        <f t="shared" ca="1" si="1023"/>
        <v>71617666.306717217</v>
      </c>
      <c r="P2085" s="1">
        <f t="shared" si="1024"/>
        <v>-11055116.274640484</v>
      </c>
      <c r="Q2085" s="1">
        <f t="shared" ca="1" si="1025"/>
        <v>82672782.581357703</v>
      </c>
      <c r="R2085" s="1">
        <f t="shared" ca="1" si="1026"/>
        <v>146578.64746277052</v>
      </c>
      <c r="S2085" s="3">
        <f t="shared" si="1027"/>
        <v>309.68445906197411</v>
      </c>
      <c r="T2085" s="12">
        <f t="shared" ca="1" si="1028"/>
        <v>3.1554408188419334</v>
      </c>
      <c r="U2085" s="12">
        <f t="shared" si="1029"/>
        <v>0.55760381898618772</v>
      </c>
      <c r="V2085" s="5">
        <f t="shared" ca="1" si="1030"/>
        <v>0.52627457195753469</v>
      </c>
      <c r="W2085" s="3">
        <f t="shared" ca="1" si="1031"/>
        <v>72.070483702346479</v>
      </c>
      <c r="X2085" s="3">
        <f t="shared" ca="1" si="1032"/>
        <v>-6.749370878660093</v>
      </c>
      <c r="Y2085" s="3">
        <f t="shared" ca="1" si="1033"/>
        <v>71.753749824190265</v>
      </c>
      <c r="Z2085" s="3">
        <f t="shared" ca="1" si="1013"/>
        <v>-1.0796314255037853E-2</v>
      </c>
      <c r="AA2085" s="3">
        <f t="shared" ca="1" si="1014"/>
        <v>-0.12340243661213059</v>
      </c>
      <c r="AB2085" s="1">
        <f t="shared" si="1008"/>
        <v>150</v>
      </c>
      <c r="AC2085" s="1">
        <f t="shared" si="1012"/>
        <v>0</v>
      </c>
      <c r="AD2085" s="1">
        <f t="shared" ca="1" si="1034"/>
        <v>0</v>
      </c>
      <c r="AE2085" s="1">
        <f t="shared" ca="1" si="1035"/>
        <v>0</v>
      </c>
      <c r="AF2085" s="1">
        <f t="shared" si="1036"/>
        <v>38087.421470215486</v>
      </c>
      <c r="AG2085" s="1">
        <f t="shared" si="1037"/>
        <v>243.00108791859225</v>
      </c>
    </row>
    <row r="2086" spans="4:33" s="5" customFormat="1" x14ac:dyDescent="0.2">
      <c r="D2086" s="1">
        <f t="shared" si="1009"/>
        <v>2084</v>
      </c>
      <c r="E2086" s="2">
        <f t="shared" si="1010"/>
        <v>208.49999999999244</v>
      </c>
      <c r="F2086" s="3">
        <f t="shared" ca="1" si="1011"/>
        <v>91.513529885041038</v>
      </c>
      <c r="G2086" s="3">
        <f t="shared" si="1015"/>
        <v>-973.87519445400403</v>
      </c>
      <c r="H2086" s="3">
        <f t="shared" ca="1" si="1016"/>
        <v>978.16543617367938</v>
      </c>
      <c r="I2086" s="3">
        <f t="shared" ca="1" si="1017"/>
        <v>19071.419628042167</v>
      </c>
      <c r="J2086" s="3">
        <f t="shared" si="1018"/>
        <v>7432.7519639952197</v>
      </c>
      <c r="K2086" s="3">
        <f t="shared" ca="1" si="1019"/>
        <v>108193.63531130622</v>
      </c>
      <c r="L2086" s="3">
        <f t="shared" si="1020"/>
        <v>-9.7878013271504667</v>
      </c>
      <c r="M2086" s="3">
        <f t="shared" ca="1" si="1021"/>
        <v>-1.4771030161353229</v>
      </c>
      <c r="N2086" s="3">
        <f t="shared" ca="1" si="1022"/>
        <v>-84.631768730598338</v>
      </c>
      <c r="O2086" s="1">
        <f t="shared" ca="1" si="1023"/>
        <v>71760571.539363325</v>
      </c>
      <c r="P2086" s="1">
        <f t="shared" si="1024"/>
        <v>-10912544.930635897</v>
      </c>
      <c r="Q2086" s="1">
        <f t="shared" ca="1" si="1025"/>
        <v>82673116.469999224</v>
      </c>
      <c r="R2086" s="1">
        <f t="shared" ca="1" si="1026"/>
        <v>146724.81542605191</v>
      </c>
      <c r="S2086" s="3">
        <f t="shared" si="1027"/>
        <v>310.08021437486678</v>
      </c>
      <c r="T2086" s="12">
        <f t="shared" ca="1" si="1028"/>
        <v>3.1545561142806133</v>
      </c>
      <c r="U2086" s="12">
        <f t="shared" si="1029"/>
        <v>0.56370923548534946</v>
      </c>
      <c r="V2086" s="5">
        <f t="shared" ca="1" si="1030"/>
        <v>0.52627457195753469</v>
      </c>
      <c r="W2086" s="3">
        <f t="shared" ca="1" si="1031"/>
        <v>72.932266339068192</v>
      </c>
      <c r="X2086" s="3">
        <f t="shared" ca="1" si="1032"/>
        <v>-6.8232723099602808</v>
      </c>
      <c r="Y2086" s="3">
        <f t="shared" ca="1" si="1033"/>
        <v>72.612384813727942</v>
      </c>
      <c r="Z2086" s="3">
        <f t="shared" ca="1" si="1013"/>
        <v>-1.0796314255037853E-2</v>
      </c>
      <c r="AA2086" s="3">
        <f t="shared" ca="1" si="1014"/>
        <v>-0.12340243661213059</v>
      </c>
      <c r="AB2086" s="1">
        <f t="shared" si="1008"/>
        <v>150</v>
      </c>
      <c r="AC2086" s="1">
        <f t="shared" si="1012"/>
        <v>0</v>
      </c>
      <c r="AD2086" s="1">
        <f t="shared" ca="1" si="1034"/>
        <v>0</v>
      </c>
      <c r="AE2086" s="1">
        <f t="shared" ca="1" si="1035"/>
        <v>0</v>
      </c>
      <c r="AF2086" s="1">
        <f t="shared" si="1036"/>
        <v>38619.898452941474</v>
      </c>
      <c r="AG2086" s="1">
        <f t="shared" si="1037"/>
        <v>243.66069329859056</v>
      </c>
    </row>
    <row r="2087" spans="4:33" s="5" customFormat="1" x14ac:dyDescent="0.2">
      <c r="D2087" s="1">
        <f t="shared" si="1009"/>
        <v>2085</v>
      </c>
      <c r="E2087" s="2">
        <f t="shared" si="1010"/>
        <v>208.59999999999243</v>
      </c>
      <c r="F2087" s="3">
        <f t="shared" ca="1" si="1011"/>
        <v>91.513529885041038</v>
      </c>
      <c r="G2087" s="3">
        <f t="shared" si="1015"/>
        <v>-974.85397458671912</v>
      </c>
      <c r="H2087" s="3">
        <f t="shared" ca="1" si="1016"/>
        <v>979.13992765056003</v>
      </c>
      <c r="I2087" s="3">
        <f t="shared" ca="1" si="1017"/>
        <v>19080.570981030673</v>
      </c>
      <c r="J2087" s="3">
        <f t="shared" si="1018"/>
        <v>7335.3155055431835</v>
      </c>
      <c r="K2087" s="3">
        <f t="shared" ca="1" si="1019"/>
        <v>108291.50057939044</v>
      </c>
      <c r="L2087" s="3">
        <f t="shared" si="1020"/>
        <v>-9.7881011152796802</v>
      </c>
      <c r="M2087" s="3">
        <f t="shared" ca="1" si="1021"/>
        <v>-1.477196538047933</v>
      </c>
      <c r="N2087" s="3">
        <f t="shared" ca="1" si="1022"/>
        <v>-84.637127141482893</v>
      </c>
      <c r="O2087" s="1">
        <f t="shared" ca="1" si="1023"/>
        <v>71903624.843965784</v>
      </c>
      <c r="P2087" s="1">
        <f t="shared" si="1024"/>
        <v>-10769821.482110335</v>
      </c>
      <c r="Q2087" s="1">
        <f t="shared" ca="1" si="1025"/>
        <v>82673446.32607612</v>
      </c>
      <c r="R2087" s="1">
        <f t="shared" ca="1" si="1026"/>
        <v>146870.98914758401</v>
      </c>
      <c r="S2087" s="3">
        <f t="shared" si="1027"/>
        <v>310.47636763018278</v>
      </c>
      <c r="T2087" s="12">
        <f t="shared" ca="1" si="1028"/>
        <v>3.1536697466676156</v>
      </c>
      <c r="U2087" s="12">
        <f t="shared" si="1029"/>
        <v>0.56987196654029215</v>
      </c>
      <c r="V2087" s="5">
        <f t="shared" ca="1" si="1030"/>
        <v>0.52627457195753469</v>
      </c>
      <c r="W2087" s="3">
        <f t="shared" ca="1" si="1031"/>
        <v>73.803048401914324</v>
      </c>
      <c r="X2087" s="3">
        <f t="shared" ca="1" si="1032"/>
        <v>-6.8978674904432093</v>
      </c>
      <c r="Y2087" s="3">
        <f t="shared" ca="1" si="1033"/>
        <v>73.479993042321354</v>
      </c>
      <c r="Z2087" s="3">
        <f t="shared" ca="1" si="1013"/>
        <v>-1.0796314255037853E-2</v>
      </c>
      <c r="AA2087" s="3">
        <f t="shared" ca="1" si="1014"/>
        <v>-0.12340243661213059</v>
      </c>
      <c r="AB2087" s="1">
        <f t="shared" si="1008"/>
        <v>150</v>
      </c>
      <c r="AC2087" s="1">
        <f t="shared" si="1012"/>
        <v>0</v>
      </c>
      <c r="AD2087" s="1">
        <f t="shared" ca="1" si="1034"/>
        <v>0</v>
      </c>
      <c r="AE2087" s="1">
        <f t="shared" ca="1" si="1035"/>
        <v>0</v>
      </c>
      <c r="AF2087" s="1">
        <f t="shared" si="1036"/>
        <v>39158.931846426254</v>
      </c>
      <c r="AG2087" s="1">
        <f t="shared" si="1037"/>
        <v>244.32096192922563</v>
      </c>
    </row>
    <row r="2088" spans="4:33" s="5" customFormat="1" x14ac:dyDescent="0.2">
      <c r="D2088" s="1">
        <f t="shared" si="1009"/>
        <v>2086</v>
      </c>
      <c r="E2088" s="2">
        <f t="shared" si="1010"/>
        <v>208.69999999999243</v>
      </c>
      <c r="F2088" s="3">
        <f t="shared" ca="1" si="1011"/>
        <v>91.513529885041038</v>
      </c>
      <c r="G2088" s="3">
        <f t="shared" si="1015"/>
        <v>-975.83278469824711</v>
      </c>
      <c r="H2088" s="3">
        <f t="shared" ca="1" si="1016"/>
        <v>980.11445752215889</v>
      </c>
      <c r="I2088" s="3">
        <f t="shared" ca="1" si="1017"/>
        <v>19089.722334019178</v>
      </c>
      <c r="J2088" s="3">
        <f t="shared" si="1018"/>
        <v>7237.7811675789353</v>
      </c>
      <c r="K2088" s="3">
        <f t="shared" ca="1" si="1019"/>
        <v>108389.4632985424</v>
      </c>
      <c r="L2088" s="3">
        <f t="shared" si="1020"/>
        <v>-9.7884012164644254</v>
      </c>
      <c r="M2088" s="3">
        <f t="shared" ca="1" si="1021"/>
        <v>-1.4772898768448997</v>
      </c>
      <c r="N2088" s="3">
        <f t="shared" ca="1" si="1022"/>
        <v>-84.642475060613904</v>
      </c>
      <c r="O2088" s="1">
        <f t="shared" ca="1" si="1023"/>
        <v>72046826.238296688</v>
      </c>
      <c r="P2088" s="1">
        <f t="shared" si="1024"/>
        <v>-10626945.897784943</v>
      </c>
      <c r="Q2088" s="1">
        <f t="shared" ca="1" si="1025"/>
        <v>82673772.136081636</v>
      </c>
      <c r="R2088" s="1">
        <f t="shared" ca="1" si="1026"/>
        <v>147017.16862832382</v>
      </c>
      <c r="S2088" s="3">
        <f t="shared" si="1027"/>
        <v>310.87291884010426</v>
      </c>
      <c r="T2088" s="12">
        <f t="shared" ca="1" si="1028"/>
        <v>3.1527817256615887</v>
      </c>
      <c r="U2088" s="12">
        <f t="shared" si="1029"/>
        <v>0.57609246393866764</v>
      </c>
      <c r="V2088" s="5">
        <f t="shared" ca="1" si="1030"/>
        <v>0.52627457195753469</v>
      </c>
      <c r="W2088" s="3">
        <f t="shared" ca="1" si="1031"/>
        <v>74.682910716034428</v>
      </c>
      <c r="X2088" s="3">
        <f t="shared" ca="1" si="1032"/>
        <v>-6.9731618886553868</v>
      </c>
      <c r="Y2088" s="3">
        <f t="shared" ca="1" si="1033"/>
        <v>74.356655158054096</v>
      </c>
      <c r="Z2088" s="3">
        <f t="shared" ca="1" si="1013"/>
        <v>-1.0796314255037853E-2</v>
      </c>
      <c r="AA2088" s="3">
        <f t="shared" ca="1" si="1014"/>
        <v>-0.12340243661213059</v>
      </c>
      <c r="AB2088" s="1">
        <f t="shared" si="1008"/>
        <v>150</v>
      </c>
      <c r="AC2088" s="1">
        <f t="shared" si="1012"/>
        <v>0</v>
      </c>
      <c r="AD2088" s="1">
        <f t="shared" ca="1" si="1034"/>
        <v>0</v>
      </c>
      <c r="AE2088" s="1">
        <f t="shared" ca="1" si="1035"/>
        <v>0</v>
      </c>
      <c r="AF2088" s="1">
        <f t="shared" si="1036"/>
        <v>39704.591847049523</v>
      </c>
      <c r="AG2088" s="1">
        <f t="shared" si="1037"/>
        <v>244.98189383080182</v>
      </c>
    </row>
    <row r="2089" spans="4:33" s="5" customFormat="1" x14ac:dyDescent="0.2">
      <c r="D2089" s="1">
        <f t="shared" si="1009"/>
        <v>2087</v>
      </c>
      <c r="E2089" s="2">
        <f t="shared" si="1010"/>
        <v>208.79999999999242</v>
      </c>
      <c r="F2089" s="3">
        <f t="shared" ca="1" si="1011"/>
        <v>91.513529885041038</v>
      </c>
      <c r="G2089" s="3">
        <f t="shared" si="1015"/>
        <v>-976.81162481989361</v>
      </c>
      <c r="H2089" s="3">
        <f t="shared" ca="1" si="1016"/>
        <v>981.08902579495862</v>
      </c>
      <c r="I2089" s="3">
        <f t="shared" ca="1" si="1017"/>
        <v>19098.873687007683</v>
      </c>
      <c r="J2089" s="3">
        <f t="shared" si="1018"/>
        <v>7140.1489471030281</v>
      </c>
      <c r="K2089" s="3">
        <f t="shared" ca="1" si="1019"/>
        <v>108487.52347260188</v>
      </c>
      <c r="L2089" s="3">
        <f t="shared" si="1020"/>
        <v>-9.7887016307497881</v>
      </c>
      <c r="M2089" s="3">
        <f t="shared" ca="1" si="1021"/>
        <v>-1.4773830330647304</v>
      </c>
      <c r="N2089" s="3">
        <f t="shared" ca="1" si="1022"/>
        <v>-84.647812518845598</v>
      </c>
      <c r="O2089" s="1">
        <f t="shared" ca="1" si="1023"/>
        <v>72190175.740147576</v>
      </c>
      <c r="P2089" s="1">
        <f t="shared" si="1024"/>
        <v>-10483918.146345569</v>
      </c>
      <c r="Q2089" s="1">
        <f t="shared" ca="1" si="1025"/>
        <v>82674093.886493146</v>
      </c>
      <c r="R2089" s="1">
        <f t="shared" ca="1" si="1026"/>
        <v>147163.35386924379</v>
      </c>
      <c r="S2089" s="3">
        <f t="shared" si="1027"/>
        <v>311.26986801682642</v>
      </c>
      <c r="T2089" s="12">
        <f t="shared" ca="1" si="1028"/>
        <v>3.1518920608850052</v>
      </c>
      <c r="U2089" s="12">
        <f t="shared" si="1029"/>
        <v>0.58237118238324892</v>
      </c>
      <c r="V2089" s="5">
        <f t="shared" ca="1" si="1030"/>
        <v>0.52627457195753469</v>
      </c>
      <c r="W2089" s="3">
        <f t="shared" ca="1" si="1031"/>
        <v>75.571934719584632</v>
      </c>
      <c r="X2089" s="3">
        <f t="shared" ca="1" si="1032"/>
        <v>-7.0491610084286647</v>
      </c>
      <c r="Y2089" s="3">
        <f t="shared" ca="1" si="1033"/>
        <v>75.242452421079491</v>
      </c>
      <c r="Z2089" s="3">
        <f t="shared" ca="1" si="1013"/>
        <v>-1.0796314255037853E-2</v>
      </c>
      <c r="AA2089" s="3">
        <f t="shared" ca="1" si="1014"/>
        <v>-0.12340243661213059</v>
      </c>
      <c r="AB2089" s="1">
        <f t="shared" si="1008"/>
        <v>150</v>
      </c>
      <c r="AC2089" s="1">
        <f t="shared" si="1012"/>
        <v>0</v>
      </c>
      <c r="AD2089" s="1">
        <f t="shared" ca="1" si="1034"/>
        <v>0</v>
      </c>
      <c r="AE2089" s="1">
        <f t="shared" ca="1" si="1035"/>
        <v>0</v>
      </c>
      <c r="AF2089" s="1">
        <f t="shared" si="1036"/>
        <v>40256.949294885155</v>
      </c>
      <c r="AG2089" s="1">
        <f t="shared" si="1037"/>
        <v>245.64348902364463</v>
      </c>
    </row>
    <row r="2090" spans="4:33" s="5" customFormat="1" x14ac:dyDescent="0.2">
      <c r="D2090" s="1">
        <f t="shared" si="1009"/>
        <v>2088</v>
      </c>
      <c r="E2090" s="2">
        <f t="shared" si="1010"/>
        <v>208.89999999999242</v>
      </c>
      <c r="F2090" s="3">
        <f t="shared" ca="1" si="1011"/>
        <v>91.513529885041038</v>
      </c>
      <c r="G2090" s="3">
        <f t="shared" si="1015"/>
        <v>-977.79049498296854</v>
      </c>
      <c r="H2090" s="3">
        <f t="shared" ca="1" si="1016"/>
        <v>982.06363247554327</v>
      </c>
      <c r="I2090" s="3">
        <f t="shared" ca="1" si="1017"/>
        <v>19108.025039996188</v>
      </c>
      <c r="J2090" s="3">
        <f t="shared" si="1018"/>
        <v>7042.4188411128853</v>
      </c>
      <c r="K2090" s="3">
        <f t="shared" ca="1" si="1019"/>
        <v>108585.68110540934</v>
      </c>
      <c r="L2090" s="3">
        <f t="shared" si="1020"/>
        <v>-9.7890023581809018</v>
      </c>
      <c r="M2090" s="3">
        <f t="shared" ca="1" si="1021"/>
        <v>-1.4774760072438302</v>
      </c>
      <c r="N2090" s="3">
        <f t="shared" ca="1" si="1022"/>
        <v>-84.653139546911717</v>
      </c>
      <c r="O2090" s="1">
        <f t="shared" ca="1" si="1023"/>
        <v>72333673.367329419</v>
      </c>
      <c r="P2090" s="1">
        <f t="shared" si="1024"/>
        <v>-10340738.196442747</v>
      </c>
      <c r="Q2090" s="1">
        <f t="shared" ca="1" si="1025"/>
        <v>82674411.563772172</v>
      </c>
      <c r="R2090" s="1">
        <f t="shared" ca="1" si="1026"/>
        <v>147309.54487133148</v>
      </c>
      <c r="S2090" s="3">
        <f t="shared" si="1027"/>
        <v>311.66721517255689</v>
      </c>
      <c r="T2090" s="12">
        <f t="shared" ca="1" si="1028"/>
        <v>3.1510007619242737</v>
      </c>
      <c r="U2090" s="12">
        <f t="shared" si="1029"/>
        <v>0.58870857950683553</v>
      </c>
      <c r="V2090" s="5">
        <f t="shared" ca="1" si="1030"/>
        <v>0.52627457195753469</v>
      </c>
      <c r="W2090" s="3">
        <f t="shared" ca="1" si="1031"/>
        <v>76.470202467566338</v>
      </c>
      <c r="X2090" s="3">
        <f t="shared" ca="1" si="1032"/>
        <v>-7.1258703890606059</v>
      </c>
      <c r="Y2090" s="3">
        <f t="shared" ca="1" si="1033"/>
        <v>76.137466707455516</v>
      </c>
      <c r="Z2090" s="3">
        <f t="shared" ca="1" si="1013"/>
        <v>-1.0796314255037853E-2</v>
      </c>
      <c r="AA2090" s="3">
        <f t="shared" ca="1" si="1014"/>
        <v>-0.12340243661213059</v>
      </c>
      <c r="AB2090" s="1">
        <f t="shared" si="1008"/>
        <v>150</v>
      </c>
      <c r="AC2090" s="1">
        <f t="shared" si="1012"/>
        <v>0</v>
      </c>
      <c r="AD2090" s="1">
        <f t="shared" ca="1" si="1034"/>
        <v>0</v>
      </c>
      <c r="AE2090" s="1">
        <f t="shared" ca="1" si="1035"/>
        <v>0</v>
      </c>
      <c r="AF2090" s="1">
        <f t="shared" si="1036"/>
        <v>40816.075678665853</v>
      </c>
      <c r="AG2090" s="1">
        <f t="shared" si="1037"/>
        <v>246.3057475281006</v>
      </c>
    </row>
    <row r="2091" spans="4:33" s="5" customFormat="1" x14ac:dyDescent="0.2">
      <c r="D2091" s="1">
        <f t="shared" si="1009"/>
        <v>2089</v>
      </c>
      <c r="E2091" s="2">
        <f t="shared" si="1010"/>
        <v>208.99999999999241</v>
      </c>
      <c r="F2091" s="3">
        <f t="shared" ca="1" si="1011"/>
        <v>91.513529885041038</v>
      </c>
      <c r="G2091" s="3">
        <f t="shared" si="1015"/>
        <v>-978.7693952187866</v>
      </c>
      <c r="H2091" s="3">
        <f t="shared" ca="1" si="1016"/>
        <v>983.03827757059878</v>
      </c>
      <c r="I2091" s="3">
        <f t="shared" ca="1" si="1017"/>
        <v>19117.176392984693</v>
      </c>
      <c r="J2091" s="3">
        <f t="shared" si="1018"/>
        <v>6944.5908466027977</v>
      </c>
      <c r="K2091" s="3">
        <f t="shared" ca="1" si="1019"/>
        <v>108683.9362008059</v>
      </c>
      <c r="L2091" s="3">
        <f t="shared" si="1020"/>
        <v>-9.7893033988029465</v>
      </c>
      <c r="M2091" s="3">
        <f t="shared" ca="1" si="1021"/>
        <v>-1.4775687999165106</v>
      </c>
      <c r="N2091" s="3">
        <f t="shared" ca="1" si="1022"/>
        <v>-84.658456175426039</v>
      </c>
      <c r="O2091" s="1">
        <f t="shared" ca="1" si="1023"/>
        <v>72477319.137672722</v>
      </c>
      <c r="P2091" s="1">
        <f t="shared" si="1024"/>
        <v>-10197406.01669169</v>
      </c>
      <c r="Q2091" s="1">
        <f t="shared" ca="1" si="1025"/>
        <v>82674725.154364407</v>
      </c>
      <c r="R2091" s="1">
        <f t="shared" ca="1" si="1026"/>
        <v>147455.74163558983</v>
      </c>
      <c r="S2091" s="3">
        <f t="shared" si="1027"/>
        <v>312.06496031951622</v>
      </c>
      <c r="T2091" s="12">
        <f t="shared" ca="1" si="1028"/>
        <v>3.1501078383298409</v>
      </c>
      <c r="U2091" s="12">
        <f t="shared" si="1029"/>
        <v>0.59510511588721371</v>
      </c>
      <c r="V2091" s="5">
        <f t="shared" ca="1" si="1030"/>
        <v>0.52627457195753469</v>
      </c>
      <c r="W2091" s="3">
        <f t="shared" ca="1" si="1031"/>
        <v>77.377796635684135</v>
      </c>
      <c r="X2091" s="3">
        <f t="shared" ca="1" si="1032"/>
        <v>-7.2032956054956578</v>
      </c>
      <c r="Y2091" s="3">
        <f t="shared" ca="1" si="1033"/>
        <v>77.041780512999168</v>
      </c>
      <c r="Z2091" s="3">
        <f t="shared" ca="1" si="1013"/>
        <v>-1.0796314255037853E-2</v>
      </c>
      <c r="AA2091" s="3">
        <f t="shared" ca="1" si="1014"/>
        <v>-0.12340243661213059</v>
      </c>
      <c r="AB2091" s="1">
        <f t="shared" si="1008"/>
        <v>150</v>
      </c>
      <c r="AC2091" s="1">
        <f t="shared" si="1012"/>
        <v>0</v>
      </c>
      <c r="AD2091" s="1">
        <f t="shared" ca="1" si="1034"/>
        <v>0</v>
      </c>
      <c r="AE2091" s="1">
        <f t="shared" ca="1" si="1035"/>
        <v>0</v>
      </c>
      <c r="AF2091" s="1">
        <f t="shared" si="1036"/>
        <v>41382.043140779148</v>
      </c>
      <c r="AG2091" s="1">
        <f t="shared" si="1037"/>
        <v>246.96866936453773</v>
      </c>
    </row>
    <row r="2092" spans="4:33" s="5" customFormat="1" x14ac:dyDescent="0.2">
      <c r="D2092" s="1">
        <f t="shared" si="1009"/>
        <v>2090</v>
      </c>
      <c r="E2092" s="2">
        <f t="shared" si="1010"/>
        <v>209.09999999999241</v>
      </c>
      <c r="F2092" s="3">
        <f t="shared" ca="1" si="1011"/>
        <v>91.513529885041038</v>
      </c>
      <c r="G2092" s="3">
        <f t="shared" si="1015"/>
        <v>-979.74832555866692</v>
      </c>
      <c r="H2092" s="3">
        <f t="shared" ca="1" si="1016"/>
        <v>984.01296108691156</v>
      </c>
      <c r="I2092" s="3">
        <f t="shared" ca="1" si="1017"/>
        <v>19126.327745973198</v>
      </c>
      <c r="J2092" s="3">
        <f t="shared" si="1018"/>
        <v>6846.664960563925</v>
      </c>
      <c r="K2092" s="3">
        <f t="shared" ca="1" si="1019"/>
        <v>108782.28876263332</v>
      </c>
      <c r="L2092" s="3">
        <f t="shared" si="1020"/>
        <v>-9.7896047526611518</v>
      </c>
      <c r="M2092" s="3">
        <f t="shared" ca="1" si="1021"/>
        <v>-1.4776614116150011</v>
      </c>
      <c r="N2092" s="3">
        <f t="shared" ca="1" si="1022"/>
        <v>-84.663762434883083</v>
      </c>
      <c r="O2092" s="1">
        <f t="shared" ca="1" si="1023"/>
        <v>72621113.069027379</v>
      </c>
      <c r="P2092" s="1">
        <f t="shared" si="1024"/>
        <v>-10053921.575672276</v>
      </c>
      <c r="Q2092" s="1">
        <f t="shared" ca="1" si="1025"/>
        <v>82675034.644699663</v>
      </c>
      <c r="R2092" s="1">
        <f t="shared" ca="1" si="1026"/>
        <v>147601.94416303674</v>
      </c>
      <c r="S2092" s="3">
        <f t="shared" si="1027"/>
        <v>312.46310346993761</v>
      </c>
      <c r="T2092" s="12">
        <f t="shared" ca="1" si="1028"/>
        <v>3.1492132996162998</v>
      </c>
      <c r="U2092" s="12">
        <f t="shared" si="1029"/>
        <v>0.60156125506217628</v>
      </c>
      <c r="V2092" s="5">
        <f t="shared" ca="1" si="1030"/>
        <v>0.52627457195753469</v>
      </c>
      <c r="W2092" s="3">
        <f t="shared" ca="1" si="1031"/>
        <v>78.294800524223135</v>
      </c>
      <c r="X2092" s="3">
        <f t="shared" ca="1" si="1032"/>
        <v>-7.2814422685068401</v>
      </c>
      <c r="Y2092" s="3">
        <f t="shared" ca="1" si="1033"/>
        <v>77.955476957159931</v>
      </c>
      <c r="Z2092" s="3">
        <f t="shared" ca="1" si="1013"/>
        <v>-1.0796314255037853E-2</v>
      </c>
      <c r="AA2092" s="3">
        <f t="shared" ca="1" si="1014"/>
        <v>-0.12340243661213059</v>
      </c>
      <c r="AB2092" s="1">
        <f t="shared" si="1008"/>
        <v>150</v>
      </c>
      <c r="AC2092" s="1">
        <f t="shared" si="1012"/>
        <v>0</v>
      </c>
      <c r="AD2092" s="1">
        <f t="shared" ca="1" si="1034"/>
        <v>0</v>
      </c>
      <c r="AE2092" s="1">
        <f t="shared" ca="1" si="1035"/>
        <v>0</v>
      </c>
      <c r="AF2092" s="1">
        <f t="shared" si="1036"/>
        <v>41954.924482294977</v>
      </c>
      <c r="AG2092" s="1">
        <f t="shared" si="1037"/>
        <v>247.63225455334509</v>
      </c>
    </row>
    <row r="2093" spans="4:33" s="5" customFormat="1" x14ac:dyDescent="0.2">
      <c r="D2093" s="1">
        <f t="shared" si="1009"/>
        <v>2091</v>
      </c>
      <c r="E2093" s="2">
        <f t="shared" si="1010"/>
        <v>209.1999999999924</v>
      </c>
      <c r="F2093" s="3">
        <f t="shared" ca="1" si="1011"/>
        <v>91.513529885041038</v>
      </c>
      <c r="G2093" s="3">
        <f t="shared" si="1015"/>
        <v>-980.72728603393307</v>
      </c>
      <c r="H2093" s="3">
        <f t="shared" ca="1" si="1016"/>
        <v>984.98768303136876</v>
      </c>
      <c r="I2093" s="3">
        <f t="shared" ca="1" si="1017"/>
        <v>19135.479098961703</v>
      </c>
      <c r="J2093" s="3">
        <f t="shared" si="1018"/>
        <v>6748.6411799842954</v>
      </c>
      <c r="K2093" s="3">
        <f t="shared" ca="1" si="1019"/>
        <v>108880.7387947341</v>
      </c>
      <c r="L2093" s="3">
        <f t="shared" si="1020"/>
        <v>-9.7899064198007899</v>
      </c>
      <c r="M2093" s="3">
        <f t="shared" ca="1" si="1021"/>
        <v>-1.4777538428694579</v>
      </c>
      <c r="N2093" s="3">
        <f t="shared" ca="1" si="1022"/>
        <v>-84.669058355658564</v>
      </c>
      <c r="O2093" s="1">
        <f t="shared" ca="1" si="1023"/>
        <v>72765055.179262817</v>
      </c>
      <c r="P2093" s="1">
        <f t="shared" si="1024"/>
        <v>-9910284.8419290334</v>
      </c>
      <c r="Q2093" s="1">
        <f t="shared" ca="1" si="1025"/>
        <v>82675340.02119185</v>
      </c>
      <c r="R2093" s="1">
        <f t="shared" ca="1" si="1026"/>
        <v>147748.15245470533</v>
      </c>
      <c r="S2093" s="3">
        <f t="shared" si="1027"/>
        <v>312.86164463606707</v>
      </c>
      <c r="T2093" s="12">
        <f t="shared" ca="1" si="1028"/>
        <v>3.1483171552624967</v>
      </c>
      <c r="U2093" s="12">
        <f t="shared" si="1029"/>
        <v>0.60807746354459902</v>
      </c>
      <c r="V2093" s="5">
        <f t="shared" ca="1" si="1030"/>
        <v>0.52627457195753469</v>
      </c>
      <c r="W2093" s="3">
        <f t="shared" ca="1" si="1031"/>
        <v>79.221298061945461</v>
      </c>
      <c r="X2093" s="3">
        <f t="shared" ca="1" si="1032"/>
        <v>-7.3603160248783599</v>
      </c>
      <c r="Y2093" s="3">
        <f t="shared" ca="1" si="1033"/>
        <v>78.878639786912672</v>
      </c>
      <c r="Z2093" s="3">
        <f t="shared" ca="1" si="1013"/>
        <v>-1.0796314255037853E-2</v>
      </c>
      <c r="AA2093" s="3">
        <f t="shared" ca="1" si="1014"/>
        <v>-0.12340243661213059</v>
      </c>
      <c r="AB2093" s="1">
        <f t="shared" si="1008"/>
        <v>150</v>
      </c>
      <c r="AC2093" s="1">
        <f t="shared" si="1012"/>
        <v>0</v>
      </c>
      <c r="AD2093" s="1">
        <f t="shared" ca="1" si="1034"/>
        <v>0</v>
      </c>
      <c r="AE2093" s="1">
        <f t="shared" ca="1" si="1035"/>
        <v>0</v>
      </c>
      <c r="AF2093" s="1">
        <f t="shared" si="1036"/>
        <v>42534.7931680252</v>
      </c>
      <c r="AG2093" s="1">
        <f t="shared" si="1037"/>
        <v>248.29650311493299</v>
      </c>
    </row>
    <row r="2094" spans="4:33" s="5" customFormat="1" x14ac:dyDescent="0.2">
      <c r="D2094" s="1">
        <f t="shared" si="1009"/>
        <v>2092</v>
      </c>
      <c r="E2094" s="2">
        <f t="shared" si="1010"/>
        <v>209.29999999999239</v>
      </c>
      <c r="F2094" s="3">
        <f t="shared" ca="1" si="1011"/>
        <v>91.513529885041038</v>
      </c>
      <c r="G2094" s="3">
        <f t="shared" si="1015"/>
        <v>-981.70627667591316</v>
      </c>
      <c r="H2094" s="3">
        <f t="shared" ca="1" si="1016"/>
        <v>985.96244341095712</v>
      </c>
      <c r="I2094" s="3">
        <f t="shared" ca="1" si="1017"/>
        <v>19144.630451950208</v>
      </c>
      <c r="J2094" s="3">
        <f t="shared" si="1018"/>
        <v>6650.519501848803</v>
      </c>
      <c r="K2094" s="3">
        <f t="shared" ca="1" si="1019"/>
        <v>108979.28630095138</v>
      </c>
      <c r="L2094" s="3">
        <f t="shared" si="1020"/>
        <v>-9.7902084002671863</v>
      </c>
      <c r="M2094" s="3">
        <f t="shared" ca="1" si="1021"/>
        <v>-1.4778460942079754</v>
      </c>
      <c r="N2094" s="3">
        <f t="shared" ca="1" si="1022"/>
        <v>-84.674343968010049</v>
      </c>
      <c r="O2094" s="1">
        <f t="shared" ca="1" si="1023"/>
        <v>72909145.486267865</v>
      </c>
      <c r="P2094" s="1">
        <f t="shared" si="1024"/>
        <v>-9766495.7839711346</v>
      </c>
      <c r="Q2094" s="1">
        <f t="shared" ca="1" si="1025"/>
        <v>82675641.270238996</v>
      </c>
      <c r="R2094" s="1">
        <f t="shared" ca="1" si="1026"/>
        <v>147894.36651164357</v>
      </c>
      <c r="S2094" s="3">
        <f t="shared" si="1027"/>
        <v>313.26058383016323</v>
      </c>
      <c r="T2094" s="12">
        <f t="shared" ca="1" si="1028"/>
        <v>3.1474194147116341</v>
      </c>
      <c r="U2094" s="12">
        <f t="shared" si="1029"/>
        <v>0.61465421083757765</v>
      </c>
      <c r="V2094" s="5">
        <f t="shared" ca="1" si="1030"/>
        <v>0.52627457195753469</v>
      </c>
      <c r="W2094" s="3">
        <f t="shared" ca="1" si="1031"/>
        <v>80.157373810006703</v>
      </c>
      <c r="X2094" s="3">
        <f t="shared" ca="1" si="1032"/>
        <v>-7.4399225575887016</v>
      </c>
      <c r="Y2094" s="3">
        <f t="shared" ca="1" si="1033"/>
        <v>79.811353380670283</v>
      </c>
      <c r="Z2094" s="3">
        <f t="shared" ca="1" si="1013"/>
        <v>-1.0796314255037853E-2</v>
      </c>
      <c r="AA2094" s="3">
        <f t="shared" ca="1" si="1014"/>
        <v>-0.12340243661213059</v>
      </c>
      <c r="AB2094" s="1">
        <f t="shared" si="1008"/>
        <v>150</v>
      </c>
      <c r="AC2094" s="1">
        <f t="shared" si="1012"/>
        <v>0</v>
      </c>
      <c r="AD2094" s="1">
        <f t="shared" ca="1" si="1034"/>
        <v>0</v>
      </c>
      <c r="AE2094" s="1">
        <f t="shared" ca="1" si="1035"/>
        <v>0</v>
      </c>
      <c r="AF2094" s="1">
        <f t="shared" si="1036"/>
        <v>43121.723331615045</v>
      </c>
      <c r="AG2094" s="1">
        <f t="shared" si="1037"/>
        <v>248.96141506973311</v>
      </c>
    </row>
    <row r="2095" spans="4:33" s="5" customFormat="1" x14ac:dyDescent="0.2">
      <c r="D2095" s="1">
        <f t="shared" si="1009"/>
        <v>2093</v>
      </c>
      <c r="E2095" s="2">
        <f t="shared" si="1010"/>
        <v>209.39999999999239</v>
      </c>
      <c r="F2095" s="3">
        <f t="shared" ca="1" si="1011"/>
        <v>91.513529885041038</v>
      </c>
      <c r="G2095" s="3">
        <f t="shared" si="1015"/>
        <v>-982.68529751593985</v>
      </c>
      <c r="H2095" s="3">
        <f t="shared" ca="1" si="1016"/>
        <v>986.93724223276297</v>
      </c>
      <c r="I2095" s="3">
        <f t="shared" ca="1" si="1017"/>
        <v>19153.781804938713</v>
      </c>
      <c r="J2095" s="3">
        <f t="shared" si="1018"/>
        <v>6552.2999231392105</v>
      </c>
      <c r="K2095" s="3">
        <f t="shared" ca="1" si="1019"/>
        <v>109077.93128512905</v>
      </c>
      <c r="L2095" s="3">
        <f t="shared" si="1020"/>
        <v>-9.7905106941057074</v>
      </c>
      <c r="M2095" s="3">
        <f t="shared" ca="1" si="1021"/>
        <v>-1.4779381661565951</v>
      </c>
      <c r="N2095" s="3">
        <f t="shared" ca="1" si="1022"/>
        <v>-84.679619302077498</v>
      </c>
      <c r="O2095" s="1">
        <f t="shared" ca="1" si="1023"/>
        <v>73053384.007950857</v>
      </c>
      <c r="P2095" s="1">
        <f t="shared" si="1024"/>
        <v>-9622554.3702723663</v>
      </c>
      <c r="Q2095" s="1">
        <f t="shared" ca="1" si="1025"/>
        <v>82675938.378223225</v>
      </c>
      <c r="R2095" s="1">
        <f t="shared" ca="1" si="1026"/>
        <v>148040.58633491443</v>
      </c>
      <c r="S2095" s="3">
        <f t="shared" si="1027"/>
        <v>313.65992106449755</v>
      </c>
      <c r="T2095" s="12">
        <f t="shared" ca="1" si="1028"/>
        <v>3.1465200873713801</v>
      </c>
      <c r="U2095" s="12">
        <f t="shared" si="1029"/>
        <v>0.62129196944962062</v>
      </c>
      <c r="V2095" s="5">
        <f t="shared" ca="1" si="1030"/>
        <v>0.52627457195753469</v>
      </c>
      <c r="W2095" s="3">
        <f t="shared" ca="1" si="1031"/>
        <v>81.103112965891555</v>
      </c>
      <c r="X2095" s="3">
        <f t="shared" ca="1" si="1032"/>
        <v>-7.5202675859946302</v>
      </c>
      <c r="Y2095" s="3">
        <f t="shared" ca="1" si="1033"/>
        <v>80.753702752215673</v>
      </c>
      <c r="Z2095" s="3">
        <f t="shared" ca="1" si="1013"/>
        <v>-1.0796314255037853E-2</v>
      </c>
      <c r="AA2095" s="3">
        <f t="shared" ca="1" si="1014"/>
        <v>-0.12340243661213059</v>
      </c>
      <c r="AB2095" s="1">
        <f t="shared" si="1008"/>
        <v>150</v>
      </c>
      <c r="AC2095" s="1">
        <f t="shared" si="1012"/>
        <v>0</v>
      </c>
      <c r="AD2095" s="1">
        <f t="shared" ca="1" si="1034"/>
        <v>0</v>
      </c>
      <c r="AE2095" s="1">
        <f t="shared" ca="1" si="1035"/>
        <v>0</v>
      </c>
      <c r="AF2095" s="1">
        <f t="shared" si="1036"/>
        <v>43715.789780666622</v>
      </c>
      <c r="AG2095" s="1">
        <f t="shared" si="1037"/>
        <v>249.62699043819816</v>
      </c>
    </row>
    <row r="2096" spans="4:33" s="5" customFormat="1" x14ac:dyDescent="0.2">
      <c r="D2096" s="1">
        <f t="shared" si="1009"/>
        <v>2094</v>
      </c>
      <c r="E2096" s="2">
        <f t="shared" si="1010"/>
        <v>209.49999999999238</v>
      </c>
      <c r="F2096" s="3">
        <f t="shared" ca="1" si="1011"/>
        <v>91.513529885041038</v>
      </c>
      <c r="G2096" s="3">
        <f t="shared" si="1015"/>
        <v>-983.66434858535047</v>
      </c>
      <c r="H2096" s="3">
        <f t="shared" ca="1" si="1016"/>
        <v>987.91207950397188</v>
      </c>
      <c r="I2096" s="3">
        <f t="shared" ca="1" si="1017"/>
        <v>19162.933157927218</v>
      </c>
      <c r="J2096" s="3">
        <f t="shared" si="1018"/>
        <v>6453.9824408341465</v>
      </c>
      <c r="K2096" s="3">
        <f t="shared" ca="1" si="1019"/>
        <v>109176.67375111165</v>
      </c>
      <c r="L2096" s="3">
        <f t="shared" si="1020"/>
        <v>-9.7908133013617711</v>
      </c>
      <c r="M2096" s="3">
        <f t="shared" ca="1" si="1021"/>
        <v>-1.4780300592393161</v>
      </c>
      <c r="N2096" s="3">
        <f t="shared" ca="1" si="1022"/>
        <v>-84.684884387883855</v>
      </c>
      <c r="O2096" s="1">
        <f t="shared" ca="1" si="1023"/>
        <v>73197770.76223965</v>
      </c>
      <c r="P2096" s="1">
        <f t="shared" si="1024"/>
        <v>-9478460.5692711398</v>
      </c>
      <c r="Q2096" s="1">
        <f t="shared" ca="1" si="1025"/>
        <v>82676231.331510782</v>
      </c>
      <c r="R2096" s="1">
        <f t="shared" ca="1" si="1026"/>
        <v>148186.81192559577</v>
      </c>
      <c r="S2096" s="3">
        <f t="shared" si="1027"/>
        <v>314.05965635135419</v>
      </c>
      <c r="T2096" s="12">
        <f t="shared" ca="1" si="1028"/>
        <v>3.1456191826139723</v>
      </c>
      <c r="U2096" s="12">
        <f t="shared" si="1029"/>
        <v>0.62799121490990151</v>
      </c>
      <c r="V2096" s="5">
        <f t="shared" ca="1" si="1030"/>
        <v>0.52627457195753469</v>
      </c>
      <c r="W2096" s="3">
        <f t="shared" ca="1" si="1031"/>
        <v>82.058601367369207</v>
      </c>
      <c r="X2096" s="3">
        <f t="shared" ca="1" si="1032"/>
        <v>-7.6013568660157542</v>
      </c>
      <c r="Y2096" s="3">
        <f t="shared" ca="1" si="1033"/>
        <v>81.705773554653305</v>
      </c>
      <c r="Z2096" s="3">
        <f t="shared" ca="1" si="1013"/>
        <v>-1.0796314255037853E-2</v>
      </c>
      <c r="AA2096" s="3">
        <f t="shared" ca="1" si="1014"/>
        <v>-0.12340243661213059</v>
      </c>
      <c r="AB2096" s="1">
        <f t="shared" si="1008"/>
        <v>150</v>
      </c>
      <c r="AC2096" s="1">
        <f t="shared" si="1012"/>
        <v>0</v>
      </c>
      <c r="AD2096" s="1">
        <f t="shared" ca="1" si="1034"/>
        <v>0</v>
      </c>
      <c r="AE2096" s="1">
        <f t="shared" ca="1" si="1035"/>
        <v>0</v>
      </c>
      <c r="AF2096" s="1">
        <f t="shared" si="1036"/>
        <v>44317.068001894782</v>
      </c>
      <c r="AG2096" s="1">
        <f t="shared" si="1037"/>
        <v>250.29322924080213</v>
      </c>
    </row>
    <row r="2097" spans="4:33" s="5" customFormat="1" x14ac:dyDescent="0.2">
      <c r="D2097" s="1">
        <f t="shared" si="1009"/>
        <v>2095</v>
      </c>
      <c r="E2097" s="2">
        <f t="shared" si="1010"/>
        <v>209.59999999999238</v>
      </c>
      <c r="F2097" s="3">
        <f t="shared" ca="1" si="1011"/>
        <v>91.513529885041038</v>
      </c>
      <c r="G2097" s="3">
        <f t="shared" si="1015"/>
        <v>-984.64342991548665</v>
      </c>
      <c r="H2097" s="3">
        <f t="shared" ca="1" si="1016"/>
        <v>988.88695523186777</v>
      </c>
      <c r="I2097" s="3">
        <f t="shared" ca="1" si="1017"/>
        <v>19172.084510915724</v>
      </c>
      <c r="J2097" s="3">
        <f t="shared" si="1018"/>
        <v>6355.5670519091045</v>
      </c>
      <c r="K2097" s="3">
        <f t="shared" ca="1" si="1019"/>
        <v>109275.51370274452</v>
      </c>
      <c r="L2097" s="3">
        <f t="shared" si="1020"/>
        <v>-9.7911162220808396</v>
      </c>
      <c r="M2097" s="3">
        <f t="shared" ca="1" si="1021"/>
        <v>-1.4781217739781047</v>
      </c>
      <c r="N2097" s="3">
        <f t="shared" ca="1" si="1022"/>
        <v>-84.690139255335595</v>
      </c>
      <c r="O2097" s="1">
        <f t="shared" ca="1" si="1023"/>
        <v>73342305.767081559</v>
      </c>
      <c r="P2097" s="1">
        <f t="shared" si="1024"/>
        <v>-9334214.3493704591</v>
      </c>
      <c r="Q2097" s="1">
        <f t="shared" ca="1" si="1025"/>
        <v>82676520.116452023</v>
      </c>
      <c r="R2097" s="1">
        <f t="shared" ca="1" si="1026"/>
        <v>148333.04328478017</v>
      </c>
      <c r="S2097" s="3">
        <f t="shared" si="1027"/>
        <v>314.45978970303003</v>
      </c>
      <c r="T2097" s="12">
        <f t="shared" ca="1" si="1028"/>
        <v>3.1447167097763256</v>
      </c>
      <c r="U2097" s="12">
        <f t="shared" si="1029"/>
        <v>0.63475242578357138</v>
      </c>
      <c r="V2097" s="5">
        <f t="shared" ca="1" si="1030"/>
        <v>0.52627457195753469</v>
      </c>
      <c r="W2097" s="3">
        <f t="shared" ca="1" si="1031"/>
        <v>83.023925496468607</v>
      </c>
      <c r="X2097" s="3">
        <f t="shared" ca="1" si="1032"/>
        <v>-7.683196190319868</v>
      </c>
      <c r="Y2097" s="3">
        <f t="shared" ca="1" si="1033"/>
        <v>82.667652084380777</v>
      </c>
      <c r="Z2097" s="3">
        <f t="shared" ca="1" si="1013"/>
        <v>-1.0796314255037853E-2</v>
      </c>
      <c r="AA2097" s="3">
        <f t="shared" ca="1" si="1014"/>
        <v>-0.12340243661213059</v>
      </c>
      <c r="AB2097" s="1">
        <f t="shared" si="1008"/>
        <v>150</v>
      </c>
      <c r="AC2097" s="1">
        <f t="shared" si="1012"/>
        <v>0</v>
      </c>
      <c r="AD2097" s="1">
        <f t="shared" ca="1" si="1034"/>
        <v>0</v>
      </c>
      <c r="AE2097" s="1">
        <f t="shared" ca="1" si="1035"/>
        <v>0</v>
      </c>
      <c r="AF2097" s="1">
        <f t="shared" si="1036"/>
        <v>44925.634166315511</v>
      </c>
      <c r="AG2097" s="1">
        <f t="shared" si="1037"/>
        <v>250.96013149804014</v>
      </c>
    </row>
    <row r="2098" spans="4:33" s="5" customFormat="1" x14ac:dyDescent="0.2">
      <c r="D2098" s="1">
        <f t="shared" si="1009"/>
        <v>2096</v>
      </c>
      <c r="E2098" s="2">
        <f t="shared" si="1010"/>
        <v>209.69999999999237</v>
      </c>
      <c r="F2098" s="3">
        <f t="shared" ca="1" si="1011"/>
        <v>91.513529885041038</v>
      </c>
      <c r="G2098" s="3">
        <f t="shared" si="1015"/>
        <v>-985.6225415376947</v>
      </c>
      <c r="H2098" s="3">
        <f t="shared" ca="1" si="1016"/>
        <v>989.86186942383279</v>
      </c>
      <c r="I2098" s="3">
        <f t="shared" ca="1" si="1017"/>
        <v>19181.235863904229</v>
      </c>
      <c r="J2098" s="3">
        <f t="shared" si="1018"/>
        <v>6257.0537533364459</v>
      </c>
      <c r="K2098" s="3">
        <f t="shared" ca="1" si="1019"/>
        <v>109374.45114387368</v>
      </c>
      <c r="L2098" s="3">
        <f t="shared" si="1020"/>
        <v>-9.7914194563084251</v>
      </c>
      <c r="M2098" s="3">
        <f t="shared" ca="1" si="1021"/>
        <v>-1.4782133108929043</v>
      </c>
      <c r="N2098" s="3">
        <f t="shared" ca="1" si="1022"/>
        <v>-84.695383934223258</v>
      </c>
      <c r="O2098" s="1">
        <f t="shared" ca="1" si="1023"/>
        <v>73486989.040443376</v>
      </c>
      <c r="P2098" s="1">
        <f t="shared" si="1024"/>
        <v>-9189815.6789379194</v>
      </c>
      <c r="Q2098" s="1">
        <f t="shared" ca="1" si="1025"/>
        <v>82676804.719381303</v>
      </c>
      <c r="R2098" s="1">
        <f t="shared" ca="1" si="1026"/>
        <v>148479.28041357492</v>
      </c>
      <c r="S2098" s="3">
        <f t="shared" si="1027"/>
        <v>314.86032113183484</v>
      </c>
      <c r="T2098" s="12">
        <f t="shared" ca="1" si="1028"/>
        <v>3.1438126781601317</v>
      </c>
      <c r="U2098" s="12">
        <f t="shared" si="1029"/>
        <v>0.64157608368712826</v>
      </c>
      <c r="V2098" s="5">
        <f t="shared" ca="1" si="1030"/>
        <v>0.52627457195753469</v>
      </c>
      <c r="W2098" s="3">
        <f t="shared" ca="1" si="1031"/>
        <v>83.999172483473444</v>
      </c>
      <c r="X2098" s="3">
        <f t="shared" ca="1" si="1032"/>
        <v>-7.7657913885090437</v>
      </c>
      <c r="Y2098" s="3">
        <f t="shared" ca="1" si="1033"/>
        <v>83.639425285080009</v>
      </c>
      <c r="Z2098" s="3">
        <f t="shared" ca="1" si="1013"/>
        <v>-1.0796314255037853E-2</v>
      </c>
      <c r="AA2098" s="3">
        <f t="shared" ca="1" si="1014"/>
        <v>-0.12340243661213059</v>
      </c>
      <c r="AB2098" s="1">
        <f t="shared" si="1008"/>
        <v>150</v>
      </c>
      <c r="AC2098" s="1">
        <f t="shared" si="1012"/>
        <v>0</v>
      </c>
      <c r="AD2098" s="1">
        <f t="shared" ca="1" si="1034"/>
        <v>0</v>
      </c>
      <c r="AE2098" s="1">
        <f t="shared" ca="1" si="1035"/>
        <v>0</v>
      </c>
      <c r="AF2098" s="1">
        <f t="shared" si="1036"/>
        <v>45541.565134466757</v>
      </c>
      <c r="AG2098" s="1">
        <f t="shared" si="1037"/>
        <v>251.62769723042913</v>
      </c>
    </row>
    <row r="2099" spans="4:33" s="5" customFormat="1" x14ac:dyDescent="0.2">
      <c r="D2099" s="1">
        <f t="shared" si="1009"/>
        <v>2097</v>
      </c>
      <c r="E2099" s="2">
        <f t="shared" si="1010"/>
        <v>209.79999999999237</v>
      </c>
      <c r="F2099" s="3">
        <f t="shared" ca="1" si="1011"/>
        <v>91.513529885041038</v>
      </c>
      <c r="G2099" s="3">
        <f t="shared" si="1015"/>
        <v>-986.60168348332559</v>
      </c>
      <c r="H2099" s="3">
        <f t="shared" ca="1" si="1016"/>
        <v>990.83682208734672</v>
      </c>
      <c r="I2099" s="3">
        <f t="shared" ca="1" si="1017"/>
        <v>19190.387216892734</v>
      </c>
      <c r="J2099" s="3">
        <f t="shared" si="1018"/>
        <v>6158.442542085395</v>
      </c>
      <c r="K2099" s="3">
        <f t="shared" ca="1" si="1019"/>
        <v>109473.48607834592</v>
      </c>
      <c r="L2099" s="3">
        <f t="shared" si="1020"/>
        <v>-9.7917230040900822</v>
      </c>
      <c r="M2099" s="3">
        <f t="shared" ca="1" si="1021"/>
        <v>-1.4783046705016452</v>
      </c>
      <c r="N2099" s="3">
        <f t="shared" ca="1" si="1022"/>
        <v>-84.700618454222081</v>
      </c>
      <c r="O2099" s="1">
        <f t="shared" ca="1" si="1023"/>
        <v>73631820.600311428</v>
      </c>
      <c r="P2099" s="1">
        <f t="shared" si="1024"/>
        <v>-9045264.5263056848</v>
      </c>
      <c r="Q2099" s="1">
        <f t="shared" ca="1" si="1025"/>
        <v>82677085.126617119</v>
      </c>
      <c r="R2099" s="1">
        <f t="shared" ca="1" si="1026"/>
        <v>148625.52331310202</v>
      </c>
      <c r="S2099" s="3">
        <f t="shared" si="1027"/>
        <v>315.26125065009091</v>
      </c>
      <c r="T2099" s="12">
        <f t="shared" ca="1" si="1028"/>
        <v>3.1429070970319737</v>
      </c>
      <c r="U2099" s="12">
        <f t="shared" si="1029"/>
        <v>0.64846267330384622</v>
      </c>
      <c r="V2099" s="5">
        <f t="shared" ca="1" si="1030"/>
        <v>0.52627457195753469</v>
      </c>
      <c r="W2099" s="3">
        <f t="shared" ca="1" si="1031"/>
        <v>84.984430110936941</v>
      </c>
      <c r="X2099" s="3">
        <f t="shared" ca="1" si="1032"/>
        <v>-7.8491483273063212</v>
      </c>
      <c r="Y2099" s="3">
        <f t="shared" ca="1" si="1033"/>
        <v>84.621180751728289</v>
      </c>
      <c r="Z2099" s="3">
        <f t="shared" ca="1" si="1013"/>
        <v>-1.0796314255037853E-2</v>
      </c>
      <c r="AA2099" s="3">
        <f t="shared" ca="1" si="1014"/>
        <v>-0.12340243661213059</v>
      </c>
      <c r="AB2099" s="1">
        <f t="shared" si="1008"/>
        <v>150</v>
      </c>
      <c r="AC2099" s="1">
        <f t="shared" si="1012"/>
        <v>0</v>
      </c>
      <c r="AD2099" s="1">
        <f t="shared" ca="1" si="1034"/>
        <v>0</v>
      </c>
      <c r="AE2099" s="1">
        <f t="shared" ca="1" si="1035"/>
        <v>0</v>
      </c>
      <c r="AF2099" s="1">
        <f t="shared" si="1036"/>
        <v>46164.938461662277</v>
      </c>
      <c r="AG2099" s="1">
        <f t="shared" si="1037"/>
        <v>252.29592645850653</v>
      </c>
    </row>
    <row r="2100" spans="4:33" s="5" customFormat="1" x14ac:dyDescent="0.2">
      <c r="D2100" s="1">
        <f t="shared" si="1009"/>
        <v>2098</v>
      </c>
      <c r="E2100" s="2">
        <f t="shared" si="1010"/>
        <v>209.89999999999236</v>
      </c>
      <c r="F2100" s="3">
        <f t="shared" ca="1" si="1011"/>
        <v>91.513529885041038</v>
      </c>
      <c r="G2100" s="3">
        <f t="shared" si="1015"/>
        <v>-987.58085578373459</v>
      </c>
      <c r="H2100" s="3">
        <f t="shared" ca="1" si="1016"/>
        <v>991.81181322998657</v>
      </c>
      <c r="I2100" s="3">
        <f t="shared" ca="1" si="1017"/>
        <v>19199.538569881239</v>
      </c>
      <c r="J2100" s="3">
        <f t="shared" si="1018"/>
        <v>6059.7334151220421</v>
      </c>
      <c r="K2100" s="3">
        <f t="shared" ca="1" si="1019"/>
        <v>109572.61851000876</v>
      </c>
      <c r="L2100" s="3">
        <f t="shared" si="1020"/>
        <v>-9.7920268654714206</v>
      </c>
      <c r="M2100" s="3">
        <f t="shared" ca="1" si="1021"/>
        <v>-1.4783958533202541</v>
      </c>
      <c r="N2100" s="3">
        <f t="shared" ca="1" si="1022"/>
        <v>-84.705842844892473</v>
      </c>
      <c r="O2100" s="1">
        <f t="shared" ca="1" si="1023"/>
        <v>73776800.464691535</v>
      </c>
      <c r="P2100" s="1">
        <f t="shared" si="1024"/>
        <v>-8900560.859770488</v>
      </c>
      <c r="Q2100" s="1">
        <f t="shared" ca="1" si="1025"/>
        <v>82677361.324462026</v>
      </c>
      <c r="R2100" s="1">
        <f t="shared" ca="1" si="1026"/>
        <v>148771.77198449799</v>
      </c>
      <c r="S2100" s="3">
        <f t="shared" si="1027"/>
        <v>315.66257827013339</v>
      </c>
      <c r="T2100" s="12">
        <f t="shared" ca="1" si="1028"/>
        <v>3.1419999756234249</v>
      </c>
      <c r="U2100" s="12">
        <f t="shared" si="1029"/>
        <v>0.65541268239926254</v>
      </c>
      <c r="V2100" s="5">
        <f t="shared" ca="1" si="1030"/>
        <v>0.52627457195753469</v>
      </c>
      <c r="W2100" s="3">
        <f t="shared" ca="1" si="1031"/>
        <v>85.979786817716388</v>
      </c>
      <c r="X2100" s="3">
        <f t="shared" ca="1" si="1032"/>
        <v>-7.9332729107431978</v>
      </c>
      <c r="Y2100" s="3">
        <f t="shared" ca="1" si="1033"/>
        <v>85.613006734628968</v>
      </c>
      <c r="Z2100" s="3">
        <f t="shared" ca="1" si="1013"/>
        <v>-1.0796314255037853E-2</v>
      </c>
      <c r="AA2100" s="3">
        <f t="shared" ca="1" si="1014"/>
        <v>-0.12340243661213059</v>
      </c>
      <c r="AB2100" s="1">
        <f t="shared" si="1008"/>
        <v>150</v>
      </c>
      <c r="AC2100" s="1">
        <f t="shared" si="1012"/>
        <v>0</v>
      </c>
      <c r="AD2100" s="1">
        <f t="shared" ca="1" si="1034"/>
        <v>0</v>
      </c>
      <c r="AE2100" s="1">
        <f t="shared" ca="1" si="1035"/>
        <v>0</v>
      </c>
      <c r="AF2100" s="1">
        <f t="shared" si="1036"/>
        <v>46795.832403278073</v>
      </c>
      <c r="AG2100" s="1">
        <f t="shared" si="1037"/>
        <v>252.96481920283134</v>
      </c>
    </row>
    <row r="2101" spans="4:33" s="5" customFormat="1" x14ac:dyDescent="0.2">
      <c r="D2101" s="1">
        <f t="shared" si="1009"/>
        <v>2099</v>
      </c>
      <c r="E2101" s="2">
        <f t="shared" si="1010"/>
        <v>209.99999999999235</v>
      </c>
      <c r="F2101" s="3">
        <f t="shared" ca="1" si="1011"/>
        <v>91.513529885041038</v>
      </c>
      <c r="G2101" s="3">
        <f t="shared" si="1015"/>
        <v>-988.56005847028177</v>
      </c>
      <c r="H2101" s="3">
        <f t="shared" ca="1" si="1016"/>
        <v>992.78684285942632</v>
      </c>
      <c r="I2101" s="3">
        <f t="shared" ca="1" si="1017"/>
        <v>19208.689922869744</v>
      </c>
      <c r="J2101" s="3">
        <f t="shared" si="1018"/>
        <v>5960.9263694093415</v>
      </c>
      <c r="K2101" s="3">
        <f t="shared" ca="1" si="1019"/>
        <v>109671.8484427105</v>
      </c>
      <c r="L2101" s="3">
        <f t="shared" si="1020"/>
        <v>-9.7923310404980892</v>
      </c>
      <c r="M2101" s="3">
        <f t="shared" ca="1" si="1021"/>
        <v>-1.4784868598626644</v>
      </c>
      <c r="N2101" s="3">
        <f t="shared" ca="1" si="1022"/>
        <v>-84.711057135680662</v>
      </c>
      <c r="O2101" s="1">
        <f t="shared" ca="1" si="1023"/>
        <v>73921928.651609033</v>
      </c>
      <c r="P2101" s="1">
        <f t="shared" si="1024"/>
        <v>-8755704.6475936025</v>
      </c>
      <c r="Q2101" s="1">
        <f t="shared" ca="1" si="1025"/>
        <v>82677633.299202636</v>
      </c>
      <c r="R2101" s="1">
        <f t="shared" ca="1" si="1026"/>
        <v>148918.02642891396</v>
      </c>
      <c r="S2101" s="3">
        <f t="shared" si="1027"/>
        <v>316.06430400431032</v>
      </c>
      <c r="T2101" s="12">
        <f t="shared" ca="1" si="1028"/>
        <v>3.1410913231311537</v>
      </c>
      <c r="U2101" s="12">
        <f t="shared" si="1029"/>
        <v>0.66242660183672963</v>
      </c>
      <c r="V2101" s="5">
        <f t="shared" ca="1" si="1030"/>
        <v>0.52627457195753469</v>
      </c>
      <c r="W2101" s="3">
        <f t="shared" ca="1" si="1031"/>
        <v>86.985331703028763</v>
      </c>
      <c r="X2101" s="3">
        <f t="shared" ca="1" si="1032"/>
        <v>-8.0181710803478801</v>
      </c>
      <c r="Y2101" s="3">
        <f t="shared" ca="1" si="1033"/>
        <v>86.614992143463326</v>
      </c>
      <c r="Z2101" s="3">
        <f t="shared" ca="1" si="1013"/>
        <v>-1.0796314255037853E-2</v>
      </c>
      <c r="AA2101" s="3">
        <f t="shared" ca="1" si="1014"/>
        <v>-0.12340243661213059</v>
      </c>
      <c r="AB2101" s="1">
        <f t="shared" si="1008"/>
        <v>150</v>
      </c>
      <c r="AC2101" s="1">
        <f t="shared" si="1012"/>
        <v>0</v>
      </c>
      <c r="AD2101" s="1">
        <f t="shared" ca="1" si="1034"/>
        <v>0</v>
      </c>
      <c r="AE2101" s="1">
        <f t="shared" ca="1" si="1035"/>
        <v>0</v>
      </c>
      <c r="AF2101" s="1">
        <f t="shared" si="1036"/>
        <v>47434.325920072573</v>
      </c>
      <c r="AG2101" s="1">
        <f t="shared" si="1037"/>
        <v>253.63437548398406</v>
      </c>
    </row>
    <row r="2102" spans="4:33" s="5" customFormat="1" x14ac:dyDescent="0.2">
      <c r="D2102" s="1">
        <f t="shared" si="1009"/>
        <v>2100</v>
      </c>
      <c r="E2102" s="2">
        <f t="shared" si="1010"/>
        <v>210.09999999999235</v>
      </c>
      <c r="F2102" s="3">
        <f t="shared" ca="1" si="1011"/>
        <v>91.513529885041038</v>
      </c>
      <c r="G2102" s="3">
        <f t="shared" si="1015"/>
        <v>-989.53929157433163</v>
      </c>
      <c r="H2102" s="3">
        <f t="shared" ca="1" si="1016"/>
        <v>993.76191098343588</v>
      </c>
      <c r="I2102" s="3">
        <f t="shared" ca="1" si="1017"/>
        <v>19217.841275858249</v>
      </c>
      <c r="J2102" s="3">
        <f t="shared" si="1018"/>
        <v>5862.0214019071109</v>
      </c>
      <c r="K2102" s="3">
        <f t="shared" ca="1" si="1019"/>
        <v>109771.1758803002</v>
      </c>
      <c r="L2102" s="3">
        <f t="shared" si="1020"/>
        <v>-9.7926355292157865</v>
      </c>
      <c r="M2102" s="3">
        <f t="shared" ca="1" si="1021"/>
        <v>-1.4785776906408248</v>
      </c>
      <c r="N2102" s="3">
        <f t="shared" ca="1" si="1022"/>
        <v>-84.716261355919144</v>
      </c>
      <c r="O2102" s="1">
        <f t="shared" ca="1" si="1023"/>
        <v>74067205.179108769</v>
      </c>
      <c r="P2102" s="1">
        <f t="shared" si="1024"/>
        <v>-8610695.8580008354</v>
      </c>
      <c r="Q2102" s="1">
        <f t="shared" ca="1" si="1025"/>
        <v>82677901.037109599</v>
      </c>
      <c r="R2102" s="1">
        <f t="shared" ca="1" si="1026"/>
        <v>149064.28664751537</v>
      </c>
      <c r="S2102" s="3">
        <f t="shared" si="1027"/>
        <v>316.46642786498217</v>
      </c>
      <c r="T2102" s="12">
        <f t="shared" ca="1" si="1028"/>
        <v>3.1401811487170335</v>
      </c>
      <c r="U2102" s="12">
        <f t="shared" si="1029"/>
        <v>0.66950492559301622</v>
      </c>
      <c r="V2102" s="5">
        <f t="shared" ca="1" si="1030"/>
        <v>0.52627457195753469</v>
      </c>
      <c r="W2102" s="3">
        <f t="shared" ca="1" si="1031"/>
        <v>88.001154530524644</v>
      </c>
      <c r="X2102" s="3">
        <f t="shared" ca="1" si="1032"/>
        <v>-8.1038488153341053</v>
      </c>
      <c r="Y2102" s="3">
        <f t="shared" ca="1" si="1033"/>
        <v>87.62722655136065</v>
      </c>
      <c r="Z2102" s="3">
        <f t="shared" ca="1" si="1013"/>
        <v>-1.0796314255037853E-2</v>
      </c>
      <c r="AA2102" s="3">
        <f t="shared" ca="1" si="1014"/>
        <v>-0.12340243661213059</v>
      </c>
      <c r="AB2102" s="1">
        <f t="shared" si="1008"/>
        <v>150</v>
      </c>
      <c r="AC2102" s="1">
        <f t="shared" si="1012"/>
        <v>0</v>
      </c>
      <c r="AD2102" s="1">
        <f t="shared" ca="1" si="1034"/>
        <v>0</v>
      </c>
      <c r="AE2102" s="1">
        <f t="shared" ca="1" si="1035"/>
        <v>0</v>
      </c>
      <c r="AF2102" s="1">
        <f t="shared" si="1036"/>
        <v>48080.498683539226</v>
      </c>
      <c r="AG2102" s="1">
        <f t="shared" si="1037"/>
        <v>254.30459532256577</v>
      </c>
    </row>
    <row r="2103" spans="4:33" s="5" customFormat="1" x14ac:dyDescent="0.2">
      <c r="D2103" s="1">
        <f t="shared" si="1009"/>
        <v>2101</v>
      </c>
      <c r="E2103" s="2">
        <f t="shared" si="1010"/>
        <v>210.19999999999234</v>
      </c>
      <c r="F2103" s="3">
        <f t="shared" ca="1" si="1011"/>
        <v>91.513529885041038</v>
      </c>
      <c r="G2103" s="3">
        <f t="shared" si="1015"/>
        <v>-990.51855512725319</v>
      </c>
      <c r="H2103" s="3">
        <f t="shared" ca="1" si="1016"/>
        <v>994.73701760988149</v>
      </c>
      <c r="I2103" s="3">
        <f t="shared" ca="1" si="1017"/>
        <v>19226.992628846754</v>
      </c>
      <c r="J2103" s="3">
        <f t="shared" si="1018"/>
        <v>5763.0185095720317</v>
      </c>
      <c r="K2103" s="3">
        <f t="shared" ca="1" si="1019"/>
        <v>109870.60082662772</v>
      </c>
      <c r="L2103" s="3">
        <f t="shared" si="1020"/>
        <v>-9.7929403316702608</v>
      </c>
      <c r="M2103" s="3">
        <f t="shared" ca="1" si="1021"/>
        <v>-1.4786683461647094</v>
      </c>
      <c r="N2103" s="3">
        <f t="shared" ca="1" si="1022"/>
        <v>-84.721455534827285</v>
      </c>
      <c r="O2103" s="1">
        <f t="shared" ca="1" si="1023"/>
        <v>74212630.065255135</v>
      </c>
      <c r="P2103" s="1">
        <f t="shared" si="1024"/>
        <v>-8465534.4591825269</v>
      </c>
      <c r="Q2103" s="1">
        <f t="shared" ca="1" si="1025"/>
        <v>82678164.524437666</v>
      </c>
      <c r="R2103" s="1">
        <f t="shared" ca="1" si="1026"/>
        <v>149210.55264148224</v>
      </c>
      <c r="S2103" s="3">
        <f t="shared" si="1027"/>
        <v>316.86894986452245</v>
      </c>
      <c r="T2103" s="12">
        <f t="shared" ca="1" si="1028"/>
        <v>3.1392694615082419</v>
      </c>
      <c r="U2103" s="12">
        <f t="shared" si="1029"/>
        <v>0.67664815077397988</v>
      </c>
      <c r="V2103" s="5">
        <f t="shared" ca="1" si="1030"/>
        <v>0.52627457195753469</v>
      </c>
      <c r="W2103" s="3">
        <f t="shared" ca="1" si="1031"/>
        <v>89.027345732384234</v>
      </c>
      <c r="X2103" s="3">
        <f t="shared" ca="1" si="1032"/>
        <v>-8.190312132790881</v>
      </c>
      <c r="Y2103" s="3">
        <f t="shared" ca="1" si="1033"/>
        <v>88.649800198990476</v>
      </c>
      <c r="Z2103" s="3">
        <f t="shared" ca="1" si="1013"/>
        <v>-1.0796314255037853E-2</v>
      </c>
      <c r="AA2103" s="3">
        <f t="shared" ca="1" si="1014"/>
        <v>-0.12340243661213059</v>
      </c>
      <c r="AB2103" s="1">
        <f t="shared" si="1008"/>
        <v>150</v>
      </c>
      <c r="AC2103" s="1">
        <f t="shared" si="1012"/>
        <v>0</v>
      </c>
      <c r="AD2103" s="1">
        <f t="shared" ca="1" si="1034"/>
        <v>0</v>
      </c>
      <c r="AE2103" s="1">
        <f t="shared" ca="1" si="1035"/>
        <v>0</v>
      </c>
      <c r="AF2103" s="1">
        <f t="shared" si="1036"/>
        <v>48734.431081293405</v>
      </c>
      <c r="AG2103" s="1">
        <f t="shared" si="1037"/>
        <v>254.97547873919962</v>
      </c>
    </row>
    <row r="2104" spans="4:33" s="5" customFormat="1" x14ac:dyDescent="0.2">
      <c r="D2104" s="1">
        <f t="shared" si="1009"/>
        <v>2102</v>
      </c>
      <c r="E2104" s="2">
        <f t="shared" si="1010"/>
        <v>210.29999999999234</v>
      </c>
      <c r="F2104" s="3">
        <f t="shared" ca="1" si="1011"/>
        <v>91.513529885041038</v>
      </c>
      <c r="G2104" s="3">
        <f t="shared" si="1015"/>
        <v>-991.49784916042017</v>
      </c>
      <c r="H2104" s="3">
        <f t="shared" ca="1" si="1016"/>
        <v>995.71216274672452</v>
      </c>
      <c r="I2104" s="3">
        <f t="shared" ca="1" si="1017"/>
        <v>19236.143981835259</v>
      </c>
      <c r="J2104" s="3">
        <f t="shared" si="1018"/>
        <v>5663.9176893576478</v>
      </c>
      <c r="K2104" s="3">
        <f t="shared" ca="1" si="1019"/>
        <v>109970.12328554371</v>
      </c>
      <c r="L2104" s="3">
        <f t="shared" si="1020"/>
        <v>-9.7932454479073048</v>
      </c>
      <c r="M2104" s="3">
        <f t="shared" ca="1" si="1021"/>
        <v>-1.4787588269423277</v>
      </c>
      <c r="N2104" s="3">
        <f t="shared" ca="1" si="1022"/>
        <v>-84.726639701511871</v>
      </c>
      <c r="O2104" s="1">
        <f t="shared" ca="1" si="1023"/>
        <v>74358203.328131974</v>
      </c>
      <c r="P2104" s="1">
        <f t="shared" si="1024"/>
        <v>-8320220.4192935172</v>
      </c>
      <c r="Q2104" s="1">
        <f t="shared" ca="1" si="1025"/>
        <v>82678423.747425497</v>
      </c>
      <c r="R2104" s="1">
        <f t="shared" ca="1" si="1026"/>
        <v>149356.82441200869</v>
      </c>
      <c r="S2104" s="3">
        <f t="shared" si="1027"/>
        <v>317.27187001531729</v>
      </c>
      <c r="T2104" s="12">
        <f t="shared" ca="1" si="1028"/>
        <v>3.1383562705973693</v>
      </c>
      <c r="U2104" s="12">
        <f t="shared" si="1029"/>
        <v>0.68385677763029007</v>
      </c>
      <c r="V2104" s="5">
        <f t="shared" ca="1" si="1030"/>
        <v>0.52627457195753469</v>
      </c>
      <c r="W2104" s="3">
        <f t="shared" ca="1" si="1031"/>
        <v>90.063996413432235</v>
      </c>
      <c r="X2104" s="3">
        <f t="shared" ca="1" si="1032"/>
        <v>-8.277567087872729</v>
      </c>
      <c r="Y2104" s="3">
        <f t="shared" ca="1" si="1033"/>
        <v>89.682803998673563</v>
      </c>
      <c r="Z2104" s="3">
        <f t="shared" ca="1" si="1013"/>
        <v>-1.0796314255037853E-2</v>
      </c>
      <c r="AA2104" s="3">
        <f t="shared" ca="1" si="1014"/>
        <v>-0.12340243661213059</v>
      </c>
      <c r="AB2104" s="1">
        <f t="shared" si="1008"/>
        <v>150</v>
      </c>
      <c r="AC2104" s="1">
        <f t="shared" si="1012"/>
        <v>0</v>
      </c>
      <c r="AD2104" s="1">
        <f t="shared" ca="1" si="1034"/>
        <v>0</v>
      </c>
      <c r="AE2104" s="1">
        <f t="shared" ca="1" si="1035"/>
        <v>0</v>
      </c>
      <c r="AF2104" s="1">
        <f t="shared" si="1036"/>
        <v>49396.20422249227</v>
      </c>
      <c r="AG2104" s="1">
        <f t="shared" si="1037"/>
        <v>255.64702575452941</v>
      </c>
    </row>
    <row r="2105" spans="4:33" s="5" customFormat="1" x14ac:dyDescent="0.2">
      <c r="D2105" s="1">
        <f t="shared" si="1009"/>
        <v>2103</v>
      </c>
      <c r="E2105" s="2">
        <f t="shared" si="1010"/>
        <v>210.39999999999233</v>
      </c>
      <c r="F2105" s="3">
        <f t="shared" ca="1" si="1011"/>
        <v>91.513529885041038</v>
      </c>
      <c r="G2105" s="3">
        <f t="shared" si="1015"/>
        <v>-992.47717370521093</v>
      </c>
      <c r="H2105" s="3">
        <f t="shared" ca="1" si="1016"/>
        <v>996.68734640202172</v>
      </c>
      <c r="I2105" s="3">
        <f t="shared" ca="1" si="1017"/>
        <v>19245.295334823764</v>
      </c>
      <c r="J2105" s="3">
        <f t="shared" si="1018"/>
        <v>5564.7189382143661</v>
      </c>
      <c r="K2105" s="3">
        <f t="shared" ca="1" si="1019"/>
        <v>110069.7432608996</v>
      </c>
      <c r="L2105" s="3">
        <f t="shared" si="1020"/>
        <v>-9.7935508779727609</v>
      </c>
      <c r="M2105" s="3">
        <f t="shared" ca="1" si="1021"/>
        <v>-1.4788491334797329</v>
      </c>
      <c r="N2105" s="3">
        <f t="shared" ca="1" si="1022"/>
        <v>-84.731813884967622</v>
      </c>
      <c r="O2105" s="1">
        <f t="shared" ca="1" si="1023"/>
        <v>74503924.985842764</v>
      </c>
      <c r="P2105" s="1">
        <f t="shared" si="1024"/>
        <v>-8174753.7064531436</v>
      </c>
      <c r="Q2105" s="1">
        <f t="shared" ca="1" si="1025"/>
        <v>82678678.692295909</v>
      </c>
      <c r="R2105" s="1">
        <f t="shared" ca="1" si="1026"/>
        <v>149503.10196030326</v>
      </c>
      <c r="S2105" s="3">
        <f t="shared" si="1027"/>
        <v>317.67518832976555</v>
      </c>
      <c r="T2105" s="12">
        <f t="shared" ca="1" si="1028"/>
        <v>3.1374415850425232</v>
      </c>
      <c r="U2105" s="12">
        <f t="shared" si="1029"/>
        <v>0.69113130957321722</v>
      </c>
      <c r="V2105" s="5">
        <f t="shared" ca="1" si="1030"/>
        <v>0.52627457195753469</v>
      </c>
      <c r="W2105" s="3">
        <f t="shared" ca="1" si="1031"/>
        <v>91.111198355273814</v>
      </c>
      <c r="X2105" s="3">
        <f t="shared" ca="1" si="1032"/>
        <v>-8.3656197739908844</v>
      </c>
      <c r="Y2105" s="3">
        <f t="shared" ca="1" si="1033"/>
        <v>90.726329538514136</v>
      </c>
      <c r="Z2105" s="3">
        <f t="shared" ca="1" si="1013"/>
        <v>-1.0796314255037853E-2</v>
      </c>
      <c r="AA2105" s="3">
        <f t="shared" ca="1" si="1014"/>
        <v>-0.12340243661213059</v>
      </c>
      <c r="AB2105" s="1">
        <f t="shared" si="1008"/>
        <v>150</v>
      </c>
      <c r="AC2105" s="1">
        <f t="shared" si="1012"/>
        <v>0</v>
      </c>
      <c r="AD2105" s="1">
        <f t="shared" ca="1" si="1034"/>
        <v>0</v>
      </c>
      <c r="AE2105" s="1">
        <f t="shared" ca="1" si="1035"/>
        <v>0</v>
      </c>
      <c r="AF2105" s="1">
        <f t="shared" si="1036"/>
        <v>50065.89994328883</v>
      </c>
      <c r="AG2105" s="1">
        <f t="shared" si="1037"/>
        <v>256.31923638922024</v>
      </c>
    </row>
    <row r="2106" spans="4:33" s="5" customFormat="1" x14ac:dyDescent="0.2">
      <c r="D2106" s="1">
        <f t="shared" si="1009"/>
        <v>2104</v>
      </c>
      <c r="E2106" s="2">
        <f t="shared" si="1010"/>
        <v>210.49999999999233</v>
      </c>
      <c r="F2106" s="3">
        <f t="shared" ca="1" si="1011"/>
        <v>91.513529885041038</v>
      </c>
      <c r="G2106" s="3">
        <f t="shared" si="1015"/>
        <v>-993.45652879300826</v>
      </c>
      <c r="H2106" s="3">
        <f t="shared" ca="1" si="1016"/>
        <v>997.66256858392433</v>
      </c>
      <c r="I2106" s="3">
        <f t="shared" ca="1" si="1017"/>
        <v>19254.446687812269</v>
      </c>
      <c r="J2106" s="3">
        <f t="shared" si="1018"/>
        <v>5465.4222530894549</v>
      </c>
      <c r="K2106" s="3">
        <f t="shared" ca="1" si="1019"/>
        <v>110169.46075654763</v>
      </c>
      <c r="L2106" s="3">
        <f t="shared" si="1020"/>
        <v>-9.7938566219125125</v>
      </c>
      <c r="M2106" s="3">
        <f t="shared" ca="1" si="1021"/>
        <v>-1.4789392662810321</v>
      </c>
      <c r="N2106" s="3">
        <f t="shared" ca="1" si="1022"/>
        <v>-84.736978114077758</v>
      </c>
      <c r="O2106" s="1">
        <f t="shared" ca="1" si="1023"/>
        <v>74649795.056510508</v>
      </c>
      <c r="P2106" s="1">
        <f t="shared" si="1024"/>
        <v>-8029134.2887452245</v>
      </c>
      <c r="Q2106" s="1">
        <f t="shared" ca="1" si="1025"/>
        <v>82678929.345255733</v>
      </c>
      <c r="R2106" s="1">
        <f t="shared" ca="1" si="1026"/>
        <v>149649.38528758864</v>
      </c>
      <c r="S2106" s="3">
        <f t="shared" si="1027"/>
        <v>318.07890482027904</v>
      </c>
      <c r="T2106" s="12">
        <f t="shared" ca="1" si="1028"/>
        <v>3.136525413867429</v>
      </c>
      <c r="U2106" s="12">
        <f t="shared" si="1029"/>
        <v>0.69847225319047834</v>
      </c>
      <c r="V2106" s="5">
        <f t="shared" ca="1" si="1030"/>
        <v>0.52627457195753469</v>
      </c>
      <c r="W2106" s="3">
        <f t="shared" ca="1" si="1031"/>
        <v>92.169044020450713</v>
      </c>
      <c r="X2106" s="3">
        <f t="shared" ca="1" si="1032"/>
        <v>-8.4544763230050322</v>
      </c>
      <c r="Y2106" s="3">
        <f t="shared" ca="1" si="1033"/>
        <v>91.780469086552003</v>
      </c>
      <c r="Z2106" s="3">
        <f t="shared" ca="1" si="1013"/>
        <v>-1.0796314255037853E-2</v>
      </c>
      <c r="AA2106" s="3">
        <f t="shared" ca="1" si="1014"/>
        <v>-0.12340243661213059</v>
      </c>
      <c r="AB2106" s="1">
        <f t="shared" si="1008"/>
        <v>150</v>
      </c>
      <c r="AC2106" s="1">
        <f t="shared" si="1012"/>
        <v>0</v>
      </c>
      <c r="AD2106" s="1">
        <f t="shared" ca="1" si="1034"/>
        <v>0</v>
      </c>
      <c r="AE2106" s="1">
        <f t="shared" ca="1" si="1035"/>
        <v>0</v>
      </c>
      <c r="AF2106" s="1">
        <f t="shared" si="1036"/>
        <v>50743.600812319724</v>
      </c>
      <c r="AG2106" s="1">
        <f t="shared" si="1037"/>
        <v>256.99211066395912</v>
      </c>
    </row>
    <row r="2107" spans="4:33" s="5" customFormat="1" x14ac:dyDescent="0.2">
      <c r="D2107" s="1">
        <f t="shared" si="1009"/>
        <v>2105</v>
      </c>
      <c r="E2107" s="2">
        <f t="shared" si="1010"/>
        <v>210.59999999999232</v>
      </c>
      <c r="F2107" s="3">
        <f t="shared" ca="1" si="1011"/>
        <v>91.513529885041038</v>
      </c>
      <c r="G2107" s="3">
        <f t="shared" si="1015"/>
        <v>-994.43591445519951</v>
      </c>
      <c r="H2107" s="3">
        <f t="shared" ca="1" si="1016"/>
        <v>998.63782930067748</v>
      </c>
      <c r="I2107" s="3">
        <f t="shared" ca="1" si="1017"/>
        <v>19263.598040800774</v>
      </c>
      <c r="J2107" s="3">
        <f t="shared" si="1018"/>
        <v>5366.0276309270439</v>
      </c>
      <c r="K2107" s="3">
        <f t="shared" ca="1" si="1019"/>
        <v>110269.27577634089</v>
      </c>
      <c r="L2107" s="3">
        <f t="shared" si="1020"/>
        <v>-9.7941626797725014</v>
      </c>
      <c r="M2107" s="3">
        <f t="shared" ca="1" si="1021"/>
        <v>-1.479029225848395</v>
      </c>
      <c r="N2107" s="3">
        <f t="shared" ca="1" si="1022"/>
        <v>-84.742132417614485</v>
      </c>
      <c r="O2107" s="1">
        <f t="shared" ca="1" si="1023"/>
        <v>74795813.558277681</v>
      </c>
      <c r="P2107" s="1">
        <f t="shared" si="1024"/>
        <v>-7883362.1342180558</v>
      </c>
      <c r="Q2107" s="1">
        <f t="shared" ca="1" si="1025"/>
        <v>82679175.692495733</v>
      </c>
      <c r="R2107" s="1">
        <f t="shared" ca="1" si="1026"/>
        <v>149795.67439510161</v>
      </c>
      <c r="S2107" s="3">
        <f t="shared" si="1027"/>
        <v>318.48301949928208</v>
      </c>
      <c r="T2107" s="12">
        <f t="shared" ca="1" si="1028"/>
        <v>3.1356077660615389</v>
      </c>
      <c r="U2107" s="12">
        <f t="shared" si="1029"/>
        <v>0.70588011826214492</v>
      </c>
      <c r="V2107" s="5">
        <f t="shared" ca="1" si="1030"/>
        <v>0.52627457195753469</v>
      </c>
      <c r="W2107" s="3">
        <f t="shared" ca="1" si="1031"/>
        <v>93.237626556617855</v>
      </c>
      <c r="X2107" s="3">
        <f t="shared" ca="1" si="1032"/>
        <v>-8.5441429054159279</v>
      </c>
      <c r="Y2107" s="3">
        <f t="shared" ca="1" si="1033"/>
        <v>92.845315594935443</v>
      </c>
      <c r="Z2107" s="3">
        <f t="shared" ca="1" si="1013"/>
        <v>-1.0796314255037853E-2</v>
      </c>
      <c r="AA2107" s="3">
        <f t="shared" ca="1" si="1014"/>
        <v>-0.12340243661213059</v>
      </c>
      <c r="AB2107" s="1">
        <f t="shared" si="1008"/>
        <v>150</v>
      </c>
      <c r="AC2107" s="1">
        <f t="shared" si="1012"/>
        <v>0</v>
      </c>
      <c r="AD2107" s="1">
        <f t="shared" ca="1" si="1034"/>
        <v>0</v>
      </c>
      <c r="AE2107" s="1">
        <f t="shared" ca="1" si="1035"/>
        <v>0</v>
      </c>
      <c r="AF2107" s="1">
        <f t="shared" si="1036"/>
        <v>51429.390136227179</v>
      </c>
      <c r="AG2107" s="1">
        <f t="shared" si="1037"/>
        <v>257.66564859945345</v>
      </c>
    </row>
    <row r="2108" spans="4:33" s="5" customFormat="1" x14ac:dyDescent="0.2">
      <c r="D2108" s="1">
        <f t="shared" si="1009"/>
        <v>2106</v>
      </c>
      <c r="E2108" s="2">
        <f t="shared" si="1010"/>
        <v>210.69999999999231</v>
      </c>
      <c r="F2108" s="3">
        <f t="shared" ca="1" si="1011"/>
        <v>91.513529885041038</v>
      </c>
      <c r="G2108" s="3">
        <f t="shared" si="1015"/>
        <v>-995.41533072317679</v>
      </c>
      <c r="H2108" s="3">
        <f t="shared" ca="1" si="1016"/>
        <v>999.61312856062057</v>
      </c>
      <c r="I2108" s="3">
        <f t="shared" ca="1" si="1017"/>
        <v>19272.74939378928</v>
      </c>
      <c r="J2108" s="3">
        <f t="shared" si="1018"/>
        <v>5266.5350686681249</v>
      </c>
      <c r="K2108" s="3">
        <f t="shared" ca="1" si="1019"/>
        <v>110369.18832413327</v>
      </c>
      <c r="L2108" s="3">
        <f t="shared" si="1020"/>
        <v>-9.7944690515987034</v>
      </c>
      <c r="M2108" s="3">
        <f t="shared" ca="1" si="1021"/>
        <v>-1.4791190126820641</v>
      </c>
      <c r="N2108" s="3">
        <f t="shared" ca="1" si="1022"/>
        <v>-84.747276824239563</v>
      </c>
      <c r="O2108" s="1">
        <f t="shared" ca="1" si="1023"/>
        <v>74941980.509306386</v>
      </c>
      <c r="P2108" s="1">
        <f t="shared" si="1024"/>
        <v>-7737437.2108843802</v>
      </c>
      <c r="Q2108" s="1">
        <f t="shared" ca="1" si="1025"/>
        <v>82679417.720190763</v>
      </c>
      <c r="R2108" s="1">
        <f t="shared" ca="1" si="1026"/>
        <v>149941.96928409309</v>
      </c>
      <c r="S2108" s="3">
        <f t="shared" si="1027"/>
        <v>318.8875323792119</v>
      </c>
      <c r="T2108" s="12">
        <f t="shared" ca="1" si="1028"/>
        <v>3.1346886505801339</v>
      </c>
      <c r="U2108" s="12">
        <f t="shared" si="1029"/>
        <v>0.71335541777661149</v>
      </c>
      <c r="V2108" s="5">
        <f t="shared" ca="1" si="1030"/>
        <v>0.52627457195753469</v>
      </c>
      <c r="W2108" s="3">
        <f t="shared" ca="1" si="1031"/>
        <v>94.317039800740758</v>
      </c>
      <c r="X2108" s="3">
        <f t="shared" ca="1" si="1032"/>
        <v>-8.6346257305585841</v>
      </c>
      <c r="Y2108" s="3">
        <f t="shared" ca="1" si="1033"/>
        <v>93.920962704114629</v>
      </c>
      <c r="Z2108" s="3">
        <f t="shared" ca="1" si="1013"/>
        <v>-1.0796314255037853E-2</v>
      </c>
      <c r="AA2108" s="3">
        <f t="shared" ca="1" si="1014"/>
        <v>-0.12340243661213059</v>
      </c>
      <c r="AB2108" s="1">
        <f t="shared" si="1008"/>
        <v>150</v>
      </c>
      <c r="AC2108" s="1">
        <f t="shared" si="1012"/>
        <v>0</v>
      </c>
      <c r="AD2108" s="1">
        <f t="shared" ca="1" si="1034"/>
        <v>0</v>
      </c>
      <c r="AE2108" s="1">
        <f t="shared" ca="1" si="1035"/>
        <v>0</v>
      </c>
      <c r="AF2108" s="1">
        <f t="shared" si="1036"/>
        <v>52123.351965215392</v>
      </c>
      <c r="AG2108" s="1">
        <f t="shared" si="1037"/>
        <v>258.33985021643252</v>
      </c>
    </row>
    <row r="2109" spans="4:33" s="5" customFormat="1" x14ac:dyDescent="0.2">
      <c r="D2109" s="1">
        <f t="shared" si="1009"/>
        <v>2107</v>
      </c>
      <c r="E2109" s="2">
        <f t="shared" si="1010"/>
        <v>210.79999999999231</v>
      </c>
      <c r="F2109" s="3">
        <f t="shared" ca="1" si="1011"/>
        <v>91.513529885041038</v>
      </c>
      <c r="G2109" s="3">
        <f t="shared" si="1015"/>
        <v>-996.39477762833667</v>
      </c>
      <c r="H2109" s="3">
        <f t="shared" ca="1" si="1016"/>
        <v>1000.5884663721857</v>
      </c>
      <c r="I2109" s="3">
        <f t="shared" ca="1" si="1017"/>
        <v>19281.900746777785</v>
      </c>
      <c r="J2109" s="3">
        <f t="shared" si="1018"/>
        <v>5166.9445632505485</v>
      </c>
      <c r="K2109" s="3">
        <f t="shared" ca="1" si="1019"/>
        <v>110469.19840377952</v>
      </c>
      <c r="L2109" s="3">
        <f t="shared" si="1020"/>
        <v>-9.7947757374371545</v>
      </c>
      <c r="M2109" s="3">
        <f t="shared" ca="1" si="1021"/>
        <v>-1.4792086272803631</v>
      </c>
      <c r="N2109" s="3">
        <f t="shared" ca="1" si="1022"/>
        <v>-84.752411362504859</v>
      </c>
      <c r="O2109" s="1">
        <f t="shared" ca="1" si="1023"/>
        <v>75088295.927778199</v>
      </c>
      <c r="P2109" s="1">
        <f t="shared" si="1024"/>
        <v>-7591359.4867213937</v>
      </c>
      <c r="Q2109" s="1">
        <f t="shared" ca="1" si="1025"/>
        <v>82679655.414499596</v>
      </c>
      <c r="R2109" s="1">
        <f t="shared" ca="1" si="1026"/>
        <v>150088.26995582785</v>
      </c>
      <c r="S2109" s="3">
        <f t="shared" si="1027"/>
        <v>319.29244347251847</v>
      </c>
      <c r="T2109" s="12">
        <f t="shared" ca="1" si="1028"/>
        <v>3.1337680763444267</v>
      </c>
      <c r="U2109" s="12">
        <f t="shared" si="1029"/>
        <v>0.72089866794662361</v>
      </c>
      <c r="V2109" s="5">
        <f t="shared" ca="1" si="1030"/>
        <v>0.52627457195753469</v>
      </c>
      <c r="W2109" s="3">
        <f t="shared" ca="1" si="1031"/>
        <v>95.407378283313321</v>
      </c>
      <c r="X2109" s="3">
        <f t="shared" ca="1" si="1032"/>
        <v>-8.7259310467963651</v>
      </c>
      <c r="Y2109" s="3">
        <f t="shared" ca="1" si="1033"/>
        <v>95.007504747055648</v>
      </c>
      <c r="Z2109" s="3">
        <f t="shared" ca="1" si="1013"/>
        <v>-1.0796314255037853E-2</v>
      </c>
      <c r="AA2109" s="3">
        <f t="shared" ca="1" si="1014"/>
        <v>-0.12340243661213059</v>
      </c>
      <c r="AB2109" s="1">
        <f t="shared" si="1008"/>
        <v>150</v>
      </c>
      <c r="AC2109" s="1">
        <f t="shared" si="1012"/>
        <v>0</v>
      </c>
      <c r="AD2109" s="1">
        <f t="shared" ca="1" si="1034"/>
        <v>0</v>
      </c>
      <c r="AE2109" s="1">
        <f t="shared" ca="1" si="1035"/>
        <v>0</v>
      </c>
      <c r="AF2109" s="1">
        <f t="shared" si="1036"/>
        <v>52825.57109864115</v>
      </c>
      <c r="AG2109" s="1">
        <f t="shared" si="1037"/>
        <v>259.01471553564659</v>
      </c>
    </row>
    <row r="2110" spans="4:33" s="5" customFormat="1" x14ac:dyDescent="0.2">
      <c r="D2110" s="1">
        <f t="shared" si="1009"/>
        <v>2108</v>
      </c>
      <c r="E2110" s="2">
        <f t="shared" si="1010"/>
        <v>210.8999999999923</v>
      </c>
      <c r="F2110" s="3">
        <f t="shared" ca="1" si="1011"/>
        <v>91.513529885041038</v>
      </c>
      <c r="G2110" s="3">
        <f t="shared" si="1015"/>
        <v>-997.37425520208035</v>
      </c>
      <c r="H2110" s="3">
        <f t="shared" ca="1" si="1016"/>
        <v>1001.5638427438986</v>
      </c>
      <c r="I2110" s="3">
        <f t="shared" ca="1" si="1017"/>
        <v>19291.05209976629</v>
      </c>
      <c r="J2110" s="3">
        <f t="shared" si="1018"/>
        <v>5067.2561116090274</v>
      </c>
      <c r="K2110" s="3">
        <f t="shared" ca="1" si="1019"/>
        <v>110569.30601913521</v>
      </c>
      <c r="L2110" s="3">
        <f t="shared" si="1020"/>
        <v>-9.7950827373339262</v>
      </c>
      <c r="M2110" s="3">
        <f t="shared" ca="1" si="1021"/>
        <v>-1.4792980701397063</v>
      </c>
      <c r="N2110" s="3">
        <f t="shared" ca="1" si="1022"/>
        <v>-84.7575360608528</v>
      </c>
      <c r="O2110" s="1">
        <f t="shared" ca="1" si="1023"/>
        <v>75234759.831894368</v>
      </c>
      <c r="P2110" s="1">
        <f t="shared" si="1024"/>
        <v>-7445128.9296707129</v>
      </c>
      <c r="Q2110" s="1">
        <f t="shared" ca="1" si="1025"/>
        <v>82679888.761565074</v>
      </c>
      <c r="R2110" s="1">
        <f t="shared" ca="1" si="1026"/>
        <v>150234.5764115848</v>
      </c>
      <c r="S2110" s="3">
        <f t="shared" si="1027"/>
        <v>319.69775279166447</v>
      </c>
      <c r="T2110" s="12">
        <f t="shared" ca="1" si="1028"/>
        <v>3.1328460522416677</v>
      </c>
      <c r="U2110" s="12">
        <f t="shared" si="1029"/>
        <v>0.72851038822536518</v>
      </c>
      <c r="V2110" s="5">
        <f t="shared" ca="1" si="1030"/>
        <v>0.52627457195753469</v>
      </c>
      <c r="W2110" s="3">
        <f t="shared" ca="1" si="1031"/>
        <v>96.508737232596232</v>
      </c>
      <c r="X2110" s="3">
        <f t="shared" ca="1" si="1032"/>
        <v>-8.8180651417156604</v>
      </c>
      <c r="Y2110" s="3">
        <f t="shared" ca="1" si="1033"/>
        <v>96.10503675347492</v>
      </c>
      <c r="Z2110" s="3">
        <f t="shared" ca="1" si="1013"/>
        <v>-1.0796314255037853E-2</v>
      </c>
      <c r="AA2110" s="3">
        <f t="shared" ca="1" si="1014"/>
        <v>-0.12340243661213059</v>
      </c>
      <c r="AB2110" s="1">
        <f t="shared" si="1008"/>
        <v>150</v>
      </c>
      <c r="AC2110" s="1">
        <f t="shared" si="1012"/>
        <v>0</v>
      </c>
      <c r="AD2110" s="1">
        <f t="shared" ca="1" si="1034"/>
        <v>0</v>
      </c>
      <c r="AE2110" s="1">
        <f t="shared" ca="1" si="1035"/>
        <v>0</v>
      </c>
      <c r="AF2110" s="1">
        <f t="shared" si="1036"/>
        <v>53536.133090639116</v>
      </c>
      <c r="AG2110" s="1">
        <f t="shared" si="1037"/>
        <v>259.69024457786725</v>
      </c>
    </row>
    <row r="2111" spans="4:33" s="5" customFormat="1" x14ac:dyDescent="0.2">
      <c r="D2111" s="1">
        <f t="shared" si="1009"/>
        <v>2109</v>
      </c>
      <c r="E2111" s="2">
        <f t="shared" si="1010"/>
        <v>210.9999999999923</v>
      </c>
      <c r="F2111" s="3">
        <f t="shared" ca="1" si="1011"/>
        <v>91.513529885041038</v>
      </c>
      <c r="G2111" s="3">
        <f t="shared" si="1015"/>
        <v>-998.35376347581371</v>
      </c>
      <c r="H2111" s="3">
        <f t="shared" ca="1" si="1016"/>
        <v>1002.5392576843768</v>
      </c>
      <c r="I2111" s="3">
        <f t="shared" ca="1" si="1017"/>
        <v>19300.203452754795</v>
      </c>
      <c r="J2111" s="3">
        <f t="shared" si="1018"/>
        <v>4967.4697106751319</v>
      </c>
      <c r="K2111" s="3">
        <f t="shared" ca="1" si="1019"/>
        <v>110669.51117405681</v>
      </c>
      <c r="L2111" s="3">
        <f t="shared" si="1020"/>
        <v>-9.7953900513351453</v>
      </c>
      <c r="M2111" s="3">
        <f t="shared" ca="1" si="1021"/>
        <v>-1.4793873417546073</v>
      </c>
      <c r="N2111" s="3">
        <f t="shared" ca="1" si="1022"/>
        <v>-84.762650947616947</v>
      </c>
      <c r="O2111" s="1">
        <f t="shared" ca="1" si="1023"/>
        <v>75381372.2398756</v>
      </c>
      <c r="P2111" s="1">
        <f t="shared" si="1024"/>
        <v>-7298745.507638379</v>
      </c>
      <c r="Q2111" s="1">
        <f t="shared" ca="1" si="1025"/>
        <v>82680117.74751398</v>
      </c>
      <c r="R2111" s="1">
        <f t="shared" ca="1" si="1026"/>
        <v>150380.88865265652</v>
      </c>
      <c r="S2111" s="3">
        <f t="shared" si="1027"/>
        <v>320.1034603491255</v>
      </c>
      <c r="T2111" s="12">
        <f t="shared" ca="1" si="1028"/>
        <v>3.1319225871252461</v>
      </c>
      <c r="U2111" s="12">
        <f t="shared" si="1029"/>
        <v>0.73619110132261312</v>
      </c>
      <c r="V2111" s="5">
        <f t="shared" ca="1" si="1030"/>
        <v>0.52627457195753469</v>
      </c>
      <c r="W2111" s="3">
        <f t="shared" ca="1" si="1031"/>
        <v>97.621212578876893</v>
      </c>
      <c r="X2111" s="3">
        <f t="shared" ca="1" si="1032"/>
        <v>-8.9110343423215088</v>
      </c>
      <c r="Y2111" s="3">
        <f t="shared" ca="1" si="1033"/>
        <v>97.213654454095277</v>
      </c>
      <c r="Z2111" s="3">
        <f t="shared" ca="1" si="1013"/>
        <v>-1.0796314255037853E-2</v>
      </c>
      <c r="AA2111" s="3">
        <f t="shared" ca="1" si="1014"/>
        <v>-0.12340243661213059</v>
      </c>
      <c r="AB2111" s="1">
        <f t="shared" si="1008"/>
        <v>150</v>
      </c>
      <c r="AC2111" s="1">
        <f t="shared" si="1012"/>
        <v>0</v>
      </c>
      <c r="AD2111" s="1">
        <f t="shared" ca="1" si="1034"/>
        <v>0</v>
      </c>
      <c r="AE2111" s="1">
        <f t="shared" ca="1" si="1035"/>
        <v>0</v>
      </c>
      <c r="AF2111" s="1">
        <f t="shared" si="1036"/>
        <v>54255.124255782197</v>
      </c>
      <c r="AG2111" s="1">
        <f t="shared" si="1037"/>
        <v>260.36643736388748</v>
      </c>
    </row>
    <row r="2112" spans="4:33" s="5" customFormat="1" x14ac:dyDescent="0.2">
      <c r="D2112" s="1">
        <f t="shared" si="1009"/>
        <v>2110</v>
      </c>
      <c r="E2112" s="2">
        <f t="shared" si="1010"/>
        <v>211.09999999999229</v>
      </c>
      <c r="F2112" s="3">
        <f t="shared" ca="1" si="1011"/>
        <v>91.513529885041038</v>
      </c>
      <c r="G2112" s="3">
        <f t="shared" si="1015"/>
        <v>-999.33330248094717</v>
      </c>
      <c r="H2112" s="3">
        <f t="shared" ca="1" si="1016"/>
        <v>1003.5147112023304</v>
      </c>
      <c r="I2112" s="3">
        <f t="shared" ca="1" si="1017"/>
        <v>19309.3548057433</v>
      </c>
      <c r="J2112" s="3">
        <f t="shared" si="1018"/>
        <v>4867.5853573772938</v>
      </c>
      <c r="K2112" s="3">
        <f t="shared" ca="1" si="1019"/>
        <v>110769.8138724016</v>
      </c>
      <c r="L2112" s="3">
        <f t="shared" si="1020"/>
        <v>-9.7956976794869828</v>
      </c>
      <c r="M2112" s="3">
        <f t="shared" ca="1" si="1021"/>
        <v>-1.4794764426176892</v>
      </c>
      <c r="N2112" s="3">
        <f t="shared" ca="1" si="1022"/>
        <v>-84.767756051022516</v>
      </c>
      <c r="O2112" s="1">
        <f t="shared" ca="1" si="1023"/>
        <v>75528133.169962257</v>
      </c>
      <c r="P2112" s="1">
        <f t="shared" si="1024"/>
        <v>-7152209.188494836</v>
      </c>
      <c r="Q2112" s="1">
        <f t="shared" ca="1" si="1025"/>
        <v>82680342.358457088</v>
      </c>
      <c r="R2112" s="1">
        <f t="shared" ca="1" si="1026"/>
        <v>150527.20668034957</v>
      </c>
      <c r="S2112" s="3">
        <f t="shared" si="1027"/>
        <v>320.50956615738971</v>
      </c>
      <c r="T2112" s="12">
        <f t="shared" ca="1" si="1028"/>
        <v>3.1309976898147984</v>
      </c>
      <c r="U2112" s="12">
        <f t="shared" si="1029"/>
        <v>0.74394133322094558</v>
      </c>
      <c r="V2112" s="5">
        <f t="shared" ca="1" si="1030"/>
        <v>0.52627457195753469</v>
      </c>
      <c r="W2112" s="3">
        <f t="shared" ca="1" si="1031"/>
        <v>98.744900958749383</v>
      </c>
      <c r="X2112" s="3">
        <f t="shared" ca="1" si="1032"/>
        <v>-9.004845015233645</v>
      </c>
      <c r="Y2112" s="3">
        <f t="shared" ca="1" si="1033"/>
        <v>98.333454284922013</v>
      </c>
      <c r="Z2112" s="3">
        <f t="shared" ca="1" si="1013"/>
        <v>-1.0796314255037853E-2</v>
      </c>
      <c r="AA2112" s="3">
        <f t="shared" ca="1" si="1014"/>
        <v>-0.12340243661213059</v>
      </c>
      <c r="AB2112" s="1">
        <f t="shared" si="1008"/>
        <v>150</v>
      </c>
      <c r="AC2112" s="1">
        <f t="shared" si="1012"/>
        <v>0</v>
      </c>
      <c r="AD2112" s="1">
        <f t="shared" ca="1" si="1034"/>
        <v>0</v>
      </c>
      <c r="AE2112" s="1">
        <f t="shared" ca="1" si="1035"/>
        <v>0</v>
      </c>
      <c r="AF2112" s="1">
        <f t="shared" si="1036"/>
        <v>54982.631674776545</v>
      </c>
      <c r="AG2112" s="1">
        <f t="shared" si="1037"/>
        <v>261.04329391452143</v>
      </c>
    </row>
    <row r="2113" spans="4:33" s="5" customFormat="1" x14ac:dyDescent="0.2">
      <c r="D2113" s="1">
        <f t="shared" si="1009"/>
        <v>2111</v>
      </c>
      <c r="E2113" s="2">
        <f t="shared" si="1010"/>
        <v>211.19999999999229</v>
      </c>
      <c r="F2113" s="3">
        <f t="shared" ca="1" si="1011"/>
        <v>91.513529885041038</v>
      </c>
      <c r="G2113" s="3">
        <f t="shared" si="1015"/>
        <v>-1000.3128722488958</v>
      </c>
      <c r="H2113" s="3">
        <f t="shared" ca="1" si="1016"/>
        <v>1004.4902033065608</v>
      </c>
      <c r="I2113" s="3">
        <f t="shared" ca="1" si="1017"/>
        <v>19318.506158731805</v>
      </c>
      <c r="J2113" s="3">
        <f t="shared" si="1018"/>
        <v>4767.6030486408017</v>
      </c>
      <c r="K2113" s="3">
        <f t="shared" ca="1" si="1019"/>
        <v>110870.2141180278</v>
      </c>
      <c r="L2113" s="3">
        <f t="shared" si="1020"/>
        <v>-9.7960056218356559</v>
      </c>
      <c r="M2113" s="3">
        <f t="shared" ca="1" si="1021"/>
        <v>-1.4795653732196927</v>
      </c>
      <c r="N2113" s="3">
        <f t="shared" ca="1" si="1022"/>
        <v>-84.772851399186877</v>
      </c>
      <c r="O2113" s="1">
        <f t="shared" ca="1" si="1023"/>
        <v>75675042.640414193</v>
      </c>
      <c r="P2113" s="1">
        <f t="shared" si="1024"/>
        <v>-7005519.9400749151</v>
      </c>
      <c r="Q2113" s="1">
        <f t="shared" ca="1" si="1025"/>
        <v>82680562.580489114</v>
      </c>
      <c r="R2113" s="1">
        <f t="shared" ca="1" si="1026"/>
        <v>150673.53049598413</v>
      </c>
      <c r="S2113" s="3">
        <f t="shared" si="1027"/>
        <v>320.91607022895818</v>
      </c>
      <c r="T2113" s="12">
        <f t="shared" ca="1" si="1028"/>
        <v>3.1300713690963042</v>
      </c>
      <c r="U2113" s="12">
        <f t="shared" si="1029"/>
        <v>0.75176161319201595</v>
      </c>
      <c r="V2113" s="5">
        <f t="shared" ca="1" si="1030"/>
        <v>0.52627457195753469</v>
      </c>
      <c r="W2113" s="3">
        <f t="shared" ca="1" si="1031"/>
        <v>99.879899719415889</v>
      </c>
      <c r="X2113" s="3">
        <f t="shared" ca="1" si="1032"/>
        <v>-9.0995035668835822</v>
      </c>
      <c r="Y2113" s="3">
        <f t="shared" ca="1" si="1033"/>
        <v>99.464533391540357</v>
      </c>
      <c r="Z2113" s="3">
        <f t="shared" ca="1" si="1013"/>
        <v>-1.0796314255037853E-2</v>
      </c>
      <c r="AA2113" s="3">
        <f t="shared" ca="1" si="1014"/>
        <v>-0.12340243661213059</v>
      </c>
      <c r="AB2113" s="1">
        <f t="shared" si="1008"/>
        <v>150</v>
      </c>
      <c r="AC2113" s="1">
        <f t="shared" si="1012"/>
        <v>0</v>
      </c>
      <c r="AD2113" s="1">
        <f t="shared" ca="1" si="1034"/>
        <v>0</v>
      </c>
      <c r="AE2113" s="1">
        <f t="shared" ca="1" si="1035"/>
        <v>0</v>
      </c>
      <c r="AF2113" s="1">
        <f t="shared" si="1036"/>
        <v>55718.743200191813</v>
      </c>
      <c r="AG2113" s="1">
        <f t="shared" si="1037"/>
        <v>261.72081425060469</v>
      </c>
    </row>
    <row r="2114" spans="4:33" s="5" customFormat="1" x14ac:dyDescent="0.2">
      <c r="D2114" s="1">
        <f t="shared" si="1009"/>
        <v>2112</v>
      </c>
      <c r="E2114" s="2">
        <f t="shared" si="1010"/>
        <v>211.29999999999228</v>
      </c>
      <c r="F2114" s="3">
        <f t="shared" ca="1" si="1011"/>
        <v>91.513529885041038</v>
      </c>
      <c r="G2114" s="3">
        <f t="shared" si="1015"/>
        <v>-1001.2924728110794</v>
      </c>
      <c r="H2114" s="3">
        <f t="shared" ca="1" si="1016"/>
        <v>1005.4657340059613</v>
      </c>
      <c r="I2114" s="3">
        <f t="shared" ca="1" si="1017"/>
        <v>19327.65751172031</v>
      </c>
      <c r="J2114" s="3">
        <f t="shared" si="1018"/>
        <v>4667.5227813878028</v>
      </c>
      <c r="K2114" s="3">
        <f t="shared" ca="1" si="1019"/>
        <v>110970.71191479445</v>
      </c>
      <c r="L2114" s="3">
        <f t="shared" si="1020"/>
        <v>-9.7963138784274317</v>
      </c>
      <c r="M2114" s="3">
        <f t="shared" ca="1" si="1021"/>
        <v>-1.4796541340494849</v>
      </c>
      <c r="N2114" s="3">
        <f t="shared" ca="1" si="1022"/>
        <v>-84.777937020120035</v>
      </c>
      <c r="O2114" s="1">
        <f t="shared" ca="1" si="1023"/>
        <v>75822100.66951099</v>
      </c>
      <c r="P2114" s="1">
        <f t="shared" si="1024"/>
        <v>-6858677.7301778309</v>
      </c>
      <c r="Q2114" s="1">
        <f t="shared" ca="1" si="1025"/>
        <v>82680778.399688825</v>
      </c>
      <c r="R2114" s="1">
        <f t="shared" ca="1" si="1026"/>
        <v>150819.86010089421</v>
      </c>
      <c r="S2114" s="3">
        <f t="shared" si="1027"/>
        <v>321.32297257634474</v>
      </c>
      <c r="T2114" s="12">
        <f t="shared" ca="1" si="1028"/>
        <v>3.1291436337221969</v>
      </c>
      <c r="U2114" s="12">
        <f t="shared" si="1029"/>
        <v>0.75965247381288659</v>
      </c>
      <c r="V2114" s="5">
        <f t="shared" ca="1" si="1030"/>
        <v>0.52627457195753469</v>
      </c>
      <c r="W2114" s="3">
        <f t="shared" ca="1" si="1031"/>
        <v>101.02630692300897</v>
      </c>
      <c r="X2114" s="3">
        <f t="shared" ca="1" si="1032"/>
        <v>-9.1950164437123405</v>
      </c>
      <c r="Y2114" s="3">
        <f t="shared" ca="1" si="1033"/>
        <v>100.60698963343388</v>
      </c>
      <c r="Z2114" s="3">
        <f t="shared" ca="1" si="1013"/>
        <v>-1.0796314255037853E-2</v>
      </c>
      <c r="AA2114" s="3">
        <f t="shared" ca="1" si="1014"/>
        <v>-0.12340243661213059</v>
      </c>
      <c r="AB2114" s="1">
        <f t="shared" si="1008"/>
        <v>150</v>
      </c>
      <c r="AC2114" s="1">
        <f t="shared" si="1012"/>
        <v>0</v>
      </c>
      <c r="AD2114" s="1">
        <f t="shared" ca="1" si="1034"/>
        <v>0</v>
      </c>
      <c r="AE2114" s="1">
        <f t="shared" ca="1" si="1035"/>
        <v>0</v>
      </c>
      <c r="AF2114" s="1">
        <f t="shared" si="1036"/>
        <v>56463.54746222683</v>
      </c>
      <c r="AG2114" s="1">
        <f t="shared" si="1037"/>
        <v>262.3989983929938</v>
      </c>
    </row>
    <row r="2115" spans="4:33" s="5" customFormat="1" x14ac:dyDescent="0.2">
      <c r="D2115" s="1">
        <f t="shared" si="1009"/>
        <v>2113</v>
      </c>
      <c r="E2115" s="2">
        <f t="shared" si="1010"/>
        <v>211.39999999999227</v>
      </c>
      <c r="F2115" s="3">
        <f t="shared" ca="1" si="1011"/>
        <v>91.513529885041038</v>
      </c>
      <c r="G2115" s="3">
        <f t="shared" si="1015"/>
        <v>-1002.2721041989221</v>
      </c>
      <c r="H2115" s="3">
        <f t="shared" ca="1" si="1016"/>
        <v>1006.441303309515</v>
      </c>
      <c r="I2115" s="3">
        <f t="shared" ca="1" si="1017"/>
        <v>19336.808864708815</v>
      </c>
      <c r="J2115" s="3">
        <f t="shared" si="1018"/>
        <v>4567.3445525373027</v>
      </c>
      <c r="K2115" s="3">
        <f t="shared" ca="1" si="1019"/>
        <v>111071.30726656153</v>
      </c>
      <c r="L2115" s="3">
        <f t="shared" si="1020"/>
        <v>-9.7966224493086251</v>
      </c>
      <c r="M2115" s="3">
        <f t="shared" ca="1" si="1021"/>
        <v>-1.4797427255940687</v>
      </c>
      <c r="N2115" s="3">
        <f t="shared" ca="1" si="1022"/>
        <v>-84.783012941725246</v>
      </c>
      <c r="O2115" s="1">
        <f t="shared" ca="1" si="1023"/>
        <v>75969307.275551632</v>
      </c>
      <c r="P2115" s="1">
        <f t="shared" si="1024"/>
        <v>-6711682.5265671592</v>
      </c>
      <c r="Q2115" s="1">
        <f t="shared" ca="1" si="1025"/>
        <v>82680989.802118793</v>
      </c>
      <c r="R2115" s="1">
        <f t="shared" ca="1" si="1026"/>
        <v>150966.19549642724</v>
      </c>
      <c r="S2115" s="3">
        <f t="shared" si="1027"/>
        <v>321.73027321207593</v>
      </c>
      <c r="T2115" s="12">
        <f t="shared" ca="1" si="1028"/>
        <v>3.1282144924114617</v>
      </c>
      <c r="U2115" s="12">
        <f t="shared" si="1029"/>
        <v>0.76761445098242553</v>
      </c>
      <c r="V2115" s="5">
        <f t="shared" ca="1" si="1030"/>
        <v>0.52627457195753469</v>
      </c>
      <c r="W2115" s="3">
        <f t="shared" ca="1" si="1031"/>
        <v>102.18422135093508</v>
      </c>
      <c r="X2115" s="3">
        <f t="shared" ca="1" si="1032"/>
        <v>-9.2913901323688304</v>
      </c>
      <c r="Y2115" s="3">
        <f t="shared" ca="1" si="1033"/>
        <v>101.76092158832395</v>
      </c>
      <c r="Z2115" s="3">
        <f t="shared" ca="1" si="1013"/>
        <v>-1.0796314255037853E-2</v>
      </c>
      <c r="AA2115" s="3">
        <f t="shared" ca="1" si="1014"/>
        <v>-0.12340243661213059</v>
      </c>
      <c r="AB2115" s="1">
        <f t="shared" ref="AB2115:AB2159" si="1038">IF(AB2114 &gt;( $B$8 + $B$18*$B$2), AB2114 -( $B$18*$B$2), $B$8)</f>
        <v>150</v>
      </c>
      <c r="AC2115" s="1">
        <f t="shared" si="1012"/>
        <v>0</v>
      </c>
      <c r="AD2115" s="1">
        <f t="shared" ca="1" si="1034"/>
        <v>0</v>
      </c>
      <c r="AE2115" s="1">
        <f t="shared" ca="1" si="1035"/>
        <v>0</v>
      </c>
      <c r="AF2115" s="1">
        <f t="shared" si="1036"/>
        <v>57217.133874510619</v>
      </c>
      <c r="AG2115" s="1">
        <f t="shared" si="1037"/>
        <v>263.07784636256702</v>
      </c>
    </row>
    <row r="2116" spans="4:33" s="5" customFormat="1" x14ac:dyDescent="0.2">
      <c r="D2116" s="1">
        <f t="shared" ref="D2116:D2159" si="1039">D2115 + 1</f>
        <v>2114</v>
      </c>
      <c r="E2116" s="2">
        <f t="shared" ref="E2116:E2159" si="1040" xml:space="preserve"> E2115 + $B$2</f>
        <v>211.49999999999227</v>
      </c>
      <c r="F2116" s="3">
        <f t="shared" ref="F2116:F2159" ca="1" si="1041">INDIRECT(ADDRESS(ROW()-1,COLUMN()))</f>
        <v>91.513529885041038</v>
      </c>
      <c r="G2116" s="3">
        <f t="shared" si="1015"/>
        <v>-1003.2517664438529</v>
      </c>
      <c r="H2116" s="3">
        <f t="shared" ca="1" si="1016"/>
        <v>1007.4169112262964</v>
      </c>
      <c r="I2116" s="3">
        <f t="shared" ca="1" si="1017"/>
        <v>19345.96021769732</v>
      </c>
      <c r="J2116" s="3">
        <f t="shared" si="1018"/>
        <v>4467.068359005164</v>
      </c>
      <c r="K2116" s="3">
        <f t="shared" ca="1" si="1019"/>
        <v>111172.00017718991</v>
      </c>
      <c r="L2116" s="3">
        <f t="shared" si="1020"/>
        <v>-9.7969313345255902</v>
      </c>
      <c r="M2116" s="3">
        <f t="shared" ca="1" si="1021"/>
        <v>-1.479831148338592</v>
      </c>
      <c r="N2116" s="3">
        <f t="shared" ca="1" si="1022"/>
        <v>-84.788079191799383</v>
      </c>
      <c r="O2116" s="1">
        <f t="shared" ca="1" si="1023"/>
        <v>76116662.476854876</v>
      </c>
      <c r="P2116" s="1">
        <f t="shared" si="1024"/>
        <v>-6564534.2969708247</v>
      </c>
      <c r="Q2116" s="1">
        <f t="shared" ca="1" si="1025"/>
        <v>82681196.773825705</v>
      </c>
      <c r="R2116" s="1">
        <f t="shared" ca="1" si="1026"/>
        <v>151112.53668394446</v>
      </c>
      <c r="S2116" s="3">
        <f t="shared" si="1027"/>
        <v>322.13797214869118</v>
      </c>
      <c r="T2116" s="12">
        <f t="shared" ca="1" si="1028"/>
        <v>3.1272839538497403</v>
      </c>
      <c r="U2116" s="12">
        <f t="shared" si="1029"/>
        <v>0.77564808393776408</v>
      </c>
      <c r="V2116" s="5">
        <f t="shared" ca="1" si="1030"/>
        <v>0.52627457195753469</v>
      </c>
      <c r="W2116" s="3">
        <f t="shared" ca="1" si="1031"/>
        <v>103.35374250823936</v>
      </c>
      <c r="X2116" s="3">
        <f t="shared" ca="1" si="1032"/>
        <v>-9.388631159909103</v>
      </c>
      <c r="Y2116" s="3">
        <f t="shared" ca="1" si="1033"/>
        <v>102.92642855653075</v>
      </c>
      <c r="Z2116" s="3">
        <f t="shared" ca="1" si="1013"/>
        <v>-1.0796314255037853E-2</v>
      </c>
      <c r="AA2116" s="3">
        <f t="shared" ca="1" si="1014"/>
        <v>-0.12340243661213059</v>
      </c>
      <c r="AB2116" s="1">
        <f t="shared" si="1038"/>
        <v>150</v>
      </c>
      <c r="AC2116" s="1">
        <f t="shared" ref="AC2116:AC2159" si="1042">IF(AB2115&gt;$B$8, IF(J2116&gt;($B$21), $B$19*$B$13*$B$18, 0), 0)</f>
        <v>0</v>
      </c>
      <c r="AD2116" s="1">
        <f t="shared" ca="1" si="1034"/>
        <v>0</v>
      </c>
      <c r="AE2116" s="1">
        <f t="shared" ca="1" si="1035"/>
        <v>0</v>
      </c>
      <c r="AF2116" s="1">
        <f t="shared" si="1036"/>
        <v>57979.592639939241</v>
      </c>
      <c r="AG2116" s="1">
        <f t="shared" si="1037"/>
        <v>263.7573581802236</v>
      </c>
    </row>
    <row r="2117" spans="4:33" s="5" customFormat="1" x14ac:dyDescent="0.2">
      <c r="D2117" s="1">
        <f t="shared" si="1039"/>
        <v>2115</v>
      </c>
      <c r="E2117" s="2">
        <f t="shared" si="1040"/>
        <v>211.59999999999226</v>
      </c>
      <c r="F2117" s="3">
        <f t="shared" ca="1" si="1041"/>
        <v>91.513529885041038</v>
      </c>
      <c r="G2117" s="3">
        <f t="shared" si="1015"/>
        <v>-1004.2314595773055</v>
      </c>
      <c r="H2117" s="3">
        <f t="shared" ca="1" si="1016"/>
        <v>1008.3925577654694</v>
      </c>
      <c r="I2117" s="3">
        <f t="shared" ca="1" si="1017"/>
        <v>19355.111570685825</v>
      </c>
      <c r="J2117" s="3">
        <f t="shared" si="1018"/>
        <v>4366.694197704106</v>
      </c>
      <c r="K2117" s="3">
        <f t="shared" ca="1" si="1019"/>
        <v>111272.79065054137</v>
      </c>
      <c r="L2117" s="3">
        <f t="shared" si="1020"/>
        <v>-9.797240534124743</v>
      </c>
      <c r="M2117" s="3">
        <f t="shared" ca="1" si="1021"/>
        <v>-1.4799194027663549</v>
      </c>
      <c r="N2117" s="3">
        <f t="shared" ca="1" si="1022"/>
        <v>-84.793135798033546</v>
      </c>
      <c r="O2117" s="1">
        <f t="shared" ca="1" si="1023"/>
        <v>76264166.29175891</v>
      </c>
      <c r="P2117" s="1">
        <f t="shared" si="1024"/>
        <v>-6417233.0090810983</v>
      </c>
      <c r="Q2117" s="1">
        <f t="shared" ca="1" si="1025"/>
        <v>82681399.300840005</v>
      </c>
      <c r="R2117" s="1">
        <f t="shared" ca="1" si="1026"/>
        <v>151258.8836648204</v>
      </c>
      <c r="S2117" s="3">
        <f t="shared" si="1027"/>
        <v>322.54606939874259</v>
      </c>
      <c r="T2117" s="12">
        <f t="shared" ca="1" si="1028"/>
        <v>3.1263520266894331</v>
      </c>
      <c r="U2117" s="12">
        <f t="shared" si="1029"/>
        <v>0.78375391527081706</v>
      </c>
      <c r="V2117" s="5">
        <f t="shared" ca="1" si="1030"/>
        <v>0.52627457195753469</v>
      </c>
      <c r="W2117" s="3">
        <f t="shared" ca="1" si="1031"/>
        <v>104.53497062799148</v>
      </c>
      <c r="X2117" s="3">
        <f t="shared" ca="1" si="1032"/>
        <v>-9.4867460939963753</v>
      </c>
      <c r="Y2117" s="3">
        <f t="shared" ca="1" si="1033"/>
        <v>104.10361056535497</v>
      </c>
      <c r="Z2117" s="3">
        <f t="shared" ca="1" si="1013"/>
        <v>-1.0796314255037853E-2</v>
      </c>
      <c r="AA2117" s="3">
        <f t="shared" ca="1" si="1014"/>
        <v>-0.12340243661213059</v>
      </c>
      <c r="AB2117" s="1">
        <f t="shared" si="1038"/>
        <v>150</v>
      </c>
      <c r="AC2117" s="1">
        <f t="shared" si="1042"/>
        <v>0</v>
      </c>
      <c r="AD2117" s="1">
        <f t="shared" ca="1" si="1034"/>
        <v>0</v>
      </c>
      <c r="AE2117" s="1">
        <f t="shared" ca="1" si="1035"/>
        <v>0</v>
      </c>
      <c r="AF2117" s="1">
        <f t="shared" si="1036"/>
        <v>58751.014756548415</v>
      </c>
      <c r="AG2117" s="1">
        <f t="shared" si="1037"/>
        <v>264.43753386688434</v>
      </c>
    </row>
    <row r="2118" spans="4:33" s="5" customFormat="1" x14ac:dyDescent="0.2">
      <c r="D2118" s="1">
        <f t="shared" si="1039"/>
        <v>2116</v>
      </c>
      <c r="E2118" s="2">
        <f t="shared" si="1040"/>
        <v>211.69999999999226</v>
      </c>
      <c r="F2118" s="3">
        <f t="shared" ca="1" si="1041"/>
        <v>91.513529885041038</v>
      </c>
      <c r="G2118" s="3">
        <f t="shared" si="1015"/>
        <v>-1005.211183630718</v>
      </c>
      <c r="H2118" s="3">
        <f t="shared" ca="1" si="1016"/>
        <v>1009.368242936288</v>
      </c>
      <c r="I2118" s="3">
        <f t="shared" ca="1" si="1017"/>
        <v>19364.262923674331</v>
      </c>
      <c r="J2118" s="3">
        <f t="shared" si="1018"/>
        <v>4266.222065543705</v>
      </c>
      <c r="K2118" s="3">
        <f t="shared" ca="1" si="1019"/>
        <v>111373.67869047861</v>
      </c>
      <c r="L2118" s="3">
        <f t="shared" si="1020"/>
        <v>-9.7975500481525319</v>
      </c>
      <c r="M2118" s="3">
        <f t="shared" ca="1" si="1021"/>
        <v>-1.4800074893588206</v>
      </c>
      <c r="N2118" s="3">
        <f t="shared" ca="1" si="1022"/>
        <v>-84.79818278801352</v>
      </c>
      <c r="O2118" s="1">
        <f t="shared" ca="1" si="1023"/>
        <v>76411818.738621697</v>
      </c>
      <c r="P2118" s="1">
        <f t="shared" si="1024"/>
        <v>-6269778.630554569</v>
      </c>
      <c r="Q2118" s="1">
        <f t="shared" ca="1" si="1025"/>
        <v>82681597.369176269</v>
      </c>
      <c r="R2118" s="1">
        <f t="shared" ca="1" si="1026"/>
        <v>151405.2364404432</v>
      </c>
      <c r="S2118" s="3">
        <f t="shared" si="1027"/>
        <v>322.95456497479506</v>
      </c>
      <c r="T2118" s="12">
        <f t="shared" ca="1" si="1028"/>
        <v>3.125418719549804</v>
      </c>
      <c r="U2118" s="12">
        <f t="shared" si="1029"/>
        <v>0.79193249094486395</v>
      </c>
      <c r="V2118" s="5">
        <f t="shared" ca="1" si="1030"/>
        <v>0.52627457195753469</v>
      </c>
      <c r="W2118" s="3">
        <f t="shared" ca="1" si="1031"/>
        <v>105.72800667569307</v>
      </c>
      <c r="X2118" s="3">
        <f t="shared" ca="1" si="1032"/>
        <v>-9.5857415431016104</v>
      </c>
      <c r="Y2118" s="3">
        <f t="shared" ca="1" si="1033"/>
        <v>105.29256837348139</v>
      </c>
      <c r="Z2118" s="3">
        <f t="shared" ref="Z2118:Z2159" ca="1" si="1043" xml:space="preserve"> (X2118+AD2118)/(AB2118)</f>
        <v>-1.0796314255037853E-2</v>
      </c>
      <c r="AA2118" s="3">
        <f t="shared" ref="AA2118:AA2159" ca="1" si="1044" xml:space="preserve"> (Y2118+AE2118)/(AB2118)</f>
        <v>-0.12340243661213059</v>
      </c>
      <c r="AB2118" s="1">
        <f t="shared" si="1038"/>
        <v>150</v>
      </c>
      <c r="AC2118" s="1">
        <f t="shared" si="1042"/>
        <v>0</v>
      </c>
      <c r="AD2118" s="1">
        <f t="shared" ca="1" si="1034"/>
        <v>0</v>
      </c>
      <c r="AE2118" s="1">
        <f t="shared" ca="1" si="1035"/>
        <v>0</v>
      </c>
      <c r="AF2118" s="1">
        <f t="shared" si="1036"/>
        <v>59531.492023422106</v>
      </c>
      <c r="AG2118" s="1">
        <f t="shared" si="1037"/>
        <v>265.11837344349101</v>
      </c>
    </row>
    <row r="2119" spans="4:33" s="5" customFormat="1" x14ac:dyDescent="0.2">
      <c r="D2119" s="1">
        <f t="shared" si="1039"/>
        <v>2117</v>
      </c>
      <c r="E2119" s="2">
        <f t="shared" si="1040"/>
        <v>211.79999999999225</v>
      </c>
      <c r="F2119" s="3">
        <f t="shared" ca="1" si="1041"/>
        <v>91.513529885041038</v>
      </c>
      <c r="G2119" s="3">
        <f t="shared" si="1015"/>
        <v>-1006.1909386355333</v>
      </c>
      <c r="H2119" s="3">
        <f t="shared" ca="1" si="1016"/>
        <v>1010.343966748095</v>
      </c>
      <c r="I2119" s="3">
        <f t="shared" ca="1" si="1017"/>
        <v>19373.414276662836</v>
      </c>
      <c r="J2119" s="3">
        <f t="shared" si="1018"/>
        <v>4165.6519594303927</v>
      </c>
      <c r="K2119" s="3">
        <f t="shared" ca="1" si="1019"/>
        <v>111474.66430086526</v>
      </c>
      <c r="L2119" s="3">
        <f t="shared" si="1020"/>
        <v>-9.7978598766554619</v>
      </c>
      <c r="M2119" s="3">
        <f t="shared" ca="1" si="1021"/>
        <v>-1.4800954085956228</v>
      </c>
      <c r="N2119" s="3">
        <f t="shared" ca="1" si="1022"/>
        <v>-84.803220189220298</v>
      </c>
      <c r="O2119" s="1">
        <f t="shared" ca="1" si="1023"/>
        <v>76559619.835820675</v>
      </c>
      <c r="P2119" s="1">
        <f t="shared" si="1024"/>
        <v>-6122171.1290121377</v>
      </c>
      <c r="Q2119" s="1">
        <f t="shared" ca="1" si="1025"/>
        <v>82681790.964832813</v>
      </c>
      <c r="R2119" s="1">
        <f t="shared" ca="1" si="1026"/>
        <v>151551.59501221424</v>
      </c>
      <c r="S2119" s="3">
        <f t="shared" si="1027"/>
        <v>323.36345888942628</v>
      </c>
      <c r="T2119" s="12">
        <f t="shared" ca="1" si="1028"/>
        <v>3.1244840410170798</v>
      </c>
      <c r="U2119" s="12">
        <f t="shared" si="1029"/>
        <v>0.80018436031119389</v>
      </c>
      <c r="V2119" s="5">
        <f t="shared" ca="1" si="1030"/>
        <v>0.52627457195753469</v>
      </c>
      <c r="W2119" s="3">
        <f t="shared" ca="1" si="1031"/>
        <v>106.93295235370641</v>
      </c>
      <c r="X2119" s="3">
        <f t="shared" ca="1" si="1032"/>
        <v>-9.6856241567050656</v>
      </c>
      <c r="Y2119" s="3">
        <f t="shared" ca="1" si="1033"/>
        <v>106.49340347540357</v>
      </c>
      <c r="Z2119" s="3">
        <f t="shared" ca="1" si="1043"/>
        <v>-1.0796314255037853E-2</v>
      </c>
      <c r="AA2119" s="3">
        <f t="shared" ca="1" si="1044"/>
        <v>-0.12340243661213059</v>
      </c>
      <c r="AB2119" s="1">
        <f t="shared" si="1038"/>
        <v>150</v>
      </c>
      <c r="AC2119" s="1">
        <f t="shared" si="1042"/>
        <v>0</v>
      </c>
      <c r="AD2119" s="1">
        <f t="shared" ca="1" si="1034"/>
        <v>0</v>
      </c>
      <c r="AE2119" s="1">
        <f t="shared" ca="1" si="1035"/>
        <v>0</v>
      </c>
      <c r="AF2119" s="1">
        <f t="shared" si="1036"/>
        <v>60321.117046637344</v>
      </c>
      <c r="AG2119" s="1">
        <f t="shared" si="1037"/>
        <v>265.79987693100679</v>
      </c>
    </row>
    <row r="2120" spans="4:33" s="5" customFormat="1" x14ac:dyDescent="0.2">
      <c r="D2120" s="1">
        <f t="shared" si="1039"/>
        <v>2118</v>
      </c>
      <c r="E2120" s="2">
        <f t="shared" si="1040"/>
        <v>211.89999999999225</v>
      </c>
      <c r="F2120" s="3">
        <f t="shared" ca="1" si="1041"/>
        <v>91.513529885041038</v>
      </c>
      <c r="G2120" s="3">
        <f t="shared" si="1015"/>
        <v>-1007.1707246231988</v>
      </c>
      <c r="H2120" s="3">
        <f t="shared" ca="1" si="1016"/>
        <v>1011.3197292103223</v>
      </c>
      <c r="I2120" s="3">
        <f t="shared" ca="1" si="1017"/>
        <v>19382.565629651341</v>
      </c>
      <c r="J2120" s="3">
        <f t="shared" si="1018"/>
        <v>4064.9838762674563</v>
      </c>
      <c r="K2120" s="3">
        <f t="shared" ca="1" si="1019"/>
        <v>111575.74748556588</v>
      </c>
      <c r="L2120" s="3">
        <f t="shared" si="1020"/>
        <v>-9.7981700196800823</v>
      </c>
      <c r="M2120" s="3">
        <f t="shared" ca="1" si="1021"/>
        <v>-1.4801831609545741</v>
      </c>
      <c r="N2120" s="3">
        <f t="shared" ca="1" si="1022"/>
        <v>-84.808248029030523</v>
      </c>
      <c r="O2120" s="1">
        <f t="shared" ca="1" si="1023"/>
        <v>76707569.601752967</v>
      </c>
      <c r="P2120" s="1">
        <f t="shared" si="1024"/>
        <v>-5974410.4720390085</v>
      </c>
      <c r="Q2120" s="1">
        <f t="shared" ca="1" si="1025"/>
        <v>82681980.073791981</v>
      </c>
      <c r="R2120" s="1">
        <f t="shared" ca="1" si="1026"/>
        <v>151697.95938154834</v>
      </c>
      <c r="S2120" s="3">
        <f t="shared" si="1027"/>
        <v>323.77275115522684</v>
      </c>
      <c r="T2120" s="12">
        <f t="shared" ca="1" si="1028"/>
        <v>3.1235479996445528</v>
      </c>
      <c r="U2120" s="12">
        <f t="shared" si="1029"/>
        <v>0.80851007612581105</v>
      </c>
      <c r="V2120" s="5">
        <f t="shared" ca="1" si="1030"/>
        <v>0.52627457195753469</v>
      </c>
      <c r="W2120" s="3">
        <f t="shared" ca="1" si="1031"/>
        <v>108.14991010570473</v>
      </c>
      <c r="X2120" s="3">
        <f t="shared" ca="1" si="1032"/>
        <v>-9.786400625498537</v>
      </c>
      <c r="Y2120" s="3">
        <f t="shared" ca="1" si="1033"/>
        <v>107.70621810587009</v>
      </c>
      <c r="Z2120" s="3">
        <f t="shared" ca="1" si="1043"/>
        <v>-1.0796314255037853E-2</v>
      </c>
      <c r="AA2120" s="3">
        <f t="shared" ca="1" si="1044"/>
        <v>-0.12340243661213059</v>
      </c>
      <c r="AB2120" s="1">
        <f t="shared" si="1038"/>
        <v>150</v>
      </c>
      <c r="AC2120" s="1">
        <f t="shared" si="1042"/>
        <v>0</v>
      </c>
      <c r="AD2120" s="1">
        <f t="shared" ca="1" si="1034"/>
        <v>0</v>
      </c>
      <c r="AE2120" s="1">
        <f t="shared" ca="1" si="1035"/>
        <v>0</v>
      </c>
      <c r="AF2120" s="1">
        <f t="shared" si="1036"/>
        <v>61119.983245245443</v>
      </c>
      <c r="AG2120" s="1">
        <f t="shared" si="1037"/>
        <v>266.48204435041657</v>
      </c>
    </row>
    <row r="2121" spans="4:33" s="5" customFormat="1" x14ac:dyDescent="0.2">
      <c r="D2121" s="1">
        <f t="shared" si="1039"/>
        <v>2119</v>
      </c>
      <c r="E2121" s="2">
        <f t="shared" si="1040"/>
        <v>211.99999999999224</v>
      </c>
      <c r="F2121" s="3">
        <f t="shared" ca="1" si="1041"/>
        <v>91.513529885041038</v>
      </c>
      <c r="G2121" s="3">
        <f t="shared" si="1015"/>
        <v>-1008.1505416251669</v>
      </c>
      <c r="H2121" s="3">
        <f t="shared" ca="1" si="1016"/>
        <v>1012.2955303324902</v>
      </c>
      <c r="I2121" s="3">
        <f t="shared" ca="1" si="1017"/>
        <v>19391.716982639846</v>
      </c>
      <c r="J2121" s="3">
        <f t="shared" si="1018"/>
        <v>3964.217812955038</v>
      </c>
      <c r="K2121" s="3">
        <f t="shared" ca="1" si="1019"/>
        <v>111676.928248446</v>
      </c>
      <c r="L2121" s="3">
        <f t="shared" si="1020"/>
        <v>-9.7984804772729905</v>
      </c>
      <c r="M2121" s="3">
        <f t="shared" ca="1" si="1021"/>
        <v>-1.4802707469116758</v>
      </c>
      <c r="N2121" s="3">
        <f t="shared" ca="1" si="1022"/>
        <v>-84.813266334717056</v>
      </c>
      <c r="O2121" s="1">
        <f t="shared" ca="1" si="1023"/>
        <v>76855668.05483532</v>
      </c>
      <c r="P2121" s="1">
        <f t="shared" si="1024"/>
        <v>-5826496.6271846658</v>
      </c>
      <c r="Q2121" s="1">
        <f t="shared" ca="1" si="1025"/>
        <v>82682164.682019979</v>
      </c>
      <c r="R2121" s="1">
        <f t="shared" ca="1" si="1026"/>
        <v>151844.32954987354</v>
      </c>
      <c r="S2121" s="3">
        <f t="shared" si="1027"/>
        <v>324.18244178479995</v>
      </c>
      <c r="T2121" s="12">
        <f t="shared" ca="1" si="1028"/>
        <v>3.1226106039526846</v>
      </c>
      <c r="U2121" s="12">
        <f t="shared" si="1029"/>
        <v>0.81691019456620806</v>
      </c>
      <c r="V2121" s="5">
        <f t="shared" ca="1" si="1030"/>
        <v>0.52627457195753469</v>
      </c>
      <c r="W2121" s="3">
        <f t="shared" ca="1" si="1031"/>
        <v>109.3789831211446</v>
      </c>
      <c r="X2121" s="3">
        <f t="shared" ca="1" si="1032"/>
        <v>-9.8880776815882783</v>
      </c>
      <c r="Y2121" s="3">
        <f t="shared" ca="1" si="1033"/>
        <v>108.93111524435298</v>
      </c>
      <c r="Z2121" s="3">
        <f t="shared" ca="1" si="1043"/>
        <v>-1.0796314255037853E-2</v>
      </c>
      <c r="AA2121" s="3">
        <f t="shared" ca="1" si="1044"/>
        <v>-0.12340243661213059</v>
      </c>
      <c r="AB2121" s="1">
        <f t="shared" si="1038"/>
        <v>150</v>
      </c>
      <c r="AC2121" s="1">
        <f t="shared" si="1042"/>
        <v>0</v>
      </c>
      <c r="AD2121" s="1">
        <f t="shared" ca="1" si="1034"/>
        <v>0</v>
      </c>
      <c r="AE2121" s="1">
        <f t="shared" ca="1" si="1035"/>
        <v>0</v>
      </c>
      <c r="AF2121" s="1">
        <f t="shared" si="1036"/>
        <v>61928.184857289969</v>
      </c>
      <c r="AG2121" s="1">
        <f t="shared" si="1037"/>
        <v>267.16487572272615</v>
      </c>
    </row>
    <row r="2122" spans="4:33" s="5" customFormat="1" x14ac:dyDescent="0.2">
      <c r="D2122" s="1">
        <f t="shared" si="1039"/>
        <v>2120</v>
      </c>
      <c r="E2122" s="2">
        <f t="shared" si="1040"/>
        <v>212.09999999999224</v>
      </c>
      <c r="F2122" s="3">
        <f t="shared" ca="1" si="1041"/>
        <v>91.513529885041038</v>
      </c>
      <c r="G2122" s="3">
        <f t="shared" si="1015"/>
        <v>-1009.1303896728941</v>
      </c>
      <c r="H2122" s="3">
        <f t="shared" ca="1" si="1016"/>
        <v>1013.2713701242069</v>
      </c>
      <c r="I2122" s="3">
        <f t="shared" ca="1" si="1017"/>
        <v>19400.868335628351</v>
      </c>
      <c r="J2122" s="3">
        <f t="shared" si="1018"/>
        <v>3863.3537663901348</v>
      </c>
      <c r="K2122" s="3">
        <f t="shared" ca="1" si="1019"/>
        <v>111778.20659337209</v>
      </c>
      <c r="L2122" s="3">
        <f t="shared" si="1020"/>
        <v>-9.7987912494808302</v>
      </c>
      <c r="M2122" s="3">
        <f t="shared" ca="1" si="1021"/>
        <v>-1.4803581669411254</v>
      </c>
      <c r="N2122" s="3">
        <f t="shared" ca="1" si="1022"/>
        <v>-84.818275133449433</v>
      </c>
      <c r="O2122" s="1">
        <f t="shared" ca="1" si="1023"/>
        <v>77003915.213504061</v>
      </c>
      <c r="P2122" s="1">
        <f t="shared" si="1024"/>
        <v>-5678429.561962869</v>
      </c>
      <c r="Q2122" s="1">
        <f t="shared" ca="1" si="1025"/>
        <v>82682344.775466934</v>
      </c>
      <c r="R2122" s="1">
        <f t="shared" ca="1" si="1026"/>
        <v>151990.70551863103</v>
      </c>
      <c r="S2122" s="3">
        <f t="shared" si="1027"/>
        <v>324.59253079076166</v>
      </c>
      <c r="T2122" s="12">
        <f t="shared" ca="1" si="1028"/>
        <v>3.1216718624292077</v>
      </c>
      <c r="U2122" s="12">
        <f t="shared" si="1029"/>
        <v>0.82538527524819194</v>
      </c>
      <c r="V2122" s="5">
        <f t="shared" ca="1" si="1030"/>
        <v>0.52627457195753469</v>
      </c>
      <c r="W2122" s="3">
        <f t="shared" ca="1" si="1031"/>
        <v>110.62027533975872</v>
      </c>
      <c r="X2122" s="3">
        <f t="shared" ca="1" si="1032"/>
        <v>-9.9906620986987598</v>
      </c>
      <c r="Y2122" s="3">
        <f t="shared" ca="1" si="1033"/>
        <v>110.16819861953655</v>
      </c>
      <c r="Z2122" s="3">
        <f t="shared" ca="1" si="1043"/>
        <v>-1.0796314255037853E-2</v>
      </c>
      <c r="AA2122" s="3">
        <f t="shared" ca="1" si="1044"/>
        <v>-0.12340243661213059</v>
      </c>
      <c r="AB2122" s="1">
        <f t="shared" si="1038"/>
        <v>150</v>
      </c>
      <c r="AC2122" s="1">
        <f t="shared" si="1042"/>
        <v>0</v>
      </c>
      <c r="AD2122" s="1">
        <f t="shared" ca="1" si="1034"/>
        <v>0</v>
      </c>
      <c r="AE2122" s="1">
        <f t="shared" ca="1" si="1035"/>
        <v>0</v>
      </c>
      <c r="AF2122" s="1">
        <f t="shared" si="1036"/>
        <v>62745.816945860861</v>
      </c>
      <c r="AG2122" s="1">
        <f t="shared" si="1037"/>
        <v>267.84837106896248</v>
      </c>
    </row>
    <row r="2123" spans="4:33" s="5" customFormat="1" x14ac:dyDescent="0.2">
      <c r="D2123" s="1">
        <f t="shared" si="1039"/>
        <v>2121</v>
      </c>
      <c r="E2123" s="2">
        <f t="shared" si="1040"/>
        <v>212.19999999999223</v>
      </c>
      <c r="F2123" s="3">
        <f t="shared" ca="1" si="1041"/>
        <v>91.513529885041038</v>
      </c>
      <c r="G2123" s="3">
        <f t="shared" si="1015"/>
        <v>-1010.1102687978422</v>
      </c>
      <c r="H2123" s="3">
        <f t="shared" ca="1" si="1016"/>
        <v>1014.2472485951683</v>
      </c>
      <c r="I2123" s="3">
        <f t="shared" ca="1" si="1017"/>
        <v>19410.019688616856</v>
      </c>
      <c r="J2123" s="3">
        <f t="shared" si="1018"/>
        <v>3762.3917334665975</v>
      </c>
      <c r="K2123" s="3">
        <f t="shared" ca="1" si="1019"/>
        <v>111879.58252421158</v>
      </c>
      <c r="L2123" s="3">
        <f t="shared" si="1020"/>
        <v>-9.7991023363502894</v>
      </c>
      <c r="M2123" s="3">
        <f t="shared" ca="1" si="1021"/>
        <v>-1.4804454215153255</v>
      </c>
      <c r="N2123" s="3">
        <f t="shared" ca="1" si="1022"/>
        <v>-84.823274452294314</v>
      </c>
      <c r="O2123" s="1">
        <f t="shared" ca="1" si="1023"/>
        <v>77152311.096215189</v>
      </c>
      <c r="P2123" s="1">
        <f t="shared" si="1024"/>
        <v>-5530209.2438516328</v>
      </c>
      <c r="Q2123" s="1">
        <f t="shared" ca="1" si="1025"/>
        <v>82682520.34006682</v>
      </c>
      <c r="R2123" s="1">
        <f t="shared" ca="1" si="1026"/>
        <v>152137.08728927525</v>
      </c>
      <c r="S2123" s="3">
        <f t="shared" si="1027"/>
        <v>325.00301818574087</v>
      </c>
      <c r="T2123" s="12">
        <f t="shared" ca="1" si="1028"/>
        <v>3.1207317835292252</v>
      </c>
      <c r="U2123" s="12">
        <f t="shared" si="1029"/>
        <v>0.83393588124278606</v>
      </c>
      <c r="V2123" s="5">
        <f t="shared" ca="1" si="1030"/>
        <v>0.52627457195753469</v>
      </c>
      <c r="W2123" s="3">
        <f t="shared" ca="1" si="1031"/>
        <v>111.87389145607217</v>
      </c>
      <c r="X2123" s="3">
        <f t="shared" ca="1" si="1032"/>
        <v>-10.094160692377228</v>
      </c>
      <c r="Y2123" s="3">
        <f t="shared" ca="1" si="1033"/>
        <v>111.4175727138295</v>
      </c>
      <c r="Z2123" s="3">
        <f t="shared" ca="1" si="1043"/>
        <v>-1.0796314255037853E-2</v>
      </c>
      <c r="AA2123" s="3">
        <f t="shared" ca="1" si="1044"/>
        <v>-0.12340243661213059</v>
      </c>
      <c r="AB2123" s="1">
        <f t="shared" si="1038"/>
        <v>150</v>
      </c>
      <c r="AC2123" s="1">
        <f t="shared" si="1042"/>
        <v>0</v>
      </c>
      <c r="AD2123" s="1">
        <f t="shared" ca="1" si="1034"/>
        <v>0</v>
      </c>
      <c r="AE2123" s="1">
        <f t="shared" ca="1" si="1035"/>
        <v>0</v>
      </c>
      <c r="AF2123" s="1">
        <f t="shared" si="1036"/>
        <v>63572.97540518624</v>
      </c>
      <c r="AG2123" s="1">
        <f t="shared" si="1037"/>
        <v>268.53253041017433</v>
      </c>
    </row>
    <row r="2124" spans="4:33" s="5" customFormat="1" x14ac:dyDescent="0.2">
      <c r="D2124" s="1">
        <f t="shared" si="1039"/>
        <v>2122</v>
      </c>
      <c r="E2124" s="2">
        <f t="shared" si="1040"/>
        <v>212.29999999999222</v>
      </c>
      <c r="F2124" s="3">
        <f t="shared" ca="1" si="1041"/>
        <v>91.513529885041038</v>
      </c>
      <c r="G2124" s="3">
        <f t="shared" si="1015"/>
        <v>-1011.0901790314772</v>
      </c>
      <c r="H2124" s="3">
        <f t="shared" ca="1" si="1016"/>
        <v>1015.2231657551579</v>
      </c>
      <c r="I2124" s="3">
        <f t="shared" ca="1" si="1017"/>
        <v>19419.171041605361</v>
      </c>
      <c r="J2124" s="3">
        <f t="shared" si="1018"/>
        <v>3661.3317110751314</v>
      </c>
      <c r="K2124" s="3">
        <f t="shared" ca="1" si="1019"/>
        <v>111981.05604483289</v>
      </c>
      <c r="L2124" s="3">
        <f t="shared" si="1020"/>
        <v>-9.7994137379281128</v>
      </c>
      <c r="M2124" s="3">
        <f t="shared" ca="1" si="1021"/>
        <v>-1.4805325111048926</v>
      </c>
      <c r="N2124" s="3">
        <f t="shared" ca="1" si="1022"/>
        <v>-84.828264318216029</v>
      </c>
      <c r="O2124" s="1">
        <f t="shared" ca="1" si="1023"/>
        <v>77300855.721444353</v>
      </c>
      <c r="P2124" s="1">
        <f t="shared" si="1024"/>
        <v>-5381835.6402932229</v>
      </c>
      <c r="Q2124" s="1">
        <f t="shared" ca="1" si="1025"/>
        <v>82682691.361737579</v>
      </c>
      <c r="R2124" s="1">
        <f t="shared" ca="1" si="1026"/>
        <v>152283.47486327367</v>
      </c>
      <c r="S2124" s="3">
        <f t="shared" si="1027"/>
        <v>325.41390398237917</v>
      </c>
      <c r="T2124" s="12">
        <f t="shared" ca="1" si="1028"/>
        <v>3.1197903756753158</v>
      </c>
      <c r="U2124" s="12">
        <f t="shared" si="1029"/>
        <v>0.84256257909318422</v>
      </c>
      <c r="V2124" s="5">
        <f t="shared" ca="1" si="1030"/>
        <v>0.52627457195753469</v>
      </c>
      <c r="W2124" s="3">
        <f t="shared" ca="1" si="1031"/>
        <v>113.13993692393917</v>
      </c>
      <c r="X2124" s="3">
        <f t="shared" ca="1" si="1032"/>
        <v>-10.198580320198882</v>
      </c>
      <c r="Y2124" s="3">
        <f t="shared" ca="1" si="1033"/>
        <v>112.67934276789772</v>
      </c>
      <c r="Z2124" s="3">
        <f t="shared" ca="1" si="1043"/>
        <v>-1.0796314255037853E-2</v>
      </c>
      <c r="AA2124" s="3">
        <f t="shared" ca="1" si="1044"/>
        <v>-0.12340243661213059</v>
      </c>
      <c r="AB2124" s="1">
        <f t="shared" si="1038"/>
        <v>150</v>
      </c>
      <c r="AC2124" s="1">
        <f t="shared" si="1042"/>
        <v>0</v>
      </c>
      <c r="AD2124" s="1">
        <f t="shared" ca="1" si="1034"/>
        <v>0</v>
      </c>
      <c r="AE2124" s="1">
        <f t="shared" ca="1" si="1035"/>
        <v>0</v>
      </c>
      <c r="AF2124" s="1">
        <f t="shared" si="1036"/>
        <v>64409.756966760731</v>
      </c>
      <c r="AG2124" s="1">
        <f t="shared" si="1037"/>
        <v>269.2173537674314</v>
      </c>
    </row>
    <row r="2125" spans="4:33" s="5" customFormat="1" x14ac:dyDescent="0.2">
      <c r="D2125" s="1">
        <f t="shared" si="1039"/>
        <v>2123</v>
      </c>
      <c r="E2125" s="2">
        <f t="shared" si="1040"/>
        <v>212.39999999999222</v>
      </c>
      <c r="F2125" s="3">
        <f t="shared" ca="1" si="1041"/>
        <v>91.513529885041038</v>
      </c>
      <c r="G2125" s="3">
        <f t="shared" si="1015"/>
        <v>-1012.07012040527</v>
      </c>
      <c r="H2125" s="3">
        <f t="shared" ca="1" si="1016"/>
        <v>1016.1991216140457</v>
      </c>
      <c r="I2125" s="3">
        <f t="shared" ca="1" si="1017"/>
        <v>19428.322394593866</v>
      </c>
      <c r="J2125" s="3">
        <f t="shared" si="1018"/>
        <v>3560.1736961032943</v>
      </c>
      <c r="K2125" s="3">
        <f t="shared" ca="1" si="1019"/>
        <v>112082.62715910541</v>
      </c>
      <c r="L2125" s="3">
        <f t="shared" si="1020"/>
        <v>-9.7997254542610825</v>
      </c>
      <c r="M2125" s="3">
        <f t="shared" ca="1" si="1021"/>
        <v>-1.4806194361786644</v>
      </c>
      <c r="N2125" s="3">
        <f t="shared" ca="1" si="1022"/>
        <v>-84.833244758077015</v>
      </c>
      <c r="O2125" s="1">
        <f t="shared" ca="1" si="1023"/>
        <v>77449549.107686847</v>
      </c>
      <c r="P2125" s="1">
        <f t="shared" si="1024"/>
        <v>-5233308.7186941318</v>
      </c>
      <c r="Q2125" s="1">
        <f t="shared" ca="1" si="1025"/>
        <v>82682857.826380983</v>
      </c>
      <c r="R2125" s="1">
        <f t="shared" ca="1" si="1026"/>
        <v>152429.86824210687</v>
      </c>
      <c r="S2125" s="3">
        <f t="shared" si="1027"/>
        <v>325.82518819333109</v>
      </c>
      <c r="T2125" s="12">
        <f t="shared" ca="1" si="1028"/>
        <v>3.1188476472576316</v>
      </c>
      <c r="U2125" s="12">
        <f t="shared" si="1029"/>
        <v>0.85126593883177271</v>
      </c>
      <c r="V2125" s="5">
        <f t="shared" ca="1" si="1030"/>
        <v>0.52627457195753469</v>
      </c>
      <c r="W2125" s="3">
        <f t="shared" ca="1" si="1031"/>
        <v>114.41851796110232</v>
      </c>
      <c r="X2125" s="3">
        <f t="shared" ca="1" si="1032"/>
        <v>-10.303927881973014</v>
      </c>
      <c r="Y2125" s="3">
        <f t="shared" ca="1" si="1033"/>
        <v>113.95361478521949</v>
      </c>
      <c r="Z2125" s="3">
        <f t="shared" ca="1" si="1043"/>
        <v>-1.0796314255037853E-2</v>
      </c>
      <c r="AA2125" s="3">
        <f t="shared" ca="1" si="1044"/>
        <v>-0.12340243661213059</v>
      </c>
      <c r="AB2125" s="1">
        <f t="shared" si="1038"/>
        <v>150</v>
      </c>
      <c r="AC2125" s="1">
        <f t="shared" si="1042"/>
        <v>0</v>
      </c>
      <c r="AD2125" s="1">
        <f t="shared" ca="1" si="1034"/>
        <v>0</v>
      </c>
      <c r="AE2125" s="1">
        <f t="shared" ca="1" si="1035"/>
        <v>0</v>
      </c>
      <c r="AF2125" s="1">
        <f t="shared" si="1036"/>
        <v>65256.259205511167</v>
      </c>
      <c r="AG2125" s="1">
        <f t="shared" si="1037"/>
        <v>269.90284116182499</v>
      </c>
    </row>
    <row r="2126" spans="4:33" s="5" customFormat="1" x14ac:dyDescent="0.2">
      <c r="D2126" s="1">
        <f t="shared" si="1039"/>
        <v>2124</v>
      </c>
      <c r="E2126" s="2">
        <f t="shared" si="1040"/>
        <v>212.49999999999221</v>
      </c>
      <c r="F2126" s="3">
        <f t="shared" ca="1" si="1041"/>
        <v>91.513529885041038</v>
      </c>
      <c r="G2126" s="3">
        <f t="shared" si="1015"/>
        <v>-1013.0500929506961</v>
      </c>
      <c r="H2126" s="3">
        <f t="shared" ca="1" si="1016"/>
        <v>1017.1751161817882</v>
      </c>
      <c r="I2126" s="3">
        <f t="shared" ca="1" si="1017"/>
        <v>19437.473747582371</v>
      </c>
      <c r="J2126" s="3">
        <f t="shared" si="1018"/>
        <v>3458.917685435496</v>
      </c>
      <c r="K2126" s="3">
        <f t="shared" ca="1" si="1019"/>
        <v>112184.29587089954</v>
      </c>
      <c r="L2126" s="3">
        <f t="shared" si="1020"/>
        <v>-9.8000374853960341</v>
      </c>
      <c r="M2126" s="3">
        <f t="shared" ca="1" si="1021"/>
        <v>-1.4807061972037099</v>
      </c>
      <c r="N2126" s="3">
        <f t="shared" ca="1" si="1022"/>
        <v>-84.838215798638359</v>
      </c>
      <c r="O2126" s="1">
        <f t="shared" ca="1" si="1023"/>
        <v>77598391.273457572</v>
      </c>
      <c r="P2126" s="1">
        <f t="shared" si="1024"/>
        <v>-5084628.4464250728</v>
      </c>
      <c r="Q2126" s="1">
        <f t="shared" ca="1" si="1025"/>
        <v>82683019.719882637</v>
      </c>
      <c r="R2126" s="1">
        <f t="shared" ca="1" si="1026"/>
        <v>152576.26742726823</v>
      </c>
      <c r="S2126" s="3">
        <f t="shared" si="1027"/>
        <v>326.23687083126379</v>
      </c>
      <c r="T2126" s="12">
        <f t="shared" ca="1" si="1028"/>
        <v>3.1179036066340013</v>
      </c>
      <c r="U2126" s="12">
        <f t="shared" si="1029"/>
        <v>0.86004653399721842</v>
      </c>
      <c r="V2126" s="5">
        <f t="shared" ca="1" si="1030"/>
        <v>0.52627457195753469</v>
      </c>
      <c r="W2126" s="3">
        <f t="shared" ca="1" si="1031"/>
        <v>115.70974155377408</v>
      </c>
      <c r="X2126" s="3">
        <f t="shared" ca="1" si="1032"/>
        <v>-10.410210319949696</v>
      </c>
      <c r="Y2126" s="3">
        <f t="shared" ca="1" si="1033"/>
        <v>115.24049553666282</v>
      </c>
      <c r="Z2126" s="3">
        <f t="shared" ca="1" si="1043"/>
        <v>-1.0796314255037853E-2</v>
      </c>
      <c r="AA2126" s="3">
        <f t="shared" ca="1" si="1044"/>
        <v>-0.12340243661213059</v>
      </c>
      <c r="AB2126" s="1">
        <f t="shared" si="1038"/>
        <v>150</v>
      </c>
      <c r="AC2126" s="1">
        <f t="shared" si="1042"/>
        <v>0</v>
      </c>
      <c r="AD2126" s="1">
        <f t="shared" ca="1" si="1034"/>
        <v>0</v>
      </c>
      <c r="AE2126" s="1">
        <f t="shared" ca="1" si="1035"/>
        <v>0</v>
      </c>
      <c r="AF2126" s="1">
        <f t="shared" si="1036"/>
        <v>66112.580546000128</v>
      </c>
      <c r="AG2126" s="1">
        <f t="shared" si="1037"/>
        <v>270.58899261446743</v>
      </c>
    </row>
    <row r="2127" spans="4:33" s="5" customFormat="1" x14ac:dyDescent="0.2">
      <c r="D2127" s="1">
        <f t="shared" si="1039"/>
        <v>2125</v>
      </c>
      <c r="E2127" s="2">
        <f t="shared" si="1040"/>
        <v>212.59999999999221</v>
      </c>
      <c r="F2127" s="3">
        <f t="shared" ca="1" si="1041"/>
        <v>91.513529885041038</v>
      </c>
      <c r="G2127" s="3">
        <f t="shared" si="1015"/>
        <v>-1014.0300966992357</v>
      </c>
      <c r="H2127" s="3">
        <f t="shared" ca="1" si="1016"/>
        <v>1018.1511494684282</v>
      </c>
      <c r="I2127" s="3">
        <f t="shared" ca="1" si="1017"/>
        <v>19446.625100570876</v>
      </c>
      <c r="J2127" s="3">
        <f t="shared" si="1018"/>
        <v>3357.5636759529993</v>
      </c>
      <c r="K2127" s="3">
        <f t="shared" ca="1" si="1019"/>
        <v>112286.06218408667</v>
      </c>
      <c r="L2127" s="3">
        <f t="shared" si="1020"/>
        <v>-9.8003498313798456</v>
      </c>
      <c r="M2127" s="3">
        <f t="shared" ca="1" si="1021"/>
        <v>-1.4807927946453359</v>
      </c>
      <c r="N2127" s="3">
        <f t="shared" ca="1" si="1022"/>
        <v>-84.843177466560149</v>
      </c>
      <c r="O2127" s="1">
        <f t="shared" ca="1" si="1023"/>
        <v>77747382.237291127</v>
      </c>
      <c r="P2127" s="1">
        <f t="shared" si="1024"/>
        <v>-4935794.7908209609</v>
      </c>
      <c r="Q2127" s="1">
        <f t="shared" ca="1" si="1025"/>
        <v>82683177.028112084</v>
      </c>
      <c r="R2127" s="1">
        <f t="shared" ca="1" si="1026"/>
        <v>152722.67242026422</v>
      </c>
      <c r="S2127" s="3">
        <f t="shared" si="1027"/>
        <v>326.64895190885733</v>
      </c>
      <c r="T2127" s="12">
        <f t="shared" ca="1" si="1028"/>
        <v>3.1169582621300318</v>
      </c>
      <c r="U2127" s="12">
        <f t="shared" si="1029"/>
        <v>0.86890494165161503</v>
      </c>
      <c r="V2127" s="5">
        <f t="shared" ca="1" si="1030"/>
        <v>0.52627457195753469</v>
      </c>
      <c r="W2127" s="3">
        <f t="shared" ca="1" si="1031"/>
        <v>117.0137154612398</v>
      </c>
      <c r="X2127" s="3">
        <f t="shared" ca="1" si="1032"/>
        <v>-10.51743461902748</v>
      </c>
      <c r="Y2127" s="3">
        <f t="shared" ca="1" si="1033"/>
        <v>116.54009256508454</v>
      </c>
      <c r="Z2127" s="3">
        <f t="shared" ca="1" si="1043"/>
        <v>-1.0796314255037853E-2</v>
      </c>
      <c r="AA2127" s="3">
        <f t="shared" ca="1" si="1044"/>
        <v>-0.12340243661213059</v>
      </c>
      <c r="AB2127" s="1">
        <f t="shared" si="1038"/>
        <v>150</v>
      </c>
      <c r="AC2127" s="1">
        <f t="shared" si="1042"/>
        <v>0</v>
      </c>
      <c r="AD2127" s="1">
        <f t="shared" ca="1" si="1034"/>
        <v>0</v>
      </c>
      <c r="AE2127" s="1">
        <f t="shared" ca="1" si="1035"/>
        <v>0</v>
      </c>
      <c r="AF2127" s="1">
        <f t="shared" si="1036"/>
        <v>66978.820268666546</v>
      </c>
      <c r="AG2127" s="1">
        <f t="shared" si="1037"/>
        <v>271.27580814649252</v>
      </c>
    </row>
    <row r="2128" spans="4:33" s="5" customFormat="1" x14ac:dyDescent="0.2">
      <c r="D2128" s="1">
        <f t="shared" si="1039"/>
        <v>2126</v>
      </c>
      <c r="E2128" s="2">
        <f t="shared" si="1040"/>
        <v>212.6999999999922</v>
      </c>
      <c r="F2128" s="3">
        <f t="shared" ca="1" si="1041"/>
        <v>91.513529885041038</v>
      </c>
      <c r="G2128" s="3">
        <f t="shared" si="1015"/>
        <v>-1015.0101316823738</v>
      </c>
      <c r="H2128" s="3">
        <f t="shared" ca="1" si="1016"/>
        <v>1019.1272214840942</v>
      </c>
      <c r="I2128" s="3">
        <f t="shared" ca="1" si="1017"/>
        <v>19455.776453559381</v>
      </c>
      <c r="J2128" s="3">
        <f t="shared" si="1018"/>
        <v>3256.1116645339189</v>
      </c>
      <c r="K2128" s="3">
        <f t="shared" ca="1" si="1019"/>
        <v>112387.92610253916</v>
      </c>
      <c r="L2128" s="3">
        <f t="shared" si="1020"/>
        <v>-9.8006624922594483</v>
      </c>
      <c r="M2128" s="3">
        <f t="shared" ca="1" si="1021"/>
        <v>-1.4808792289670967</v>
      </c>
      <c r="N2128" s="3">
        <f t="shared" ca="1" si="1022"/>
        <v>-84.848129788402119</v>
      </c>
      <c r="O2128" s="1">
        <f t="shared" ca="1" si="1023"/>
        <v>77896522.017741755</v>
      </c>
      <c r="P2128" s="1">
        <f t="shared" si="1024"/>
        <v>-4786807.719180909</v>
      </c>
      <c r="Q2128" s="1">
        <f t="shared" ca="1" si="1025"/>
        <v>82683329.736922666</v>
      </c>
      <c r="R2128" s="1">
        <f t="shared" ca="1" si="1026"/>
        <v>152869.08322261414</v>
      </c>
      <c r="S2128" s="3">
        <f t="shared" si="1027"/>
        <v>327.06143143880456</v>
      </c>
      <c r="T2128" s="12">
        <f t="shared" ca="1" si="1028"/>
        <v>3.1160116220392067</v>
      </c>
      <c r="U2128" s="12">
        <f t="shared" si="1029"/>
        <v>0.87784174239769663</v>
      </c>
      <c r="V2128" s="5">
        <f t="shared" ca="1" si="1030"/>
        <v>0.52627457195753469</v>
      </c>
      <c r="W2128" s="3">
        <f t="shared" ca="1" si="1031"/>
        <v>118.33054822048332</v>
      </c>
      <c r="X2128" s="3">
        <f t="shared" ca="1" si="1032"/>
        <v>-10.625607806961616</v>
      </c>
      <c r="Y2128" s="3">
        <f t="shared" ca="1" si="1033"/>
        <v>117.85251418995169</v>
      </c>
      <c r="Z2128" s="3">
        <f t="shared" ca="1" si="1043"/>
        <v>-1.0796314255037853E-2</v>
      </c>
      <c r="AA2128" s="3">
        <f t="shared" ca="1" si="1044"/>
        <v>-0.12340243661213059</v>
      </c>
      <c r="AB2128" s="1">
        <f t="shared" si="1038"/>
        <v>150</v>
      </c>
      <c r="AC2128" s="1">
        <f t="shared" si="1042"/>
        <v>0</v>
      </c>
      <c r="AD2128" s="1">
        <f t="shared" ca="1" si="1034"/>
        <v>0</v>
      </c>
      <c r="AE2128" s="1">
        <f t="shared" ca="1" si="1035"/>
        <v>0</v>
      </c>
      <c r="AF2128" s="1">
        <f t="shared" si="1036"/>
        <v>67855.07851610455</v>
      </c>
      <c r="AG2128" s="1">
        <f t="shared" si="1037"/>
        <v>271.96328777905558</v>
      </c>
    </row>
    <row r="2129" spans="4:33" s="5" customFormat="1" x14ac:dyDescent="0.2">
      <c r="D2129" s="1">
        <f t="shared" si="1039"/>
        <v>2127</v>
      </c>
      <c r="E2129" s="2">
        <f t="shared" si="1040"/>
        <v>212.7999999999922</v>
      </c>
      <c r="F2129" s="3">
        <f t="shared" ca="1" si="1041"/>
        <v>91.513529885041038</v>
      </c>
      <c r="G2129" s="3">
        <f t="shared" si="1015"/>
        <v>-1015.9901979315997</v>
      </c>
      <c r="H2129" s="3">
        <f t="shared" ca="1" si="1016"/>
        <v>1020.1033322389999</v>
      </c>
      <c r="I2129" s="3">
        <f t="shared" ca="1" si="1017"/>
        <v>19464.927806547887</v>
      </c>
      <c r="J2129" s="3">
        <f t="shared" si="1018"/>
        <v>3154.5616480532203</v>
      </c>
      <c r="K2129" s="3">
        <f t="shared" ca="1" si="1019"/>
        <v>112489.88763013046</v>
      </c>
      <c r="L2129" s="3">
        <f t="shared" si="1020"/>
        <v>-9.8009754680818144</v>
      </c>
      <c r="M2129" s="3">
        <f t="shared" ca="1" si="1021"/>
        <v>-1.4809655006308013</v>
      </c>
      <c r="N2129" s="3">
        <f t="shared" ca="1" si="1022"/>
        <v>-84.853072790623969</v>
      </c>
      <c r="O2129" s="1">
        <f t="shared" ca="1" si="1023"/>
        <v>78045810.633383349</v>
      </c>
      <c r="P2129" s="1">
        <f t="shared" si="1024"/>
        <v>-4637667.1987682031</v>
      </c>
      <c r="Q2129" s="1">
        <f t="shared" ca="1" si="1025"/>
        <v>82683477.832151547</v>
      </c>
      <c r="R2129" s="1">
        <f t="shared" ca="1" si="1026"/>
        <v>153015.49983584997</v>
      </c>
      <c r="S2129" s="3">
        <f t="shared" si="1027"/>
        <v>327.47430943381113</v>
      </c>
      <c r="T2129" s="12">
        <f t="shared" ca="1" si="1028"/>
        <v>3.1150636946229899</v>
      </c>
      <c r="U2129" s="12">
        <f t="shared" si="1029"/>
        <v>0.88685752039611487</v>
      </c>
      <c r="V2129" s="5">
        <f t="shared" ca="1" si="1030"/>
        <v>0.52627457195753469</v>
      </c>
      <c r="W2129" s="3">
        <f t="shared" ca="1" si="1031"/>
        <v>119.66034915083479</v>
      </c>
      <c r="X2129" s="3">
        <f t="shared" ca="1" si="1032"/>
        <v>-10.7347369545733</v>
      </c>
      <c r="Y2129" s="3">
        <f t="shared" ca="1" si="1033"/>
        <v>119.17786951198534</v>
      </c>
      <c r="Z2129" s="3">
        <f t="shared" ca="1" si="1043"/>
        <v>-1.0796314255037853E-2</v>
      </c>
      <c r="AA2129" s="3">
        <f t="shared" ca="1" si="1044"/>
        <v>-0.12340243661213059</v>
      </c>
      <c r="AB2129" s="1">
        <f t="shared" si="1038"/>
        <v>150</v>
      </c>
      <c r="AC2129" s="1">
        <f t="shared" si="1042"/>
        <v>0</v>
      </c>
      <c r="AD2129" s="1">
        <f t="shared" ca="1" si="1034"/>
        <v>0</v>
      </c>
      <c r="AE2129" s="1">
        <f t="shared" ca="1" si="1035"/>
        <v>0</v>
      </c>
      <c r="AF2129" s="1">
        <f t="shared" si="1036"/>
        <v>68741.456299380225</v>
      </c>
      <c r="AG2129" s="1">
        <f t="shared" si="1037"/>
        <v>272.65143153333304</v>
      </c>
    </row>
    <row r="2130" spans="4:33" s="5" customFormat="1" x14ac:dyDescent="0.2">
      <c r="D2130" s="1">
        <f t="shared" si="1039"/>
        <v>2128</v>
      </c>
      <c r="E2130" s="2">
        <f t="shared" si="1040"/>
        <v>212.89999999999219</v>
      </c>
      <c r="F2130" s="3">
        <f t="shared" ca="1" si="1041"/>
        <v>91.513529885041038</v>
      </c>
      <c r="G2130" s="3">
        <f t="shared" si="1015"/>
        <v>-1016.9702954784079</v>
      </c>
      <c r="H2130" s="3">
        <f t="shared" ca="1" si="1016"/>
        <v>1021.0794817434443</v>
      </c>
      <c r="I2130" s="3">
        <f t="shared" ca="1" si="1017"/>
        <v>19474.079159536392</v>
      </c>
      <c r="J2130" s="3">
        <f t="shared" si="1018"/>
        <v>3052.9136233827198</v>
      </c>
      <c r="K2130" s="3">
        <f t="shared" ca="1" si="1019"/>
        <v>112591.94677073498</v>
      </c>
      <c r="L2130" s="3">
        <f t="shared" si="1020"/>
        <v>-9.8012887588939712</v>
      </c>
      <c r="M2130" s="3">
        <f t="shared" ca="1" si="1021"/>
        <v>-1.4810516100965223</v>
      </c>
      <c r="N2130" s="3">
        <f t="shared" ca="1" si="1022"/>
        <v>-84.858006499585912</v>
      </c>
      <c r="O2130" s="1">
        <f t="shared" ca="1" si="1023"/>
        <v>78195248.102809563</v>
      </c>
      <c r="P2130" s="1">
        <f t="shared" si="1024"/>
        <v>-4488373.1968102977</v>
      </c>
      <c r="Q2130" s="1">
        <f t="shared" ca="1" si="1025"/>
        <v>82683621.299619853</v>
      </c>
      <c r="R2130" s="1">
        <f t="shared" ca="1" si="1026"/>
        <v>153161.92226151665</v>
      </c>
      <c r="S2130" s="3">
        <f t="shared" si="1027"/>
        <v>327.88758590659546</v>
      </c>
      <c r="T2130" s="12">
        <f t="shared" ca="1" si="1028"/>
        <v>3.1141144881109244</v>
      </c>
      <c r="U2130" s="12">
        <f t="shared" si="1029"/>
        <v>0.89595286338277913</v>
      </c>
      <c r="V2130" s="5">
        <f t="shared" ca="1" si="1030"/>
        <v>0.52627457195753469</v>
      </c>
      <c r="W2130" s="3">
        <f t="shared" ca="1" si="1031"/>
        <v>121.00322835864075</v>
      </c>
      <c r="X2130" s="3">
        <f t="shared" ca="1" si="1032"/>
        <v>-10.844829175959507</v>
      </c>
      <c r="Y2130" s="3">
        <f t="shared" ca="1" si="1033"/>
        <v>120.51626841782655</v>
      </c>
      <c r="Z2130" s="3">
        <f t="shared" ca="1" si="1043"/>
        <v>-1.0796314255037853E-2</v>
      </c>
      <c r="AA2130" s="3">
        <f t="shared" ca="1" si="1044"/>
        <v>-0.12340243661213059</v>
      </c>
      <c r="AB2130" s="1">
        <f t="shared" si="1038"/>
        <v>150</v>
      </c>
      <c r="AC2130" s="1">
        <f t="shared" si="1042"/>
        <v>0</v>
      </c>
      <c r="AD2130" s="1">
        <f t="shared" ca="1" si="1034"/>
        <v>0</v>
      </c>
      <c r="AE2130" s="1">
        <f t="shared" ca="1" si="1035"/>
        <v>0</v>
      </c>
      <c r="AF2130" s="1">
        <f t="shared" si="1036"/>
        <v>69638.055504386401</v>
      </c>
      <c r="AG2130" s="1">
        <f t="shared" si="1037"/>
        <v>273.34023943052273</v>
      </c>
    </row>
    <row r="2131" spans="4:33" s="5" customFormat="1" x14ac:dyDescent="0.2">
      <c r="D2131" s="1">
        <f t="shared" si="1039"/>
        <v>2129</v>
      </c>
      <c r="E2131" s="2">
        <f t="shared" si="1040"/>
        <v>212.99999999999218</v>
      </c>
      <c r="F2131" s="3">
        <f t="shared" ca="1" si="1041"/>
        <v>91.513529885041038</v>
      </c>
      <c r="G2131" s="3">
        <f t="shared" si="1015"/>
        <v>-1017.9504243542973</v>
      </c>
      <c r="H2131" s="3">
        <f t="shared" ca="1" si="1016"/>
        <v>1022.0556700078104</v>
      </c>
      <c r="I2131" s="3">
        <f t="shared" ca="1" si="1017"/>
        <v>19483.230512524897</v>
      </c>
      <c r="J2131" s="3">
        <f t="shared" si="1018"/>
        <v>2951.1675873910845</v>
      </c>
      <c r="K2131" s="3">
        <f t="shared" ca="1" si="1019"/>
        <v>112694.10352822821</v>
      </c>
      <c r="L2131" s="3">
        <f t="shared" si="1020"/>
        <v>-9.8016023647429851</v>
      </c>
      <c r="M2131" s="3">
        <f t="shared" ca="1" si="1021"/>
        <v>-1.4811375578226038</v>
      </c>
      <c r="N2131" s="3">
        <f t="shared" ca="1" si="1022"/>
        <v>-84.862930941549124</v>
      </c>
      <c r="O2131" s="1">
        <f t="shared" ca="1" si="1023"/>
        <v>78344834.444633558</v>
      </c>
      <c r="P2131" s="1">
        <f t="shared" si="1024"/>
        <v>-4338925.6804987956</v>
      </c>
      <c r="Q2131" s="1">
        <f t="shared" ca="1" si="1025"/>
        <v>82683760.125132352</v>
      </c>
      <c r="R2131" s="1">
        <f t="shared" ca="1" si="1026"/>
        <v>153308.35050117155</v>
      </c>
      <c r="S2131" s="3">
        <f t="shared" si="1027"/>
        <v>328.30126086988884</v>
      </c>
      <c r="T2131" s="12">
        <f t="shared" ca="1" si="1028"/>
        <v>3.1131640107007317</v>
      </c>
      <c r="U2131" s="12">
        <f t="shared" si="1029"/>
        <v>0.9051283626862634</v>
      </c>
      <c r="V2131" s="5">
        <f t="shared" ca="1" si="1030"/>
        <v>0.52627457195753469</v>
      </c>
      <c r="W2131" s="3">
        <f t="shared" ca="1" si="1031"/>
        <v>122.35929674195671</v>
      </c>
      <c r="X2131" s="3">
        <f t="shared" ca="1" si="1032"/>
        <v>-10.955891628703629</v>
      </c>
      <c r="Y2131" s="3">
        <f t="shared" ca="1" si="1033"/>
        <v>121.86782158472482</v>
      </c>
      <c r="Z2131" s="3">
        <f t="shared" ca="1" si="1043"/>
        <v>-1.0796314255037853E-2</v>
      </c>
      <c r="AA2131" s="3">
        <f t="shared" ca="1" si="1044"/>
        <v>-0.12340243661213059</v>
      </c>
      <c r="AB2131" s="1">
        <f t="shared" si="1038"/>
        <v>150</v>
      </c>
      <c r="AC2131" s="1">
        <f t="shared" si="1042"/>
        <v>0</v>
      </c>
      <c r="AD2131" s="1">
        <f t="shared" ca="1" si="1034"/>
        <v>0</v>
      </c>
      <c r="AE2131" s="1">
        <f t="shared" ca="1" si="1035"/>
        <v>0</v>
      </c>
      <c r="AF2131" s="1">
        <f t="shared" si="1036"/>
        <v>70544.978898236106</v>
      </c>
      <c r="AG2131" s="1">
        <f t="shared" si="1037"/>
        <v>274.02971149184373</v>
      </c>
    </row>
    <row r="2132" spans="4:33" s="5" customFormat="1" x14ac:dyDescent="0.2">
      <c r="D2132" s="1">
        <f t="shared" si="1039"/>
        <v>2130</v>
      </c>
      <c r="E2132" s="2">
        <f t="shared" si="1040"/>
        <v>213.09999999999218</v>
      </c>
      <c r="F2132" s="3">
        <f t="shared" ca="1" si="1041"/>
        <v>91.513529885041038</v>
      </c>
      <c r="G2132" s="3">
        <f t="shared" si="1015"/>
        <v>-1018.9305845907716</v>
      </c>
      <c r="H2132" s="3">
        <f t="shared" ca="1" si="1016"/>
        <v>1023.0318970425662</v>
      </c>
      <c r="I2132" s="3">
        <f t="shared" ca="1" si="1017"/>
        <v>19492.381865513402</v>
      </c>
      <c r="J2132" s="3">
        <f t="shared" si="1018"/>
        <v>2849.3235369438307</v>
      </c>
      <c r="K2132" s="3">
        <f t="shared" ca="1" si="1019"/>
        <v>112796.35790648666</v>
      </c>
      <c r="L2132" s="3">
        <f t="shared" si="1020"/>
        <v>-9.8019162856759774</v>
      </c>
      <c r="M2132" s="3">
        <f t="shared" ca="1" si="1021"/>
        <v>-1.481223344265669</v>
      </c>
      <c r="N2132" s="3">
        <f t="shared" ca="1" si="1022"/>
        <v>-84.8678461426762</v>
      </c>
      <c r="O2132" s="1">
        <f t="shared" ca="1" si="1023"/>
        <v>78494569.677488387</v>
      </c>
      <c r="P2132" s="1">
        <f t="shared" si="1024"/>
        <v>-4189324.6169894421</v>
      </c>
      <c r="Q2132" s="1">
        <f t="shared" ca="1" si="1025"/>
        <v>82683894.294477835</v>
      </c>
      <c r="R2132" s="1">
        <f t="shared" ca="1" si="1026"/>
        <v>153454.78455638493</v>
      </c>
      <c r="S2132" s="3">
        <f t="shared" si="1027"/>
        <v>328.71533433643526</v>
      </c>
      <c r="T2132" s="12">
        <f t="shared" ca="1" si="1028"/>
        <v>3.1122122705584165</v>
      </c>
      <c r="U2132" s="12">
        <f t="shared" si="1029"/>
        <v>0.91438461324527343</v>
      </c>
      <c r="V2132" s="5">
        <f t="shared" ca="1" si="1030"/>
        <v>0.52627457195753469</v>
      </c>
      <c r="W2132" s="3">
        <f t="shared" ca="1" si="1031"/>
        <v>123.72866599526209</v>
      </c>
      <c r="X2132" s="3">
        <f t="shared" ca="1" si="1032"/>
        <v>-11.06793151408705</v>
      </c>
      <c r="Y2132" s="3">
        <f t="shared" ca="1" si="1033"/>
        <v>123.23264048524889</v>
      </c>
      <c r="Z2132" s="3">
        <f t="shared" ca="1" si="1043"/>
        <v>-1.0796314255037853E-2</v>
      </c>
      <c r="AA2132" s="3">
        <f t="shared" ca="1" si="1044"/>
        <v>-0.12340243661213059</v>
      </c>
      <c r="AB2132" s="1">
        <f t="shared" si="1038"/>
        <v>150</v>
      </c>
      <c r="AC2132" s="1">
        <f t="shared" si="1042"/>
        <v>0</v>
      </c>
      <c r="AD2132" s="1">
        <f t="shared" ca="1" si="1034"/>
        <v>0</v>
      </c>
      <c r="AE2132" s="1">
        <f t="shared" ca="1" si="1035"/>
        <v>0</v>
      </c>
      <c r="AF2132" s="1">
        <f t="shared" si="1036"/>
        <v>71462.33013569421</v>
      </c>
      <c r="AG2132" s="1">
        <f t="shared" si="1037"/>
        <v>274.71984773853671</v>
      </c>
    </row>
    <row r="2133" spans="4:33" s="5" customFormat="1" x14ac:dyDescent="0.2">
      <c r="D2133" s="1">
        <f t="shared" si="1039"/>
        <v>2131</v>
      </c>
      <c r="E2133" s="2">
        <f t="shared" si="1040"/>
        <v>213.19999999999217</v>
      </c>
      <c r="F2133" s="3">
        <f t="shared" ca="1" si="1041"/>
        <v>91.513529885041038</v>
      </c>
      <c r="G2133" s="3">
        <f t="shared" si="1015"/>
        <v>-1019.9107762193391</v>
      </c>
      <c r="H2133" s="3">
        <f t="shared" ca="1" si="1016"/>
        <v>1024.0081628582632</v>
      </c>
      <c r="I2133" s="3">
        <f t="shared" ca="1" si="1017"/>
        <v>19501.533218501907</v>
      </c>
      <c r="J2133" s="3">
        <f t="shared" si="1018"/>
        <v>2747.3814689033252</v>
      </c>
      <c r="K2133" s="3">
        <f t="shared" ca="1" si="1019"/>
        <v>112898.70990938791</v>
      </c>
      <c r="L2133" s="3">
        <f t="shared" si="1020"/>
        <v>-9.8022305217401087</v>
      </c>
      <c r="M2133" s="3">
        <f t="shared" ca="1" si="1021"/>
        <v>-1.4813089698806294</v>
      </c>
      <c r="N2133" s="3">
        <f t="shared" ca="1" si="1022"/>
        <v>-84.872752129031653</v>
      </c>
      <c r="O2133" s="1">
        <f t="shared" ca="1" si="1023"/>
        <v>78644453.820026636</v>
      </c>
      <c r="P2133" s="1">
        <f t="shared" si="1024"/>
        <v>-4039569.973402102</v>
      </c>
      <c r="Q2133" s="1">
        <f t="shared" ca="1" si="1025"/>
        <v>82684023.793428734</v>
      </c>
      <c r="R2133" s="1">
        <f t="shared" ca="1" si="1026"/>
        <v>153601.22442873949</v>
      </c>
      <c r="S2133" s="3">
        <f t="shared" si="1027"/>
        <v>329.12980631899165</v>
      </c>
      <c r="T2133" s="12">
        <f t="shared" ca="1" si="1028"/>
        <v>3.1112592758183601</v>
      </c>
      <c r="U2133" s="12">
        <f t="shared" si="1029"/>
        <v>0.9237222136261839</v>
      </c>
      <c r="V2133" s="5">
        <f t="shared" ca="1" si="1030"/>
        <v>0.52627457195753469</v>
      </c>
      <c r="W2133" s="3">
        <f t="shared" ca="1" si="1031"/>
        <v>125.111448614198</v>
      </c>
      <c r="X2133" s="3">
        <f t="shared" ca="1" si="1032"/>
        <v>-11.180956077301241</v>
      </c>
      <c r="Y2133" s="3">
        <f t="shared" ca="1" si="1033"/>
        <v>124.61083739202046</v>
      </c>
      <c r="Z2133" s="3">
        <f t="shared" ca="1" si="1043"/>
        <v>-1.0796314255037853E-2</v>
      </c>
      <c r="AA2133" s="3">
        <f t="shared" ca="1" si="1044"/>
        <v>-0.12340243661213059</v>
      </c>
      <c r="AB2133" s="1">
        <f t="shared" si="1038"/>
        <v>150</v>
      </c>
      <c r="AC2133" s="1">
        <f t="shared" si="1042"/>
        <v>0</v>
      </c>
      <c r="AD2133" s="1">
        <f t="shared" ca="1" si="1034"/>
        <v>0</v>
      </c>
      <c r="AE2133" s="1">
        <f t="shared" ca="1" si="1035"/>
        <v>0</v>
      </c>
      <c r="AF2133" s="1">
        <f t="shared" si="1036"/>
        <v>72390.213765648237</v>
      </c>
      <c r="AG2133" s="1">
        <f t="shared" si="1037"/>
        <v>275.4106481918634</v>
      </c>
    </row>
    <row r="2134" spans="4:33" s="5" customFormat="1" x14ac:dyDescent="0.2">
      <c r="D2134" s="1">
        <f t="shared" si="1039"/>
        <v>2132</v>
      </c>
      <c r="E2134" s="2">
        <f t="shared" si="1040"/>
        <v>213.29999999999217</v>
      </c>
      <c r="F2134" s="3">
        <f t="shared" ca="1" si="1041"/>
        <v>91.513529885041038</v>
      </c>
      <c r="G2134" s="3">
        <f t="shared" si="1015"/>
        <v>-1020.8909992715131</v>
      </c>
      <c r="H2134" s="3">
        <f t="shared" ca="1" si="1016"/>
        <v>1024.9844674655362</v>
      </c>
      <c r="I2134" s="3">
        <f t="shared" ca="1" si="1017"/>
        <v>19510.684571490412</v>
      </c>
      <c r="J2134" s="3">
        <f t="shared" si="1018"/>
        <v>2645.3413801287825</v>
      </c>
      <c r="K2134" s="3">
        <f t="shared" ca="1" si="1019"/>
        <v>113001.15954081056</v>
      </c>
      <c r="L2134" s="3">
        <f t="shared" si="1020"/>
        <v>-9.8025450729825945</v>
      </c>
      <c r="M2134" s="3">
        <f t="shared" ca="1" si="1021"/>
        <v>-1.4813944351206914</v>
      </c>
      <c r="N2134" s="3">
        <f t="shared" ca="1" si="1022"/>
        <v>-84.877648926582268</v>
      </c>
      <c r="O2134" s="1">
        <f t="shared" ca="1" si="1023"/>
        <v>78794486.890920669</v>
      </c>
      <c r="P2134" s="1">
        <f t="shared" si="1024"/>
        <v>-3889661.716820756</v>
      </c>
      <c r="Q2134" s="1">
        <f t="shared" ca="1" si="1025"/>
        <v>82684148.60774143</v>
      </c>
      <c r="R2134" s="1">
        <f t="shared" ca="1" si="1026"/>
        <v>153747.67011983044</v>
      </c>
      <c r="S2134" s="3">
        <f t="shared" si="1027"/>
        <v>329.5446768303276</v>
      </c>
      <c r="T2134" s="12">
        <f t="shared" ca="1" si="1028"/>
        <v>3.1103050345834267</v>
      </c>
      <c r="U2134" s="12">
        <f t="shared" si="1029"/>
        <v>0.93314176604063714</v>
      </c>
      <c r="V2134" s="5">
        <f t="shared" ca="1" si="1030"/>
        <v>0.52627457195753469</v>
      </c>
      <c r="W2134" s="3">
        <f t="shared" ca="1" si="1031"/>
        <v>126.5077579003277</v>
      </c>
      <c r="X2134" s="3">
        <f t="shared" ca="1" si="1032"/>
        <v>-11.29497260766095</v>
      </c>
      <c r="Y2134" s="3">
        <f t="shared" ca="1" si="1033"/>
        <v>126.00252538247047</v>
      </c>
      <c r="Z2134" s="3">
        <f t="shared" ca="1" si="1043"/>
        <v>-1.0796314255037853E-2</v>
      </c>
      <c r="AA2134" s="3">
        <f t="shared" ca="1" si="1044"/>
        <v>-0.12340243661213059</v>
      </c>
      <c r="AB2134" s="1">
        <f t="shared" si="1038"/>
        <v>150</v>
      </c>
      <c r="AC2134" s="1">
        <f t="shared" si="1042"/>
        <v>0</v>
      </c>
      <c r="AD2134" s="1">
        <f t="shared" ca="1" si="1034"/>
        <v>0</v>
      </c>
      <c r="AE2134" s="1">
        <f t="shared" ca="1" si="1035"/>
        <v>0</v>
      </c>
      <c r="AF2134" s="1">
        <f t="shared" si="1036"/>
        <v>73328.735237617817</v>
      </c>
      <c r="AG2134" s="1">
        <f t="shared" si="1037"/>
        <v>276.1021128731071</v>
      </c>
    </row>
    <row r="2135" spans="4:33" s="5" customFormat="1" x14ac:dyDescent="0.2">
      <c r="D2135" s="1">
        <f t="shared" si="1039"/>
        <v>2133</v>
      </c>
      <c r="E2135" s="2">
        <f t="shared" si="1040"/>
        <v>213.39999999999216</v>
      </c>
      <c r="F2135" s="3">
        <f t="shared" ca="1" si="1041"/>
        <v>91.513529885041038</v>
      </c>
      <c r="G2135" s="3">
        <f t="shared" ref="G2135:G2159" si="1045">G2134 + L2134*$B$2</f>
        <v>-1021.8712537788114</v>
      </c>
      <c r="H2135" s="3">
        <f t="shared" ref="H2135:H2159" ca="1" si="1046">SQRT(F2135^2 + G2135^2)</f>
        <v>1025.9608108751038</v>
      </c>
      <c r="I2135" s="3">
        <f t="shared" ref="I2135:I2159" ca="1" si="1047">I2134 + F2134*($B$2)</f>
        <v>19519.835924478917</v>
      </c>
      <c r="J2135" s="3">
        <f t="shared" ref="J2135:J2159" si="1048" xml:space="preserve"> J2134 + G2134*($B$2) + (0.5)*(L2134)*($B$2)^2</f>
        <v>2543.2032674762663</v>
      </c>
      <c r="K2135" s="3">
        <f t="shared" ref="K2135:K2159" ca="1" si="1049">K2134+ SQRT( (I2135-I2134)^2 + (J2135-J2134)^2 )</f>
        <v>113103.70680463432</v>
      </c>
      <c r="L2135" s="3">
        <f t="shared" ref="L2135:L2159" si="1050">IF(J2135&lt;10^6, (-(9.780327*(1+0.0053024*((SIN($B$7))^2) - (5.8*10^(-6))*(SIN(2*($B$7))^2)) - ((3.086*10^(-6))*J2135)+((6.26*10^(-13))*(J2135)^2))), (6.674*10^(-11))*(5.972*10^(24))*(1)^(-2))</f>
        <v>-9.802859939450693</v>
      </c>
      <c r="M2135" s="3">
        <f t="shared" ref="M2135:M2159" ca="1" si="1051">ATAN(G2135/F2135)</f>
        <v>-1.4814797404373654</v>
      </c>
      <c r="N2135" s="3">
        <f t="shared" ref="N2135:N2159" ca="1" si="1052">M2135*(180/PI())</f>
        <v>-84.882536561197725</v>
      </c>
      <c r="O2135" s="1">
        <f t="shared" ref="O2135:O2159" ca="1" si="1053">(0.5)*($B$8)*(H2135^2)</f>
        <v>78944668.908862531</v>
      </c>
      <c r="P2135" s="1">
        <f t="shared" ref="P2135:P2159" si="1054">($B$8)*L2135*J2135</f>
        <v>-3739599.8142934791</v>
      </c>
      <c r="Q2135" s="1">
        <f t="shared" ref="Q2135:Q2159" ca="1" si="1055" xml:space="preserve"> ABS(O2135) + ABS(P2135)</f>
        <v>82684268.723156005</v>
      </c>
      <c r="R2135" s="1">
        <f t="shared" ref="R2135:R2159" ca="1" si="1056" xml:space="preserve"> ($B$8)*H2135</f>
        <v>153894.12163126556</v>
      </c>
      <c r="S2135" s="3">
        <f t="shared" ref="S2135:S2159" si="1057">IF(J2135&lt;100000, IF(J2135&gt;10000, (343.2)+(-4.313943*J2135)+(-0.291943*J2135^2)+(0.053721*J2135^3)+((-3.039687*10^(-3))*J2135^4)+((9.262166*10^(-5))*J2135^5)+((-1.647967*10^(-6))*J2135^6)+((1.694814*10^(-8))*J2135^7)+((-9.299892*10^(-11))*J2135^8)+((2.104694*10^(-13))*J2135^9), ((-0.00406576*J2135)+340.3)), "")</f>
        <v>329.95994588322571</v>
      </c>
      <c r="T2135" s="12">
        <f t="shared" ref="T2135:T2159" ca="1" si="1058" xml:space="preserve"> IF(J2135&lt;30000, H2135/S2135, "")</f>
        <v>3.1093495549250569</v>
      </c>
      <c r="U2135" s="12">
        <f t="shared" ref="U2135:U2159" si="1059" xml:space="preserve"> IF(J2135&lt;30000, (( 359.01*(1 - (2.25577*10^(-5))*(J2135))^(5.25588) ) / (298.15 - 0.0074545*J2135)), "")</f>
        <v>0.94264387636320612</v>
      </c>
      <c r="V2135" s="5">
        <f t="shared" ref="V2135:V2159" ca="1" si="1060">IF(T2135&lt;0.92, -1.73136*10^(-3)*($B$2) + 1.79641*10^(-1), IF(T2135&gt;1.05,1.007468*10^(-7)*($B$2)^6 - 7.447604*10^(-6)*($B$2)^5 + 2.254391*10^(-4)*($B$2)^4 - 3.623612*10^(-3)*($B$2)^3 + 3.345031*10^(-2)*($B$2)^2 - 1.754753*10^(-1)*($B$2) + 5.434912*10^(-1), 1.64679*($B$2) - 1.33688))</f>
        <v>0.52627457195753469</v>
      </c>
      <c r="W2135" s="3">
        <f t="shared" ref="W2135:W2159" ca="1" si="1061">(0.5)*(U2135)*(H2135)*(V2135)*($B$17)</f>
        <v>127.91770796591952</v>
      </c>
      <c r="X2135" s="3">
        <f t="shared" ref="X2135:X2159" ca="1" si="1062" xml:space="preserve"> - W2135*COS(M2135)</f>
        <v>-11.409988438817848</v>
      </c>
      <c r="Y2135" s="3">
        <f t="shared" ref="Y2135:Y2159" ca="1" si="1063" xml:space="preserve"> - W2135*SIN(M2135)</f>
        <v>127.40781834361779</v>
      </c>
      <c r="Z2135" s="3">
        <f t="shared" ca="1" si="1043"/>
        <v>-1.0796314255037853E-2</v>
      </c>
      <c r="AA2135" s="3">
        <f t="shared" ca="1" si="1044"/>
        <v>-0.12340243661213059</v>
      </c>
      <c r="AB2135" s="1">
        <f t="shared" si="1038"/>
        <v>150</v>
      </c>
      <c r="AC2135" s="1">
        <f t="shared" si="1042"/>
        <v>0</v>
      </c>
      <c r="AD2135" s="1">
        <f t="shared" ref="AD2135:AD2159" ca="1" si="1064" xml:space="preserve"> AC2135*COS(M2135)</f>
        <v>0</v>
      </c>
      <c r="AE2135" s="1">
        <f t="shared" ref="AE2135:AE2159" ca="1" si="1065" xml:space="preserve"> AC2135*SIN(M2135)</f>
        <v>0</v>
      </c>
      <c r="AF2135" s="1">
        <f t="shared" ref="AF2135:AF2159" si="1066">IF(J2135&gt;38000,0,(101325*(1-(2.25577*10^(-5))*J2135)^5.25588))</f>
        <v>74278.000908303293</v>
      </c>
      <c r="AG2135" s="1">
        <f t="shared" ref="AG2135:AG2159" si="1067">1.6667*S2135-273.15</f>
        <v>276.79424180357239</v>
      </c>
    </row>
    <row r="2136" spans="4:33" s="5" customFormat="1" x14ac:dyDescent="0.2">
      <c r="D2136" s="1">
        <f t="shared" si="1039"/>
        <v>2134</v>
      </c>
      <c r="E2136" s="2">
        <f t="shared" si="1040"/>
        <v>213.49999999999216</v>
      </c>
      <c r="F2136" s="3">
        <f t="shared" ca="1" si="1041"/>
        <v>91.513529885041038</v>
      </c>
      <c r="G2136" s="3">
        <f t="shared" si="1045"/>
        <v>-1022.8515397727564</v>
      </c>
      <c r="H2136" s="3">
        <f t="shared" ca="1" si="1046"/>
        <v>1026.9371930977663</v>
      </c>
      <c r="I2136" s="3">
        <f t="shared" ca="1" si="1047"/>
        <v>19528.987277467422</v>
      </c>
      <c r="J2136" s="3">
        <f t="shared" si="1048"/>
        <v>2440.9671277986877</v>
      </c>
      <c r="K2136" s="3">
        <f t="shared" ca="1" si="1049"/>
        <v>113206.35170473994</v>
      </c>
      <c r="L2136" s="3">
        <f t="shared" si="1050"/>
        <v>-9.8031751211917122</v>
      </c>
      <c r="M2136" s="3">
        <f t="shared" ca="1" si="1051"/>
        <v>-1.4815648862804729</v>
      </c>
      <c r="N2136" s="3">
        <f t="shared" ca="1" si="1052"/>
        <v>-84.887415058650859</v>
      </c>
      <c r="O2136" s="1">
        <f t="shared" ca="1" si="1053"/>
        <v>79094999.892563924</v>
      </c>
      <c r="P2136" s="1">
        <f t="shared" si="1054"/>
        <v>-3589384.2328324327</v>
      </c>
      <c r="Q2136" s="1">
        <f t="shared" ca="1" si="1055"/>
        <v>82684384.125396356</v>
      </c>
      <c r="R2136" s="1">
        <f t="shared" ca="1" si="1056"/>
        <v>154040.57896466495</v>
      </c>
      <c r="S2136" s="3">
        <f t="shared" si="1057"/>
        <v>330.37561349048121</v>
      </c>
      <c r="T2136" s="12">
        <f t="shared" ca="1" si="1058"/>
        <v>3.1083928448833724</v>
      </c>
      <c r="U2136" s="12">
        <f t="shared" si="1059"/>
        <v>0.95222915414912634</v>
      </c>
      <c r="V2136" s="5">
        <f t="shared" ca="1" si="1060"/>
        <v>0.52627457195753469</v>
      </c>
      <c r="W2136" s="3">
        <f t="shared" ca="1" si="1061"/>
        <v>129.34141373875289</v>
      </c>
      <c r="X2136" s="3">
        <f t="shared" ca="1" si="1062"/>
        <v>-11.526010948975301</v>
      </c>
      <c r="Y2136" s="3">
        <f t="shared" ca="1" si="1063"/>
        <v>128.82683097687126</v>
      </c>
      <c r="Z2136" s="3">
        <f t="shared" ca="1" si="1043"/>
        <v>-1.0796314255037853E-2</v>
      </c>
      <c r="AA2136" s="3">
        <f t="shared" ca="1" si="1044"/>
        <v>-0.12340243661213059</v>
      </c>
      <c r="AB2136" s="1">
        <f t="shared" si="1038"/>
        <v>150</v>
      </c>
      <c r="AC2136" s="1">
        <f t="shared" si="1042"/>
        <v>0</v>
      </c>
      <c r="AD2136" s="1">
        <f t="shared" ca="1" si="1064"/>
        <v>0</v>
      </c>
      <c r="AE2136" s="1">
        <f t="shared" ca="1" si="1065"/>
        <v>0</v>
      </c>
      <c r="AF2136" s="1">
        <f t="shared" si="1066"/>
        <v>75238.118048173856</v>
      </c>
      <c r="AG2136" s="1">
        <f t="shared" si="1067"/>
        <v>277.4870350045851</v>
      </c>
    </row>
    <row r="2137" spans="4:33" s="5" customFormat="1" x14ac:dyDescent="0.2">
      <c r="D2137" s="1">
        <f t="shared" si="1039"/>
        <v>2135</v>
      </c>
      <c r="E2137" s="2">
        <f t="shared" si="1040"/>
        <v>213.59999999999215</v>
      </c>
      <c r="F2137" s="3">
        <f t="shared" ca="1" si="1041"/>
        <v>91.513529885041038</v>
      </c>
      <c r="G2137" s="3">
        <f t="shared" si="1045"/>
        <v>-1023.8318572848756</v>
      </c>
      <c r="H2137" s="3">
        <f t="shared" ca="1" si="1046"/>
        <v>1027.9136141444076</v>
      </c>
      <c r="I2137" s="3">
        <f t="shared" ca="1" si="1047"/>
        <v>19538.138630455927</v>
      </c>
      <c r="J2137" s="3">
        <f t="shared" si="1048"/>
        <v>2338.6329579458061</v>
      </c>
      <c r="K2137" s="3">
        <f t="shared" ca="1" si="1049"/>
        <v>113309.09424500928</v>
      </c>
      <c r="L2137" s="3">
        <f t="shared" si="1050"/>
        <v>-9.8034906182530079</v>
      </c>
      <c r="M2137" s="3">
        <f t="shared" ca="1" si="1051"/>
        <v>-1.4816498730981549</v>
      </c>
      <c r="N2137" s="3">
        <f t="shared" ca="1" si="1052"/>
        <v>-84.892284444618284</v>
      </c>
      <c r="O2137" s="1">
        <f t="shared" ca="1" si="1053"/>
        <v>79245479.860756367</v>
      </c>
      <c r="P2137" s="1">
        <f t="shared" si="1054"/>
        <v>-3439014.9394138488</v>
      </c>
      <c r="Q2137" s="1">
        <f t="shared" ca="1" si="1055"/>
        <v>82684494.800170213</v>
      </c>
      <c r="R2137" s="1">
        <f t="shared" ca="1" si="1056"/>
        <v>154187.04212166113</v>
      </c>
      <c r="S2137" s="3">
        <f t="shared" si="1057"/>
        <v>330.79167966490229</v>
      </c>
      <c r="T2137" s="12">
        <f t="shared" ca="1" si="1058"/>
        <v>3.107434912467272</v>
      </c>
      <c r="U2137" s="12">
        <f t="shared" si="1059"/>
        <v>0.96189821265208697</v>
      </c>
      <c r="V2137" s="5">
        <f t="shared" ca="1" si="1060"/>
        <v>0.52627457195753469</v>
      </c>
      <c r="W2137" s="3">
        <f t="shared" ca="1" si="1061"/>
        <v>130.77899096694719</v>
      </c>
      <c r="X2137" s="3">
        <f t="shared" ca="1" si="1062"/>
        <v>-11.643047561103613</v>
      </c>
      <c r="Y2137" s="3">
        <f t="shared" ca="1" si="1063"/>
        <v>130.25967880285415</v>
      </c>
      <c r="Z2137" s="3">
        <f t="shared" ca="1" si="1043"/>
        <v>-1.0796314255037853E-2</v>
      </c>
      <c r="AA2137" s="3">
        <f t="shared" ca="1" si="1044"/>
        <v>-0.12340243661213059</v>
      </c>
      <c r="AB2137" s="1">
        <f t="shared" si="1038"/>
        <v>150</v>
      </c>
      <c r="AC2137" s="1">
        <f t="shared" si="1042"/>
        <v>0</v>
      </c>
      <c r="AD2137" s="1">
        <f t="shared" ca="1" si="1064"/>
        <v>0</v>
      </c>
      <c r="AE2137" s="1">
        <f t="shared" ca="1" si="1065"/>
        <v>0</v>
      </c>
      <c r="AF2137" s="1">
        <f t="shared" si="1066"/>
        <v>76209.194848094747</v>
      </c>
      <c r="AG2137" s="1">
        <f t="shared" si="1067"/>
        <v>278.18049249749265</v>
      </c>
    </row>
    <row r="2138" spans="4:33" s="5" customFormat="1" x14ac:dyDescent="0.2">
      <c r="D2138" s="1">
        <f t="shared" si="1039"/>
        <v>2136</v>
      </c>
      <c r="E2138" s="2">
        <f t="shared" si="1040"/>
        <v>213.69999999999214</v>
      </c>
      <c r="F2138" s="3">
        <f t="shared" ca="1" si="1041"/>
        <v>91.513529885041038</v>
      </c>
      <c r="G2138" s="3">
        <f t="shared" si="1045"/>
        <v>-1024.8122063467008</v>
      </c>
      <c r="H2138" s="3">
        <f t="shared" ca="1" si="1046"/>
        <v>1028.8900740259928</v>
      </c>
      <c r="I2138" s="3">
        <f t="shared" ca="1" si="1047"/>
        <v>19547.289983444432</v>
      </c>
      <c r="J2138" s="3">
        <f t="shared" si="1048"/>
        <v>2236.200754764227</v>
      </c>
      <c r="K2138" s="3">
        <f t="shared" ca="1" si="1049"/>
        <v>113411.93442932531</v>
      </c>
      <c r="L2138" s="3">
        <f t="shared" si="1050"/>
        <v>-9.8038064306819805</v>
      </c>
      <c r="M2138" s="3">
        <f t="shared" ca="1" si="1051"/>
        <v>-1.4817347013368798</v>
      </c>
      <c r="N2138" s="3">
        <f t="shared" ca="1" si="1052"/>
        <v>-84.897144744680745</v>
      </c>
      <c r="O2138" s="1">
        <f t="shared" ca="1" si="1053"/>
        <v>79396108.832190976</v>
      </c>
      <c r="P2138" s="1">
        <f t="shared" si="1054"/>
        <v>-3288491.9009780143</v>
      </c>
      <c r="Q2138" s="1">
        <f t="shared" ca="1" si="1055"/>
        <v>82684600.733168989</v>
      </c>
      <c r="R2138" s="1">
        <f t="shared" ca="1" si="1056"/>
        <v>154333.51110389893</v>
      </c>
      <c r="S2138" s="3">
        <f t="shared" si="1057"/>
        <v>331.2081444193098</v>
      </c>
      <c r="T2138" s="12">
        <f t="shared" ca="1" si="1058"/>
        <v>3.1064757656545336</v>
      </c>
      <c r="U2138" s="12">
        <f t="shared" si="1059"/>
        <v>0.97165166884209719</v>
      </c>
      <c r="V2138" s="5">
        <f t="shared" ca="1" si="1060"/>
        <v>0.52627457195753469</v>
      </c>
      <c r="W2138" s="3">
        <f t="shared" ca="1" si="1061"/>
        <v>132.23055622381395</v>
      </c>
      <c r="X2138" s="3">
        <f t="shared" ca="1" si="1062"/>
        <v>-11.761105743156273</v>
      </c>
      <c r="Y2138" s="3">
        <f t="shared" ca="1" si="1063"/>
        <v>131.7064781662524</v>
      </c>
      <c r="Z2138" s="3">
        <f t="shared" ca="1" si="1043"/>
        <v>-1.0796314255037853E-2</v>
      </c>
      <c r="AA2138" s="3">
        <f t="shared" ca="1" si="1044"/>
        <v>-0.12340243661213059</v>
      </c>
      <c r="AB2138" s="1">
        <f t="shared" si="1038"/>
        <v>150</v>
      </c>
      <c r="AC2138" s="1">
        <f t="shared" si="1042"/>
        <v>0</v>
      </c>
      <c r="AD2138" s="1">
        <f t="shared" ca="1" si="1064"/>
        <v>0</v>
      </c>
      <c r="AE2138" s="1">
        <f t="shared" ca="1" si="1065"/>
        <v>0</v>
      </c>
      <c r="AF2138" s="1">
        <f t="shared" si="1066"/>
        <v>77191.340425994815</v>
      </c>
      <c r="AG2138" s="1">
        <f t="shared" si="1067"/>
        <v>278.87461430366375</v>
      </c>
    </row>
    <row r="2139" spans="4:33" s="5" customFormat="1" x14ac:dyDescent="0.2">
      <c r="D2139" s="1">
        <f t="shared" si="1039"/>
        <v>2137</v>
      </c>
      <c r="E2139" s="2">
        <f t="shared" si="1040"/>
        <v>213.79999999999214</v>
      </c>
      <c r="F2139" s="3">
        <f t="shared" ca="1" si="1041"/>
        <v>91.513529885041038</v>
      </c>
      <c r="G2139" s="3">
        <f t="shared" si="1045"/>
        <v>-1025.792586989769</v>
      </c>
      <c r="H2139" s="3">
        <f t="shared" ca="1" si="1046"/>
        <v>1029.8665727535695</v>
      </c>
      <c r="I2139" s="3">
        <f t="shared" ca="1" si="1047"/>
        <v>19556.441336432938</v>
      </c>
      <c r="J2139" s="3">
        <f t="shared" si="1048"/>
        <v>2133.6705150974035</v>
      </c>
      <c r="K2139" s="3">
        <f t="shared" ca="1" si="1049"/>
        <v>113514.87226157205</v>
      </c>
      <c r="L2139" s="3">
        <f t="shared" si="1050"/>
        <v>-9.8041225585260801</v>
      </c>
      <c r="M2139" s="3">
        <f t="shared" ca="1" si="1051"/>
        <v>-1.4818193714414503</v>
      </c>
      <c r="N2139" s="3">
        <f t="shared" ca="1" si="1052"/>
        <v>-84.901995984323577</v>
      </c>
      <c r="O2139" s="1">
        <f t="shared" ca="1" si="1053"/>
        <v>79546886.825638741</v>
      </c>
      <c r="P2139" s="1">
        <f t="shared" si="1054"/>
        <v>-3137815.0844292622</v>
      </c>
      <c r="Q2139" s="1">
        <f t="shared" ca="1" si="1055"/>
        <v>82684701.910068005</v>
      </c>
      <c r="R2139" s="1">
        <f t="shared" ca="1" si="1056"/>
        <v>154479.98591303543</v>
      </c>
      <c r="S2139" s="3">
        <f t="shared" si="1057"/>
        <v>331.62500776653758</v>
      </c>
      <c r="T2139" s="12">
        <f t="shared" ca="1" si="1058"/>
        <v>3.1055154123919104</v>
      </c>
      <c r="U2139" s="12">
        <f t="shared" si="1059"/>
        <v>0.98149014342340724</v>
      </c>
      <c r="V2139" s="5">
        <f t="shared" ca="1" si="1060"/>
        <v>0.52627457195753469</v>
      </c>
      <c r="W2139" s="3">
        <f t="shared" ca="1" si="1061"/>
        <v>133.69622691273165</v>
      </c>
      <c r="X2139" s="3">
        <f t="shared" ca="1" si="1062"/>
        <v>-11.88019300828703</v>
      </c>
      <c r="Y2139" s="3">
        <f t="shared" ca="1" si="1063"/>
        <v>133.16734624068499</v>
      </c>
      <c r="Z2139" s="3">
        <f t="shared" ca="1" si="1043"/>
        <v>-1.0796314255037853E-2</v>
      </c>
      <c r="AA2139" s="3">
        <f t="shared" ca="1" si="1044"/>
        <v>-0.12340243661213059</v>
      </c>
      <c r="AB2139" s="1">
        <f t="shared" si="1038"/>
        <v>150</v>
      </c>
      <c r="AC2139" s="1">
        <f t="shared" si="1042"/>
        <v>0</v>
      </c>
      <c r="AD2139" s="1">
        <f t="shared" ca="1" si="1064"/>
        <v>0</v>
      </c>
      <c r="AE2139" s="1">
        <f t="shared" ca="1" si="1065"/>
        <v>0</v>
      </c>
      <c r="AF2139" s="1">
        <f t="shared" si="1066"/>
        <v>78184.664833573261</v>
      </c>
      <c r="AG2139" s="1">
        <f t="shared" si="1067"/>
        <v>279.56940044448822</v>
      </c>
    </row>
    <row r="2140" spans="4:33" s="5" customFormat="1" x14ac:dyDescent="0.2">
      <c r="D2140" s="1">
        <f t="shared" si="1039"/>
        <v>2138</v>
      </c>
      <c r="E2140" s="2">
        <f t="shared" si="1040"/>
        <v>213.89999999999213</v>
      </c>
      <c r="F2140" s="3">
        <f t="shared" ca="1" si="1041"/>
        <v>91.513529885041038</v>
      </c>
      <c r="G2140" s="3">
        <f t="shared" si="1045"/>
        <v>-1026.7729992456216</v>
      </c>
      <c r="H2140" s="3">
        <f t="shared" ca="1" si="1046"/>
        <v>1030.8431103382654</v>
      </c>
      <c r="I2140" s="3">
        <f t="shared" ca="1" si="1047"/>
        <v>19565.592689421443</v>
      </c>
      <c r="J2140" s="3">
        <f t="shared" si="1048"/>
        <v>2031.0422357856339</v>
      </c>
      <c r="K2140" s="3">
        <f t="shared" ca="1" si="1049"/>
        <v>113617.90774563466</v>
      </c>
      <c r="L2140" s="3">
        <f t="shared" si="1050"/>
        <v>-9.8044390018328045</v>
      </c>
      <c r="M2140" s="3">
        <f t="shared" ca="1" si="1051"/>
        <v>-1.4819038838550118</v>
      </c>
      <c r="N2140" s="3">
        <f t="shared" ca="1" si="1052"/>
        <v>-84.906838188937115</v>
      </c>
      <c r="O2140" s="1">
        <f t="shared" ca="1" si="1053"/>
        <v>79697813.859890208</v>
      </c>
      <c r="P2140" s="1">
        <f t="shared" si="1054"/>
        <v>-2986984.4566359548</v>
      </c>
      <c r="Q2140" s="1">
        <f t="shared" ca="1" si="1055"/>
        <v>82684798.31652616</v>
      </c>
      <c r="R2140" s="1">
        <f t="shared" ca="1" si="1056"/>
        <v>154626.4665507398</v>
      </c>
      <c r="S2140" s="3">
        <f t="shared" si="1057"/>
        <v>332.04226971943223</v>
      </c>
      <c r="T2140" s="12">
        <f t="shared" ca="1" si="1058"/>
        <v>3.1045538605952285</v>
      </c>
      <c r="U2140" s="12">
        <f t="shared" si="1059"/>
        <v>0.99141426085250306</v>
      </c>
      <c r="V2140" s="5">
        <f t="shared" ca="1" si="1060"/>
        <v>0.52627457195753469</v>
      </c>
      <c r="W2140" s="3">
        <f t="shared" ca="1" si="1061"/>
        <v>135.17612127204382</v>
      </c>
      <c r="X2140" s="3">
        <f t="shared" ca="1" si="1062"/>
        <v>-12.000316915067547</v>
      </c>
      <c r="Y2140" s="3">
        <f t="shared" ca="1" si="1063"/>
        <v>134.64240103359802</v>
      </c>
      <c r="Z2140" s="3">
        <f t="shared" ca="1" si="1043"/>
        <v>-1.0796314255037853E-2</v>
      </c>
      <c r="AA2140" s="3">
        <f t="shared" ca="1" si="1044"/>
        <v>-0.12340243661213059</v>
      </c>
      <c r="AB2140" s="1">
        <f t="shared" si="1038"/>
        <v>150</v>
      </c>
      <c r="AC2140" s="1">
        <f t="shared" si="1042"/>
        <v>0</v>
      </c>
      <c r="AD2140" s="1">
        <f t="shared" ca="1" si="1064"/>
        <v>0</v>
      </c>
      <c r="AE2140" s="1">
        <f t="shared" ca="1" si="1065"/>
        <v>0</v>
      </c>
      <c r="AF2140" s="1">
        <f t="shared" si="1066"/>
        <v>79189.279063046895</v>
      </c>
      <c r="AG2140" s="1">
        <f t="shared" si="1067"/>
        <v>280.26485094137774</v>
      </c>
    </row>
    <row r="2141" spans="4:33" s="5" customFormat="1" x14ac:dyDescent="0.2">
      <c r="D2141" s="1">
        <f t="shared" si="1039"/>
        <v>2139</v>
      </c>
      <c r="E2141" s="2">
        <f t="shared" si="1040"/>
        <v>213.99999999999213</v>
      </c>
      <c r="F2141" s="3">
        <f t="shared" ca="1" si="1041"/>
        <v>91.513529885041038</v>
      </c>
      <c r="G2141" s="3">
        <f t="shared" si="1045"/>
        <v>-1027.7534431458048</v>
      </c>
      <c r="H2141" s="3">
        <f t="shared" ca="1" si="1046"/>
        <v>1031.8196867912907</v>
      </c>
      <c r="I2141" s="3">
        <f t="shared" ca="1" si="1047"/>
        <v>19574.744042409948</v>
      </c>
      <c r="J2141" s="3">
        <f t="shared" si="1048"/>
        <v>1928.3159136660624</v>
      </c>
      <c r="K2141" s="3">
        <f t="shared" ca="1" si="1049"/>
        <v>113721.0408853994</v>
      </c>
      <c r="L2141" s="3">
        <f t="shared" si="1050"/>
        <v>-9.8047557606496962</v>
      </c>
      <c r="M2141" s="3">
        <f t="shared" ca="1" si="1051"/>
        <v>-1.4819882390190611</v>
      </c>
      <c r="N2141" s="3">
        <f t="shared" ca="1" si="1052"/>
        <v>-84.911671383817264</v>
      </c>
      <c r="O2141" s="1">
        <f t="shared" ca="1" si="1053"/>
        <v>79848889.953755781</v>
      </c>
      <c r="P2141" s="1">
        <f t="shared" si="1054"/>
        <v>-2835999.984430471</v>
      </c>
      <c r="Q2141" s="1">
        <f t="shared" ca="1" si="1055"/>
        <v>82684889.938186258</v>
      </c>
      <c r="R2141" s="1">
        <f t="shared" ca="1" si="1056"/>
        <v>154772.9530186936</v>
      </c>
      <c r="S2141" s="3">
        <f t="shared" si="1057"/>
        <v>332.45993029085309</v>
      </c>
      <c r="T2141" s="12">
        <f t="shared" ca="1" si="1058"/>
        <v>3.1035911181494913</v>
      </c>
      <c r="U2141" s="12">
        <f t="shared" si="1059"/>
        <v>1.001424649356164</v>
      </c>
      <c r="V2141" s="5">
        <f t="shared" ca="1" si="1060"/>
        <v>0.52627457195753469</v>
      </c>
      <c r="W2141" s="3">
        <f t="shared" ca="1" si="1061"/>
        <v>136.670358379981</v>
      </c>
      <c r="X2141" s="3">
        <f t="shared" ca="1" si="1062"/>
        <v>-12.121485067705938</v>
      </c>
      <c r="Y2141" s="3">
        <f t="shared" ca="1" si="1063"/>
        <v>136.13176139118241</v>
      </c>
      <c r="Z2141" s="3">
        <f t="shared" ca="1" si="1043"/>
        <v>-1.0796314255037853E-2</v>
      </c>
      <c r="AA2141" s="3">
        <f t="shared" ca="1" si="1044"/>
        <v>-0.12340243661213059</v>
      </c>
      <c r="AB2141" s="1">
        <f t="shared" si="1038"/>
        <v>150</v>
      </c>
      <c r="AC2141" s="1">
        <f t="shared" si="1042"/>
        <v>0</v>
      </c>
      <c r="AD2141" s="1">
        <f t="shared" ca="1" si="1064"/>
        <v>0</v>
      </c>
      <c r="AE2141" s="1">
        <f t="shared" ca="1" si="1065"/>
        <v>0</v>
      </c>
      <c r="AF2141" s="1">
        <f t="shared" si="1066"/>
        <v>80205.29505393756</v>
      </c>
      <c r="AG2141" s="1">
        <f t="shared" si="1067"/>
        <v>280.96096581576489</v>
      </c>
    </row>
    <row r="2142" spans="4:33" s="5" customFormat="1" x14ac:dyDescent="0.2">
      <c r="D2142" s="1">
        <f t="shared" si="1039"/>
        <v>2140</v>
      </c>
      <c r="E2142" s="2">
        <f t="shared" si="1040"/>
        <v>214.09999999999212</v>
      </c>
      <c r="F2142" s="3">
        <f t="shared" ca="1" si="1041"/>
        <v>91.513529885041038</v>
      </c>
      <c r="G2142" s="3">
        <f t="shared" si="1045"/>
        <v>-1028.7339187218697</v>
      </c>
      <c r="H2142" s="3">
        <f t="shared" ca="1" si="1046"/>
        <v>1032.7963021239352</v>
      </c>
      <c r="I2142" s="3">
        <f t="shared" ca="1" si="1047"/>
        <v>19583.895395398453</v>
      </c>
      <c r="J2142" s="3">
        <f t="shared" si="1048"/>
        <v>1825.4915455726787</v>
      </c>
      <c r="K2142" s="3">
        <f t="shared" ca="1" si="1049"/>
        <v>113824.27168475368</v>
      </c>
      <c r="L2142" s="3">
        <f t="shared" si="1050"/>
        <v>-9.805072835024351</v>
      </c>
      <c r="M2142" s="3">
        <f t="shared" ca="1" si="1051"/>
        <v>-1.4820724373734513</v>
      </c>
      <c r="N2142" s="3">
        <f t="shared" ca="1" si="1052"/>
        <v>-84.916495594165781</v>
      </c>
      <c r="O2142" s="1">
        <f t="shared" ca="1" si="1053"/>
        <v>80000115.126065612</v>
      </c>
      <c r="P2142" s="1">
        <f t="shared" si="1054"/>
        <v>-2684861.6346091931</v>
      </c>
      <c r="Q2142" s="1">
        <f t="shared" ca="1" si="1055"/>
        <v>82684976.760674804</v>
      </c>
      <c r="R2142" s="1">
        <f t="shared" ca="1" si="1056"/>
        <v>154919.4453185903</v>
      </c>
      <c r="S2142" s="3">
        <f t="shared" si="1057"/>
        <v>332.87798949367243</v>
      </c>
      <c r="T2142" s="12">
        <f t="shared" ca="1" si="1058"/>
        <v>3.1026271929089724</v>
      </c>
      <c r="U2142" s="12">
        <f t="shared" si="1059"/>
        <v>1.0115219409495864</v>
      </c>
      <c r="V2142" s="5">
        <f t="shared" ca="1" si="1060"/>
        <v>0.52627457195753469</v>
      </c>
      <c r="W2142" s="3">
        <f t="shared" ca="1" si="1061"/>
        <v>138.17905815960509</v>
      </c>
      <c r="X2142" s="3">
        <f t="shared" ca="1" si="1062"/>
        <v>-12.243705116266408</v>
      </c>
      <c r="Y2142" s="3">
        <f t="shared" ca="1" si="1063"/>
        <v>137.63554700331392</v>
      </c>
      <c r="Z2142" s="3">
        <f t="shared" ca="1" si="1043"/>
        <v>-1.0796314255037853E-2</v>
      </c>
      <c r="AA2142" s="3">
        <f t="shared" ca="1" si="1044"/>
        <v>-0.12340243661213059</v>
      </c>
      <c r="AB2142" s="1">
        <f t="shared" si="1038"/>
        <v>150</v>
      </c>
      <c r="AC2142" s="1">
        <f t="shared" si="1042"/>
        <v>0</v>
      </c>
      <c r="AD2142" s="1">
        <f t="shared" ca="1" si="1064"/>
        <v>0</v>
      </c>
      <c r="AE2142" s="1">
        <f t="shared" ca="1" si="1065"/>
        <v>0</v>
      </c>
      <c r="AF2142" s="1">
        <f t="shared" si="1066"/>
        <v>81232.82569989984</v>
      </c>
      <c r="AG2142" s="1">
        <f t="shared" si="1067"/>
        <v>281.65774508910386</v>
      </c>
    </row>
    <row r="2143" spans="4:33" s="5" customFormat="1" x14ac:dyDescent="0.2">
      <c r="D2143" s="1">
        <f t="shared" si="1039"/>
        <v>2141</v>
      </c>
      <c r="E2143" s="2">
        <f t="shared" si="1040"/>
        <v>214.19999999999212</v>
      </c>
      <c r="F2143" s="3">
        <f t="shared" ca="1" si="1041"/>
        <v>91.513529885041038</v>
      </c>
      <c r="G2143" s="3">
        <f t="shared" si="1045"/>
        <v>-1029.7144260053722</v>
      </c>
      <c r="H2143" s="3">
        <f t="shared" ca="1" si="1046"/>
        <v>1033.7729563475693</v>
      </c>
      <c r="I2143" s="3">
        <f t="shared" ca="1" si="1047"/>
        <v>19593.046748386958</v>
      </c>
      <c r="J2143" s="3">
        <f t="shared" si="1048"/>
        <v>1722.5691283363167</v>
      </c>
      <c r="K2143" s="3">
        <f t="shared" ca="1" si="1049"/>
        <v>113927.60014758602</v>
      </c>
      <c r="L2143" s="3">
        <f t="shared" si="1050"/>
        <v>-9.8053902250044036</v>
      </c>
      <c r="M2143" s="3">
        <f t="shared" ca="1" si="1051"/>
        <v>-1.4821564793564026</v>
      </c>
      <c r="N2143" s="3">
        <f t="shared" ca="1" si="1052"/>
        <v>-84.921310845090801</v>
      </c>
      <c r="O2143" s="1">
        <f t="shared" ca="1" si="1053"/>
        <v>80151489.395669505</v>
      </c>
      <c r="P2143" s="1">
        <f t="shared" si="1054"/>
        <v>-2533569.3739324911</v>
      </c>
      <c r="Q2143" s="1">
        <f t="shared" ca="1" si="1055"/>
        <v>82685058.769602001</v>
      </c>
      <c r="R2143" s="1">
        <f t="shared" ca="1" si="1056"/>
        <v>155065.9434521354</v>
      </c>
      <c r="S2143" s="3">
        <f t="shared" si="1057"/>
        <v>333.29644734077533</v>
      </c>
      <c r="T2143" s="12">
        <f t="shared" ca="1" si="1058"/>
        <v>3.101662092697314</v>
      </c>
      <c r="U2143" s="12">
        <f t="shared" si="1059"/>
        <v>1.0217067714545767</v>
      </c>
      <c r="V2143" s="5">
        <f t="shared" ca="1" si="1060"/>
        <v>0.52627457195753469</v>
      </c>
      <c r="W2143" s="3">
        <f t="shared" ca="1" si="1061"/>
        <v>139.70234138377816</v>
      </c>
      <c r="X2143" s="3">
        <f t="shared" ca="1" si="1062"/>
        <v>-12.366984756889106</v>
      </c>
      <c r="Y2143" s="3">
        <f t="shared" ca="1" si="1063"/>
        <v>139.15387840851784</v>
      </c>
      <c r="Z2143" s="3">
        <f t="shared" ca="1" si="1043"/>
        <v>-1.0796314255037853E-2</v>
      </c>
      <c r="AA2143" s="3">
        <f t="shared" ca="1" si="1044"/>
        <v>-0.12340243661213059</v>
      </c>
      <c r="AB2143" s="1">
        <f t="shared" si="1038"/>
        <v>150</v>
      </c>
      <c r="AC2143" s="1">
        <f t="shared" si="1042"/>
        <v>0</v>
      </c>
      <c r="AD2143" s="1">
        <f t="shared" ca="1" si="1064"/>
        <v>0</v>
      </c>
      <c r="AE2143" s="1">
        <f t="shared" ca="1" si="1065"/>
        <v>0</v>
      </c>
      <c r="AF2143" s="1">
        <f t="shared" si="1066"/>
        <v>82271.984855589864</v>
      </c>
      <c r="AG2143" s="1">
        <f t="shared" si="1067"/>
        <v>282.3551887828703</v>
      </c>
    </row>
    <row r="2144" spans="4:33" s="5" customFormat="1" x14ac:dyDescent="0.2">
      <c r="D2144" s="1">
        <f t="shared" si="1039"/>
        <v>2142</v>
      </c>
      <c r="E2144" s="2">
        <f t="shared" si="1040"/>
        <v>214.29999999999211</v>
      </c>
      <c r="F2144" s="3">
        <f t="shared" ca="1" si="1041"/>
        <v>91.513529885041038</v>
      </c>
      <c r="G2144" s="3">
        <f t="shared" si="1045"/>
        <v>-1030.6949650278725</v>
      </c>
      <c r="H2144" s="3">
        <f t="shared" ca="1" si="1046"/>
        <v>1034.7496494736433</v>
      </c>
      <c r="I2144" s="3">
        <f t="shared" ca="1" si="1047"/>
        <v>19602.198101375463</v>
      </c>
      <c r="J2144" s="3">
        <f t="shared" si="1048"/>
        <v>1619.5486587846547</v>
      </c>
      <c r="K2144" s="3">
        <f t="shared" ca="1" si="1049"/>
        <v>114031.02627778611</v>
      </c>
      <c r="L2144" s="3">
        <f t="shared" si="1050"/>
        <v>-9.8057079306375439</v>
      </c>
      <c r="M2144" s="3">
        <f t="shared" ca="1" si="1051"/>
        <v>-1.4822403654045073</v>
      </c>
      <c r="N2144" s="3">
        <f t="shared" ca="1" si="1052"/>
        <v>-84.926117161607223</v>
      </c>
      <c r="O2144" s="1">
        <f t="shared" ca="1" si="1053"/>
        <v>80303012.781437084</v>
      </c>
      <c r="P2144" s="1">
        <f t="shared" si="1054"/>
        <v>-2382123.1691247127</v>
      </c>
      <c r="Q2144" s="1">
        <f t="shared" ca="1" si="1055"/>
        <v>82685135.950561792</v>
      </c>
      <c r="R2144" s="1">
        <f t="shared" ca="1" si="1056"/>
        <v>155212.4474210465</v>
      </c>
      <c r="S2144" s="3">
        <f t="shared" si="1057"/>
        <v>333.71530384505974</v>
      </c>
      <c r="T2144" s="12">
        <f t="shared" ca="1" si="1058"/>
        <v>3.100695825307628</v>
      </c>
      <c r="U2144" s="12">
        <f t="shared" si="1059"/>
        <v>1.0319797805178057</v>
      </c>
      <c r="V2144" s="5">
        <f t="shared" ca="1" si="1060"/>
        <v>0.52627457195753469</v>
      </c>
      <c r="W2144" s="3">
        <f t="shared" ca="1" si="1061"/>
        <v>141.24032968015374</v>
      </c>
      <c r="X2144" s="3">
        <f t="shared" ca="1" si="1062"/>
        <v>-12.491331732011389</v>
      </c>
      <c r="Y2144" s="3">
        <f t="shared" ca="1" si="1063"/>
        <v>140.68687699895597</v>
      </c>
      <c r="Z2144" s="3">
        <f t="shared" ca="1" si="1043"/>
        <v>-1.0796314255037853E-2</v>
      </c>
      <c r="AA2144" s="3">
        <f t="shared" ca="1" si="1044"/>
        <v>-0.12340243661213059</v>
      </c>
      <c r="AB2144" s="1">
        <f t="shared" si="1038"/>
        <v>150</v>
      </c>
      <c r="AC2144" s="1">
        <f t="shared" si="1042"/>
        <v>0</v>
      </c>
      <c r="AD2144" s="1">
        <f t="shared" ca="1" si="1064"/>
        <v>0</v>
      </c>
      <c r="AE2144" s="1">
        <f t="shared" ca="1" si="1065"/>
        <v>0</v>
      </c>
      <c r="AF2144" s="1">
        <f t="shared" si="1066"/>
        <v>83322.88734357433</v>
      </c>
      <c r="AG2144" s="1">
        <f t="shared" si="1067"/>
        <v>283.05329691856116</v>
      </c>
    </row>
    <row r="2145" spans="4:33" s="5" customFormat="1" x14ac:dyDescent="0.2">
      <c r="D2145" s="1">
        <f t="shared" si="1039"/>
        <v>2143</v>
      </c>
      <c r="E2145" s="2">
        <f t="shared" si="1040"/>
        <v>214.3999999999921</v>
      </c>
      <c r="F2145" s="3">
        <f t="shared" ca="1" si="1041"/>
        <v>91.513529885041038</v>
      </c>
      <c r="G2145" s="3">
        <f t="shared" si="1045"/>
        <v>-1031.6755358209364</v>
      </c>
      <c r="H2145" s="3">
        <f t="shared" ca="1" si="1046"/>
        <v>1035.7263815136873</v>
      </c>
      <c r="I2145" s="3">
        <f t="shared" ca="1" si="1047"/>
        <v>19611.349454363968</v>
      </c>
      <c r="J2145" s="3">
        <f t="shared" si="1048"/>
        <v>1516.4301337422144</v>
      </c>
      <c r="K2145" s="3">
        <f t="shared" ca="1" si="1049"/>
        <v>114134.55007924476</v>
      </c>
      <c r="L2145" s="3">
        <f t="shared" si="1050"/>
        <v>-9.8060259519715061</v>
      </c>
      <c r="M2145" s="3">
        <f t="shared" ca="1" si="1051"/>
        <v>-1.4823240959527388</v>
      </c>
      <c r="N2145" s="3">
        <f t="shared" ca="1" si="1052"/>
        <v>-84.930914568637206</v>
      </c>
      <c r="O2145" s="1">
        <f t="shared" ca="1" si="1053"/>
        <v>80454685.302257717</v>
      </c>
      <c r="P2145" s="1">
        <f t="shared" si="1054"/>
        <v>-2230522.9868741664</v>
      </c>
      <c r="Q2145" s="1">
        <f t="shared" ca="1" si="1055"/>
        <v>82685208.28913188</v>
      </c>
      <c r="R2145" s="1">
        <f t="shared" ca="1" si="1056"/>
        <v>155358.95722705309</v>
      </c>
      <c r="S2145" s="3">
        <f t="shared" si="1057"/>
        <v>334.13455901943627</v>
      </c>
      <c r="T2145" s="12">
        <f t="shared" ca="1" si="1058"/>
        <v>3.099728398502593</v>
      </c>
      <c r="U2145" s="12">
        <f t="shared" si="1059"/>
        <v>1.042341611629136</v>
      </c>
      <c r="V2145" s="5">
        <f t="shared" ca="1" si="1060"/>
        <v>0.52627457195753469</v>
      </c>
      <c r="W2145" s="3">
        <f t="shared" ca="1" si="1061"/>
        <v>142.79314553619301</v>
      </c>
      <c r="X2145" s="3">
        <f t="shared" ca="1" si="1062"/>
        <v>-12.616753830589495</v>
      </c>
      <c r="Y2145" s="3">
        <f t="shared" ca="1" si="1063"/>
        <v>142.23466502543852</v>
      </c>
      <c r="Z2145" s="3">
        <f t="shared" ca="1" si="1043"/>
        <v>-1.0796314255037853E-2</v>
      </c>
      <c r="AA2145" s="3">
        <f t="shared" ca="1" si="1044"/>
        <v>-0.12340243661213059</v>
      </c>
      <c r="AB2145" s="1">
        <f t="shared" si="1038"/>
        <v>150</v>
      </c>
      <c r="AC2145" s="1">
        <f t="shared" si="1042"/>
        <v>0</v>
      </c>
      <c r="AD2145" s="1">
        <f t="shared" ca="1" si="1064"/>
        <v>0</v>
      </c>
      <c r="AE2145" s="1">
        <f t="shared" ca="1" si="1065"/>
        <v>0</v>
      </c>
      <c r="AF2145" s="1">
        <f t="shared" si="1066"/>
        <v>84385.648961281171</v>
      </c>
      <c r="AG2145" s="1">
        <f t="shared" si="1067"/>
        <v>283.75206951769451</v>
      </c>
    </row>
    <row r="2146" spans="4:33" s="5" customFormat="1" x14ac:dyDescent="0.2">
      <c r="D2146" s="1">
        <f t="shared" si="1039"/>
        <v>2144</v>
      </c>
      <c r="E2146" s="2">
        <f t="shared" si="1040"/>
        <v>214.4999999999921</v>
      </c>
      <c r="F2146" s="3">
        <f t="shared" ca="1" si="1041"/>
        <v>91.513529885041038</v>
      </c>
      <c r="G2146" s="3">
        <f t="shared" si="1045"/>
        <v>-1032.6561384161334</v>
      </c>
      <c r="H2146" s="3">
        <f t="shared" ca="1" si="1046"/>
        <v>1036.7031524793106</v>
      </c>
      <c r="I2146" s="3">
        <f t="shared" ca="1" si="1047"/>
        <v>19620.500807352473</v>
      </c>
      <c r="J2146" s="3">
        <f t="shared" si="1048"/>
        <v>1413.2135500303609</v>
      </c>
      <c r="K2146" s="3">
        <f t="shared" ca="1" si="1049"/>
        <v>114238.17155585393</v>
      </c>
      <c r="L2146" s="3">
        <f t="shared" si="1050"/>
        <v>-9.8063442890540689</v>
      </c>
      <c r="M2146" s="3">
        <f t="shared" ca="1" si="1051"/>
        <v>-1.482407671434459</v>
      </c>
      <c r="N2146" s="3">
        <f t="shared" ca="1" si="1052"/>
        <v>-84.935703091010538</v>
      </c>
      <c r="O2146" s="1">
        <f t="shared" ca="1" si="1053"/>
        <v>80606506.977040544</v>
      </c>
      <c r="P2146" s="1">
        <f t="shared" si="1054"/>
        <v>-2078768.7938331084</v>
      </c>
      <c r="Q2146" s="1">
        <f t="shared" ca="1" si="1055"/>
        <v>82685275.770873651</v>
      </c>
      <c r="R2146" s="1">
        <f t="shared" ca="1" si="1056"/>
        <v>155505.47287189658</v>
      </c>
      <c r="S2146" s="3">
        <f t="shared" si="1057"/>
        <v>334.55421287682856</v>
      </c>
      <c r="T2146" s="12">
        <f t="shared" ca="1" si="1058"/>
        <v>3.0987598200145494</v>
      </c>
      <c r="U2146" s="12">
        <f t="shared" si="1059"/>
        <v>1.0527929121400101</v>
      </c>
      <c r="V2146" s="5">
        <f t="shared" ca="1" si="1060"/>
        <v>0.52627457195753469</v>
      </c>
      <c r="W2146" s="3">
        <f t="shared" ca="1" si="1061"/>
        <v>144.36091230420331</v>
      </c>
      <c r="X2146" s="3">
        <f t="shared" ca="1" si="1062"/>
        <v>-12.743258888321105</v>
      </c>
      <c r="Y2146" s="3">
        <f t="shared" ca="1" si="1063"/>
        <v>143.79736560245846</v>
      </c>
      <c r="Z2146" s="3">
        <f t="shared" ca="1" si="1043"/>
        <v>-1.0796314255037853E-2</v>
      </c>
      <c r="AA2146" s="3">
        <f t="shared" ca="1" si="1044"/>
        <v>-0.12340243661213059</v>
      </c>
      <c r="AB2146" s="1">
        <f t="shared" si="1038"/>
        <v>150</v>
      </c>
      <c r="AC2146" s="1">
        <f t="shared" si="1042"/>
        <v>0</v>
      </c>
      <c r="AD2146" s="1">
        <f t="shared" ca="1" si="1064"/>
        <v>0</v>
      </c>
      <c r="AE2146" s="1">
        <f t="shared" ca="1" si="1065"/>
        <v>0</v>
      </c>
      <c r="AF2146" s="1">
        <f t="shared" si="1066"/>
        <v>85460.386487991113</v>
      </c>
      <c r="AG2146" s="1">
        <f t="shared" si="1067"/>
        <v>284.45150660181025</v>
      </c>
    </row>
    <row r="2147" spans="4:33" s="5" customFormat="1" x14ac:dyDescent="0.2">
      <c r="D2147" s="1">
        <f t="shared" si="1039"/>
        <v>2145</v>
      </c>
      <c r="E2147" s="2">
        <f t="shared" si="1040"/>
        <v>214.59999999999209</v>
      </c>
      <c r="F2147" s="3">
        <f t="shared" ca="1" si="1041"/>
        <v>91.513529885041038</v>
      </c>
      <c r="G2147" s="3">
        <f t="shared" si="1045"/>
        <v>-1033.6367728450389</v>
      </c>
      <c r="H2147" s="3">
        <f t="shared" ca="1" si="1046"/>
        <v>1037.6799623822012</v>
      </c>
      <c r="I2147" s="3">
        <f t="shared" ca="1" si="1047"/>
        <v>19629.652160340978</v>
      </c>
      <c r="J2147" s="3">
        <f t="shared" si="1048"/>
        <v>1309.8989044673021</v>
      </c>
      <c r="K2147" s="3">
        <f t="shared" ca="1" si="1049"/>
        <v>114341.89071150679</v>
      </c>
      <c r="L2147" s="3">
        <f t="shared" si="1050"/>
        <v>-9.8066629419330642</v>
      </c>
      <c r="M2147" s="3">
        <f t="shared" ca="1" si="1051"/>
        <v>-1.4824910922814245</v>
      </c>
      <c r="N2147" s="3">
        <f t="shared" ca="1" si="1052"/>
        <v>-84.940482753465076</v>
      </c>
      <c r="O2147" s="1">
        <f t="shared" ca="1" si="1053"/>
        <v>80758477.824714482</v>
      </c>
      <c r="P2147" s="1">
        <f t="shared" si="1054"/>
        <v>-1926860.5566177317</v>
      </c>
      <c r="Q2147" s="1">
        <f t="shared" ca="1" si="1055"/>
        <v>82685338.381332219</v>
      </c>
      <c r="R2147" s="1">
        <f t="shared" ca="1" si="1056"/>
        <v>155651.99435733017</v>
      </c>
      <c r="S2147" s="3">
        <f t="shared" si="1057"/>
        <v>334.97426543017303</v>
      </c>
      <c r="T2147" s="12">
        <f t="shared" ca="1" si="1058"/>
        <v>3.0977900975455994</v>
      </c>
      <c r="U2147" s="12">
        <f t="shared" si="1059"/>
        <v>1.0633343332819116</v>
      </c>
      <c r="V2147" s="5">
        <f t="shared" ca="1" si="1060"/>
        <v>0.52627457195753469</v>
      </c>
      <c r="W2147" s="3">
        <f t="shared" ca="1" si="1061"/>
        <v>145.94375420640156</v>
      </c>
      <c r="X2147" s="3">
        <f t="shared" ca="1" si="1062"/>
        <v>-12.870854787868927</v>
      </c>
      <c r="Y2147" s="3">
        <f t="shared" ca="1" si="1063"/>
        <v>145.37510271325053</v>
      </c>
      <c r="Z2147" s="3">
        <f t="shared" ca="1" si="1043"/>
        <v>-1.0796314255037853E-2</v>
      </c>
      <c r="AA2147" s="3">
        <f t="shared" ca="1" si="1044"/>
        <v>-0.12340243661213059</v>
      </c>
      <c r="AB2147" s="1">
        <f t="shared" si="1038"/>
        <v>150</v>
      </c>
      <c r="AC2147" s="1">
        <f t="shared" si="1042"/>
        <v>0</v>
      </c>
      <c r="AD2147" s="1">
        <f t="shared" ca="1" si="1064"/>
        <v>0</v>
      </c>
      <c r="AE2147" s="1">
        <f t="shared" ca="1" si="1065"/>
        <v>0</v>
      </c>
      <c r="AF2147" s="1">
        <f t="shared" si="1066"/>
        <v>86547.217691870668</v>
      </c>
      <c r="AG2147" s="1">
        <f t="shared" si="1067"/>
        <v>285.15160819246944</v>
      </c>
    </row>
    <row r="2148" spans="4:33" s="5" customFormat="1" x14ac:dyDescent="0.2">
      <c r="D2148" s="1">
        <f t="shared" si="1039"/>
        <v>2146</v>
      </c>
      <c r="E2148" s="2">
        <f t="shared" si="1040"/>
        <v>214.69999999999209</v>
      </c>
      <c r="F2148" s="3">
        <f t="shared" ca="1" si="1041"/>
        <v>91.513529885041038</v>
      </c>
      <c r="G2148" s="3">
        <f t="shared" si="1045"/>
        <v>-1034.6174391392321</v>
      </c>
      <c r="H2148" s="3">
        <f t="shared" ca="1" si="1046"/>
        <v>1038.6568112341261</v>
      </c>
      <c r="I2148" s="3">
        <f t="shared" ca="1" si="1047"/>
        <v>19638.803513329483</v>
      </c>
      <c r="J2148" s="3">
        <f t="shared" si="1048"/>
        <v>1206.4861938680885</v>
      </c>
      <c r="K2148" s="3">
        <f t="shared" ca="1" si="1049"/>
        <v>114445.70755009762</v>
      </c>
      <c r="L2148" s="3">
        <f t="shared" si="1050"/>
        <v>-9.8069819106563703</v>
      </c>
      <c r="M2148" s="3">
        <f t="shared" ca="1" si="1051"/>
        <v>-1.4825743589237956</v>
      </c>
      <c r="N2148" s="3">
        <f t="shared" ca="1" si="1052"/>
        <v>-84.945253580647162</v>
      </c>
      <c r="O2148" s="1">
        <f t="shared" ca="1" si="1053"/>
        <v>80910597.864228219</v>
      </c>
      <c r="P2148" s="1">
        <f t="shared" si="1054"/>
        <v>-1774798.2418081497</v>
      </c>
      <c r="Q2148" s="1">
        <f t="shared" ca="1" si="1055"/>
        <v>82685396.106036365</v>
      </c>
      <c r="R2148" s="1">
        <f t="shared" ca="1" si="1056"/>
        <v>155798.5216851189</v>
      </c>
      <c r="S2148" s="3">
        <f t="shared" si="1057"/>
        <v>335.39471669241891</v>
      </c>
      <c r="T2148" s="12">
        <f t="shared" ca="1" si="1058"/>
        <v>3.0968192387677029</v>
      </c>
      <c r="U2148" s="12">
        <f t="shared" si="1059"/>
        <v>1.0739665301848891</v>
      </c>
      <c r="V2148" s="5">
        <f t="shared" ca="1" si="1060"/>
        <v>0.52627457195753469</v>
      </c>
      <c r="W2148" s="3">
        <f t="shared" ca="1" si="1061"/>
        <v>147.54179634000104</v>
      </c>
      <c r="X2148" s="3">
        <f t="shared" ca="1" si="1062"/>
        <v>-12.999549459084806</v>
      </c>
      <c r="Y2148" s="3">
        <f t="shared" ca="1" si="1063"/>
        <v>146.96800121487382</v>
      </c>
      <c r="Z2148" s="3">
        <f t="shared" ca="1" si="1043"/>
        <v>-1.0796314255037853E-2</v>
      </c>
      <c r="AA2148" s="3">
        <f t="shared" ca="1" si="1044"/>
        <v>-0.12340243661213059</v>
      </c>
      <c r="AB2148" s="1">
        <f t="shared" si="1038"/>
        <v>150</v>
      </c>
      <c r="AC2148" s="1">
        <f t="shared" si="1042"/>
        <v>0</v>
      </c>
      <c r="AD2148" s="1">
        <f t="shared" ca="1" si="1064"/>
        <v>0</v>
      </c>
      <c r="AE2148" s="1">
        <f t="shared" ca="1" si="1065"/>
        <v>0</v>
      </c>
      <c r="AF2148" s="1">
        <f t="shared" si="1066"/>
        <v>87646.261337047035</v>
      </c>
      <c r="AG2148" s="1">
        <f t="shared" si="1067"/>
        <v>285.85237431125461</v>
      </c>
    </row>
    <row r="2149" spans="4:33" s="5" customFormat="1" x14ac:dyDescent="0.2">
      <c r="D2149" s="1">
        <f t="shared" si="1039"/>
        <v>2147</v>
      </c>
      <c r="E2149" s="2">
        <f t="shared" si="1040"/>
        <v>214.79999999999208</v>
      </c>
      <c r="F2149" s="3">
        <f t="shared" ca="1" si="1041"/>
        <v>91.513529885041038</v>
      </c>
      <c r="G2149" s="3">
        <f t="shared" si="1045"/>
        <v>-1035.5981373302977</v>
      </c>
      <c r="H2149" s="3">
        <f t="shared" ca="1" si="1046"/>
        <v>1039.6336990469299</v>
      </c>
      <c r="I2149" s="3">
        <f t="shared" ca="1" si="1047"/>
        <v>19647.954866317988</v>
      </c>
      <c r="J2149" s="3">
        <f t="shared" si="1048"/>
        <v>1102.9754150446122</v>
      </c>
      <c r="K2149" s="3">
        <f t="shared" ca="1" si="1049"/>
        <v>114549.62207552194</v>
      </c>
      <c r="L2149" s="3">
        <f t="shared" si="1050"/>
        <v>-9.8073011952719096</v>
      </c>
      <c r="M2149" s="3">
        <f t="shared" ca="1" si="1051"/>
        <v>-1.4826574717901431</v>
      </c>
      <c r="N2149" s="3">
        <f t="shared" ca="1" si="1052"/>
        <v>-84.950015597112113</v>
      </c>
      <c r="O2149" s="1">
        <f t="shared" ca="1" si="1053"/>
        <v>81062867.114550188</v>
      </c>
      <c r="P2149" s="1">
        <f t="shared" si="1054"/>
        <v>-1622581.8159483834</v>
      </c>
      <c r="Q2149" s="1">
        <f t="shared" ca="1" si="1055"/>
        <v>82685448.93049857</v>
      </c>
      <c r="R2149" s="1">
        <f t="shared" ca="1" si="1056"/>
        <v>155945.05485703947</v>
      </c>
      <c r="S2149" s="3">
        <f t="shared" si="1057"/>
        <v>335.81556667652825</v>
      </c>
      <c r="T2149" s="12">
        <f t="shared" ca="1" si="1058"/>
        <v>3.0958472513227746</v>
      </c>
      <c r="U2149" s="12">
        <f t="shared" si="1059"/>
        <v>1.0846901618961466</v>
      </c>
      <c r="V2149" s="5">
        <f t="shared" ca="1" si="1060"/>
        <v>0.52627457195753469</v>
      </c>
      <c r="W2149" s="3">
        <f t="shared" ca="1" si="1061"/>
        <v>149.15516468232178</v>
      </c>
      <c r="X2149" s="3">
        <f t="shared" ca="1" si="1062"/>
        <v>-13.129350879234734</v>
      </c>
      <c r="Y2149" s="3">
        <f t="shared" ca="1" si="1063"/>
        <v>148.57618684331777</v>
      </c>
      <c r="Z2149" s="3">
        <f t="shared" ca="1" si="1043"/>
        <v>-1.0796314255037853E-2</v>
      </c>
      <c r="AA2149" s="3">
        <f t="shared" ca="1" si="1044"/>
        <v>-0.12340243661213059</v>
      </c>
      <c r="AB2149" s="1">
        <f t="shared" si="1038"/>
        <v>150</v>
      </c>
      <c r="AC2149" s="1">
        <f t="shared" si="1042"/>
        <v>0</v>
      </c>
      <c r="AD2149" s="1">
        <f t="shared" ca="1" si="1064"/>
        <v>0</v>
      </c>
      <c r="AE2149" s="1">
        <f t="shared" ca="1" si="1065"/>
        <v>0</v>
      </c>
      <c r="AF2149" s="1">
        <f t="shared" si="1066"/>
        <v>88757.637190724374</v>
      </c>
      <c r="AG2149" s="1">
        <f t="shared" si="1067"/>
        <v>286.55380497976967</v>
      </c>
    </row>
    <row r="2150" spans="4:33" s="5" customFormat="1" x14ac:dyDescent="0.2">
      <c r="D2150" s="1">
        <f t="shared" si="1039"/>
        <v>2148</v>
      </c>
      <c r="E2150" s="2">
        <f t="shared" si="1040"/>
        <v>214.89999999999208</v>
      </c>
      <c r="F2150" s="3">
        <f t="shared" ca="1" si="1041"/>
        <v>91.513529885041038</v>
      </c>
      <c r="G2150" s="3">
        <f t="shared" si="1045"/>
        <v>-1036.5788674498249</v>
      </c>
      <c r="H2150" s="3">
        <f t="shared" ca="1" si="1046"/>
        <v>1040.6106258325358</v>
      </c>
      <c r="I2150" s="3">
        <f t="shared" ca="1" si="1047"/>
        <v>19657.106219306494</v>
      </c>
      <c r="J2150" s="3">
        <f t="shared" si="1048"/>
        <v>999.366564805606</v>
      </c>
      <c r="K2150" s="3">
        <f t="shared" ca="1" si="1049"/>
        <v>114653.63429167644</v>
      </c>
      <c r="L2150" s="3">
        <f t="shared" si="1050"/>
        <v>-9.8076207958276544</v>
      </c>
      <c r="M2150" s="3">
        <f t="shared" ca="1" si="1051"/>
        <v>-1.4827404313074546</v>
      </c>
      <c r="N2150" s="3">
        <f t="shared" ca="1" si="1052"/>
        <v>-84.9547688273245</v>
      </c>
      <c r="O2150" s="1">
        <f t="shared" ca="1" si="1053"/>
        <v>81215285.594668642</v>
      </c>
      <c r="P2150" s="1">
        <f t="shared" si="1054"/>
        <v>-1470211.2455463461</v>
      </c>
      <c r="Q2150" s="1">
        <f t="shared" ca="1" si="1055"/>
        <v>82685496.840214983</v>
      </c>
      <c r="R2150" s="1">
        <f t="shared" ca="1" si="1056"/>
        <v>156091.59387488037</v>
      </c>
      <c r="S2150" s="3">
        <f t="shared" si="1057"/>
        <v>336.23681539547596</v>
      </c>
      <c r="T2150" s="12">
        <f t="shared" ca="1" si="1058"/>
        <v>3.0948741428227824</v>
      </c>
      <c r="U2150" s="12">
        <f t="shared" si="1059"/>
        <v>1.0955058913987108</v>
      </c>
      <c r="V2150" s="5">
        <f t="shared" ca="1" si="1060"/>
        <v>0.52627457195753469</v>
      </c>
      <c r="W2150" s="3">
        <f t="shared" ca="1" si="1061"/>
        <v>150.78398609592637</v>
      </c>
      <c r="X2150" s="3">
        <f t="shared" ca="1" si="1062"/>
        <v>-13.260267073224943</v>
      </c>
      <c r="Y2150" s="3">
        <f t="shared" ca="1" si="1063"/>
        <v>150.19978621863368</v>
      </c>
      <c r="Z2150" s="3">
        <f t="shared" ca="1" si="1043"/>
        <v>-1.0796314255037853E-2</v>
      </c>
      <c r="AA2150" s="3">
        <f t="shared" ca="1" si="1044"/>
        <v>-0.12340243661213059</v>
      </c>
      <c r="AB2150" s="1">
        <f t="shared" si="1038"/>
        <v>150</v>
      </c>
      <c r="AC2150" s="1">
        <f t="shared" si="1042"/>
        <v>0</v>
      </c>
      <c r="AD2150" s="1">
        <f t="shared" ca="1" si="1064"/>
        <v>0</v>
      </c>
      <c r="AE2150" s="1">
        <f t="shared" ca="1" si="1065"/>
        <v>0</v>
      </c>
      <c r="AF2150" s="1">
        <f t="shared" si="1066"/>
        <v>89881.466030342766</v>
      </c>
      <c r="AG2150" s="1">
        <f t="shared" si="1067"/>
        <v>287.25590021963978</v>
      </c>
    </row>
    <row r="2151" spans="4:33" s="5" customFormat="1" x14ac:dyDescent="0.2">
      <c r="D2151" s="1">
        <f t="shared" si="1039"/>
        <v>2149</v>
      </c>
      <c r="E2151" s="2">
        <f t="shared" si="1040"/>
        <v>214.99999999999207</v>
      </c>
      <c r="F2151" s="3">
        <f t="shared" ca="1" si="1041"/>
        <v>91.513529885041038</v>
      </c>
      <c r="G2151" s="3">
        <f t="shared" si="1045"/>
        <v>-1037.5596295294076</v>
      </c>
      <c r="H2151" s="3">
        <f t="shared" ca="1" si="1046"/>
        <v>1041.5875916029443</v>
      </c>
      <c r="I2151" s="3">
        <f t="shared" ca="1" si="1047"/>
        <v>19666.257572294999</v>
      </c>
      <c r="J2151" s="3">
        <f t="shared" si="1048"/>
        <v>895.65963995664436</v>
      </c>
      <c r="K2151" s="3">
        <f t="shared" ca="1" si="1049"/>
        <v>114757.74420245898</v>
      </c>
      <c r="L2151" s="3">
        <f t="shared" si="1050"/>
        <v>-9.8079407123716233</v>
      </c>
      <c r="M2151" s="3">
        <f t="shared" ca="1" si="1051"/>
        <v>-1.4828232379011435</v>
      </c>
      <c r="N2151" s="3">
        <f t="shared" ca="1" si="1052"/>
        <v>-84.959513295658724</v>
      </c>
      <c r="O2151" s="1">
        <f t="shared" ca="1" si="1053"/>
        <v>81367853.323591635</v>
      </c>
      <c r="P2151" s="1">
        <f t="shared" si="1054"/>
        <v>-1317686.4970738324</v>
      </c>
      <c r="Q2151" s="1">
        <f t="shared" ca="1" si="1055"/>
        <v>82685539.820665464</v>
      </c>
      <c r="R2151" s="1">
        <f t="shared" ca="1" si="1056"/>
        <v>156238.13874044165</v>
      </c>
      <c r="S2151" s="3">
        <f t="shared" si="1057"/>
        <v>336.65846286224991</v>
      </c>
      <c r="T2151" s="12">
        <f t="shared" ca="1" si="1058"/>
        <v>3.0938999208498412</v>
      </c>
      <c r="U2151" s="12">
        <f t="shared" si="1059"/>
        <v>1.1064143856301529</v>
      </c>
      <c r="V2151" s="5">
        <f t="shared" ca="1" si="1060"/>
        <v>0.52627457195753469</v>
      </c>
      <c r="W2151" s="3">
        <f t="shared" ca="1" si="1061"/>
        <v>152.42838833377806</v>
      </c>
      <c r="X2151" s="3">
        <f t="shared" ca="1" si="1062"/>
        <v>-13.392306113828342</v>
      </c>
      <c r="Y2151" s="3">
        <f t="shared" ca="1" si="1063"/>
        <v>151.83892685008863</v>
      </c>
      <c r="Z2151" s="3">
        <f t="shared" ca="1" si="1043"/>
        <v>-1.0796314255037853E-2</v>
      </c>
      <c r="AA2151" s="3">
        <f t="shared" ca="1" si="1044"/>
        <v>-0.12340243661213059</v>
      </c>
      <c r="AB2151" s="1">
        <f t="shared" si="1038"/>
        <v>150</v>
      </c>
      <c r="AC2151" s="1">
        <f t="shared" si="1042"/>
        <v>0</v>
      </c>
      <c r="AD2151" s="1">
        <f t="shared" ca="1" si="1064"/>
        <v>0</v>
      </c>
      <c r="AE2151" s="1">
        <f t="shared" ca="1" si="1065"/>
        <v>0</v>
      </c>
      <c r="AF2151" s="1">
        <f t="shared" si="1066"/>
        <v>91017.869650778608</v>
      </c>
      <c r="AG2151" s="1">
        <f t="shared" si="1067"/>
        <v>287.95866005251196</v>
      </c>
    </row>
    <row r="2152" spans="4:33" s="5" customFormat="1" x14ac:dyDescent="0.2">
      <c r="D2152" s="1">
        <f t="shared" si="1039"/>
        <v>2150</v>
      </c>
      <c r="E2152" s="2">
        <f t="shared" si="1040"/>
        <v>215.09999999999206</v>
      </c>
      <c r="F2152" s="3">
        <f t="shared" ca="1" si="1041"/>
        <v>91.513529885041038</v>
      </c>
      <c r="G2152" s="3">
        <f t="shared" si="1045"/>
        <v>-1038.5404236006448</v>
      </c>
      <c r="H2152" s="3">
        <f t="shared" ca="1" si="1046"/>
        <v>1042.5645963702329</v>
      </c>
      <c r="I2152" s="3">
        <f t="shared" ca="1" si="1047"/>
        <v>19675.408925283504</v>
      </c>
      <c r="J2152" s="3">
        <f t="shared" si="1048"/>
        <v>791.85463730014169</v>
      </c>
      <c r="K2152" s="3">
        <f t="shared" ca="1" si="1049"/>
        <v>114861.95181176865</v>
      </c>
      <c r="L2152" s="3">
        <f t="shared" si="1050"/>
        <v>-9.8082609449518827</v>
      </c>
      <c r="M2152" s="3">
        <f t="shared" ca="1" si="1051"/>
        <v>-1.4829058919950548</v>
      </c>
      <c r="N2152" s="3">
        <f t="shared" ca="1" si="1052"/>
        <v>-84.96424902639933</v>
      </c>
      <c r="O2152" s="1">
        <f t="shared" ca="1" si="1053"/>
        <v>81520570.320346996</v>
      </c>
      <c r="P2152" s="1">
        <f t="shared" si="1054"/>
        <v>-1165007.5369665029</v>
      </c>
      <c r="Q2152" s="1">
        <f t="shared" ca="1" si="1055"/>
        <v>82685577.857313499</v>
      </c>
      <c r="R2152" s="1">
        <f t="shared" ca="1" si="1056"/>
        <v>156384.68945553494</v>
      </c>
      <c r="S2152" s="3">
        <f t="shared" si="1057"/>
        <v>337.08050908985058</v>
      </c>
      <c r="T2152" s="12">
        <f t="shared" ca="1" si="1058"/>
        <v>3.0929245929563134</v>
      </c>
      <c r="U2152" s="12">
        <f t="shared" si="1059"/>
        <v>1.1174163155013883</v>
      </c>
      <c r="V2152" s="5">
        <f t="shared" ca="1" si="1060"/>
        <v>0.52627457195753469</v>
      </c>
      <c r="W2152" s="3">
        <f t="shared" ca="1" si="1061"/>
        <v>154.08850004442465</v>
      </c>
      <c r="X2152" s="3">
        <f t="shared" ca="1" si="1062"/>
        <v>-13.525476121912201</v>
      </c>
      <c r="Y2152" s="3">
        <f t="shared" ca="1" si="1063"/>
        <v>153.49373714134475</v>
      </c>
      <c r="Z2152" s="3">
        <f t="shared" ca="1" si="1043"/>
        <v>-1.0796314255037853E-2</v>
      </c>
      <c r="AA2152" s="3">
        <f t="shared" ca="1" si="1044"/>
        <v>-0.12340243661213059</v>
      </c>
      <c r="AB2152" s="1">
        <f t="shared" si="1038"/>
        <v>150</v>
      </c>
      <c r="AC2152" s="1">
        <f t="shared" si="1042"/>
        <v>0</v>
      </c>
      <c r="AD2152" s="1">
        <f t="shared" ca="1" si="1064"/>
        <v>0</v>
      </c>
      <c r="AE2152" s="1">
        <f t="shared" ca="1" si="1065"/>
        <v>0</v>
      </c>
      <c r="AF2152" s="1">
        <f t="shared" si="1066"/>
        <v>92166.970871588142</v>
      </c>
      <c r="AG2152" s="1">
        <f t="shared" si="1067"/>
        <v>288.66208450005399</v>
      </c>
    </row>
    <row r="2153" spans="4:33" s="5" customFormat="1" x14ac:dyDescent="0.2">
      <c r="D2153" s="1">
        <f t="shared" si="1039"/>
        <v>2151</v>
      </c>
      <c r="E2153" s="2">
        <f t="shared" si="1040"/>
        <v>215.19999999999206</v>
      </c>
      <c r="F2153" s="3">
        <f t="shared" ca="1" si="1041"/>
        <v>91.513529885041038</v>
      </c>
      <c r="G2153" s="3">
        <f t="shared" si="1045"/>
        <v>-1039.5212496951399</v>
      </c>
      <c r="H2153" s="3">
        <f t="shared" ca="1" si="1046"/>
        <v>1043.5416401465566</v>
      </c>
      <c r="I2153" s="3">
        <f t="shared" ca="1" si="1047"/>
        <v>19684.560278272009</v>
      </c>
      <c r="J2153" s="3">
        <f t="shared" si="1048"/>
        <v>687.95155363535252</v>
      </c>
      <c r="K2153" s="3">
        <f t="shared" ca="1" si="1049"/>
        <v>114966.25712350574</v>
      </c>
      <c r="L2153" s="3">
        <f t="shared" si="1050"/>
        <v>-9.8085814936165505</v>
      </c>
      <c r="M2153" s="3">
        <f t="shared" ca="1" si="1051"/>
        <v>-1.4829883940114736</v>
      </c>
      <c r="N2153" s="3">
        <f t="shared" ca="1" si="1052"/>
        <v>-84.968976043741449</v>
      </c>
      <c r="O2153" s="1">
        <f t="shared" ca="1" si="1053"/>
        <v>81673436.603982404</v>
      </c>
      <c r="P2153" s="1">
        <f t="shared" si="1054"/>
        <v>-1012174.3316238709</v>
      </c>
      <c r="Q2153" s="1">
        <f t="shared" ca="1" si="1055"/>
        <v>82685610.935606271</v>
      </c>
      <c r="R2153" s="1">
        <f t="shared" ca="1" si="1056"/>
        <v>156531.24602198348</v>
      </c>
      <c r="S2153" s="3">
        <f t="shared" si="1057"/>
        <v>337.50295409129154</v>
      </c>
      <c r="T2153" s="12">
        <f t="shared" ca="1" si="1058"/>
        <v>3.0919481666648991</v>
      </c>
      <c r="U2153" s="12">
        <f t="shared" si="1059"/>
        <v>1.1285123559155408</v>
      </c>
      <c r="V2153" s="5">
        <f t="shared" ca="1" si="1060"/>
        <v>0.52627457195753469</v>
      </c>
      <c r="W2153" s="3">
        <f t="shared" ca="1" si="1061"/>
        <v>155.7644507772057</v>
      </c>
      <c r="X2153" s="3">
        <f t="shared" ca="1" si="1062"/>
        <v>-13.659785266666377</v>
      </c>
      <c r="Y2153" s="3">
        <f t="shared" ca="1" si="1063"/>
        <v>155.16434639566236</v>
      </c>
      <c r="Z2153" s="3">
        <f t="shared" ca="1" si="1043"/>
        <v>-1.0796314255037853E-2</v>
      </c>
      <c r="AA2153" s="3">
        <f t="shared" ca="1" si="1044"/>
        <v>-0.12340243661213059</v>
      </c>
      <c r="AB2153" s="1">
        <f t="shared" si="1038"/>
        <v>150</v>
      </c>
      <c r="AC2153" s="1">
        <f t="shared" si="1042"/>
        <v>0</v>
      </c>
      <c r="AD2153" s="1">
        <f t="shared" ca="1" si="1064"/>
        <v>0</v>
      </c>
      <c r="AE2153" s="1">
        <f t="shared" ca="1" si="1065"/>
        <v>0</v>
      </c>
      <c r="AF2153" s="1">
        <f t="shared" si="1066"/>
        <v>93328.89354429314</v>
      </c>
      <c r="AG2153" s="1">
        <f t="shared" si="1067"/>
        <v>289.36617358395563</v>
      </c>
    </row>
    <row r="2154" spans="4:33" s="5" customFormat="1" x14ac:dyDescent="0.2">
      <c r="D2154" s="1">
        <f t="shared" si="1039"/>
        <v>2152</v>
      </c>
      <c r="E2154" s="2">
        <f t="shared" si="1040"/>
        <v>215.29999999999205</v>
      </c>
      <c r="F2154" s="3">
        <f t="shared" ca="1" si="1041"/>
        <v>91.513529885041038</v>
      </c>
      <c r="G2154" s="3">
        <f t="shared" si="1045"/>
        <v>-1040.5021078445016</v>
      </c>
      <c r="H2154" s="3">
        <f t="shared" ca="1" si="1046"/>
        <v>1044.5187229441467</v>
      </c>
      <c r="I2154" s="3">
        <f t="shared" ca="1" si="1047"/>
        <v>19693.711631260514</v>
      </c>
      <c r="J2154" s="3">
        <f t="shared" si="1048"/>
        <v>583.95038575837043</v>
      </c>
      <c r="K2154" s="3">
        <f t="shared" ca="1" si="1049"/>
        <v>115070.66014157177</v>
      </c>
      <c r="L2154" s="3">
        <f t="shared" si="1050"/>
        <v>-9.8089023584137855</v>
      </c>
      <c r="M2154" s="3">
        <f t="shared" ca="1" si="1051"/>
        <v>-1.4830707443711304</v>
      </c>
      <c r="N2154" s="3">
        <f t="shared" ca="1" si="1052"/>
        <v>-84.973694371791169</v>
      </c>
      <c r="O2154" s="1">
        <f t="shared" ca="1" si="1053"/>
        <v>81826452.193565339</v>
      </c>
      <c r="P2154" s="1">
        <f t="shared" si="1054"/>
        <v>-859186.84740928793</v>
      </c>
      <c r="Q2154" s="1">
        <f t="shared" ca="1" si="1055"/>
        <v>82685639.040974632</v>
      </c>
      <c r="R2154" s="1">
        <f t="shared" ca="1" si="1056"/>
        <v>156677.80844162201</v>
      </c>
      <c r="S2154" s="3">
        <f t="shared" si="1057"/>
        <v>337.92579787959903</v>
      </c>
      <c r="T2154" s="12">
        <f t="shared" ca="1" si="1058"/>
        <v>3.090970649468741</v>
      </c>
      <c r="U2154" s="12">
        <f t="shared" si="1059"/>
        <v>1.1397031857868751</v>
      </c>
      <c r="V2154" s="5">
        <f t="shared" ca="1" si="1060"/>
        <v>0.52627457195753469</v>
      </c>
      <c r="W2154" s="3">
        <f t="shared" ca="1" si="1061"/>
        <v>157.45637098748497</v>
      </c>
      <c r="X2154" s="3">
        <f t="shared" ca="1" si="1062"/>
        <v>-13.795241765832696</v>
      </c>
      <c r="Y2154" s="3">
        <f t="shared" ca="1" si="1063"/>
        <v>156.85088482112786</v>
      </c>
      <c r="Z2154" s="3">
        <f t="shared" ca="1" si="1043"/>
        <v>-1.0796314255037853E-2</v>
      </c>
      <c r="AA2154" s="3">
        <f t="shared" ca="1" si="1044"/>
        <v>-0.12340243661213059</v>
      </c>
      <c r="AB2154" s="1">
        <f t="shared" si="1038"/>
        <v>150</v>
      </c>
      <c r="AC2154" s="1">
        <f t="shared" si="1042"/>
        <v>0</v>
      </c>
      <c r="AD2154" s="1">
        <f t="shared" ca="1" si="1064"/>
        <v>0</v>
      </c>
      <c r="AE2154" s="1">
        <f t="shared" ca="1" si="1065"/>
        <v>0</v>
      </c>
      <c r="AF2154" s="1">
        <f t="shared" si="1066"/>
        <v>94503.762559709721</v>
      </c>
      <c r="AG2154" s="1">
        <f t="shared" si="1067"/>
        <v>290.07092732592776</v>
      </c>
    </row>
    <row r="2155" spans="4:33" s="5" customFormat="1" x14ac:dyDescent="0.2">
      <c r="D2155" s="1">
        <f t="shared" si="1039"/>
        <v>2153</v>
      </c>
      <c r="E2155" s="2">
        <f t="shared" si="1040"/>
        <v>215.39999999999205</v>
      </c>
      <c r="F2155" s="3">
        <f t="shared" ca="1" si="1041"/>
        <v>91.513529885041038</v>
      </c>
      <c r="G2155" s="3">
        <f t="shared" si="1045"/>
        <v>-1041.4829980803429</v>
      </c>
      <c r="H2155" s="3">
        <f t="shared" ca="1" si="1046"/>
        <v>1045.4958447753104</v>
      </c>
      <c r="I2155" s="3">
        <f t="shared" ca="1" si="1047"/>
        <v>19702.862984249019</v>
      </c>
      <c r="J2155" s="3">
        <f t="shared" si="1048"/>
        <v>479.8511304621282</v>
      </c>
      <c r="K2155" s="3">
        <f t="shared" ca="1" si="1049"/>
        <v>115175.16086986949</v>
      </c>
      <c r="L2155" s="3">
        <f t="shared" si="1050"/>
        <v>-9.8092235393917981</v>
      </c>
      <c r="M2155" s="3">
        <f t="shared" ca="1" si="1051"/>
        <v>-1.4831529434932105</v>
      </c>
      <c r="N2155" s="3">
        <f t="shared" ca="1" si="1052"/>
        <v>-84.978404034566026</v>
      </c>
      <c r="O2155" s="1">
        <f t="shared" ca="1" si="1053"/>
        <v>81979617.108182997</v>
      </c>
      <c r="P2155" s="1">
        <f t="shared" si="1054"/>
        <v>-706045.05064993084</v>
      </c>
      <c r="Q2155" s="1">
        <f t="shared" ca="1" si="1055"/>
        <v>82685662.158832923</v>
      </c>
      <c r="R2155" s="1">
        <f t="shared" ca="1" si="1056"/>
        <v>156824.37671629657</v>
      </c>
      <c r="S2155" s="3">
        <f t="shared" si="1057"/>
        <v>338.3490404678123</v>
      </c>
      <c r="T2155" s="12">
        <f t="shared" ca="1" si="1058"/>
        <v>3.0899920488315087</v>
      </c>
      <c r="U2155" s="12">
        <f t="shared" si="1059"/>
        <v>1.1509894880597982</v>
      </c>
      <c r="V2155" s="5">
        <f t="shared" ca="1" si="1060"/>
        <v>0.52627457195753469</v>
      </c>
      <c r="W2155" s="3">
        <f t="shared" ca="1" si="1061"/>
        <v>159.16439204190627</v>
      </c>
      <c r="X2155" s="3">
        <f t="shared" ca="1" si="1062"/>
        <v>-13.93185388593459</v>
      </c>
      <c r="Y2155" s="3">
        <f t="shared" ca="1" si="1063"/>
        <v>158.55348353590534</v>
      </c>
      <c r="Z2155" s="3">
        <f t="shared" ca="1" si="1043"/>
        <v>-1.0796314255037853E-2</v>
      </c>
      <c r="AA2155" s="3">
        <f t="shared" ca="1" si="1044"/>
        <v>-0.12340243661213059</v>
      </c>
      <c r="AB2155" s="1">
        <f t="shared" si="1038"/>
        <v>150</v>
      </c>
      <c r="AC2155" s="1">
        <f t="shared" si="1042"/>
        <v>0</v>
      </c>
      <c r="AD2155" s="1">
        <f t="shared" ca="1" si="1064"/>
        <v>0</v>
      </c>
      <c r="AE2155" s="1">
        <f t="shared" ca="1" si="1065"/>
        <v>0</v>
      </c>
      <c r="AF2155" s="1">
        <f t="shared" si="1066"/>
        <v>95691.703855319967</v>
      </c>
      <c r="AG2155" s="1">
        <f t="shared" si="1067"/>
        <v>290.77634574770286</v>
      </c>
    </row>
    <row r="2156" spans="4:33" s="5" customFormat="1" x14ac:dyDescent="0.2">
      <c r="D2156" s="1">
        <f t="shared" si="1039"/>
        <v>2154</v>
      </c>
      <c r="E2156" s="2">
        <f t="shared" si="1040"/>
        <v>215.49999999999204</v>
      </c>
      <c r="F2156" s="3">
        <f t="shared" ca="1" si="1041"/>
        <v>91.513529885041038</v>
      </c>
      <c r="G2156" s="3">
        <f t="shared" si="1045"/>
        <v>-1042.463920434282</v>
      </c>
      <c r="H2156" s="3">
        <f t="shared" ca="1" si="1046"/>
        <v>1046.4730056524311</v>
      </c>
      <c r="I2156" s="3">
        <f t="shared" ca="1" si="1047"/>
        <v>19712.014337237524</v>
      </c>
      <c r="J2156" s="3">
        <f t="shared" si="1048"/>
        <v>375.65378453639693</v>
      </c>
      <c r="K2156" s="3">
        <f t="shared" ca="1" si="1049"/>
        <v>115279.75931230286</v>
      </c>
      <c r="L2156" s="3">
        <f t="shared" si="1050"/>
        <v>-9.809545036598843</v>
      </c>
      <c r="M2156" s="3">
        <f t="shared" ca="1" si="1051"/>
        <v>-1.4832349917953591</v>
      </c>
      <c r="N2156" s="3">
        <f t="shared" ca="1" si="1052"/>
        <v>-84.983105055995367</v>
      </c>
      <c r="O2156" s="1">
        <f t="shared" ca="1" si="1053"/>
        <v>82132931.36694248</v>
      </c>
      <c r="P2156" s="1">
        <f t="shared" si="1054"/>
        <v>-552748.90763678751</v>
      </c>
      <c r="Q2156" s="1">
        <f t="shared" ca="1" si="1055"/>
        <v>82685680.274579272</v>
      </c>
      <c r="R2156" s="1">
        <f t="shared" ca="1" si="1056"/>
        <v>156970.95084786467</v>
      </c>
      <c r="S2156" s="3">
        <f t="shared" si="1057"/>
        <v>338.77268186898328</v>
      </c>
      <c r="T2156" s="12">
        <f t="shared" ca="1" si="1058"/>
        <v>3.0890123721875051</v>
      </c>
      <c r="U2156" s="12">
        <f t="shared" si="1059"/>
        <v>1.1623719497279292</v>
      </c>
      <c r="V2156" s="5">
        <f t="shared" ca="1" si="1060"/>
        <v>0.52627457195753469</v>
      </c>
      <c r="W2156" s="3">
        <f t="shared" ca="1" si="1061"/>
        <v>160.8886462236751</v>
      </c>
      <c r="X2156" s="3">
        <f t="shared" ca="1" si="1062"/>
        <v>-14.069629942508278</v>
      </c>
      <c r="Y2156" s="3">
        <f t="shared" ca="1" si="1063"/>
        <v>160.27227457351367</v>
      </c>
      <c r="Z2156" s="3">
        <f t="shared" ca="1" si="1043"/>
        <v>-1.0796314255037853E-2</v>
      </c>
      <c r="AA2156" s="3">
        <f t="shared" ca="1" si="1044"/>
        <v>-0.12340243661213059</v>
      </c>
      <c r="AB2156" s="1">
        <f t="shared" si="1038"/>
        <v>150</v>
      </c>
      <c r="AC2156" s="1">
        <f t="shared" si="1042"/>
        <v>0</v>
      </c>
      <c r="AD2156" s="1">
        <f t="shared" ca="1" si="1064"/>
        <v>0</v>
      </c>
      <c r="AE2156" s="1">
        <f t="shared" ca="1" si="1065"/>
        <v>0</v>
      </c>
      <c r="AF2156" s="1">
        <f t="shared" si="1066"/>
        <v>96892.844422686976</v>
      </c>
      <c r="AG2156" s="1">
        <f t="shared" si="1067"/>
        <v>291.48242887103447</v>
      </c>
    </row>
    <row r="2157" spans="4:33" s="5" customFormat="1" x14ac:dyDescent="0.2">
      <c r="D2157" s="1">
        <f t="shared" si="1039"/>
        <v>2155</v>
      </c>
      <c r="E2157" s="2">
        <f t="shared" si="1040"/>
        <v>215.59999999999204</v>
      </c>
      <c r="F2157" s="3">
        <f t="shared" ca="1" si="1041"/>
        <v>91.513529885041038</v>
      </c>
      <c r="G2157" s="3">
        <f t="shared" si="1045"/>
        <v>-1043.4448749379419</v>
      </c>
      <c r="H2157" s="3">
        <f t="shared" ca="1" si="1046"/>
        <v>1047.4502055879684</v>
      </c>
      <c r="I2157" s="3">
        <f t="shared" ca="1" si="1047"/>
        <v>19721.165690226029</v>
      </c>
      <c r="J2157" s="3">
        <f t="shared" si="1048"/>
        <v>271.3583447677857</v>
      </c>
      <c r="K2157" s="3">
        <f t="shared" ca="1" si="1049"/>
        <v>115384.4554727771</v>
      </c>
      <c r="L2157" s="3">
        <f t="shared" si="1050"/>
        <v>-9.80986685008323</v>
      </c>
      <c r="M2157" s="3">
        <f t="shared" ca="1" si="1051"/>
        <v>-1.4833168896936897</v>
      </c>
      <c r="N2157" s="3">
        <f t="shared" ca="1" si="1052"/>
        <v>-84.987797459920699</v>
      </c>
      <c r="O2157" s="1">
        <f t="shared" ca="1" si="1053"/>
        <v>82286394.988970801</v>
      </c>
      <c r="P2157" s="1">
        <f t="shared" si="1054"/>
        <v>-399298.38462464354</v>
      </c>
      <c r="Q2157" s="1">
        <f t="shared" ca="1" si="1055"/>
        <v>82685693.373595446</v>
      </c>
      <c r="R2157" s="1">
        <f t="shared" ca="1" si="1056"/>
        <v>157117.53083819526</v>
      </c>
      <c r="S2157" s="3">
        <f t="shared" si="1057"/>
        <v>339.19672209617693</v>
      </c>
      <c r="T2157" s="12">
        <f t="shared" ca="1" si="1058"/>
        <v>3.0880316269417576</v>
      </c>
      <c r="U2157" s="12">
        <f t="shared" si="1059"/>
        <v>1.1738512618532406</v>
      </c>
      <c r="V2157" s="5">
        <f t="shared" ca="1" si="1060"/>
        <v>0.52627457195753469</v>
      </c>
      <c r="W2157" s="3">
        <f t="shared" ca="1" si="1061"/>
        <v>162.6292667378645</v>
      </c>
      <c r="X2157" s="3">
        <f t="shared" ca="1" si="1062"/>
        <v>-14.208578300334262</v>
      </c>
      <c r="Y2157" s="3">
        <f t="shared" ca="1" si="1063"/>
        <v>162.00739088812816</v>
      </c>
      <c r="Z2157" s="3">
        <f t="shared" ca="1" si="1043"/>
        <v>-1.0796314255037853E-2</v>
      </c>
      <c r="AA2157" s="3">
        <f t="shared" ca="1" si="1044"/>
        <v>-0.12340243661213059</v>
      </c>
      <c r="AB2157" s="1">
        <f t="shared" si="1038"/>
        <v>150</v>
      </c>
      <c r="AC2157" s="1">
        <f t="shared" si="1042"/>
        <v>0</v>
      </c>
      <c r="AD2157" s="1">
        <f t="shared" ca="1" si="1064"/>
        <v>0</v>
      </c>
      <c r="AE2157" s="1">
        <f t="shared" ca="1" si="1065"/>
        <v>0</v>
      </c>
      <c r="AF2157" s="1">
        <f t="shared" si="1066"/>
        <v>98107.312314913317</v>
      </c>
      <c r="AG2157" s="1">
        <f t="shared" si="1067"/>
        <v>292.18917671769816</v>
      </c>
    </row>
    <row r="2158" spans="4:33" s="5" customFormat="1" x14ac:dyDescent="0.2">
      <c r="D2158" s="1">
        <f t="shared" si="1039"/>
        <v>2156</v>
      </c>
      <c r="E2158" s="2">
        <f t="shared" si="1040"/>
        <v>215.69999999999203</v>
      </c>
      <c r="F2158" s="3">
        <f t="shared" ca="1" si="1041"/>
        <v>91.513529885041038</v>
      </c>
      <c r="G2158" s="3">
        <f t="shared" si="1045"/>
        <v>-1044.4258616229502</v>
      </c>
      <c r="H2158" s="3">
        <f t="shared" ca="1" si="1046"/>
        <v>1048.4274445944563</v>
      </c>
      <c r="I2158" s="3">
        <f t="shared" ca="1" si="1047"/>
        <v>19730.317043214534</v>
      </c>
      <c r="J2158" s="3">
        <f t="shared" si="1048"/>
        <v>166.96480793974109</v>
      </c>
      <c r="K2158" s="3">
        <f t="shared" ca="1" si="1049"/>
        <v>115489.24935519868</v>
      </c>
      <c r="L2158" s="3">
        <f t="shared" si="1050"/>
        <v>-9.8101889798933097</v>
      </c>
      <c r="M2158" s="3">
        <f t="shared" ca="1" si="1051"/>
        <v>-1.4833986376027903</v>
      </c>
      <c r="N2158" s="3">
        <f t="shared" ca="1" si="1052"/>
        <v>-84.992481270096178</v>
      </c>
      <c r="O2158" s="1">
        <f t="shared" ca="1" si="1053"/>
        <v>82440007.99341464</v>
      </c>
      <c r="P2158" s="1">
        <f t="shared" si="1054"/>
        <v>-245693.44783206767</v>
      </c>
      <c r="Q2158" s="1">
        <f t="shared" ca="1" si="1055"/>
        <v>82685701.441246703</v>
      </c>
      <c r="R2158" s="1">
        <f t="shared" ca="1" si="1056"/>
        <v>157264.11668916844</v>
      </c>
      <c r="S2158" s="3">
        <f t="shared" si="1057"/>
        <v>339.62116116247091</v>
      </c>
      <c r="T2158" s="12">
        <f t="shared" ca="1" si="1058"/>
        <v>3.0870498204701105</v>
      </c>
      <c r="U2158" s="12">
        <f t="shared" si="1059"/>
        <v>1.1854281195852625</v>
      </c>
      <c r="V2158" s="5">
        <f t="shared" ca="1" si="1060"/>
        <v>0.52627457195753469</v>
      </c>
      <c r="W2158" s="3">
        <f t="shared" ca="1" si="1061"/>
        <v>164.38638771674491</v>
      </c>
      <c r="X2158" s="3">
        <f t="shared" ca="1" si="1062"/>
        <v>-14.348707373669797</v>
      </c>
      <c r="Y2158" s="3">
        <f t="shared" ca="1" si="1063"/>
        <v>163.75896635990586</v>
      </c>
      <c r="Z2158" s="3">
        <f t="shared" ca="1" si="1043"/>
        <v>-1.0796314255037853E-2</v>
      </c>
      <c r="AA2158" s="3">
        <f t="shared" ca="1" si="1044"/>
        <v>-0.12340243661213059</v>
      </c>
      <c r="AB2158" s="1">
        <f t="shared" si="1038"/>
        <v>150</v>
      </c>
      <c r="AC2158" s="1">
        <f t="shared" si="1042"/>
        <v>0</v>
      </c>
      <c r="AD2158" s="1">
        <f t="shared" ca="1" si="1064"/>
        <v>0</v>
      </c>
      <c r="AE2158" s="1">
        <f t="shared" ca="1" si="1065"/>
        <v>0</v>
      </c>
      <c r="AF2158" s="1">
        <f t="shared" si="1066"/>
        <v>99335.236654142864</v>
      </c>
      <c r="AG2158" s="1">
        <f t="shared" si="1067"/>
        <v>292.89658930949031</v>
      </c>
    </row>
    <row r="2159" spans="4:33" s="5" customFormat="1" x14ac:dyDescent="0.2">
      <c r="D2159" s="1">
        <f t="shared" si="1039"/>
        <v>2157</v>
      </c>
      <c r="E2159" s="2">
        <f t="shared" si="1040"/>
        <v>215.79999999999202</v>
      </c>
      <c r="F2159" s="3">
        <f t="shared" ca="1" si="1041"/>
        <v>91.513529885041038</v>
      </c>
      <c r="G2159" s="3">
        <f t="shared" si="1045"/>
        <v>-1045.4068805209395</v>
      </c>
      <c r="H2159" s="3">
        <f t="shared" ca="1" si="1046"/>
        <v>1049.4047226845046</v>
      </c>
      <c r="I2159" s="3">
        <f t="shared" ca="1" si="1047"/>
        <v>19739.468396203039</v>
      </c>
      <c r="J2159" s="3">
        <f t="shared" si="1048"/>
        <v>62.473170832546607</v>
      </c>
      <c r="K2159" s="3">
        <f t="shared" ca="1" si="1049"/>
        <v>115594.14096347534</v>
      </c>
      <c r="L2159" s="3">
        <f t="shared" si="1050"/>
        <v>-9.8105114260774791</v>
      </c>
      <c r="M2159" s="3">
        <f t="shared" ca="1" si="1051"/>
        <v>-1.4834802359357306</v>
      </c>
      <c r="N2159" s="3">
        <f t="shared" ca="1" si="1052"/>
        <v>-84.997156510188972</v>
      </c>
      <c r="O2159" s="1">
        <f t="shared" ca="1" si="1053"/>
        <v>82593770.399440646</v>
      </c>
      <c r="P2159" s="1">
        <f t="shared" si="1054"/>
        <v>-91934.063441398321</v>
      </c>
      <c r="Q2159" s="1">
        <f t="shared" ca="1" si="1055"/>
        <v>82685704.462882042</v>
      </c>
      <c r="R2159" s="1">
        <f t="shared" ca="1" si="1056"/>
        <v>157410.70840267569</v>
      </c>
      <c r="S2159" s="3">
        <f t="shared" si="1057"/>
        <v>340.04599908095588</v>
      </c>
      <c r="T2159" s="12">
        <f t="shared" ca="1" si="1058"/>
        <v>3.086066960119326</v>
      </c>
      <c r="U2159" s="12">
        <f t="shared" si="1059"/>
        <v>1.1971032221803626</v>
      </c>
      <c r="V2159" s="5">
        <f t="shared" ca="1" si="1060"/>
        <v>0.52627457195753469</v>
      </c>
      <c r="W2159" s="3">
        <f t="shared" ca="1" si="1061"/>
        <v>166.16014422514024</v>
      </c>
      <c r="X2159" s="3">
        <f t="shared" ca="1" si="1062"/>
        <v>-14.490025626482367</v>
      </c>
      <c r="Y2159" s="3">
        <f t="shared" ca="1" si="1063"/>
        <v>165.52713580033725</v>
      </c>
      <c r="Z2159" s="3">
        <f t="shared" ca="1" si="1043"/>
        <v>-1.0796314255037853E-2</v>
      </c>
      <c r="AA2159" s="3">
        <f t="shared" ca="1" si="1044"/>
        <v>-0.12340243661213059</v>
      </c>
      <c r="AB2159" s="1">
        <f t="shared" si="1038"/>
        <v>150</v>
      </c>
      <c r="AC2159" s="1">
        <f t="shared" si="1042"/>
        <v>0</v>
      </c>
      <c r="AD2159" s="1">
        <f t="shared" ca="1" si="1064"/>
        <v>0</v>
      </c>
      <c r="AE2159" s="1">
        <f t="shared" ca="1" si="1065"/>
        <v>0</v>
      </c>
      <c r="AF2159" s="1">
        <f t="shared" si="1066"/>
        <v>100576.74763910688</v>
      </c>
      <c r="AG2159" s="1">
        <f t="shared" si="1067"/>
        <v>293.60466666822924</v>
      </c>
    </row>
    <row r="2160" spans="4:33" s="5" customFormat="1" x14ac:dyDescent="0.2"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2"/>
      <c r="U2160" s="12"/>
      <c r="W2160" s="3"/>
      <c r="X2160" s="3"/>
      <c r="Y2160" s="3"/>
      <c r="Z2160" s="3"/>
      <c r="AA2160" s="3"/>
      <c r="AB2160" s="1"/>
      <c r="AC2160" s="1"/>
      <c r="AD2160" s="1"/>
      <c r="AE2160" s="1"/>
      <c r="AF2160" s="1"/>
      <c r="AG2160" s="1"/>
    </row>
    <row r="2161" spans="4:33" s="5" customFormat="1" x14ac:dyDescent="0.2"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2"/>
      <c r="U2161" s="12"/>
      <c r="W2161" s="3"/>
      <c r="X2161" s="3"/>
      <c r="Y2161" s="3"/>
      <c r="Z2161" s="3"/>
      <c r="AA2161" s="3"/>
      <c r="AB2161" s="1"/>
      <c r="AC2161" s="1"/>
      <c r="AD2161" s="1"/>
      <c r="AE2161" s="1"/>
      <c r="AF2161" s="1"/>
      <c r="AG2161" s="1"/>
    </row>
    <row r="2162" spans="4:33" s="5" customFormat="1" x14ac:dyDescent="0.2"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2"/>
      <c r="U2162" s="12"/>
      <c r="W2162" s="3"/>
      <c r="X2162" s="3"/>
      <c r="Y2162" s="3"/>
      <c r="Z2162" s="3"/>
      <c r="AA2162" s="3"/>
      <c r="AB2162" s="1"/>
      <c r="AC2162" s="1"/>
      <c r="AD2162" s="1"/>
      <c r="AE2162" s="1"/>
      <c r="AF2162" s="1"/>
      <c r="AG2162" s="1"/>
    </row>
    <row r="2163" spans="4:33" s="5" customFormat="1" x14ac:dyDescent="0.2"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2"/>
      <c r="U2163" s="12"/>
      <c r="W2163" s="3"/>
      <c r="X2163" s="3"/>
      <c r="Y2163" s="3"/>
      <c r="Z2163" s="3"/>
      <c r="AA2163" s="3"/>
      <c r="AB2163" s="1"/>
      <c r="AC2163" s="1"/>
      <c r="AD2163" s="1"/>
      <c r="AE2163" s="1"/>
      <c r="AF2163" s="1"/>
      <c r="AG2163" s="1"/>
    </row>
    <row r="2164" spans="4:33" s="5" customFormat="1" x14ac:dyDescent="0.2"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2"/>
      <c r="U2164" s="12"/>
      <c r="W2164" s="3"/>
      <c r="X2164" s="3"/>
      <c r="Y2164" s="3"/>
      <c r="Z2164" s="3"/>
      <c r="AA2164" s="3"/>
      <c r="AB2164" s="1"/>
      <c r="AC2164" s="1"/>
      <c r="AD2164" s="1"/>
      <c r="AE2164" s="1"/>
      <c r="AF2164" s="1"/>
      <c r="AG2164" s="1"/>
    </row>
    <row r="2165" spans="4:33" s="5" customFormat="1" x14ac:dyDescent="0.2"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2"/>
      <c r="U2165" s="12"/>
      <c r="W2165" s="3"/>
      <c r="X2165" s="3"/>
      <c r="Y2165" s="3"/>
      <c r="Z2165" s="3"/>
      <c r="AA2165" s="3"/>
      <c r="AB2165" s="1"/>
      <c r="AC2165" s="1"/>
      <c r="AD2165" s="1"/>
      <c r="AE2165" s="1"/>
      <c r="AF2165" s="1"/>
      <c r="AG2165" s="1"/>
    </row>
    <row r="2166" spans="4:33" s="5" customFormat="1" x14ac:dyDescent="0.2"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2"/>
      <c r="U2166" s="12"/>
      <c r="W2166" s="3"/>
      <c r="X2166" s="3"/>
      <c r="Y2166" s="3"/>
      <c r="Z2166" s="3"/>
      <c r="AA2166" s="3"/>
      <c r="AB2166" s="1"/>
      <c r="AC2166" s="1"/>
      <c r="AD2166" s="1"/>
      <c r="AE2166" s="1"/>
      <c r="AF2166" s="1"/>
      <c r="AG2166" s="1"/>
    </row>
    <row r="2167" spans="4:33" s="5" customFormat="1" x14ac:dyDescent="0.2"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2"/>
      <c r="U2167" s="12"/>
      <c r="W2167" s="3"/>
      <c r="X2167" s="3"/>
      <c r="Y2167" s="3"/>
      <c r="Z2167" s="3"/>
      <c r="AA2167" s="3"/>
      <c r="AB2167" s="1"/>
      <c r="AC2167" s="1"/>
      <c r="AD2167" s="1"/>
      <c r="AE2167" s="1"/>
      <c r="AF2167" s="1"/>
      <c r="AG2167" s="1"/>
    </row>
    <row r="2168" spans="4:33" s="5" customFormat="1" x14ac:dyDescent="0.2">
      <c r="Q2168" s="1"/>
      <c r="R2168" s="1"/>
      <c r="S2168" s="3"/>
      <c r="T2168" s="12"/>
      <c r="U2168" s="12"/>
    </row>
    <row r="2169" spans="4:33" s="5" customFormat="1" x14ac:dyDescent="0.2">
      <c r="Q2169" s="1"/>
      <c r="R2169" s="1"/>
      <c r="S2169" s="3"/>
      <c r="T2169" s="12"/>
      <c r="U2169" s="12"/>
    </row>
    <row r="2170" spans="4:33" s="5" customFormat="1" x14ac:dyDescent="0.2">
      <c r="Q2170" s="1"/>
      <c r="R2170" s="1"/>
      <c r="S2170" s="3"/>
      <c r="T2170" s="12"/>
      <c r="U2170" s="12"/>
    </row>
    <row r="2171" spans="4:33" s="5" customFormat="1" x14ac:dyDescent="0.2">
      <c r="Q2171" s="1"/>
      <c r="R2171" s="1"/>
      <c r="S2171" s="3"/>
      <c r="T2171" s="12"/>
      <c r="U2171" s="12"/>
    </row>
    <row r="2172" spans="4:33" s="5" customFormat="1" x14ac:dyDescent="0.2">
      <c r="Q2172" s="1"/>
      <c r="R2172" s="1"/>
      <c r="S2172" s="3"/>
      <c r="T2172" s="12"/>
      <c r="U2172" s="12"/>
    </row>
    <row r="2173" spans="4:33" s="5" customFormat="1" x14ac:dyDescent="0.2">
      <c r="Q2173" s="1"/>
      <c r="R2173" s="1"/>
      <c r="S2173" s="3"/>
      <c r="T2173" s="12"/>
      <c r="U2173" s="12"/>
    </row>
    <row r="2174" spans="4:33" s="5" customFormat="1" x14ac:dyDescent="0.2">
      <c r="Q2174" s="1"/>
      <c r="R2174" s="1"/>
      <c r="S2174" s="3"/>
      <c r="T2174" s="12"/>
      <c r="U2174" s="12"/>
    </row>
    <row r="2175" spans="4:33" s="5" customFormat="1" x14ac:dyDescent="0.2">
      <c r="Q2175" s="1"/>
      <c r="R2175" s="1"/>
      <c r="S2175" s="3"/>
      <c r="T2175" s="12"/>
      <c r="U2175" s="12"/>
    </row>
    <row r="2176" spans="4:33" s="5" customFormat="1" x14ac:dyDescent="0.2">
      <c r="Q2176" s="1"/>
      <c r="R2176" s="1"/>
      <c r="S2176" s="3"/>
      <c r="T2176" s="12"/>
      <c r="U2176" s="12"/>
    </row>
    <row r="2177" spans="17:21" s="5" customFormat="1" x14ac:dyDescent="0.2">
      <c r="Q2177" s="1"/>
      <c r="R2177" s="1"/>
      <c r="S2177" s="3"/>
      <c r="T2177" s="12"/>
      <c r="U2177" s="12"/>
    </row>
    <row r="2178" spans="17:21" s="5" customFormat="1" x14ac:dyDescent="0.2">
      <c r="Q2178" s="1"/>
      <c r="R2178" s="1"/>
      <c r="S2178" s="3"/>
      <c r="T2178" s="12"/>
      <c r="U2178" s="12"/>
    </row>
    <row r="2179" spans="17:21" s="5" customFormat="1" x14ac:dyDescent="0.2">
      <c r="Q2179" s="1"/>
      <c r="R2179" s="1"/>
      <c r="S2179" s="3"/>
      <c r="T2179" s="12"/>
      <c r="U2179" s="12"/>
    </row>
    <row r="2180" spans="17:21" s="5" customFormat="1" x14ac:dyDescent="0.2">
      <c r="Q2180" s="1"/>
      <c r="R2180" s="1"/>
      <c r="S2180" s="3"/>
      <c r="T2180" s="12"/>
      <c r="U2180" s="12"/>
    </row>
    <row r="2181" spans="17:21" s="5" customFormat="1" x14ac:dyDescent="0.2">
      <c r="Q2181" s="1"/>
      <c r="R2181" s="1"/>
      <c r="S2181" s="3"/>
      <c r="T2181" s="12"/>
      <c r="U2181" s="12"/>
    </row>
    <row r="2182" spans="17:21" s="5" customFormat="1" x14ac:dyDescent="0.2">
      <c r="Q2182" s="1"/>
      <c r="R2182" s="1"/>
      <c r="S2182" s="3"/>
      <c r="T2182" s="12"/>
      <c r="U2182" s="12"/>
    </row>
    <row r="2183" spans="17:21" s="5" customFormat="1" x14ac:dyDescent="0.2">
      <c r="Q2183" s="1"/>
      <c r="R2183" s="1"/>
      <c r="S2183" s="3"/>
      <c r="T2183" s="12"/>
      <c r="U2183" s="12"/>
    </row>
    <row r="2184" spans="17:21" s="5" customFormat="1" x14ac:dyDescent="0.2">
      <c r="Q2184" s="1"/>
      <c r="R2184" s="1"/>
      <c r="S2184" s="3"/>
      <c r="T2184" s="12"/>
      <c r="U2184" s="12"/>
    </row>
    <row r="2185" spans="17:21" s="5" customFormat="1" x14ac:dyDescent="0.2">
      <c r="Q2185" s="1"/>
      <c r="R2185" s="1"/>
      <c r="S2185" s="3"/>
      <c r="T2185" s="12"/>
      <c r="U2185" s="12"/>
    </row>
    <row r="2186" spans="17:21" s="5" customFormat="1" x14ac:dyDescent="0.2">
      <c r="Q2186" s="1"/>
      <c r="R2186" s="1"/>
      <c r="S2186" s="3"/>
      <c r="T2186" s="12"/>
      <c r="U2186" s="12"/>
    </row>
    <row r="2187" spans="17:21" s="5" customFormat="1" x14ac:dyDescent="0.2">
      <c r="Q2187" s="1"/>
      <c r="R2187" s="1"/>
      <c r="S2187" s="3"/>
      <c r="T2187" s="12"/>
      <c r="U2187" s="12"/>
    </row>
    <row r="2188" spans="17:21" s="5" customFormat="1" x14ac:dyDescent="0.2">
      <c r="Q2188" s="1"/>
      <c r="R2188" s="1"/>
      <c r="S2188" s="3"/>
      <c r="T2188" s="12"/>
      <c r="U2188" s="12"/>
    </row>
    <row r="2189" spans="17:21" s="5" customFormat="1" x14ac:dyDescent="0.2">
      <c r="Q2189" s="1"/>
      <c r="R2189" s="1"/>
      <c r="S2189" s="3"/>
      <c r="T2189" s="12"/>
      <c r="U2189" s="12"/>
    </row>
    <row r="2190" spans="17:21" s="5" customFormat="1" x14ac:dyDescent="0.2">
      <c r="Q2190" s="1"/>
      <c r="R2190" s="1"/>
      <c r="S2190" s="3"/>
      <c r="T2190" s="12"/>
      <c r="U2190" s="12"/>
    </row>
    <row r="2191" spans="17:21" s="5" customFormat="1" x14ac:dyDescent="0.2">
      <c r="Q2191" s="1"/>
      <c r="R2191" s="1"/>
      <c r="S2191" s="3"/>
      <c r="T2191" s="12"/>
      <c r="U2191" s="12"/>
    </row>
    <row r="2192" spans="17:21" s="5" customFormat="1" x14ac:dyDescent="0.2">
      <c r="Q2192" s="1"/>
      <c r="R2192" s="1"/>
      <c r="S2192" s="3"/>
      <c r="T2192" s="12"/>
      <c r="U2192" s="12"/>
    </row>
    <row r="2193" spans="17:21" s="5" customFormat="1" x14ac:dyDescent="0.2">
      <c r="Q2193" s="1"/>
      <c r="R2193" s="1"/>
      <c r="S2193" s="3"/>
      <c r="T2193" s="12"/>
      <c r="U2193" s="12"/>
    </row>
    <row r="2194" spans="17:21" s="5" customFormat="1" x14ac:dyDescent="0.2">
      <c r="Q2194" s="1"/>
      <c r="R2194" s="1"/>
      <c r="S2194" s="3"/>
      <c r="T2194" s="12"/>
      <c r="U2194" s="12"/>
    </row>
    <row r="2195" spans="17:21" s="5" customFormat="1" x14ac:dyDescent="0.2">
      <c r="Q2195" s="1"/>
      <c r="R2195" s="1"/>
      <c r="S2195" s="3"/>
      <c r="T2195" s="12"/>
      <c r="U2195" s="12"/>
    </row>
    <row r="2196" spans="17:21" s="5" customFormat="1" x14ac:dyDescent="0.2">
      <c r="Q2196" s="1"/>
      <c r="R2196" s="1"/>
      <c r="S2196" s="3"/>
      <c r="T2196" s="12"/>
      <c r="U2196" s="12"/>
    </row>
    <row r="2197" spans="17:21" s="5" customFormat="1" x14ac:dyDescent="0.2">
      <c r="Q2197" s="1"/>
      <c r="R2197" s="1"/>
      <c r="S2197" s="3"/>
      <c r="T2197" s="12"/>
      <c r="U2197" s="12"/>
    </row>
    <row r="2198" spans="17:21" s="5" customFormat="1" x14ac:dyDescent="0.2">
      <c r="Q2198" s="1"/>
      <c r="R2198" s="1"/>
      <c r="S2198" s="3"/>
      <c r="T2198" s="12"/>
      <c r="U2198" s="12"/>
    </row>
    <row r="2199" spans="17:21" s="5" customFormat="1" x14ac:dyDescent="0.2">
      <c r="Q2199" s="1"/>
      <c r="R2199" s="1"/>
      <c r="S2199" s="3"/>
      <c r="T2199" s="12"/>
      <c r="U2199" s="12"/>
    </row>
    <row r="2200" spans="17:21" s="5" customFormat="1" x14ac:dyDescent="0.2">
      <c r="Q2200" s="1"/>
      <c r="R2200" s="1"/>
      <c r="S2200" s="3"/>
      <c r="T2200" s="12"/>
      <c r="U2200" s="12"/>
    </row>
    <row r="2201" spans="17:21" s="5" customFormat="1" x14ac:dyDescent="0.2">
      <c r="Q2201" s="1"/>
      <c r="R2201" s="1"/>
      <c r="S2201" s="3"/>
      <c r="T2201" s="12"/>
      <c r="U2201" s="12"/>
    </row>
    <row r="2202" spans="17:21" s="5" customFormat="1" x14ac:dyDescent="0.2">
      <c r="Q2202" s="1"/>
      <c r="R2202" s="1"/>
      <c r="S2202" s="3"/>
      <c r="T2202" s="12"/>
      <c r="U2202" s="12"/>
    </row>
    <row r="2203" spans="17:21" s="5" customFormat="1" x14ac:dyDescent="0.2">
      <c r="Q2203" s="1"/>
      <c r="R2203" s="1"/>
      <c r="S2203" s="3"/>
      <c r="T2203" s="12"/>
      <c r="U2203" s="12"/>
    </row>
    <row r="2204" spans="17:21" s="5" customFormat="1" x14ac:dyDescent="0.2">
      <c r="Q2204" s="1"/>
      <c r="R2204" s="1"/>
      <c r="S2204" s="3"/>
      <c r="T2204" s="12"/>
      <c r="U2204" s="12"/>
    </row>
    <row r="2205" spans="17:21" s="5" customFormat="1" x14ac:dyDescent="0.2">
      <c r="Q2205" s="1"/>
      <c r="R2205" s="1"/>
      <c r="S2205" s="3"/>
      <c r="T2205" s="12"/>
      <c r="U2205" s="12"/>
    </row>
    <row r="2206" spans="17:21" s="5" customFormat="1" x14ac:dyDescent="0.2">
      <c r="Q2206" s="1"/>
      <c r="R2206" s="1"/>
      <c r="S2206" s="3"/>
      <c r="T2206" s="12"/>
      <c r="U2206" s="12"/>
    </row>
    <row r="2207" spans="17:21" s="5" customFormat="1" x14ac:dyDescent="0.2">
      <c r="Q2207" s="1"/>
      <c r="R2207" s="1"/>
      <c r="S2207" s="3"/>
      <c r="T2207" s="12"/>
      <c r="U2207" s="12"/>
    </row>
    <row r="2208" spans="17:21" s="5" customFormat="1" x14ac:dyDescent="0.2">
      <c r="Q2208" s="1"/>
      <c r="R2208" s="1"/>
      <c r="S2208" s="3"/>
      <c r="T2208" s="12"/>
      <c r="U2208" s="12"/>
    </row>
    <row r="2209" spans="17:21" s="5" customFormat="1" x14ac:dyDescent="0.2">
      <c r="Q2209" s="1"/>
      <c r="R2209" s="1"/>
      <c r="S2209" s="3"/>
      <c r="T2209" s="12"/>
      <c r="U2209" s="12"/>
    </row>
    <row r="2210" spans="17:21" s="5" customFormat="1" x14ac:dyDescent="0.2">
      <c r="Q2210" s="1"/>
      <c r="R2210" s="1"/>
      <c r="S2210" s="3"/>
      <c r="T2210" s="12"/>
      <c r="U2210" s="12"/>
    </row>
    <row r="2211" spans="17:21" s="5" customFormat="1" x14ac:dyDescent="0.2">
      <c r="Q2211" s="1"/>
      <c r="R2211" s="1"/>
      <c r="S2211" s="3"/>
      <c r="T2211" s="12"/>
      <c r="U2211" s="12"/>
    </row>
    <row r="2212" spans="17:21" s="5" customFormat="1" x14ac:dyDescent="0.2">
      <c r="Q2212" s="1"/>
      <c r="R2212" s="1"/>
      <c r="S2212" s="3"/>
      <c r="T2212" s="12"/>
      <c r="U2212" s="12"/>
    </row>
    <row r="2213" spans="17:21" s="5" customFormat="1" x14ac:dyDescent="0.2">
      <c r="Q2213" s="1"/>
      <c r="R2213" s="1"/>
      <c r="S2213" s="3"/>
      <c r="T2213" s="12"/>
      <c r="U2213" s="12"/>
    </row>
    <row r="2214" spans="17:21" s="5" customFormat="1" x14ac:dyDescent="0.2">
      <c r="Q2214" s="1"/>
      <c r="R2214" s="1"/>
      <c r="S2214" s="3"/>
      <c r="T2214" s="12"/>
      <c r="U2214" s="12"/>
    </row>
    <row r="2215" spans="17:21" s="5" customFormat="1" x14ac:dyDescent="0.2">
      <c r="Q2215" s="1"/>
      <c r="R2215" s="1"/>
      <c r="S2215" s="3"/>
      <c r="T2215" s="12"/>
      <c r="U2215" s="12"/>
    </row>
    <row r="2216" spans="17:21" s="5" customFormat="1" x14ac:dyDescent="0.2">
      <c r="Q2216" s="1"/>
      <c r="R2216" s="1"/>
      <c r="S2216" s="3"/>
      <c r="T2216" s="12"/>
      <c r="U2216" s="12"/>
    </row>
    <row r="2217" spans="17:21" s="5" customFormat="1" x14ac:dyDescent="0.2">
      <c r="Q2217" s="1"/>
      <c r="R2217" s="1"/>
      <c r="S2217" s="3"/>
      <c r="T2217" s="12"/>
      <c r="U2217" s="12"/>
    </row>
    <row r="2218" spans="17:21" s="5" customFormat="1" x14ac:dyDescent="0.2">
      <c r="Q2218" s="1"/>
      <c r="R2218" s="1"/>
      <c r="S2218" s="3"/>
      <c r="T2218" s="12"/>
      <c r="U2218" s="12"/>
    </row>
    <row r="2219" spans="17:21" s="5" customFormat="1" x14ac:dyDescent="0.2">
      <c r="Q2219" s="1"/>
      <c r="R2219" s="1"/>
      <c r="S2219" s="3"/>
      <c r="T2219" s="12"/>
      <c r="U2219" s="12"/>
    </row>
    <row r="2220" spans="17:21" s="5" customFormat="1" x14ac:dyDescent="0.2">
      <c r="Q2220" s="1"/>
      <c r="R2220" s="1"/>
      <c r="S2220" s="3"/>
      <c r="T2220" s="12"/>
      <c r="U2220" s="12"/>
    </row>
    <row r="2221" spans="17:21" s="5" customFormat="1" x14ac:dyDescent="0.2">
      <c r="Q2221" s="1"/>
      <c r="R2221" s="1"/>
      <c r="S2221" s="3"/>
      <c r="T2221" s="12"/>
      <c r="U2221" s="12"/>
    </row>
    <row r="2222" spans="17:21" s="5" customFormat="1" x14ac:dyDescent="0.2">
      <c r="Q2222" s="1"/>
      <c r="R2222" s="1"/>
      <c r="S2222" s="3"/>
      <c r="T2222" s="12"/>
      <c r="U2222" s="12"/>
    </row>
    <row r="2223" spans="17:21" s="5" customFormat="1" x14ac:dyDescent="0.2">
      <c r="Q2223" s="1"/>
      <c r="R2223" s="1"/>
      <c r="S2223" s="3"/>
      <c r="T2223" s="12"/>
      <c r="U2223" s="12"/>
    </row>
    <row r="2224" spans="17:21" s="5" customFormat="1" x14ac:dyDescent="0.2">
      <c r="Q2224" s="1"/>
      <c r="R2224" s="1"/>
      <c r="S2224" s="3"/>
      <c r="T2224" s="12"/>
      <c r="U2224" s="12"/>
    </row>
    <row r="2225" spans="17:21" s="5" customFormat="1" x14ac:dyDescent="0.2">
      <c r="Q2225" s="1"/>
      <c r="R2225" s="1"/>
      <c r="S2225" s="3"/>
      <c r="T2225" s="12"/>
      <c r="U2225" s="12"/>
    </row>
    <row r="2226" spans="17:21" s="5" customFormat="1" x14ac:dyDescent="0.2">
      <c r="Q2226" s="1"/>
      <c r="R2226" s="1"/>
      <c r="S2226" s="3"/>
      <c r="T2226" s="12"/>
      <c r="U2226" s="12"/>
    </row>
    <row r="2227" spans="17:21" s="5" customFormat="1" x14ac:dyDescent="0.2">
      <c r="Q2227" s="1"/>
      <c r="R2227" s="1"/>
      <c r="S2227" s="3"/>
      <c r="T2227" s="12"/>
      <c r="U2227" s="12"/>
    </row>
    <row r="2228" spans="17:21" s="5" customFormat="1" x14ac:dyDescent="0.2">
      <c r="Q2228" s="1"/>
      <c r="R2228" s="1"/>
      <c r="S2228" s="3"/>
      <c r="T2228" s="12"/>
      <c r="U2228" s="12"/>
    </row>
    <row r="2229" spans="17:21" s="5" customFormat="1" x14ac:dyDescent="0.2">
      <c r="Q2229" s="1"/>
      <c r="R2229" s="1"/>
      <c r="S2229" s="3"/>
      <c r="T2229" s="12"/>
      <c r="U2229" s="12"/>
    </row>
    <row r="2230" spans="17:21" s="5" customFormat="1" x14ac:dyDescent="0.2">
      <c r="Q2230" s="1"/>
      <c r="R2230" s="1"/>
      <c r="S2230" s="3"/>
      <c r="T2230" s="12"/>
      <c r="U2230" s="12"/>
    </row>
    <row r="2231" spans="17:21" s="5" customFormat="1" x14ac:dyDescent="0.2">
      <c r="Q2231" s="1"/>
      <c r="R2231" s="1"/>
      <c r="S2231" s="3"/>
      <c r="T2231" s="12"/>
      <c r="U2231" s="12"/>
    </row>
    <row r="2232" spans="17:21" s="5" customFormat="1" x14ac:dyDescent="0.2">
      <c r="Q2232" s="1"/>
      <c r="R2232" s="1"/>
      <c r="S2232" s="3"/>
      <c r="T2232" s="12"/>
      <c r="U2232" s="12"/>
    </row>
    <row r="2233" spans="17:21" s="5" customFormat="1" x14ac:dyDescent="0.2">
      <c r="Q2233" s="1"/>
      <c r="R2233" s="1"/>
      <c r="S2233" s="3"/>
      <c r="T2233" s="12"/>
      <c r="U2233" s="12"/>
    </row>
    <row r="2234" spans="17:21" s="5" customFormat="1" x14ac:dyDescent="0.2">
      <c r="Q2234" s="1"/>
      <c r="R2234" s="1"/>
      <c r="S2234" s="3"/>
      <c r="T2234" s="12"/>
      <c r="U2234" s="12"/>
    </row>
    <row r="2235" spans="17:21" s="5" customFormat="1" x14ac:dyDescent="0.2">
      <c r="Q2235" s="1"/>
      <c r="R2235" s="1"/>
      <c r="S2235" s="3"/>
      <c r="T2235" s="12"/>
      <c r="U2235" s="12"/>
    </row>
    <row r="2236" spans="17:21" s="5" customFormat="1" x14ac:dyDescent="0.2">
      <c r="Q2236" s="1"/>
      <c r="R2236" s="1"/>
      <c r="S2236" s="3"/>
      <c r="T2236" s="12"/>
      <c r="U2236" s="12"/>
    </row>
    <row r="2237" spans="17:21" s="5" customFormat="1" x14ac:dyDescent="0.2">
      <c r="Q2237" s="1"/>
      <c r="R2237" s="1"/>
      <c r="S2237" s="3"/>
      <c r="T2237" s="12"/>
      <c r="U2237" s="12"/>
    </row>
    <row r="2238" spans="17:21" s="5" customFormat="1" x14ac:dyDescent="0.2">
      <c r="Q2238" s="1"/>
      <c r="R2238" s="1"/>
      <c r="S2238" s="3"/>
      <c r="T2238" s="12"/>
      <c r="U2238" s="12"/>
    </row>
    <row r="2239" spans="17:21" s="5" customFormat="1" x14ac:dyDescent="0.2">
      <c r="Q2239" s="1"/>
      <c r="R2239" s="1"/>
      <c r="S2239" s="3"/>
      <c r="T2239" s="12"/>
      <c r="U2239" s="12"/>
    </row>
    <row r="2240" spans="17:21" s="5" customFormat="1" x14ac:dyDescent="0.2">
      <c r="Q2240" s="1"/>
      <c r="R2240" s="1"/>
      <c r="S2240" s="3"/>
      <c r="T2240" s="12"/>
      <c r="U2240" s="12"/>
    </row>
    <row r="2241" spans="17:21" s="5" customFormat="1" x14ac:dyDescent="0.2">
      <c r="Q2241" s="1"/>
      <c r="R2241" s="1"/>
      <c r="S2241" s="3"/>
      <c r="T2241" s="12"/>
      <c r="U2241" s="12"/>
    </row>
    <row r="2242" spans="17:21" s="5" customFormat="1" x14ac:dyDescent="0.2">
      <c r="Q2242" s="1"/>
      <c r="R2242" s="1"/>
      <c r="S2242" s="3"/>
      <c r="T2242" s="12"/>
      <c r="U2242" s="12"/>
    </row>
    <row r="2243" spans="17:21" s="5" customFormat="1" x14ac:dyDescent="0.2">
      <c r="Q2243" s="1"/>
      <c r="R2243" s="1"/>
      <c r="S2243" s="3"/>
      <c r="T2243" s="12"/>
      <c r="U2243" s="12"/>
    </row>
    <row r="2244" spans="17:21" s="5" customFormat="1" x14ac:dyDescent="0.2">
      <c r="Q2244" s="1"/>
      <c r="R2244" s="1"/>
      <c r="S2244" s="3"/>
      <c r="T2244" s="12"/>
      <c r="U2244" s="12"/>
    </row>
    <row r="2245" spans="17:21" s="5" customFormat="1" x14ac:dyDescent="0.2">
      <c r="Q2245" s="1"/>
      <c r="R2245" s="1"/>
      <c r="S2245" s="3"/>
      <c r="T2245" s="12"/>
      <c r="U2245" s="12"/>
    </row>
    <row r="2246" spans="17:21" s="5" customFormat="1" x14ac:dyDescent="0.2">
      <c r="Q2246" s="1"/>
      <c r="R2246" s="1"/>
      <c r="S2246" s="3"/>
      <c r="T2246" s="12"/>
      <c r="U2246" s="12"/>
    </row>
    <row r="2247" spans="17:21" s="5" customFormat="1" x14ac:dyDescent="0.2">
      <c r="Q2247" s="1"/>
      <c r="R2247" s="1"/>
      <c r="S2247" s="3"/>
      <c r="T2247" s="12"/>
      <c r="U2247" s="12"/>
    </row>
    <row r="2248" spans="17:21" s="5" customFormat="1" x14ac:dyDescent="0.2">
      <c r="Q2248" s="1"/>
      <c r="R2248" s="1"/>
      <c r="S2248" s="3"/>
      <c r="T2248" s="12"/>
      <c r="U2248" s="12"/>
    </row>
    <row r="2249" spans="17:21" s="5" customFormat="1" x14ac:dyDescent="0.2">
      <c r="Q2249" s="1"/>
      <c r="R2249" s="1"/>
      <c r="S2249" s="3"/>
      <c r="T2249" s="12"/>
      <c r="U2249" s="12"/>
    </row>
    <row r="2250" spans="17:21" s="5" customFormat="1" x14ac:dyDescent="0.2">
      <c r="Q2250" s="1"/>
      <c r="R2250" s="1"/>
      <c r="S2250" s="3"/>
      <c r="T2250" s="12"/>
      <c r="U2250" s="12"/>
    </row>
    <row r="2251" spans="17:21" s="5" customFormat="1" x14ac:dyDescent="0.2">
      <c r="Q2251" s="1"/>
      <c r="R2251" s="1"/>
      <c r="S2251" s="3"/>
      <c r="T2251" s="12"/>
      <c r="U2251" s="12"/>
    </row>
    <row r="2252" spans="17:21" s="5" customFormat="1" x14ac:dyDescent="0.2">
      <c r="Q2252" s="1"/>
      <c r="R2252" s="1"/>
      <c r="S2252" s="3"/>
      <c r="T2252" s="12"/>
      <c r="U2252" s="12"/>
    </row>
    <row r="2253" spans="17:21" s="5" customFormat="1" x14ac:dyDescent="0.2">
      <c r="Q2253" s="1"/>
      <c r="R2253" s="1"/>
      <c r="S2253" s="3"/>
      <c r="T2253" s="12"/>
      <c r="U2253" s="12"/>
    </row>
    <row r="2254" spans="17:21" s="5" customFormat="1" x14ac:dyDescent="0.2">
      <c r="Q2254" s="1"/>
      <c r="R2254" s="1"/>
      <c r="S2254" s="3"/>
      <c r="T2254" s="12"/>
      <c r="U2254" s="12"/>
    </row>
    <row r="2255" spans="17:21" s="5" customFormat="1" x14ac:dyDescent="0.2">
      <c r="Q2255" s="1"/>
      <c r="R2255" s="1"/>
      <c r="S2255" s="3"/>
      <c r="T2255" s="12"/>
      <c r="U2255" s="12"/>
    </row>
    <row r="2256" spans="17:21" s="5" customFormat="1" x14ac:dyDescent="0.2">
      <c r="Q2256" s="1"/>
      <c r="R2256" s="1"/>
      <c r="S2256" s="3"/>
      <c r="T2256" s="12"/>
      <c r="U2256" s="12"/>
    </row>
    <row r="2257" spans="17:21" s="5" customFormat="1" x14ac:dyDescent="0.2">
      <c r="Q2257" s="1"/>
      <c r="R2257" s="1"/>
      <c r="S2257" s="3"/>
      <c r="T2257" s="12"/>
      <c r="U2257" s="12"/>
    </row>
    <row r="2258" spans="17:21" s="5" customFormat="1" x14ac:dyDescent="0.2">
      <c r="Q2258" s="1"/>
      <c r="R2258" s="1"/>
      <c r="S2258" s="3"/>
      <c r="T2258" s="12"/>
      <c r="U2258" s="12"/>
    </row>
    <row r="2259" spans="17:21" s="5" customFormat="1" x14ac:dyDescent="0.2">
      <c r="Q2259" s="1"/>
      <c r="R2259" s="1"/>
      <c r="S2259" s="3"/>
      <c r="T2259" s="12"/>
      <c r="U2259" s="12"/>
    </row>
    <row r="2260" spans="17:21" s="5" customFormat="1" x14ac:dyDescent="0.2">
      <c r="Q2260" s="1"/>
      <c r="R2260" s="1"/>
      <c r="S2260" s="3"/>
      <c r="T2260" s="12"/>
      <c r="U2260" s="12"/>
    </row>
    <row r="2261" spans="17:21" s="5" customFormat="1" x14ac:dyDescent="0.2">
      <c r="Q2261" s="1"/>
      <c r="R2261" s="1"/>
      <c r="S2261" s="3"/>
      <c r="T2261" s="12"/>
      <c r="U2261" s="12"/>
    </row>
    <row r="2262" spans="17:21" s="5" customFormat="1" x14ac:dyDescent="0.2">
      <c r="Q2262" s="1"/>
      <c r="R2262" s="1"/>
      <c r="S2262" s="3"/>
      <c r="T2262" s="12"/>
      <c r="U2262" s="12"/>
    </row>
    <row r="2263" spans="17:21" s="5" customFormat="1" x14ac:dyDescent="0.2">
      <c r="Q2263" s="1"/>
      <c r="R2263" s="1"/>
      <c r="S2263" s="3"/>
      <c r="T2263" s="12"/>
      <c r="U2263" s="12"/>
    </row>
    <row r="2264" spans="17:21" s="5" customFormat="1" x14ac:dyDescent="0.2">
      <c r="Q2264" s="1"/>
      <c r="R2264" s="1"/>
      <c r="S2264" s="3"/>
      <c r="T2264" s="12"/>
      <c r="U2264" s="12"/>
    </row>
    <row r="2265" spans="17:21" s="5" customFormat="1" x14ac:dyDescent="0.2">
      <c r="Q2265" s="1"/>
      <c r="R2265" s="1"/>
      <c r="S2265" s="3"/>
      <c r="T2265" s="12"/>
      <c r="U2265" s="12"/>
    </row>
    <row r="2266" spans="17:21" s="5" customFormat="1" x14ac:dyDescent="0.2">
      <c r="Q2266" s="1"/>
      <c r="R2266" s="1"/>
      <c r="S2266" s="3"/>
      <c r="T2266" s="12"/>
      <c r="U2266" s="12"/>
    </row>
    <row r="2267" spans="17:21" s="5" customFormat="1" x14ac:dyDescent="0.2">
      <c r="Q2267" s="1"/>
      <c r="R2267" s="1"/>
      <c r="S2267" s="3"/>
      <c r="T2267" s="12"/>
      <c r="U2267" s="12"/>
    </row>
    <row r="2268" spans="17:21" s="5" customFormat="1" x14ac:dyDescent="0.2">
      <c r="Q2268" s="1"/>
      <c r="R2268" s="1"/>
      <c r="S2268" s="3"/>
      <c r="T2268" s="12"/>
      <c r="U2268" s="12"/>
    </row>
    <row r="2269" spans="17:21" s="5" customFormat="1" x14ac:dyDescent="0.2">
      <c r="Q2269" s="1"/>
      <c r="R2269" s="1"/>
      <c r="S2269" s="3"/>
      <c r="T2269" s="12"/>
      <c r="U2269" s="12"/>
    </row>
    <row r="2270" spans="17:21" s="5" customFormat="1" x14ac:dyDescent="0.2">
      <c r="Q2270" s="1"/>
      <c r="R2270" s="1"/>
      <c r="S2270" s="3"/>
      <c r="T2270" s="12"/>
      <c r="U2270" s="12"/>
    </row>
    <row r="2271" spans="17:21" s="5" customFormat="1" x14ac:dyDescent="0.2">
      <c r="Q2271" s="1"/>
      <c r="R2271" s="1"/>
      <c r="S2271" s="3"/>
      <c r="T2271" s="12"/>
      <c r="U2271" s="12"/>
    </row>
    <row r="2272" spans="17:21" s="5" customFormat="1" x14ac:dyDescent="0.2">
      <c r="Q2272" s="1"/>
      <c r="R2272" s="1"/>
      <c r="S2272" s="3"/>
      <c r="T2272" s="12"/>
      <c r="U2272" s="12"/>
    </row>
    <row r="2273" spans="17:21" s="5" customFormat="1" x14ac:dyDescent="0.2">
      <c r="Q2273" s="1"/>
      <c r="R2273" s="1"/>
      <c r="S2273" s="3"/>
      <c r="T2273" s="12"/>
      <c r="U2273" s="12"/>
    </row>
    <row r="2274" spans="17:21" s="5" customFormat="1" x14ac:dyDescent="0.2">
      <c r="Q2274" s="1"/>
      <c r="R2274" s="1"/>
      <c r="S2274" s="3"/>
      <c r="T2274" s="12"/>
      <c r="U2274" s="12"/>
    </row>
    <row r="2275" spans="17:21" s="5" customFormat="1" x14ac:dyDescent="0.2">
      <c r="Q2275" s="1"/>
      <c r="R2275" s="1"/>
      <c r="S2275" s="3"/>
      <c r="T2275" s="12"/>
      <c r="U2275" s="12"/>
    </row>
    <row r="2276" spans="17:21" s="5" customFormat="1" x14ac:dyDescent="0.2">
      <c r="Q2276" s="1"/>
      <c r="R2276" s="1"/>
      <c r="S2276" s="3"/>
      <c r="T2276" s="12"/>
      <c r="U2276" s="12"/>
    </row>
    <row r="2277" spans="17:21" s="5" customFormat="1" x14ac:dyDescent="0.2">
      <c r="Q2277" s="1"/>
      <c r="R2277" s="1"/>
      <c r="S2277" s="3"/>
      <c r="T2277" s="12"/>
      <c r="U2277" s="12"/>
    </row>
    <row r="2278" spans="17:21" s="5" customFormat="1" x14ac:dyDescent="0.2">
      <c r="Q2278" s="1"/>
      <c r="R2278" s="1"/>
      <c r="S2278" s="3"/>
      <c r="T2278" s="12"/>
      <c r="U2278" s="12"/>
    </row>
    <row r="2279" spans="17:21" s="5" customFormat="1" x14ac:dyDescent="0.2">
      <c r="Q2279" s="1"/>
      <c r="R2279" s="1"/>
      <c r="S2279" s="3"/>
      <c r="T2279" s="12"/>
      <c r="U2279" s="12"/>
    </row>
    <row r="2280" spans="17:21" s="5" customFormat="1" x14ac:dyDescent="0.2">
      <c r="Q2280" s="1"/>
      <c r="R2280" s="1"/>
      <c r="S2280" s="3"/>
      <c r="T2280" s="12"/>
      <c r="U2280" s="12"/>
    </row>
    <row r="2281" spans="17:21" s="5" customFormat="1" x14ac:dyDescent="0.2">
      <c r="Q2281" s="1"/>
      <c r="R2281" s="1"/>
      <c r="S2281" s="3"/>
      <c r="T2281" s="12"/>
      <c r="U2281" s="12"/>
    </row>
    <row r="2282" spans="17:21" s="5" customFormat="1" x14ac:dyDescent="0.2">
      <c r="Q2282" s="1"/>
      <c r="R2282" s="1"/>
      <c r="S2282" s="3"/>
      <c r="T2282" s="12"/>
      <c r="U2282" s="12"/>
    </row>
    <row r="2283" spans="17:21" s="5" customFormat="1" x14ac:dyDescent="0.2">
      <c r="Q2283" s="1"/>
      <c r="R2283" s="1"/>
      <c r="S2283" s="3"/>
      <c r="T2283" s="12"/>
      <c r="U2283" s="12"/>
    </row>
    <row r="2284" spans="17:21" s="5" customFormat="1" x14ac:dyDescent="0.2">
      <c r="Q2284" s="1"/>
      <c r="R2284" s="1"/>
      <c r="S2284" s="3"/>
      <c r="T2284" s="12"/>
      <c r="U2284" s="12"/>
    </row>
    <row r="2285" spans="17:21" s="5" customFormat="1" x14ac:dyDescent="0.2">
      <c r="Q2285" s="1"/>
      <c r="R2285" s="1"/>
      <c r="S2285" s="3"/>
      <c r="T2285" s="12"/>
      <c r="U2285" s="12"/>
    </row>
    <row r="2286" spans="17:21" s="5" customFormat="1" x14ac:dyDescent="0.2">
      <c r="Q2286" s="1"/>
      <c r="R2286" s="1"/>
      <c r="S2286" s="3"/>
      <c r="T2286" s="12"/>
      <c r="U2286" s="12"/>
    </row>
    <row r="2287" spans="17:21" s="5" customFormat="1" x14ac:dyDescent="0.2">
      <c r="Q2287" s="1"/>
      <c r="R2287" s="1"/>
      <c r="S2287" s="3"/>
      <c r="T2287" s="12"/>
      <c r="U2287" s="12"/>
    </row>
    <row r="2288" spans="17:21" s="5" customFormat="1" x14ac:dyDescent="0.2">
      <c r="Q2288" s="1"/>
      <c r="R2288" s="1"/>
      <c r="S2288" s="3"/>
      <c r="T2288" s="12"/>
      <c r="U2288" s="12"/>
    </row>
    <row r="2289" spans="17:21" s="5" customFormat="1" x14ac:dyDescent="0.2">
      <c r="Q2289" s="1"/>
      <c r="R2289" s="1"/>
      <c r="S2289" s="3"/>
      <c r="T2289" s="12"/>
      <c r="U2289" s="12"/>
    </row>
    <row r="2290" spans="17:21" s="5" customFormat="1" x14ac:dyDescent="0.2">
      <c r="Q2290" s="1"/>
      <c r="R2290" s="1"/>
      <c r="S2290" s="3"/>
      <c r="T2290" s="12"/>
      <c r="U2290" s="12"/>
    </row>
    <row r="2291" spans="17:21" s="5" customFormat="1" x14ac:dyDescent="0.2">
      <c r="Q2291" s="1"/>
      <c r="R2291" s="1"/>
      <c r="S2291" s="3"/>
      <c r="T2291" s="12"/>
      <c r="U2291" s="12"/>
    </row>
    <row r="2292" spans="17:21" s="5" customFormat="1" x14ac:dyDescent="0.2">
      <c r="Q2292" s="1"/>
      <c r="R2292" s="1"/>
      <c r="S2292" s="3"/>
      <c r="T2292" s="12"/>
      <c r="U2292" s="12"/>
    </row>
    <row r="2293" spans="17:21" s="5" customFormat="1" x14ac:dyDescent="0.2">
      <c r="Q2293" s="1"/>
      <c r="R2293" s="1"/>
      <c r="S2293" s="3"/>
      <c r="T2293" s="12"/>
      <c r="U2293" s="12"/>
    </row>
    <row r="2294" spans="17:21" s="5" customFormat="1" x14ac:dyDescent="0.2">
      <c r="Q2294" s="1"/>
      <c r="R2294" s="1"/>
      <c r="S2294" s="3"/>
      <c r="T2294" s="12"/>
      <c r="U2294" s="12"/>
    </row>
    <row r="2295" spans="17:21" s="5" customFormat="1" x14ac:dyDescent="0.2">
      <c r="Q2295" s="1"/>
      <c r="R2295" s="1"/>
      <c r="S2295" s="3"/>
      <c r="T2295" s="12"/>
      <c r="U2295" s="12"/>
    </row>
    <row r="2296" spans="17:21" s="5" customFormat="1" x14ac:dyDescent="0.2">
      <c r="Q2296" s="1"/>
      <c r="R2296" s="1"/>
      <c r="S2296" s="3"/>
      <c r="T2296" s="12"/>
      <c r="U2296" s="12"/>
    </row>
    <row r="2297" spans="17:21" s="5" customFormat="1" x14ac:dyDescent="0.2">
      <c r="Q2297" s="1"/>
      <c r="R2297" s="1"/>
      <c r="S2297" s="3"/>
      <c r="T2297" s="12"/>
      <c r="U2297" s="12"/>
    </row>
    <row r="2298" spans="17:21" s="5" customFormat="1" x14ac:dyDescent="0.2">
      <c r="Q2298" s="1"/>
      <c r="R2298" s="1"/>
      <c r="S2298" s="3"/>
      <c r="T2298" s="12"/>
      <c r="U2298" s="12"/>
    </row>
    <row r="2299" spans="17:21" s="5" customFormat="1" x14ac:dyDescent="0.2">
      <c r="Q2299" s="1"/>
      <c r="R2299" s="1"/>
      <c r="S2299" s="3"/>
      <c r="T2299" s="12"/>
      <c r="U2299" s="12"/>
    </row>
    <row r="2300" spans="17:21" s="5" customFormat="1" x14ac:dyDescent="0.2">
      <c r="Q2300" s="1"/>
      <c r="R2300" s="1"/>
      <c r="S2300" s="3"/>
      <c r="T2300" s="12"/>
      <c r="U2300" s="12"/>
    </row>
    <row r="2301" spans="17:21" s="5" customFormat="1" x14ac:dyDescent="0.2">
      <c r="Q2301" s="1"/>
      <c r="R2301" s="1"/>
      <c r="S2301" s="3"/>
      <c r="T2301" s="12"/>
      <c r="U2301" s="12"/>
    </row>
    <row r="2302" spans="17:21" s="5" customFormat="1" x14ac:dyDescent="0.2">
      <c r="Q2302" s="1"/>
      <c r="R2302" s="1"/>
      <c r="S2302" s="3"/>
      <c r="T2302" s="12"/>
      <c r="U2302" s="12"/>
    </row>
    <row r="2303" spans="17:21" s="5" customFormat="1" x14ac:dyDescent="0.2">
      <c r="Q2303" s="1"/>
      <c r="R2303" s="1"/>
      <c r="S2303" s="3"/>
      <c r="T2303" s="12"/>
      <c r="U2303" s="12"/>
    </row>
    <row r="2304" spans="17:21" s="5" customFormat="1" x14ac:dyDescent="0.2">
      <c r="Q2304" s="1"/>
      <c r="R2304" s="1"/>
      <c r="S2304" s="3"/>
      <c r="T2304" s="12"/>
      <c r="U2304" s="12"/>
    </row>
    <row r="2305" spans="17:21" s="5" customFormat="1" x14ac:dyDescent="0.2">
      <c r="Q2305" s="1"/>
      <c r="R2305" s="1"/>
      <c r="S2305" s="3"/>
      <c r="T2305" s="12"/>
      <c r="U2305" s="12"/>
    </row>
    <row r="2306" spans="17:21" s="5" customFormat="1" x14ac:dyDescent="0.2">
      <c r="Q2306" s="1"/>
      <c r="R2306" s="1"/>
      <c r="S2306" s="3"/>
      <c r="T2306" s="12"/>
      <c r="U2306" s="12"/>
    </row>
    <row r="2307" spans="17:21" s="5" customFormat="1" x14ac:dyDescent="0.2">
      <c r="Q2307" s="1"/>
      <c r="R2307" s="1"/>
      <c r="S2307" s="3"/>
      <c r="T2307" s="12"/>
      <c r="U2307" s="12"/>
    </row>
    <row r="2308" spans="17:21" s="5" customFormat="1" x14ac:dyDescent="0.2">
      <c r="Q2308" s="1"/>
      <c r="R2308" s="1"/>
      <c r="S2308" s="3"/>
      <c r="T2308" s="12"/>
      <c r="U2308" s="12"/>
    </row>
    <row r="2309" spans="17:21" s="5" customFormat="1" x14ac:dyDescent="0.2">
      <c r="Q2309" s="1"/>
      <c r="R2309" s="1"/>
      <c r="S2309" s="3"/>
      <c r="T2309" s="12"/>
      <c r="U2309" s="12"/>
    </row>
    <row r="2310" spans="17:21" s="5" customFormat="1" x14ac:dyDescent="0.2">
      <c r="Q2310" s="1"/>
      <c r="R2310" s="1"/>
      <c r="S2310" s="3"/>
      <c r="T2310" s="12"/>
      <c r="U2310" s="12"/>
    </row>
    <row r="2311" spans="17:21" s="5" customFormat="1" x14ac:dyDescent="0.2">
      <c r="Q2311" s="1"/>
      <c r="R2311" s="1"/>
      <c r="S2311" s="3"/>
      <c r="T2311" s="12"/>
      <c r="U2311" s="12"/>
    </row>
    <row r="2312" spans="17:21" s="5" customFormat="1" x14ac:dyDescent="0.2">
      <c r="Q2312" s="1"/>
      <c r="R2312" s="1"/>
      <c r="S2312" s="3"/>
      <c r="T2312" s="12"/>
      <c r="U2312" s="12"/>
    </row>
    <row r="2313" spans="17:21" s="5" customFormat="1" x14ac:dyDescent="0.2">
      <c r="Q2313" s="1"/>
      <c r="R2313" s="1"/>
      <c r="S2313" s="3"/>
      <c r="T2313" s="12"/>
      <c r="U2313" s="12"/>
    </row>
    <row r="2314" spans="17:21" s="5" customFormat="1" x14ac:dyDescent="0.2">
      <c r="Q2314" s="1"/>
      <c r="R2314" s="1"/>
      <c r="S2314" s="3"/>
      <c r="T2314" s="12"/>
      <c r="U2314" s="12"/>
    </row>
    <row r="2315" spans="17:21" s="5" customFormat="1" x14ac:dyDescent="0.2">
      <c r="Q2315" s="1"/>
      <c r="R2315" s="1"/>
      <c r="S2315" s="3"/>
      <c r="T2315" s="12"/>
      <c r="U2315" s="12"/>
    </row>
    <row r="2316" spans="17:21" s="5" customFormat="1" x14ac:dyDescent="0.2">
      <c r="Q2316" s="1"/>
      <c r="R2316" s="1"/>
      <c r="S2316" s="3"/>
      <c r="T2316" s="12"/>
      <c r="U2316" s="12"/>
    </row>
    <row r="2317" spans="17:21" s="5" customFormat="1" x14ac:dyDescent="0.2">
      <c r="Q2317" s="1"/>
      <c r="R2317" s="1"/>
      <c r="S2317" s="3"/>
      <c r="T2317" s="12"/>
      <c r="U2317" s="12"/>
    </row>
    <row r="2318" spans="17:21" s="5" customFormat="1" x14ac:dyDescent="0.2">
      <c r="Q2318" s="1"/>
      <c r="R2318" s="1"/>
      <c r="S2318" s="3"/>
      <c r="T2318" s="12"/>
      <c r="U2318" s="12"/>
    </row>
    <row r="2319" spans="17:21" s="5" customFormat="1" x14ac:dyDescent="0.2">
      <c r="Q2319" s="1"/>
      <c r="R2319" s="1"/>
      <c r="S2319" s="3"/>
      <c r="T2319" s="12"/>
      <c r="U2319" s="12"/>
    </row>
    <row r="2320" spans="17:21" s="5" customFormat="1" x14ac:dyDescent="0.2">
      <c r="Q2320" s="1"/>
      <c r="R2320" s="1"/>
      <c r="S2320" s="3"/>
      <c r="T2320" s="12"/>
      <c r="U2320" s="12"/>
    </row>
    <row r="2321" spans="17:21" s="5" customFormat="1" x14ac:dyDescent="0.2">
      <c r="Q2321" s="1"/>
      <c r="R2321" s="1"/>
      <c r="S2321" s="3"/>
      <c r="T2321" s="12"/>
      <c r="U2321" s="12"/>
    </row>
    <row r="2322" spans="17:21" s="5" customFormat="1" x14ac:dyDescent="0.2">
      <c r="Q2322" s="1"/>
      <c r="R2322" s="1"/>
      <c r="S2322" s="3"/>
      <c r="T2322" s="12"/>
      <c r="U2322" s="12"/>
    </row>
    <row r="2323" spans="17:21" s="5" customFormat="1" x14ac:dyDescent="0.2">
      <c r="Q2323" s="1"/>
      <c r="R2323" s="1"/>
      <c r="S2323" s="3"/>
      <c r="T2323" s="12"/>
      <c r="U2323" s="12"/>
    </row>
    <row r="2324" spans="17:21" s="5" customFormat="1" x14ac:dyDescent="0.2">
      <c r="Q2324" s="1"/>
      <c r="R2324" s="1"/>
      <c r="S2324" s="3"/>
      <c r="T2324" s="12"/>
      <c r="U2324" s="12"/>
    </row>
    <row r="2325" spans="17:21" s="5" customFormat="1" x14ac:dyDescent="0.2">
      <c r="Q2325" s="1"/>
      <c r="R2325" s="1"/>
      <c r="S2325" s="3"/>
      <c r="T2325" s="12"/>
      <c r="U2325" s="12"/>
    </row>
    <row r="2326" spans="17:21" s="5" customFormat="1" x14ac:dyDescent="0.2">
      <c r="Q2326" s="1"/>
      <c r="R2326" s="1"/>
      <c r="S2326" s="3"/>
      <c r="T2326" s="12"/>
      <c r="U2326" s="12"/>
    </row>
    <row r="2327" spans="17:21" s="5" customFormat="1" x14ac:dyDescent="0.2">
      <c r="Q2327" s="1"/>
      <c r="R2327" s="1"/>
      <c r="S2327" s="3"/>
      <c r="T2327" s="12"/>
      <c r="U2327" s="12"/>
    </row>
    <row r="2328" spans="17:21" s="5" customFormat="1" x14ac:dyDescent="0.2">
      <c r="Q2328" s="1"/>
      <c r="R2328" s="1"/>
      <c r="S2328" s="3"/>
      <c r="T2328" s="12"/>
      <c r="U2328" s="12"/>
    </row>
    <row r="2329" spans="17:21" s="5" customFormat="1" x14ac:dyDescent="0.2">
      <c r="Q2329" s="1"/>
      <c r="R2329" s="1"/>
      <c r="S2329" s="3"/>
      <c r="T2329" s="12"/>
      <c r="U2329" s="12"/>
    </row>
    <row r="2330" spans="17:21" s="5" customFormat="1" x14ac:dyDescent="0.2">
      <c r="Q2330" s="1"/>
      <c r="R2330" s="1"/>
      <c r="S2330" s="3"/>
      <c r="T2330" s="12"/>
      <c r="U2330" s="12"/>
    </row>
    <row r="2331" spans="17:21" s="5" customFormat="1" x14ac:dyDescent="0.2">
      <c r="Q2331" s="1"/>
      <c r="R2331" s="1"/>
      <c r="S2331" s="3"/>
      <c r="T2331" s="12"/>
      <c r="U2331" s="12"/>
    </row>
    <row r="2332" spans="17:21" s="5" customFormat="1" x14ac:dyDescent="0.2">
      <c r="Q2332" s="1"/>
      <c r="R2332" s="1"/>
      <c r="S2332" s="3"/>
      <c r="T2332" s="12"/>
      <c r="U2332" s="12"/>
    </row>
    <row r="2333" spans="17:21" s="5" customFormat="1" x14ac:dyDescent="0.2">
      <c r="Q2333" s="1"/>
      <c r="R2333" s="1"/>
      <c r="S2333" s="3"/>
      <c r="T2333" s="12"/>
      <c r="U2333" s="12"/>
    </row>
    <row r="2334" spans="17:21" s="5" customFormat="1" x14ac:dyDescent="0.2">
      <c r="Q2334" s="1"/>
      <c r="R2334" s="1"/>
      <c r="S2334" s="3"/>
      <c r="T2334" s="12"/>
      <c r="U2334" s="12"/>
    </row>
    <row r="2335" spans="17:21" s="5" customFormat="1" x14ac:dyDescent="0.2">
      <c r="Q2335" s="1"/>
      <c r="R2335" s="1"/>
      <c r="S2335" s="3"/>
      <c r="T2335" s="12"/>
      <c r="U2335" s="12"/>
    </row>
    <row r="2336" spans="17:21" s="5" customFormat="1" x14ac:dyDescent="0.2">
      <c r="Q2336" s="1"/>
      <c r="R2336" s="1"/>
      <c r="S2336" s="3"/>
      <c r="T2336" s="12"/>
      <c r="U2336" s="12"/>
    </row>
    <row r="2337" spans="17:21" s="5" customFormat="1" x14ac:dyDescent="0.2">
      <c r="Q2337" s="1"/>
      <c r="R2337" s="1"/>
      <c r="S2337" s="3"/>
      <c r="T2337" s="12"/>
      <c r="U2337" s="12"/>
    </row>
    <row r="2338" spans="17:21" s="5" customFormat="1" x14ac:dyDescent="0.2">
      <c r="Q2338" s="1"/>
      <c r="R2338" s="1"/>
      <c r="S2338" s="3"/>
      <c r="T2338" s="12"/>
      <c r="U2338" s="12"/>
    </row>
    <row r="2339" spans="17:21" s="5" customFormat="1" x14ac:dyDescent="0.2">
      <c r="Q2339" s="1"/>
      <c r="R2339" s="1"/>
      <c r="S2339" s="3"/>
      <c r="T2339" s="12"/>
      <c r="U2339" s="12"/>
    </row>
    <row r="2340" spans="17:21" s="5" customFormat="1" x14ac:dyDescent="0.2">
      <c r="Q2340" s="1"/>
      <c r="R2340" s="1"/>
      <c r="S2340" s="3"/>
      <c r="T2340" s="12"/>
      <c r="U2340" s="12"/>
    </row>
    <row r="2341" spans="17:21" s="5" customFormat="1" x14ac:dyDescent="0.2">
      <c r="Q2341" s="1"/>
      <c r="R2341" s="1"/>
      <c r="S2341" s="3"/>
      <c r="T2341" s="12"/>
      <c r="U2341" s="12"/>
    </row>
    <row r="2342" spans="17:21" s="5" customFormat="1" x14ac:dyDescent="0.2">
      <c r="Q2342" s="1"/>
      <c r="R2342" s="1"/>
      <c r="S2342" s="3"/>
      <c r="T2342" s="12"/>
      <c r="U2342" s="12"/>
    </row>
    <row r="2343" spans="17:21" s="5" customFormat="1" x14ac:dyDescent="0.2">
      <c r="Q2343" s="1"/>
      <c r="R2343" s="1"/>
      <c r="S2343" s="3"/>
      <c r="T2343" s="12"/>
      <c r="U2343" s="12"/>
    </row>
    <row r="2344" spans="17:21" s="5" customFormat="1" x14ac:dyDescent="0.2">
      <c r="Q2344" s="1"/>
      <c r="R2344" s="1"/>
      <c r="S2344" s="3"/>
      <c r="T2344" s="12"/>
      <c r="U2344" s="12"/>
    </row>
    <row r="2345" spans="17:21" s="5" customFormat="1" x14ac:dyDescent="0.2">
      <c r="Q2345" s="1"/>
      <c r="R2345" s="1"/>
      <c r="S2345" s="3"/>
      <c r="T2345" s="12"/>
      <c r="U2345" s="12"/>
    </row>
    <row r="2346" spans="17:21" s="5" customFormat="1" x14ac:dyDescent="0.2">
      <c r="Q2346" s="1"/>
      <c r="R2346" s="1"/>
      <c r="S2346" s="3"/>
      <c r="T2346" s="12"/>
      <c r="U2346" s="12"/>
    </row>
    <row r="2347" spans="17:21" s="5" customFormat="1" x14ac:dyDescent="0.2">
      <c r="Q2347" s="1"/>
      <c r="R2347" s="1"/>
      <c r="S2347" s="3"/>
      <c r="T2347" s="12"/>
      <c r="U2347" s="12"/>
    </row>
    <row r="2348" spans="17:21" s="5" customFormat="1" x14ac:dyDescent="0.2">
      <c r="Q2348" s="1"/>
      <c r="R2348" s="1"/>
      <c r="S2348" s="3"/>
      <c r="T2348" s="12"/>
      <c r="U2348" s="12"/>
    </row>
    <row r="2349" spans="17:21" s="5" customFormat="1" x14ac:dyDescent="0.2">
      <c r="Q2349" s="1"/>
      <c r="R2349" s="1"/>
      <c r="S2349" s="3"/>
      <c r="T2349" s="12"/>
      <c r="U2349" s="12"/>
    </row>
    <row r="2350" spans="17:21" s="5" customFormat="1" x14ac:dyDescent="0.2">
      <c r="Q2350" s="1"/>
      <c r="R2350" s="1"/>
      <c r="S2350" s="3"/>
      <c r="T2350" s="12"/>
      <c r="U2350" s="12"/>
    </row>
    <row r="2351" spans="17:21" s="5" customFormat="1" x14ac:dyDescent="0.2">
      <c r="Q2351" s="1"/>
      <c r="R2351" s="1"/>
      <c r="S2351" s="3"/>
      <c r="T2351" s="12"/>
      <c r="U2351" s="12"/>
    </row>
    <row r="2352" spans="17:21" s="5" customFormat="1" x14ac:dyDescent="0.2">
      <c r="Q2352" s="1"/>
      <c r="R2352" s="1"/>
      <c r="S2352" s="3"/>
      <c r="T2352" s="12"/>
      <c r="U2352" s="12"/>
    </row>
    <row r="2353" spans="17:21" s="5" customFormat="1" x14ac:dyDescent="0.2">
      <c r="Q2353" s="1"/>
      <c r="R2353" s="1"/>
      <c r="S2353" s="3"/>
      <c r="T2353" s="12"/>
      <c r="U2353" s="12"/>
    </row>
    <row r="2354" spans="17:21" s="5" customFormat="1" x14ac:dyDescent="0.2">
      <c r="Q2354" s="1"/>
      <c r="R2354" s="1"/>
      <c r="S2354" s="3"/>
      <c r="T2354" s="12"/>
      <c r="U2354" s="12"/>
    </row>
    <row r="2355" spans="17:21" s="5" customFormat="1" x14ac:dyDescent="0.2">
      <c r="Q2355" s="1"/>
      <c r="R2355" s="1"/>
      <c r="S2355" s="3"/>
      <c r="T2355" s="12"/>
      <c r="U2355" s="12"/>
    </row>
    <row r="2356" spans="17:21" s="5" customFormat="1" x14ac:dyDescent="0.2">
      <c r="Q2356" s="1"/>
      <c r="R2356" s="1"/>
      <c r="S2356" s="3"/>
      <c r="T2356" s="12"/>
      <c r="U2356" s="12"/>
    </row>
    <row r="2357" spans="17:21" s="5" customFormat="1" x14ac:dyDescent="0.2">
      <c r="Q2357" s="1"/>
      <c r="R2357" s="1"/>
      <c r="S2357" s="3"/>
      <c r="T2357" s="12"/>
      <c r="U2357" s="12"/>
    </row>
    <row r="2358" spans="17:21" s="5" customFormat="1" x14ac:dyDescent="0.2">
      <c r="Q2358" s="1"/>
      <c r="R2358" s="1"/>
      <c r="S2358" s="3"/>
      <c r="T2358" s="12"/>
      <c r="U2358" s="12"/>
    </row>
    <row r="2359" spans="17:21" s="5" customFormat="1" x14ac:dyDescent="0.2">
      <c r="Q2359" s="1"/>
      <c r="R2359" s="1"/>
      <c r="S2359" s="3"/>
      <c r="T2359" s="12"/>
      <c r="U2359" s="12"/>
    </row>
    <row r="2360" spans="17:21" s="5" customFormat="1" x14ac:dyDescent="0.2">
      <c r="Q2360" s="1"/>
      <c r="R2360" s="1"/>
      <c r="S2360" s="3"/>
      <c r="T2360" s="12"/>
      <c r="U2360" s="12"/>
    </row>
    <row r="2361" spans="17:21" s="5" customFormat="1" x14ac:dyDescent="0.2">
      <c r="Q2361" s="1"/>
      <c r="R2361" s="1"/>
      <c r="S2361" s="3"/>
      <c r="T2361" s="12"/>
      <c r="U2361" s="12"/>
    </row>
    <row r="2362" spans="17:21" s="5" customFormat="1" x14ac:dyDescent="0.2">
      <c r="Q2362" s="1"/>
      <c r="R2362" s="1"/>
      <c r="S2362" s="3"/>
      <c r="T2362" s="12"/>
      <c r="U2362" s="12"/>
    </row>
    <row r="2363" spans="17:21" s="5" customFormat="1" x14ac:dyDescent="0.2">
      <c r="Q2363" s="1"/>
      <c r="R2363" s="1"/>
      <c r="S2363" s="3"/>
      <c r="T2363" s="12"/>
      <c r="U2363" s="12"/>
    </row>
    <row r="2364" spans="17:21" s="5" customFormat="1" x14ac:dyDescent="0.2">
      <c r="Q2364" s="1"/>
      <c r="R2364" s="1"/>
      <c r="S2364" s="3"/>
      <c r="T2364" s="12"/>
      <c r="U2364" s="12"/>
    </row>
    <row r="2365" spans="17:21" s="5" customFormat="1" x14ac:dyDescent="0.2">
      <c r="Q2365" s="1"/>
      <c r="R2365" s="1"/>
      <c r="S2365" s="3"/>
      <c r="T2365" s="12"/>
      <c r="U2365" s="12"/>
    </row>
    <row r="2366" spans="17:21" s="5" customFormat="1" x14ac:dyDescent="0.2">
      <c r="Q2366" s="1"/>
      <c r="R2366" s="1"/>
      <c r="S2366" s="3"/>
      <c r="T2366" s="12"/>
      <c r="U2366" s="12"/>
    </row>
    <row r="2367" spans="17:21" s="5" customFormat="1" x14ac:dyDescent="0.2">
      <c r="Q2367" s="1"/>
      <c r="R2367" s="1"/>
      <c r="S2367" s="3"/>
      <c r="T2367" s="12"/>
      <c r="U2367" s="12"/>
    </row>
    <row r="2368" spans="17:21" s="5" customFormat="1" x14ac:dyDescent="0.2">
      <c r="Q2368" s="1"/>
      <c r="R2368" s="1"/>
      <c r="S2368" s="3"/>
      <c r="T2368" s="12"/>
      <c r="U2368" s="12"/>
    </row>
    <row r="2369" spans="17:21" s="5" customFormat="1" x14ac:dyDescent="0.2">
      <c r="Q2369" s="1"/>
      <c r="R2369" s="1"/>
      <c r="S2369" s="3"/>
      <c r="T2369" s="12"/>
      <c r="U2369" s="12"/>
    </row>
    <row r="2370" spans="17:21" s="5" customFormat="1" x14ac:dyDescent="0.2">
      <c r="Q2370" s="1"/>
      <c r="R2370" s="1"/>
      <c r="S2370" s="3"/>
      <c r="T2370" s="12"/>
      <c r="U2370" s="12"/>
    </row>
    <row r="2371" spans="17:21" s="5" customFormat="1" x14ac:dyDescent="0.2">
      <c r="Q2371" s="1"/>
      <c r="R2371" s="1"/>
      <c r="S2371" s="3"/>
      <c r="T2371" s="12"/>
      <c r="U2371" s="12"/>
    </row>
    <row r="2372" spans="17:21" s="5" customFormat="1" x14ac:dyDescent="0.2">
      <c r="Q2372" s="1"/>
      <c r="R2372" s="1"/>
      <c r="S2372" s="3"/>
      <c r="T2372" s="12"/>
      <c r="U2372" s="12"/>
    </row>
    <row r="2373" spans="17:21" s="5" customFormat="1" x14ac:dyDescent="0.2">
      <c r="Q2373" s="1"/>
      <c r="R2373" s="1"/>
      <c r="S2373" s="3"/>
      <c r="T2373" s="12"/>
      <c r="U2373" s="12"/>
    </row>
    <row r="2374" spans="17:21" s="5" customFormat="1" x14ac:dyDescent="0.2">
      <c r="Q2374" s="1"/>
      <c r="R2374" s="1"/>
      <c r="S2374" s="3"/>
      <c r="T2374" s="12"/>
      <c r="U2374" s="12"/>
    </row>
    <row r="2375" spans="17:21" s="5" customFormat="1" x14ac:dyDescent="0.2">
      <c r="Q2375" s="1"/>
      <c r="R2375" s="1"/>
      <c r="S2375" s="3"/>
      <c r="T2375" s="12"/>
      <c r="U2375" s="12"/>
    </row>
    <row r="2376" spans="17:21" s="5" customFormat="1" x14ac:dyDescent="0.2">
      <c r="Q2376" s="1"/>
      <c r="R2376" s="1"/>
      <c r="S2376" s="3"/>
      <c r="T2376" s="12"/>
      <c r="U2376" s="12"/>
    </row>
    <row r="2377" spans="17:21" s="5" customFormat="1" x14ac:dyDescent="0.2">
      <c r="Q2377" s="1"/>
      <c r="R2377" s="1"/>
      <c r="S2377" s="3"/>
      <c r="T2377" s="12"/>
      <c r="U2377" s="12"/>
    </row>
    <row r="2378" spans="17:21" s="5" customFormat="1" x14ac:dyDescent="0.2">
      <c r="Q2378" s="1"/>
      <c r="R2378" s="1"/>
      <c r="S2378" s="3"/>
      <c r="T2378" s="12"/>
      <c r="U2378" s="12"/>
    </row>
    <row r="2379" spans="17:21" s="5" customFormat="1" x14ac:dyDescent="0.2">
      <c r="Q2379" s="1"/>
      <c r="R2379" s="1"/>
      <c r="S2379" s="3"/>
      <c r="T2379" s="12"/>
      <c r="U2379" s="12"/>
    </row>
    <row r="2380" spans="17:21" s="5" customFormat="1" x14ac:dyDescent="0.2">
      <c r="Q2380" s="1"/>
      <c r="R2380" s="1"/>
      <c r="S2380" s="3"/>
      <c r="T2380" s="12"/>
      <c r="U2380" s="12"/>
    </row>
    <row r="2381" spans="17:21" s="5" customFormat="1" x14ac:dyDescent="0.2">
      <c r="Q2381" s="1"/>
      <c r="R2381" s="1"/>
      <c r="S2381" s="3"/>
      <c r="T2381" s="12"/>
      <c r="U2381" s="12"/>
    </row>
    <row r="2382" spans="17:21" s="5" customFormat="1" x14ac:dyDescent="0.2">
      <c r="Q2382" s="1"/>
      <c r="R2382" s="1"/>
      <c r="S2382" s="3"/>
      <c r="T2382" s="12"/>
      <c r="U2382" s="12"/>
    </row>
    <row r="2383" spans="17:21" s="5" customFormat="1" x14ac:dyDescent="0.2">
      <c r="Q2383" s="1"/>
      <c r="R2383" s="1"/>
      <c r="S2383" s="3"/>
      <c r="T2383" s="12"/>
      <c r="U2383" s="12"/>
    </row>
    <row r="2384" spans="17:21" s="5" customFormat="1" x14ac:dyDescent="0.2">
      <c r="Q2384" s="1"/>
      <c r="R2384" s="1"/>
      <c r="S2384" s="3"/>
      <c r="T2384" s="12"/>
      <c r="U2384" s="12"/>
    </row>
    <row r="2385" spans="17:21" s="5" customFormat="1" x14ac:dyDescent="0.2">
      <c r="Q2385" s="1"/>
      <c r="R2385" s="1"/>
      <c r="S2385" s="3"/>
      <c r="T2385" s="12"/>
      <c r="U2385" s="12"/>
    </row>
    <row r="2386" spans="17:21" s="5" customFormat="1" x14ac:dyDescent="0.2">
      <c r="Q2386" s="1"/>
      <c r="R2386" s="1"/>
      <c r="S2386" s="3"/>
      <c r="T2386" s="12"/>
      <c r="U2386" s="12"/>
    </row>
    <row r="2387" spans="17:21" s="5" customFormat="1" x14ac:dyDescent="0.2">
      <c r="Q2387" s="1"/>
      <c r="R2387" s="1"/>
      <c r="S2387" s="3"/>
      <c r="T2387" s="12"/>
      <c r="U2387" s="12"/>
    </row>
    <row r="2388" spans="17:21" s="5" customFormat="1" x14ac:dyDescent="0.2">
      <c r="Q2388" s="1"/>
      <c r="R2388" s="1"/>
      <c r="S2388" s="3"/>
      <c r="T2388" s="12"/>
      <c r="U2388" s="12"/>
    </row>
    <row r="2389" spans="17:21" s="5" customFormat="1" x14ac:dyDescent="0.2">
      <c r="Q2389" s="1"/>
      <c r="R2389" s="1"/>
      <c r="S2389" s="3"/>
      <c r="T2389" s="12"/>
      <c r="U2389" s="12"/>
    </row>
    <row r="2390" spans="17:21" s="5" customFormat="1" x14ac:dyDescent="0.2">
      <c r="Q2390" s="1"/>
      <c r="R2390" s="1"/>
      <c r="S2390" s="3"/>
      <c r="T2390" s="12"/>
      <c r="U2390" s="12"/>
    </row>
    <row r="2391" spans="17:21" s="5" customFormat="1" x14ac:dyDescent="0.2">
      <c r="Q2391" s="1"/>
      <c r="R2391" s="1"/>
      <c r="S2391" s="3"/>
      <c r="T2391" s="12"/>
      <c r="U2391" s="12"/>
    </row>
    <row r="2392" spans="17:21" s="5" customFormat="1" x14ac:dyDescent="0.2">
      <c r="Q2392" s="1"/>
      <c r="R2392" s="1"/>
      <c r="S2392" s="3"/>
      <c r="T2392" s="12"/>
      <c r="U2392" s="12"/>
    </row>
    <row r="2393" spans="17:21" s="5" customFormat="1" x14ac:dyDescent="0.2">
      <c r="Q2393" s="1"/>
      <c r="R2393" s="1"/>
      <c r="S2393" s="3"/>
      <c r="T2393" s="12"/>
      <c r="U2393" s="12"/>
    </row>
    <row r="2394" spans="17:21" s="5" customFormat="1" x14ac:dyDescent="0.2">
      <c r="Q2394" s="1"/>
      <c r="R2394" s="1"/>
      <c r="S2394" s="3"/>
      <c r="T2394" s="12"/>
      <c r="U2394" s="12"/>
    </row>
    <row r="2395" spans="17:21" s="5" customFormat="1" x14ac:dyDescent="0.2">
      <c r="Q2395" s="1"/>
      <c r="R2395" s="1"/>
      <c r="S2395" s="3"/>
      <c r="T2395" s="12"/>
      <c r="U2395" s="12"/>
    </row>
    <row r="2396" spans="17:21" s="5" customFormat="1" x14ac:dyDescent="0.2">
      <c r="Q2396" s="1"/>
      <c r="R2396" s="1"/>
      <c r="S2396" s="3"/>
      <c r="T2396" s="12"/>
      <c r="U2396" s="12"/>
    </row>
    <row r="2397" spans="17:21" s="5" customFormat="1" x14ac:dyDescent="0.2">
      <c r="Q2397" s="1"/>
      <c r="R2397" s="1"/>
      <c r="S2397" s="3"/>
      <c r="T2397" s="12"/>
      <c r="U2397" s="12"/>
    </row>
    <row r="2398" spans="17:21" s="5" customFormat="1" x14ac:dyDescent="0.2">
      <c r="Q2398" s="1"/>
      <c r="R2398" s="1"/>
      <c r="S2398" s="3"/>
      <c r="T2398" s="12"/>
      <c r="U2398" s="12"/>
    </row>
    <row r="2399" spans="17:21" s="5" customFormat="1" x14ac:dyDescent="0.2">
      <c r="Q2399" s="1"/>
      <c r="R2399" s="1"/>
      <c r="S2399" s="3"/>
      <c r="T2399" s="12"/>
      <c r="U2399" s="12"/>
    </row>
    <row r="2400" spans="17:21" s="5" customFormat="1" x14ac:dyDescent="0.2">
      <c r="Q2400" s="1"/>
      <c r="R2400" s="1"/>
      <c r="S2400" s="3"/>
      <c r="T2400" s="12"/>
      <c r="U2400" s="12"/>
    </row>
    <row r="2401" spans="17:21" s="5" customFormat="1" x14ac:dyDescent="0.2">
      <c r="Q2401" s="1"/>
      <c r="R2401" s="1"/>
      <c r="S2401" s="3"/>
      <c r="T2401" s="12"/>
      <c r="U2401" s="12"/>
    </row>
    <row r="2402" spans="17:21" s="5" customFormat="1" x14ac:dyDescent="0.2">
      <c r="Q2402" s="1"/>
      <c r="R2402" s="1"/>
      <c r="S2402" s="3"/>
      <c r="T2402" s="12"/>
      <c r="U2402" s="12"/>
    </row>
    <row r="2403" spans="17:21" s="5" customFormat="1" x14ac:dyDescent="0.2">
      <c r="Q2403" s="1"/>
      <c r="R2403" s="1"/>
      <c r="S2403" s="3"/>
      <c r="T2403" s="12"/>
      <c r="U2403" s="12"/>
    </row>
    <row r="2404" spans="17:21" s="5" customFormat="1" x14ac:dyDescent="0.2">
      <c r="Q2404" s="1"/>
      <c r="R2404" s="1"/>
      <c r="S2404" s="3"/>
      <c r="T2404" s="12"/>
      <c r="U2404" s="12"/>
    </row>
    <row r="2405" spans="17:21" s="5" customFormat="1" x14ac:dyDescent="0.2">
      <c r="Q2405" s="1"/>
      <c r="R2405" s="1"/>
      <c r="S2405" s="3"/>
      <c r="T2405" s="12"/>
      <c r="U2405" s="12"/>
    </row>
    <row r="2406" spans="17:21" s="5" customFormat="1" x14ac:dyDescent="0.2">
      <c r="Q2406" s="1"/>
      <c r="R2406" s="1"/>
      <c r="S2406" s="3"/>
      <c r="T2406" s="12"/>
      <c r="U2406" s="12"/>
    </row>
    <row r="2407" spans="17:21" s="5" customFormat="1" x14ac:dyDescent="0.2">
      <c r="Q2407" s="1"/>
      <c r="R2407" s="1"/>
      <c r="S2407" s="3"/>
      <c r="T2407" s="12"/>
      <c r="U2407" s="12"/>
    </row>
    <row r="2408" spans="17:21" s="5" customFormat="1" x14ac:dyDescent="0.2">
      <c r="Q2408" s="1"/>
      <c r="R2408" s="1"/>
      <c r="S2408" s="3"/>
      <c r="T2408" s="12"/>
      <c r="U2408" s="12"/>
    </row>
    <row r="2409" spans="17:21" s="5" customFormat="1" x14ac:dyDescent="0.2">
      <c r="Q2409" s="1"/>
      <c r="R2409" s="1"/>
      <c r="S2409" s="3"/>
      <c r="T2409" s="12"/>
      <c r="U2409" s="12"/>
    </row>
    <row r="2410" spans="17:21" s="5" customFormat="1" x14ac:dyDescent="0.2">
      <c r="Q2410" s="1"/>
      <c r="R2410" s="1"/>
      <c r="S2410" s="3"/>
      <c r="T2410" s="12"/>
      <c r="U2410" s="12"/>
    </row>
    <row r="2411" spans="17:21" s="5" customFormat="1" x14ac:dyDescent="0.2">
      <c r="Q2411" s="1"/>
      <c r="R2411" s="1"/>
      <c r="S2411" s="3"/>
      <c r="T2411" s="12"/>
      <c r="U2411" s="12"/>
    </row>
    <row r="2412" spans="17:21" s="5" customFormat="1" x14ac:dyDescent="0.2">
      <c r="Q2412" s="1"/>
      <c r="R2412" s="1"/>
      <c r="S2412" s="3"/>
      <c r="T2412" s="12"/>
      <c r="U2412" s="12"/>
    </row>
    <row r="2413" spans="17:21" s="5" customFormat="1" x14ac:dyDescent="0.2">
      <c r="Q2413" s="1"/>
      <c r="R2413" s="1"/>
      <c r="S2413" s="3"/>
      <c r="T2413" s="12"/>
      <c r="U2413" s="12"/>
    </row>
    <row r="2414" spans="17:21" s="5" customFormat="1" x14ac:dyDescent="0.2">
      <c r="Q2414" s="1"/>
      <c r="R2414" s="1"/>
      <c r="S2414" s="3"/>
      <c r="T2414" s="12"/>
      <c r="U2414" s="12"/>
    </row>
    <row r="2415" spans="17:21" s="5" customFormat="1" x14ac:dyDescent="0.2">
      <c r="Q2415" s="1"/>
      <c r="R2415" s="1"/>
      <c r="S2415" s="3"/>
      <c r="T2415" s="12"/>
      <c r="U2415" s="12"/>
    </row>
    <row r="2416" spans="17:21" s="5" customFormat="1" x14ac:dyDescent="0.2">
      <c r="Q2416" s="1"/>
      <c r="R2416" s="1"/>
      <c r="S2416" s="3"/>
      <c r="T2416" s="12"/>
      <c r="U2416" s="12"/>
    </row>
    <row r="2417" spans="17:21" s="5" customFormat="1" x14ac:dyDescent="0.2">
      <c r="Q2417" s="1"/>
      <c r="R2417" s="1"/>
      <c r="S2417" s="3"/>
      <c r="T2417" s="12"/>
      <c r="U2417" s="12"/>
    </row>
    <row r="2418" spans="17:21" s="5" customFormat="1" x14ac:dyDescent="0.2">
      <c r="Q2418" s="1"/>
      <c r="R2418" s="1"/>
      <c r="S2418" s="3"/>
      <c r="T2418" s="12"/>
      <c r="U2418" s="12"/>
    </row>
    <row r="2419" spans="17:21" s="5" customFormat="1" x14ac:dyDescent="0.2">
      <c r="Q2419" s="1"/>
      <c r="R2419" s="1"/>
      <c r="S2419" s="3"/>
      <c r="T2419" s="12"/>
      <c r="U2419" s="12"/>
    </row>
    <row r="2420" spans="17:21" s="5" customFormat="1" x14ac:dyDescent="0.2">
      <c r="Q2420" s="1"/>
      <c r="R2420" s="1"/>
      <c r="S2420" s="3"/>
      <c r="T2420" s="12"/>
      <c r="U2420" s="12"/>
    </row>
    <row r="2421" spans="17:21" s="5" customFormat="1" x14ac:dyDescent="0.2">
      <c r="Q2421" s="1"/>
      <c r="R2421" s="1"/>
      <c r="S2421" s="3"/>
      <c r="T2421" s="12"/>
      <c r="U2421" s="12"/>
    </row>
    <row r="2422" spans="17:21" s="5" customFormat="1" x14ac:dyDescent="0.2">
      <c r="Q2422" s="1"/>
      <c r="R2422" s="1"/>
      <c r="S2422" s="3"/>
      <c r="T2422" s="12"/>
      <c r="U2422" s="12"/>
    </row>
    <row r="2423" spans="17:21" s="5" customFormat="1" x14ac:dyDescent="0.2">
      <c r="Q2423" s="1"/>
      <c r="R2423" s="1"/>
      <c r="S2423" s="3"/>
      <c r="T2423" s="12"/>
      <c r="U2423" s="12"/>
    </row>
    <row r="2424" spans="17:21" s="5" customFormat="1" x14ac:dyDescent="0.2">
      <c r="Q2424" s="1"/>
      <c r="R2424" s="1"/>
      <c r="S2424" s="3"/>
      <c r="T2424" s="12"/>
      <c r="U2424" s="12"/>
    </row>
    <row r="2425" spans="17:21" s="5" customFormat="1" x14ac:dyDescent="0.2">
      <c r="Q2425" s="1"/>
      <c r="R2425" s="1"/>
      <c r="S2425" s="3"/>
      <c r="T2425" s="12"/>
      <c r="U2425" s="12"/>
    </row>
    <row r="2426" spans="17:21" s="5" customFormat="1" x14ac:dyDescent="0.2">
      <c r="Q2426" s="1"/>
      <c r="R2426" s="1"/>
      <c r="S2426" s="3"/>
      <c r="T2426" s="12"/>
      <c r="U2426" s="12"/>
    </row>
    <row r="2427" spans="17:21" s="5" customFormat="1" x14ac:dyDescent="0.2">
      <c r="Q2427" s="1"/>
      <c r="R2427" s="1"/>
      <c r="S2427" s="3"/>
      <c r="T2427" s="12"/>
      <c r="U2427" s="12"/>
    </row>
    <row r="2428" spans="17:21" s="5" customFormat="1" x14ac:dyDescent="0.2">
      <c r="Q2428" s="1"/>
      <c r="R2428" s="1"/>
      <c r="S2428" s="3"/>
      <c r="T2428" s="12"/>
      <c r="U2428" s="12"/>
    </row>
    <row r="2429" spans="17:21" s="5" customFormat="1" x14ac:dyDescent="0.2">
      <c r="Q2429" s="1"/>
      <c r="R2429" s="1"/>
      <c r="S2429" s="3"/>
      <c r="T2429" s="12"/>
      <c r="U2429" s="12"/>
    </row>
    <row r="2430" spans="17:21" s="5" customFormat="1" x14ac:dyDescent="0.2">
      <c r="Q2430" s="1"/>
      <c r="R2430" s="1"/>
      <c r="S2430" s="3"/>
      <c r="T2430" s="12"/>
      <c r="U2430" s="12"/>
    </row>
    <row r="2431" spans="17:21" s="5" customFormat="1" x14ac:dyDescent="0.2">
      <c r="Q2431" s="1"/>
      <c r="R2431" s="1"/>
      <c r="S2431" s="3"/>
      <c r="T2431" s="12"/>
      <c r="U2431" s="12"/>
    </row>
    <row r="2432" spans="17:21" s="5" customFormat="1" x14ac:dyDescent="0.2">
      <c r="Q2432" s="1"/>
      <c r="R2432" s="1"/>
      <c r="S2432" s="3"/>
      <c r="T2432" s="12"/>
      <c r="U2432" s="12"/>
    </row>
    <row r="2433" spans="17:21" s="5" customFormat="1" x14ac:dyDescent="0.2">
      <c r="Q2433" s="1"/>
      <c r="R2433" s="1"/>
      <c r="S2433" s="3"/>
      <c r="T2433" s="12"/>
      <c r="U2433" s="12"/>
    </row>
    <row r="2434" spans="17:21" s="5" customFormat="1" x14ac:dyDescent="0.2">
      <c r="Q2434" s="1"/>
      <c r="R2434" s="1"/>
      <c r="S2434" s="3"/>
      <c r="T2434" s="12"/>
      <c r="U2434" s="12"/>
    </row>
    <row r="2435" spans="17:21" s="5" customFormat="1" x14ac:dyDescent="0.2">
      <c r="Q2435" s="1"/>
      <c r="R2435" s="1"/>
      <c r="S2435" s="3"/>
      <c r="T2435" s="12"/>
      <c r="U2435" s="12"/>
    </row>
    <row r="2436" spans="17:21" s="5" customFormat="1" x14ac:dyDescent="0.2">
      <c r="Q2436" s="1"/>
      <c r="R2436" s="1"/>
      <c r="S2436" s="3"/>
      <c r="T2436" s="12"/>
      <c r="U2436" s="12"/>
    </row>
    <row r="2437" spans="17:21" s="5" customFormat="1" x14ac:dyDescent="0.2">
      <c r="Q2437" s="1"/>
      <c r="R2437" s="1"/>
      <c r="S2437" s="3"/>
      <c r="T2437" s="12"/>
      <c r="U2437" s="12"/>
    </row>
    <row r="2438" spans="17:21" s="5" customFormat="1" x14ac:dyDescent="0.2">
      <c r="Q2438" s="1"/>
      <c r="R2438" s="1"/>
      <c r="S2438" s="3"/>
      <c r="T2438" s="12"/>
      <c r="U2438" s="12"/>
    </row>
    <row r="2439" spans="17:21" s="5" customFormat="1" x14ac:dyDescent="0.2">
      <c r="Q2439" s="1"/>
      <c r="R2439" s="1"/>
      <c r="S2439" s="3"/>
      <c r="T2439" s="12"/>
      <c r="U2439" s="12"/>
    </row>
    <row r="2440" spans="17:21" s="5" customFormat="1" x14ac:dyDescent="0.2">
      <c r="Q2440" s="1"/>
      <c r="R2440" s="1"/>
      <c r="S2440" s="3"/>
      <c r="T2440" s="12"/>
      <c r="U2440" s="12"/>
    </row>
    <row r="2441" spans="17:21" s="5" customFormat="1" x14ac:dyDescent="0.2">
      <c r="Q2441" s="1"/>
      <c r="R2441" s="1"/>
      <c r="S2441" s="3"/>
      <c r="T2441" s="12"/>
      <c r="U2441" s="12"/>
    </row>
    <row r="2442" spans="17:21" s="5" customFormat="1" x14ac:dyDescent="0.2">
      <c r="Q2442" s="1"/>
      <c r="R2442" s="1"/>
      <c r="S2442" s="3"/>
      <c r="T2442" s="12"/>
      <c r="U2442" s="12"/>
    </row>
    <row r="2443" spans="17:21" s="5" customFormat="1" x14ac:dyDescent="0.2">
      <c r="Q2443" s="1"/>
      <c r="R2443" s="1"/>
      <c r="S2443" s="3"/>
      <c r="T2443" s="12"/>
      <c r="U2443" s="12"/>
    </row>
    <row r="2444" spans="17:21" s="5" customFormat="1" x14ac:dyDescent="0.2">
      <c r="Q2444" s="1"/>
      <c r="R2444" s="1"/>
      <c r="S2444" s="3"/>
      <c r="T2444" s="12"/>
      <c r="U2444" s="12"/>
    </row>
    <row r="2445" spans="17:21" s="5" customFormat="1" x14ac:dyDescent="0.2">
      <c r="Q2445" s="1"/>
      <c r="R2445" s="1"/>
      <c r="S2445" s="3"/>
      <c r="T2445" s="12"/>
      <c r="U2445" s="12"/>
    </row>
    <row r="2446" spans="17:21" s="5" customFormat="1" x14ac:dyDescent="0.2">
      <c r="Q2446" s="1"/>
      <c r="R2446" s="1"/>
      <c r="S2446" s="3"/>
      <c r="T2446" s="12"/>
      <c r="U2446" s="12"/>
    </row>
    <row r="2447" spans="17:21" s="5" customFormat="1" x14ac:dyDescent="0.2">
      <c r="Q2447" s="1"/>
      <c r="R2447" s="1"/>
      <c r="S2447" s="3"/>
      <c r="T2447" s="12"/>
      <c r="U2447" s="12"/>
    </row>
    <row r="2448" spans="17:21" s="5" customFormat="1" x14ac:dyDescent="0.2">
      <c r="Q2448" s="1"/>
      <c r="R2448" s="1"/>
      <c r="S2448" s="3"/>
      <c r="T2448" s="12"/>
      <c r="U2448" s="12"/>
    </row>
    <row r="2449" spans="17:21" s="5" customFormat="1" x14ac:dyDescent="0.2">
      <c r="Q2449" s="1"/>
      <c r="R2449" s="1"/>
      <c r="S2449" s="3"/>
      <c r="T2449" s="12"/>
      <c r="U2449" s="12"/>
    </row>
    <row r="2450" spans="17:21" s="5" customFormat="1" x14ac:dyDescent="0.2">
      <c r="Q2450" s="1"/>
      <c r="R2450" s="1"/>
      <c r="S2450" s="3"/>
      <c r="T2450" s="12"/>
      <c r="U2450" s="12"/>
    </row>
    <row r="2451" spans="17:21" s="5" customFormat="1" x14ac:dyDescent="0.2">
      <c r="Q2451" s="1"/>
      <c r="R2451" s="1"/>
      <c r="S2451" s="3"/>
      <c r="T2451" s="12"/>
      <c r="U2451" s="12"/>
    </row>
    <row r="2452" spans="17:21" s="5" customFormat="1" x14ac:dyDescent="0.2">
      <c r="Q2452" s="1"/>
      <c r="R2452" s="1"/>
      <c r="S2452" s="3"/>
      <c r="T2452" s="12"/>
      <c r="U2452" s="12"/>
    </row>
    <row r="2453" spans="17:21" s="5" customFormat="1" x14ac:dyDescent="0.2">
      <c r="Q2453" s="1"/>
      <c r="R2453" s="1"/>
      <c r="S2453" s="3"/>
      <c r="T2453" s="12"/>
      <c r="U2453" s="12"/>
    </row>
    <row r="2454" spans="17:21" s="5" customFormat="1" x14ac:dyDescent="0.2">
      <c r="Q2454" s="1"/>
      <c r="R2454" s="1"/>
      <c r="S2454" s="3"/>
      <c r="T2454" s="12"/>
      <c r="U2454" s="12"/>
    </row>
    <row r="2455" spans="17:21" s="5" customFormat="1" x14ac:dyDescent="0.2">
      <c r="Q2455" s="1"/>
      <c r="R2455" s="1"/>
      <c r="S2455" s="3"/>
      <c r="T2455" s="12"/>
      <c r="U2455" s="12"/>
    </row>
    <row r="2456" spans="17:21" s="5" customFormat="1" x14ac:dyDescent="0.2">
      <c r="Q2456" s="1"/>
      <c r="R2456" s="1"/>
      <c r="S2456" s="3"/>
      <c r="T2456" s="12"/>
      <c r="U2456" s="12"/>
    </row>
    <row r="2457" spans="17:21" s="5" customFormat="1" x14ac:dyDescent="0.2">
      <c r="Q2457" s="1"/>
      <c r="R2457" s="1"/>
      <c r="S2457" s="3"/>
      <c r="T2457" s="12"/>
      <c r="U2457" s="12"/>
    </row>
    <row r="2458" spans="17:21" s="5" customFormat="1" x14ac:dyDescent="0.2">
      <c r="Q2458" s="1"/>
      <c r="R2458" s="1"/>
      <c r="S2458" s="3"/>
      <c r="T2458" s="12"/>
      <c r="U2458" s="12"/>
    </row>
    <row r="2459" spans="17:21" s="5" customFormat="1" x14ac:dyDescent="0.2">
      <c r="Q2459" s="1"/>
      <c r="R2459" s="1"/>
      <c r="S2459" s="3"/>
      <c r="T2459" s="12"/>
      <c r="U2459" s="12"/>
    </row>
    <row r="2460" spans="17:21" s="5" customFormat="1" x14ac:dyDescent="0.2">
      <c r="Q2460" s="1"/>
      <c r="R2460" s="1"/>
      <c r="S2460" s="3"/>
      <c r="T2460" s="12"/>
      <c r="U2460" s="12"/>
    </row>
    <row r="2461" spans="17:21" s="5" customFormat="1" x14ac:dyDescent="0.2">
      <c r="Q2461" s="1"/>
      <c r="R2461" s="1"/>
      <c r="S2461" s="3"/>
      <c r="T2461" s="12"/>
      <c r="U2461" s="12"/>
    </row>
    <row r="2462" spans="17:21" s="5" customFormat="1" x14ac:dyDescent="0.2">
      <c r="Q2462" s="1"/>
      <c r="R2462" s="1"/>
      <c r="S2462" s="3"/>
      <c r="T2462" s="12"/>
      <c r="U2462" s="12"/>
    </row>
    <row r="2463" spans="17:21" s="5" customFormat="1" x14ac:dyDescent="0.2">
      <c r="Q2463" s="1"/>
      <c r="R2463" s="1"/>
      <c r="S2463" s="3"/>
      <c r="T2463" s="12"/>
      <c r="U2463" s="12"/>
    </row>
    <row r="2464" spans="17:21" s="5" customFormat="1" x14ac:dyDescent="0.2">
      <c r="Q2464" s="1"/>
      <c r="R2464" s="1"/>
      <c r="S2464" s="3"/>
      <c r="T2464" s="12"/>
      <c r="U2464" s="12"/>
    </row>
    <row r="2465" spans="17:21" s="5" customFormat="1" x14ac:dyDescent="0.2">
      <c r="Q2465" s="1"/>
      <c r="R2465" s="1"/>
      <c r="S2465" s="3"/>
      <c r="T2465" s="12"/>
      <c r="U2465" s="12"/>
    </row>
    <row r="2466" spans="17:21" s="5" customFormat="1" x14ac:dyDescent="0.2">
      <c r="Q2466" s="1"/>
      <c r="R2466" s="1"/>
      <c r="S2466" s="3"/>
      <c r="T2466" s="12"/>
      <c r="U2466" s="12"/>
    </row>
    <row r="2467" spans="17:21" s="5" customFormat="1" x14ac:dyDescent="0.2">
      <c r="Q2467" s="1"/>
      <c r="R2467" s="1"/>
      <c r="S2467" s="3"/>
      <c r="T2467" s="12"/>
      <c r="U2467" s="12"/>
    </row>
    <row r="2468" spans="17:21" s="5" customFormat="1" x14ac:dyDescent="0.2">
      <c r="Q2468" s="1"/>
      <c r="R2468" s="1"/>
      <c r="S2468" s="3"/>
      <c r="T2468" s="12"/>
      <c r="U2468" s="12"/>
    </row>
    <row r="2469" spans="17:21" s="5" customFormat="1" x14ac:dyDescent="0.2">
      <c r="Q2469" s="1"/>
      <c r="R2469" s="1"/>
      <c r="S2469" s="3"/>
      <c r="T2469" s="12"/>
      <c r="U2469" s="12"/>
    </row>
    <row r="2470" spans="17:21" s="5" customFormat="1" x14ac:dyDescent="0.2">
      <c r="Q2470" s="1"/>
      <c r="R2470" s="1"/>
      <c r="S2470" s="3"/>
      <c r="T2470" s="12"/>
      <c r="U2470" s="12"/>
    </row>
    <row r="2471" spans="17:21" s="5" customFormat="1" x14ac:dyDescent="0.2">
      <c r="Q2471" s="1"/>
      <c r="R2471" s="1"/>
      <c r="S2471" s="3"/>
      <c r="T2471" s="12"/>
      <c r="U2471" s="12"/>
    </row>
    <row r="2472" spans="17:21" s="5" customFormat="1" x14ac:dyDescent="0.2">
      <c r="Q2472" s="1"/>
      <c r="R2472" s="1"/>
      <c r="S2472" s="3"/>
      <c r="T2472" s="12"/>
      <c r="U2472" s="12"/>
    </row>
    <row r="2473" spans="17:21" s="5" customFormat="1" x14ac:dyDescent="0.2">
      <c r="Q2473" s="1"/>
      <c r="R2473" s="1"/>
      <c r="S2473" s="3"/>
      <c r="T2473" s="12"/>
      <c r="U2473" s="12"/>
    </row>
    <row r="2474" spans="17:21" s="5" customFormat="1" x14ac:dyDescent="0.2">
      <c r="Q2474" s="1"/>
      <c r="R2474" s="1"/>
      <c r="S2474" s="3"/>
      <c r="T2474" s="12"/>
      <c r="U2474" s="12"/>
    </row>
    <row r="2475" spans="17:21" s="5" customFormat="1" x14ac:dyDescent="0.2">
      <c r="Q2475" s="1"/>
      <c r="R2475" s="1"/>
      <c r="S2475" s="3"/>
      <c r="T2475" s="12"/>
      <c r="U2475" s="12"/>
    </row>
    <row r="2476" spans="17:21" s="5" customFormat="1" x14ac:dyDescent="0.2">
      <c r="Q2476" s="1"/>
      <c r="R2476" s="1"/>
      <c r="S2476" s="3"/>
      <c r="T2476" s="12"/>
      <c r="U2476" s="12"/>
    </row>
    <row r="2477" spans="17:21" s="5" customFormat="1" x14ac:dyDescent="0.2">
      <c r="Q2477" s="1"/>
      <c r="R2477" s="1"/>
      <c r="S2477" s="3"/>
      <c r="T2477" s="12"/>
      <c r="U2477" s="12"/>
    </row>
    <row r="2478" spans="17:21" s="5" customFormat="1" x14ac:dyDescent="0.2">
      <c r="Q2478" s="1"/>
      <c r="R2478" s="1"/>
      <c r="S2478" s="3"/>
      <c r="T2478" s="12"/>
      <c r="U2478" s="12"/>
    </row>
    <row r="2479" spans="17:21" s="5" customFormat="1" x14ac:dyDescent="0.2">
      <c r="Q2479" s="1"/>
      <c r="R2479" s="1"/>
      <c r="S2479" s="3"/>
      <c r="T2479" s="12"/>
      <c r="U2479" s="12"/>
    </row>
    <row r="2480" spans="17:21" s="5" customFormat="1" x14ac:dyDescent="0.2">
      <c r="Q2480" s="1"/>
      <c r="R2480" s="1"/>
      <c r="S2480" s="3"/>
      <c r="T2480" s="12"/>
      <c r="U2480" s="12"/>
    </row>
    <row r="2481" spans="17:21" s="5" customFormat="1" x14ac:dyDescent="0.2">
      <c r="Q2481" s="1"/>
      <c r="R2481" s="1"/>
      <c r="S2481" s="3"/>
      <c r="T2481" s="12"/>
      <c r="U2481" s="12"/>
    </row>
    <row r="2482" spans="17:21" s="5" customFormat="1" x14ac:dyDescent="0.2">
      <c r="Q2482" s="1"/>
      <c r="R2482" s="1"/>
      <c r="S2482" s="3"/>
      <c r="T2482" s="12"/>
      <c r="U2482" s="12"/>
    </row>
    <row r="2483" spans="17:21" s="5" customFormat="1" x14ac:dyDescent="0.2">
      <c r="Q2483" s="1"/>
      <c r="R2483" s="1"/>
      <c r="S2483" s="3"/>
      <c r="T2483" s="12"/>
      <c r="U2483" s="12"/>
    </row>
    <row r="2484" spans="17:21" s="5" customFormat="1" x14ac:dyDescent="0.2">
      <c r="Q2484" s="1"/>
      <c r="R2484" s="1"/>
      <c r="S2484" s="3"/>
      <c r="T2484" s="12"/>
      <c r="U2484" s="12"/>
    </row>
    <row r="2485" spans="17:21" s="5" customFormat="1" x14ac:dyDescent="0.2">
      <c r="Q2485" s="1"/>
      <c r="R2485" s="1"/>
      <c r="S2485" s="3"/>
      <c r="T2485" s="12"/>
      <c r="U2485" s="12"/>
    </row>
    <row r="2486" spans="17:21" s="5" customFormat="1" x14ac:dyDescent="0.2">
      <c r="Q2486" s="1"/>
      <c r="R2486" s="1"/>
      <c r="S2486" s="3"/>
      <c r="T2486" s="12"/>
      <c r="U2486" s="12"/>
    </row>
    <row r="2487" spans="17:21" s="5" customFormat="1" x14ac:dyDescent="0.2">
      <c r="Q2487" s="1"/>
      <c r="R2487" s="1"/>
      <c r="S2487" s="3"/>
      <c r="T2487" s="12"/>
      <c r="U2487" s="12"/>
    </row>
    <row r="2488" spans="17:21" s="5" customFormat="1" x14ac:dyDescent="0.2">
      <c r="Q2488" s="1"/>
      <c r="R2488" s="1"/>
      <c r="S2488" s="3"/>
      <c r="T2488" s="12"/>
      <c r="U2488" s="12"/>
    </row>
    <row r="2489" spans="17:21" s="5" customFormat="1" x14ac:dyDescent="0.2">
      <c r="Q2489" s="1"/>
      <c r="R2489" s="1"/>
      <c r="S2489" s="3"/>
      <c r="T2489" s="12"/>
      <c r="U2489" s="12"/>
    </row>
    <row r="2490" spans="17:21" s="5" customFormat="1" x14ac:dyDescent="0.2">
      <c r="Q2490" s="1"/>
      <c r="R2490" s="1"/>
      <c r="S2490" s="3"/>
      <c r="T2490" s="12"/>
      <c r="U2490" s="12"/>
    </row>
    <row r="2491" spans="17:21" s="5" customFormat="1" x14ac:dyDescent="0.2">
      <c r="Q2491" s="1"/>
      <c r="R2491" s="1"/>
      <c r="S2491" s="3"/>
      <c r="T2491" s="12"/>
      <c r="U2491" s="12"/>
    </row>
    <row r="2492" spans="17:21" s="5" customFormat="1" x14ac:dyDescent="0.2">
      <c r="Q2492" s="1"/>
      <c r="R2492" s="1"/>
      <c r="S2492" s="3"/>
      <c r="T2492" s="12"/>
      <c r="U2492" s="12"/>
    </row>
    <row r="2493" spans="17:21" s="5" customFormat="1" x14ac:dyDescent="0.2">
      <c r="Q2493" s="1"/>
      <c r="R2493" s="1"/>
      <c r="S2493" s="3"/>
      <c r="T2493" s="12"/>
      <c r="U2493" s="12"/>
    </row>
    <row r="2494" spans="17:21" s="5" customFormat="1" x14ac:dyDescent="0.2">
      <c r="Q2494" s="1"/>
      <c r="R2494" s="1"/>
      <c r="S2494" s="3"/>
      <c r="T2494" s="12"/>
      <c r="U2494" s="12"/>
    </row>
    <row r="2495" spans="17:21" s="5" customFormat="1" x14ac:dyDescent="0.2">
      <c r="Q2495" s="1"/>
      <c r="R2495" s="1"/>
      <c r="S2495" s="3"/>
      <c r="T2495" s="12"/>
      <c r="U2495" s="12"/>
    </row>
    <row r="2496" spans="17:21" s="5" customFormat="1" x14ac:dyDescent="0.2">
      <c r="Q2496" s="1"/>
      <c r="R2496" s="1"/>
      <c r="S2496" s="3"/>
      <c r="T2496" s="12"/>
      <c r="U2496" s="12"/>
    </row>
    <row r="2497" spans="17:21" s="5" customFormat="1" x14ac:dyDescent="0.2">
      <c r="Q2497" s="1"/>
      <c r="R2497" s="1"/>
      <c r="S2497" s="3"/>
      <c r="T2497" s="12"/>
      <c r="U2497" s="12"/>
    </row>
    <row r="2498" spans="17:21" s="5" customFormat="1" x14ac:dyDescent="0.2">
      <c r="Q2498" s="1"/>
      <c r="R2498" s="1"/>
      <c r="S2498" s="3"/>
      <c r="T2498" s="12"/>
      <c r="U2498" s="12"/>
    </row>
    <row r="2499" spans="17:21" s="5" customFormat="1" x14ac:dyDescent="0.2">
      <c r="Q2499" s="1"/>
      <c r="R2499" s="1"/>
      <c r="S2499" s="3"/>
      <c r="T2499" s="12"/>
      <c r="U2499" s="12"/>
    </row>
    <row r="2500" spans="17:21" s="5" customFormat="1" x14ac:dyDescent="0.2">
      <c r="Q2500" s="1"/>
      <c r="R2500" s="1"/>
      <c r="S2500" s="3"/>
      <c r="T2500" s="12"/>
      <c r="U2500" s="12"/>
    </row>
    <row r="2501" spans="17:21" s="5" customFormat="1" x14ac:dyDescent="0.2">
      <c r="Q2501" s="1"/>
      <c r="R2501" s="1"/>
      <c r="S2501" s="3"/>
      <c r="T2501" s="12"/>
      <c r="U2501" s="12"/>
    </row>
    <row r="2502" spans="17:21" s="5" customFormat="1" x14ac:dyDescent="0.2">
      <c r="Q2502" s="1"/>
      <c r="R2502" s="1"/>
      <c r="S2502" s="3"/>
      <c r="T2502" s="12"/>
      <c r="U2502" s="12"/>
    </row>
    <row r="2503" spans="17:21" s="5" customFormat="1" x14ac:dyDescent="0.2">
      <c r="Q2503" s="1"/>
      <c r="R2503" s="1"/>
      <c r="S2503" s="3"/>
      <c r="T2503" s="12"/>
      <c r="U2503" s="12"/>
    </row>
    <row r="2504" spans="17:21" s="5" customFormat="1" x14ac:dyDescent="0.2">
      <c r="Q2504" s="1"/>
      <c r="R2504" s="1"/>
      <c r="S2504" s="3"/>
      <c r="T2504" s="12"/>
      <c r="U2504" s="12"/>
    </row>
    <row r="2505" spans="17:21" s="5" customFormat="1" x14ac:dyDescent="0.2">
      <c r="Q2505" s="1"/>
      <c r="R2505" s="1"/>
      <c r="S2505" s="3"/>
      <c r="T2505" s="12"/>
      <c r="U2505" s="12"/>
    </row>
    <row r="2506" spans="17:21" s="5" customFormat="1" x14ac:dyDescent="0.2">
      <c r="Q2506" s="1"/>
      <c r="R2506" s="1"/>
      <c r="S2506" s="3"/>
      <c r="T2506" s="12"/>
      <c r="U2506" s="12"/>
    </row>
    <row r="2507" spans="17:21" s="5" customFormat="1" x14ac:dyDescent="0.2">
      <c r="Q2507" s="1"/>
      <c r="R2507" s="1"/>
      <c r="S2507" s="3"/>
      <c r="T2507" s="12"/>
      <c r="U2507" s="12"/>
    </row>
    <row r="2508" spans="17:21" s="5" customFormat="1" x14ac:dyDescent="0.2">
      <c r="Q2508" s="1"/>
      <c r="R2508" s="1"/>
      <c r="S2508" s="3"/>
      <c r="T2508" s="12"/>
      <c r="U2508" s="12"/>
    </row>
    <row r="2509" spans="17:21" s="5" customFormat="1" x14ac:dyDescent="0.2">
      <c r="Q2509" s="1"/>
      <c r="R2509" s="1"/>
      <c r="S2509" s="3"/>
      <c r="T2509" s="12"/>
      <c r="U2509" s="12"/>
    </row>
    <row r="2510" spans="17:21" s="5" customFormat="1" x14ac:dyDescent="0.2">
      <c r="Q2510" s="1"/>
      <c r="R2510" s="1"/>
      <c r="S2510" s="3"/>
      <c r="T2510" s="12"/>
      <c r="U2510" s="12"/>
    </row>
    <row r="2511" spans="17:21" s="5" customFormat="1" x14ac:dyDescent="0.2">
      <c r="Q2511" s="1"/>
      <c r="R2511" s="1"/>
      <c r="S2511" s="3"/>
      <c r="T2511" s="12"/>
      <c r="U2511" s="12"/>
    </row>
    <row r="2512" spans="17:21" s="5" customFormat="1" x14ac:dyDescent="0.2">
      <c r="Q2512" s="1"/>
      <c r="R2512" s="1"/>
      <c r="S2512" s="3"/>
      <c r="T2512" s="12"/>
      <c r="U2512" s="12"/>
    </row>
    <row r="2513" spans="17:21" s="5" customFormat="1" x14ac:dyDescent="0.2">
      <c r="Q2513" s="1"/>
      <c r="R2513" s="1"/>
      <c r="S2513" s="3"/>
      <c r="T2513" s="12"/>
      <c r="U2513" s="12"/>
    </row>
    <row r="2514" spans="17:21" s="5" customFormat="1" x14ac:dyDescent="0.2">
      <c r="Q2514" s="1"/>
      <c r="R2514" s="1"/>
      <c r="S2514" s="3"/>
      <c r="T2514" s="12"/>
      <c r="U2514" s="12"/>
    </row>
    <row r="2515" spans="17:21" s="5" customFormat="1" x14ac:dyDescent="0.2">
      <c r="Q2515" s="1"/>
      <c r="R2515" s="1"/>
      <c r="S2515" s="3"/>
      <c r="T2515" s="12"/>
      <c r="U2515" s="12"/>
    </row>
    <row r="2516" spans="17:21" s="5" customFormat="1" x14ac:dyDescent="0.2">
      <c r="Q2516" s="1"/>
      <c r="R2516" s="1"/>
      <c r="S2516" s="3"/>
      <c r="T2516" s="12"/>
      <c r="U2516" s="12"/>
    </row>
    <row r="2517" spans="17:21" s="5" customFormat="1" x14ac:dyDescent="0.2">
      <c r="Q2517" s="1"/>
      <c r="R2517" s="1"/>
      <c r="S2517" s="3"/>
      <c r="T2517" s="12"/>
      <c r="U2517" s="12"/>
    </row>
    <row r="2518" spans="17:21" s="5" customFormat="1" x14ac:dyDescent="0.2">
      <c r="Q2518" s="1"/>
      <c r="R2518" s="1"/>
      <c r="S2518" s="3"/>
      <c r="T2518" s="12"/>
      <c r="U2518" s="12"/>
    </row>
    <row r="2519" spans="17:21" s="5" customFormat="1" x14ac:dyDescent="0.2">
      <c r="Q2519" s="1"/>
      <c r="R2519" s="1"/>
      <c r="S2519" s="3"/>
      <c r="T2519" s="12"/>
      <c r="U2519" s="12"/>
    </row>
    <row r="2520" spans="17:21" s="5" customFormat="1" x14ac:dyDescent="0.2">
      <c r="Q2520" s="1"/>
      <c r="R2520" s="1"/>
      <c r="S2520" s="3"/>
      <c r="T2520" s="12"/>
      <c r="U2520" s="12"/>
    </row>
    <row r="2521" spans="17:21" s="5" customFormat="1" x14ac:dyDescent="0.2">
      <c r="Q2521" s="1"/>
      <c r="R2521" s="1"/>
      <c r="S2521" s="3"/>
      <c r="T2521" s="12"/>
      <c r="U2521" s="12"/>
    </row>
    <row r="2522" spans="17:21" s="5" customFormat="1" x14ac:dyDescent="0.2">
      <c r="Q2522" s="1"/>
      <c r="R2522" s="1"/>
      <c r="S2522" s="3"/>
      <c r="T2522" s="12"/>
      <c r="U2522" s="12"/>
    </row>
    <row r="2523" spans="17:21" s="5" customFormat="1" x14ac:dyDescent="0.2">
      <c r="Q2523" s="1"/>
      <c r="R2523" s="1"/>
      <c r="S2523" s="3"/>
      <c r="T2523" s="12"/>
      <c r="U2523" s="12"/>
    </row>
    <row r="2524" spans="17:21" s="5" customFormat="1" x14ac:dyDescent="0.2">
      <c r="Q2524" s="1"/>
      <c r="R2524" s="1"/>
      <c r="S2524" s="3"/>
      <c r="T2524" s="12"/>
      <c r="U2524" s="12"/>
    </row>
    <row r="2525" spans="17:21" s="5" customFormat="1" x14ac:dyDescent="0.2">
      <c r="Q2525" s="1"/>
      <c r="R2525" s="1"/>
      <c r="S2525" s="3"/>
      <c r="T2525" s="12"/>
      <c r="U2525" s="12"/>
    </row>
    <row r="2526" spans="17:21" s="5" customFormat="1" x14ac:dyDescent="0.2">
      <c r="Q2526" s="1"/>
      <c r="R2526" s="1"/>
      <c r="S2526" s="3"/>
      <c r="T2526" s="12"/>
      <c r="U2526" s="12"/>
    </row>
    <row r="2527" spans="17:21" s="5" customFormat="1" x14ac:dyDescent="0.2">
      <c r="Q2527" s="1"/>
      <c r="R2527" s="1"/>
      <c r="S2527" s="3"/>
      <c r="T2527" s="12"/>
      <c r="U2527" s="12"/>
    </row>
    <row r="2528" spans="17:21" s="5" customFormat="1" x14ac:dyDescent="0.2">
      <c r="Q2528" s="1"/>
      <c r="R2528" s="1"/>
      <c r="S2528" s="3"/>
      <c r="T2528" s="12"/>
      <c r="U2528" s="12"/>
    </row>
    <row r="2529" spans="17:21" s="5" customFormat="1" x14ac:dyDescent="0.2">
      <c r="Q2529" s="1"/>
      <c r="R2529" s="1"/>
      <c r="S2529" s="3"/>
      <c r="T2529" s="12"/>
      <c r="U2529" s="12"/>
    </row>
    <row r="2530" spans="17:21" s="5" customFormat="1" x14ac:dyDescent="0.2">
      <c r="Q2530" s="1"/>
      <c r="R2530" s="1"/>
      <c r="S2530" s="3"/>
      <c r="T2530" s="12"/>
      <c r="U2530" s="12"/>
    </row>
    <row r="2531" spans="17:21" s="5" customFormat="1" x14ac:dyDescent="0.2">
      <c r="Q2531" s="1"/>
      <c r="R2531" s="1"/>
      <c r="S2531" s="3"/>
      <c r="T2531" s="12"/>
      <c r="U2531" s="12"/>
    </row>
    <row r="2532" spans="17:21" s="5" customFormat="1" x14ac:dyDescent="0.2">
      <c r="Q2532" s="1"/>
      <c r="R2532" s="1"/>
      <c r="S2532" s="3"/>
      <c r="T2532" s="12"/>
      <c r="U2532" s="12"/>
    </row>
    <row r="2533" spans="17:21" s="5" customFormat="1" x14ac:dyDescent="0.2">
      <c r="Q2533" s="1"/>
      <c r="R2533" s="1"/>
      <c r="S2533" s="3"/>
      <c r="T2533" s="12"/>
      <c r="U2533" s="12"/>
    </row>
    <row r="2534" spans="17:21" s="5" customFormat="1" x14ac:dyDescent="0.2">
      <c r="Q2534" s="1"/>
      <c r="R2534" s="1"/>
      <c r="S2534" s="3"/>
      <c r="T2534" s="12"/>
      <c r="U2534" s="12"/>
    </row>
    <row r="2535" spans="17:21" s="5" customFormat="1" x14ac:dyDescent="0.2">
      <c r="Q2535" s="1"/>
      <c r="R2535" s="1"/>
      <c r="S2535" s="3"/>
      <c r="T2535" s="12"/>
      <c r="U2535" s="12"/>
    </row>
    <row r="2536" spans="17:21" s="5" customFormat="1" x14ac:dyDescent="0.2">
      <c r="Q2536" s="1"/>
      <c r="R2536" s="1"/>
      <c r="S2536" s="3"/>
      <c r="T2536" s="12"/>
      <c r="U2536" s="12"/>
    </row>
    <row r="2537" spans="17:21" s="5" customFormat="1" x14ac:dyDescent="0.2">
      <c r="Q2537" s="1"/>
      <c r="R2537" s="1"/>
      <c r="S2537" s="3"/>
      <c r="T2537" s="12"/>
      <c r="U2537" s="12"/>
    </row>
    <row r="2538" spans="17:21" s="5" customFormat="1" x14ac:dyDescent="0.2">
      <c r="Q2538" s="1"/>
      <c r="R2538" s="1"/>
      <c r="S2538" s="3"/>
      <c r="T2538" s="12"/>
      <c r="U2538" s="12"/>
    </row>
    <row r="2539" spans="17:21" s="5" customFormat="1" x14ac:dyDescent="0.2">
      <c r="Q2539" s="1"/>
      <c r="R2539" s="1"/>
      <c r="S2539" s="3"/>
      <c r="T2539" s="12"/>
      <c r="U2539" s="12"/>
    </row>
    <row r="2540" spans="17:21" s="5" customFormat="1" x14ac:dyDescent="0.2">
      <c r="Q2540" s="1"/>
      <c r="R2540" s="1"/>
      <c r="S2540" s="3"/>
      <c r="T2540" s="12"/>
      <c r="U2540" s="12"/>
    </row>
    <row r="2541" spans="17:21" s="5" customFormat="1" x14ac:dyDescent="0.2">
      <c r="Q2541" s="1"/>
      <c r="R2541" s="1"/>
      <c r="S2541" s="3"/>
      <c r="T2541" s="12"/>
      <c r="U2541" s="12"/>
    </row>
    <row r="2542" spans="17:21" s="5" customFormat="1" x14ac:dyDescent="0.2">
      <c r="Q2542" s="1"/>
      <c r="R2542" s="1"/>
      <c r="S2542" s="3"/>
      <c r="T2542" s="12"/>
      <c r="U2542" s="12"/>
    </row>
    <row r="2543" spans="17:21" s="5" customFormat="1" x14ac:dyDescent="0.2">
      <c r="Q2543" s="1"/>
      <c r="R2543" s="1"/>
      <c r="S2543" s="3"/>
      <c r="T2543" s="12"/>
      <c r="U2543" s="12"/>
    </row>
    <row r="2544" spans="17:21" s="5" customFormat="1" x14ac:dyDescent="0.2">
      <c r="Q2544" s="1"/>
      <c r="R2544" s="1"/>
      <c r="S2544" s="3"/>
      <c r="T2544" s="12"/>
      <c r="U2544" s="12"/>
    </row>
    <row r="2545" spans="17:21" s="5" customFormat="1" x14ac:dyDescent="0.2">
      <c r="Q2545" s="1"/>
      <c r="R2545" s="1"/>
      <c r="S2545" s="3"/>
      <c r="T2545" s="12"/>
      <c r="U2545" s="12"/>
    </row>
    <row r="2546" spans="17:21" s="5" customFormat="1" x14ac:dyDescent="0.2">
      <c r="Q2546" s="1"/>
      <c r="R2546" s="1"/>
      <c r="S2546" s="3"/>
      <c r="T2546" s="12"/>
      <c r="U2546" s="12"/>
    </row>
    <row r="2547" spans="17:21" s="5" customFormat="1" x14ac:dyDescent="0.2">
      <c r="Q2547" s="1"/>
      <c r="R2547" s="1"/>
      <c r="S2547" s="3"/>
      <c r="T2547" s="12"/>
      <c r="U2547" s="12"/>
    </row>
    <row r="2548" spans="17:21" s="5" customFormat="1" x14ac:dyDescent="0.2">
      <c r="Q2548" s="1"/>
      <c r="R2548" s="1"/>
      <c r="S2548" s="3"/>
      <c r="T2548" s="12"/>
      <c r="U2548" s="12"/>
    </row>
    <row r="2549" spans="17:21" s="5" customFormat="1" x14ac:dyDescent="0.2">
      <c r="Q2549" s="1"/>
      <c r="R2549" s="1"/>
      <c r="S2549" s="3"/>
      <c r="T2549" s="12"/>
      <c r="U2549" s="12"/>
    </row>
    <row r="2550" spans="17:21" s="5" customFormat="1" x14ac:dyDescent="0.2">
      <c r="Q2550" s="1"/>
      <c r="R2550" s="1"/>
      <c r="S2550" s="3"/>
      <c r="T2550" s="12"/>
      <c r="U2550" s="12"/>
    </row>
    <row r="2551" spans="17:21" s="5" customFormat="1" x14ac:dyDescent="0.2">
      <c r="Q2551" s="1"/>
      <c r="R2551" s="1"/>
      <c r="S2551" s="3"/>
      <c r="T2551" s="12"/>
      <c r="U2551" s="12"/>
    </row>
    <row r="2552" spans="17:21" s="5" customFormat="1" x14ac:dyDescent="0.2">
      <c r="Q2552" s="1"/>
      <c r="R2552" s="1"/>
      <c r="S2552" s="3"/>
      <c r="T2552" s="12"/>
      <c r="U2552" s="12"/>
    </row>
    <row r="2553" spans="17:21" s="5" customFormat="1" x14ac:dyDescent="0.2">
      <c r="Q2553" s="1"/>
      <c r="R2553" s="1"/>
      <c r="S2553" s="3"/>
      <c r="T2553" s="12"/>
      <c r="U2553" s="12"/>
    </row>
    <row r="2554" spans="17:21" s="5" customFormat="1" x14ac:dyDescent="0.2">
      <c r="Q2554" s="1"/>
      <c r="R2554" s="1"/>
      <c r="S2554" s="3"/>
      <c r="T2554" s="12"/>
      <c r="U2554" s="12"/>
    </row>
    <row r="2555" spans="17:21" s="5" customFormat="1" x14ac:dyDescent="0.2">
      <c r="Q2555" s="1"/>
      <c r="R2555" s="1"/>
      <c r="S2555" s="3"/>
      <c r="T2555" s="12"/>
      <c r="U2555" s="12"/>
    </row>
    <row r="2556" spans="17:21" s="5" customFormat="1" x14ac:dyDescent="0.2">
      <c r="Q2556" s="1"/>
      <c r="R2556" s="1"/>
      <c r="S2556" s="3"/>
      <c r="T2556" s="12"/>
      <c r="U2556" s="12"/>
    </row>
    <row r="2557" spans="17:21" s="5" customFormat="1" x14ac:dyDescent="0.2">
      <c r="Q2557" s="1"/>
      <c r="R2557" s="1"/>
      <c r="S2557" s="3"/>
      <c r="T2557" s="12"/>
      <c r="U2557" s="12"/>
    </row>
    <row r="2558" spans="17:21" s="5" customFormat="1" x14ac:dyDescent="0.2">
      <c r="Q2558" s="1"/>
      <c r="R2558" s="1"/>
      <c r="S2558" s="3"/>
      <c r="T2558" s="12"/>
      <c r="U2558" s="12"/>
    </row>
    <row r="2559" spans="17:21" s="5" customFormat="1" x14ac:dyDescent="0.2">
      <c r="Q2559" s="1"/>
      <c r="R2559" s="1"/>
      <c r="S2559" s="3"/>
      <c r="T2559" s="12"/>
      <c r="U2559" s="12"/>
    </row>
    <row r="2560" spans="17:21" s="5" customFormat="1" x14ac:dyDescent="0.2">
      <c r="Q2560" s="1"/>
      <c r="R2560" s="1"/>
      <c r="S2560" s="3"/>
      <c r="T2560" s="12"/>
      <c r="U2560" s="12"/>
    </row>
    <row r="2561" spans="17:21" s="5" customFormat="1" x14ac:dyDescent="0.2">
      <c r="Q2561" s="1"/>
      <c r="R2561" s="1"/>
      <c r="S2561" s="3"/>
      <c r="T2561" s="12"/>
      <c r="U2561" s="12"/>
    </row>
    <row r="2562" spans="17:21" s="5" customFormat="1" x14ac:dyDescent="0.2">
      <c r="Q2562" s="1"/>
      <c r="R2562" s="1"/>
      <c r="S2562" s="3"/>
      <c r="T2562" s="12"/>
      <c r="U2562" s="12"/>
    </row>
    <row r="2563" spans="17:21" s="5" customFormat="1" x14ac:dyDescent="0.2">
      <c r="Q2563" s="1"/>
      <c r="R2563" s="1"/>
      <c r="S2563" s="3"/>
      <c r="T2563" s="12"/>
      <c r="U2563" s="12"/>
    </row>
    <row r="2564" spans="17:21" s="5" customFormat="1" x14ac:dyDescent="0.2">
      <c r="Q2564" s="1"/>
      <c r="R2564" s="1"/>
      <c r="S2564" s="3"/>
      <c r="T2564" s="12"/>
      <c r="U2564" s="12"/>
    </row>
    <row r="2565" spans="17:21" s="5" customFormat="1" x14ac:dyDescent="0.2">
      <c r="Q2565" s="1"/>
      <c r="R2565" s="1"/>
      <c r="S2565" s="3"/>
      <c r="T2565" s="12"/>
      <c r="U2565" s="12"/>
    </row>
    <row r="2566" spans="17:21" s="5" customFormat="1" x14ac:dyDescent="0.2">
      <c r="Q2566" s="1"/>
      <c r="R2566" s="1"/>
      <c r="S2566" s="3"/>
      <c r="T2566" s="12"/>
      <c r="U2566" s="12"/>
    </row>
    <row r="2567" spans="17:21" s="5" customFormat="1" x14ac:dyDescent="0.2">
      <c r="Q2567" s="1"/>
      <c r="R2567" s="1"/>
      <c r="S2567" s="3"/>
      <c r="T2567" s="12"/>
      <c r="U2567" s="12"/>
    </row>
    <row r="2568" spans="17:21" s="5" customFormat="1" x14ac:dyDescent="0.2">
      <c r="Q2568" s="1"/>
      <c r="R2568" s="1"/>
      <c r="S2568" s="3"/>
      <c r="T2568" s="12"/>
      <c r="U2568" s="12"/>
    </row>
    <row r="2569" spans="17:21" s="5" customFormat="1" x14ac:dyDescent="0.2">
      <c r="Q2569" s="1"/>
      <c r="R2569" s="1"/>
      <c r="S2569" s="3"/>
      <c r="T2569" s="12"/>
      <c r="U2569" s="12"/>
    </row>
    <row r="2570" spans="17:21" s="5" customFormat="1" x14ac:dyDescent="0.2">
      <c r="Q2570" s="1"/>
      <c r="R2570" s="1"/>
      <c r="S2570" s="3"/>
      <c r="T2570" s="12"/>
      <c r="U2570" s="12"/>
    </row>
    <row r="2571" spans="17:21" s="5" customFormat="1" x14ac:dyDescent="0.2">
      <c r="Q2571" s="1"/>
      <c r="R2571" s="1"/>
      <c r="S2571" s="3"/>
      <c r="T2571" s="12"/>
      <c r="U2571" s="12"/>
    </row>
    <row r="2572" spans="17:21" s="5" customFormat="1" x14ac:dyDescent="0.2">
      <c r="Q2572" s="1"/>
      <c r="R2572" s="1"/>
      <c r="S2572" s="3"/>
      <c r="T2572" s="12"/>
      <c r="U2572" s="12"/>
    </row>
    <row r="2573" spans="17:21" s="5" customFormat="1" x14ac:dyDescent="0.2">
      <c r="Q2573" s="1"/>
      <c r="R2573" s="1"/>
      <c r="S2573" s="3"/>
      <c r="T2573" s="12"/>
      <c r="U2573" s="12"/>
    </row>
    <row r="2574" spans="17:21" s="5" customFormat="1" x14ac:dyDescent="0.2">
      <c r="Q2574" s="1"/>
      <c r="R2574" s="1"/>
      <c r="S2574" s="3"/>
      <c r="T2574" s="12"/>
      <c r="U2574" s="12"/>
    </row>
    <row r="2575" spans="17:21" s="5" customFormat="1" x14ac:dyDescent="0.2">
      <c r="Q2575" s="1"/>
      <c r="R2575" s="1"/>
      <c r="S2575" s="3"/>
      <c r="T2575" s="12"/>
      <c r="U2575" s="12"/>
    </row>
    <row r="2576" spans="17:21" s="5" customFormat="1" x14ac:dyDescent="0.2">
      <c r="Q2576" s="1"/>
      <c r="R2576" s="1"/>
      <c r="S2576" s="3"/>
      <c r="T2576" s="12"/>
      <c r="U2576" s="12"/>
    </row>
    <row r="2577" spans="17:21" s="5" customFormat="1" x14ac:dyDescent="0.2">
      <c r="Q2577" s="1"/>
      <c r="R2577" s="1"/>
      <c r="S2577" s="3"/>
      <c r="T2577" s="12"/>
      <c r="U2577" s="12"/>
    </row>
    <row r="2578" spans="17:21" s="5" customFormat="1" x14ac:dyDescent="0.2">
      <c r="Q2578" s="1"/>
      <c r="R2578" s="1"/>
      <c r="S2578" s="3"/>
      <c r="T2578" s="12"/>
      <c r="U2578" s="12"/>
    </row>
    <row r="2579" spans="17:21" s="5" customFormat="1" x14ac:dyDescent="0.2">
      <c r="Q2579" s="1"/>
      <c r="R2579" s="1"/>
      <c r="S2579" s="3"/>
      <c r="T2579" s="12"/>
      <c r="U2579" s="12"/>
    </row>
    <row r="2580" spans="17:21" s="5" customFormat="1" x14ac:dyDescent="0.2">
      <c r="Q2580" s="1"/>
      <c r="R2580" s="1"/>
      <c r="S2580" s="3"/>
      <c r="T2580" s="12"/>
      <c r="U2580" s="12"/>
    </row>
    <row r="2581" spans="17:21" s="5" customFormat="1" x14ac:dyDescent="0.2">
      <c r="Q2581" s="1"/>
      <c r="R2581" s="1"/>
      <c r="S2581" s="3"/>
      <c r="T2581" s="12"/>
      <c r="U2581" s="12"/>
    </row>
    <row r="2582" spans="17:21" s="5" customFormat="1" x14ac:dyDescent="0.2">
      <c r="Q2582" s="1"/>
      <c r="R2582" s="1"/>
      <c r="S2582" s="3"/>
      <c r="T2582" s="12"/>
      <c r="U2582" s="12"/>
    </row>
    <row r="2583" spans="17:21" s="5" customFormat="1" x14ac:dyDescent="0.2">
      <c r="Q2583" s="1"/>
      <c r="R2583" s="1"/>
      <c r="S2583" s="3"/>
      <c r="T2583" s="12"/>
      <c r="U2583" s="12"/>
    </row>
    <row r="2584" spans="17:21" s="5" customFormat="1" x14ac:dyDescent="0.2">
      <c r="Q2584" s="1"/>
      <c r="R2584" s="1"/>
      <c r="S2584" s="3"/>
      <c r="T2584" s="12"/>
      <c r="U2584" s="12"/>
    </row>
    <row r="2585" spans="17:21" s="5" customFormat="1" x14ac:dyDescent="0.2">
      <c r="Q2585" s="1"/>
      <c r="R2585" s="1"/>
      <c r="S2585" s="3"/>
      <c r="T2585" s="12"/>
      <c r="U2585" s="12"/>
    </row>
    <row r="2586" spans="17:21" s="5" customFormat="1" x14ac:dyDescent="0.2">
      <c r="Q2586" s="1"/>
      <c r="R2586" s="1"/>
      <c r="S2586" s="3"/>
      <c r="T2586" s="12"/>
      <c r="U2586" s="12"/>
    </row>
    <row r="2587" spans="17:21" s="5" customFormat="1" x14ac:dyDescent="0.2">
      <c r="Q2587" s="1"/>
      <c r="R2587" s="1"/>
      <c r="S2587" s="3"/>
      <c r="T2587" s="12"/>
      <c r="U2587" s="12"/>
    </row>
    <row r="2588" spans="17:21" s="5" customFormat="1" x14ac:dyDescent="0.2">
      <c r="Q2588" s="1"/>
      <c r="R2588" s="1"/>
      <c r="S2588" s="3"/>
      <c r="T2588" s="12"/>
      <c r="U2588" s="12"/>
    </row>
    <row r="2589" spans="17:21" s="5" customFormat="1" x14ac:dyDescent="0.2">
      <c r="Q2589" s="1"/>
      <c r="R2589" s="1"/>
      <c r="S2589" s="3"/>
      <c r="T2589" s="12"/>
      <c r="U2589" s="12"/>
    </row>
    <row r="2590" spans="17:21" s="5" customFormat="1" x14ac:dyDescent="0.2">
      <c r="Q2590" s="1"/>
      <c r="R2590" s="1"/>
      <c r="S2590" s="3"/>
      <c r="T2590" s="12"/>
      <c r="U2590" s="12"/>
    </row>
    <row r="2591" spans="17:21" s="5" customFormat="1" x14ac:dyDescent="0.2">
      <c r="Q2591" s="1"/>
      <c r="R2591" s="1"/>
      <c r="S2591" s="3"/>
      <c r="T2591" s="12"/>
      <c r="U2591" s="12"/>
    </row>
    <row r="2592" spans="17:21" s="5" customFormat="1" x14ac:dyDescent="0.2">
      <c r="Q2592" s="1"/>
      <c r="R2592" s="1"/>
      <c r="S2592" s="3"/>
      <c r="T2592" s="12"/>
      <c r="U2592" s="12"/>
    </row>
    <row r="2593" spans="17:21" s="5" customFormat="1" x14ac:dyDescent="0.2">
      <c r="Q2593" s="1"/>
      <c r="R2593" s="1"/>
      <c r="S2593" s="3"/>
      <c r="T2593" s="12"/>
      <c r="U2593" s="12"/>
    </row>
    <row r="2594" spans="17:21" s="5" customFormat="1" x14ac:dyDescent="0.2">
      <c r="Q2594" s="1"/>
      <c r="R2594" s="1"/>
      <c r="S2594" s="3"/>
      <c r="T2594" s="12"/>
      <c r="U2594" s="12"/>
    </row>
    <row r="2595" spans="17:21" s="5" customFormat="1" x14ac:dyDescent="0.2">
      <c r="Q2595" s="1"/>
      <c r="R2595" s="1"/>
      <c r="S2595" s="3"/>
      <c r="T2595" s="12"/>
      <c r="U2595" s="12"/>
    </row>
    <row r="2596" spans="17:21" s="5" customFormat="1" x14ac:dyDescent="0.2">
      <c r="Q2596" s="1"/>
      <c r="R2596" s="1"/>
      <c r="S2596" s="3"/>
      <c r="T2596" s="12"/>
      <c r="U2596" s="12"/>
    </row>
    <row r="2597" spans="17:21" s="5" customFormat="1" x14ac:dyDescent="0.2">
      <c r="Q2597" s="1"/>
      <c r="R2597" s="1"/>
      <c r="S2597" s="3"/>
      <c r="T2597" s="12"/>
      <c r="U2597" s="12"/>
    </row>
    <row r="2598" spans="17:21" s="5" customFormat="1" x14ac:dyDescent="0.2">
      <c r="Q2598" s="1"/>
      <c r="R2598" s="1"/>
      <c r="S2598" s="3"/>
      <c r="T2598" s="12"/>
      <c r="U2598" s="12"/>
    </row>
    <row r="2599" spans="17:21" s="5" customFormat="1" x14ac:dyDescent="0.2">
      <c r="Q2599" s="1"/>
      <c r="R2599" s="1"/>
      <c r="S2599" s="3"/>
      <c r="T2599" s="12"/>
      <c r="U2599" s="12"/>
    </row>
    <row r="2600" spans="17:21" s="5" customFormat="1" x14ac:dyDescent="0.2">
      <c r="Q2600" s="1"/>
      <c r="R2600" s="1"/>
      <c r="S2600" s="3"/>
      <c r="T2600" s="12"/>
      <c r="U2600" s="12"/>
    </row>
    <row r="2601" spans="17:21" s="5" customFormat="1" x14ac:dyDescent="0.2">
      <c r="Q2601" s="1"/>
      <c r="R2601" s="1"/>
      <c r="S2601" s="3"/>
      <c r="T2601" s="12"/>
      <c r="U2601" s="12"/>
    </row>
    <row r="2602" spans="17:21" s="5" customFormat="1" x14ac:dyDescent="0.2">
      <c r="Q2602" s="1"/>
      <c r="R2602" s="1"/>
      <c r="S2602" s="3"/>
      <c r="T2602" s="12"/>
      <c r="U2602" s="12"/>
    </row>
    <row r="2603" spans="17:21" s="5" customFormat="1" x14ac:dyDescent="0.2">
      <c r="Q2603" s="1"/>
      <c r="R2603" s="1"/>
      <c r="S2603" s="3"/>
      <c r="T2603" s="12"/>
      <c r="U2603" s="12"/>
    </row>
    <row r="2604" spans="17:21" s="5" customFormat="1" x14ac:dyDescent="0.2">
      <c r="Q2604" s="1"/>
      <c r="R2604" s="1"/>
      <c r="S2604" s="3"/>
      <c r="T2604" s="12"/>
      <c r="U2604" s="12"/>
    </row>
    <row r="2605" spans="17:21" s="5" customFormat="1" x14ac:dyDescent="0.2">
      <c r="Q2605" s="1"/>
      <c r="R2605" s="1"/>
      <c r="S2605" s="3"/>
      <c r="T2605" s="12"/>
      <c r="U2605" s="12"/>
    </row>
    <row r="2606" spans="17:21" s="5" customFormat="1" x14ac:dyDescent="0.2">
      <c r="Q2606" s="1"/>
      <c r="R2606" s="1"/>
      <c r="S2606" s="3"/>
      <c r="T2606" s="12"/>
      <c r="U2606" s="12"/>
    </row>
    <row r="2607" spans="17:21" s="5" customFormat="1" x14ac:dyDescent="0.2">
      <c r="Q2607" s="1"/>
      <c r="R2607" s="1"/>
      <c r="S2607" s="3"/>
      <c r="T2607" s="12"/>
      <c r="U2607" s="12"/>
    </row>
    <row r="2608" spans="17:21" s="5" customFormat="1" x14ac:dyDescent="0.2">
      <c r="Q2608" s="1"/>
      <c r="R2608" s="1"/>
      <c r="S2608" s="3"/>
      <c r="T2608" s="12"/>
      <c r="U2608" s="12"/>
    </row>
    <row r="2609" spans="17:21" s="5" customFormat="1" x14ac:dyDescent="0.2">
      <c r="Q2609" s="1"/>
      <c r="R2609" s="1"/>
      <c r="S2609" s="3"/>
      <c r="T2609" s="12"/>
      <c r="U2609" s="12"/>
    </row>
    <row r="2610" spans="17:21" s="5" customFormat="1" x14ac:dyDescent="0.2">
      <c r="Q2610" s="1"/>
      <c r="R2610" s="1"/>
      <c r="S2610" s="3"/>
      <c r="T2610" s="12"/>
      <c r="U2610" s="12"/>
    </row>
    <row r="2611" spans="17:21" s="5" customFormat="1" x14ac:dyDescent="0.2">
      <c r="Q2611" s="1"/>
      <c r="R2611" s="1"/>
      <c r="S2611" s="3"/>
      <c r="T2611" s="12"/>
      <c r="U2611" s="12"/>
    </row>
    <row r="2612" spans="17:21" s="5" customFormat="1" x14ac:dyDescent="0.2">
      <c r="Q2612" s="1"/>
      <c r="R2612" s="1"/>
      <c r="S2612" s="3"/>
      <c r="T2612" s="12"/>
      <c r="U2612" s="12"/>
    </row>
    <row r="2613" spans="17:21" s="5" customFormat="1" x14ac:dyDescent="0.2">
      <c r="Q2613" s="1"/>
      <c r="R2613" s="1"/>
      <c r="S2613" s="3"/>
      <c r="T2613" s="12"/>
      <c r="U2613" s="12"/>
    </row>
    <row r="2614" spans="17:21" s="5" customFormat="1" x14ac:dyDescent="0.2">
      <c r="Q2614" s="1"/>
      <c r="R2614" s="1"/>
      <c r="S2614" s="3"/>
      <c r="T2614" s="12"/>
      <c r="U2614" s="12"/>
    </row>
    <row r="2615" spans="17:21" s="5" customFormat="1" x14ac:dyDescent="0.2">
      <c r="Q2615" s="1"/>
      <c r="R2615" s="1"/>
      <c r="S2615" s="3"/>
      <c r="T2615" s="12"/>
      <c r="U2615" s="12"/>
    </row>
    <row r="2616" spans="17:21" s="5" customFormat="1" x14ac:dyDescent="0.2">
      <c r="Q2616" s="1"/>
      <c r="R2616" s="1"/>
      <c r="S2616" s="3"/>
      <c r="T2616" s="12"/>
      <c r="U2616" s="12"/>
    </row>
    <row r="2617" spans="17:21" s="5" customFormat="1" x14ac:dyDescent="0.2">
      <c r="Q2617" s="1"/>
      <c r="R2617" s="1"/>
      <c r="S2617" s="3"/>
      <c r="T2617" s="12"/>
      <c r="U2617" s="12"/>
    </row>
    <row r="2618" spans="17:21" s="5" customFormat="1" x14ac:dyDescent="0.2">
      <c r="Q2618" s="1"/>
      <c r="R2618" s="1"/>
      <c r="S2618" s="3"/>
      <c r="T2618" s="12"/>
      <c r="U2618" s="12"/>
    </row>
    <row r="2619" spans="17:21" s="5" customFormat="1" x14ac:dyDescent="0.2">
      <c r="Q2619" s="1"/>
      <c r="R2619" s="1"/>
      <c r="S2619" s="3"/>
      <c r="T2619" s="12"/>
      <c r="U2619" s="12"/>
    </row>
    <row r="2620" spans="17:21" s="5" customFormat="1" x14ac:dyDescent="0.2">
      <c r="Q2620" s="1"/>
      <c r="R2620" s="1"/>
      <c r="S2620" s="3"/>
      <c r="T2620" s="12"/>
      <c r="U2620" s="12"/>
    </row>
    <row r="2621" spans="17:21" s="5" customFormat="1" x14ac:dyDescent="0.2">
      <c r="Q2621" s="1"/>
      <c r="R2621" s="1"/>
      <c r="S2621" s="3"/>
      <c r="T2621" s="12"/>
      <c r="U2621" s="12"/>
    </row>
    <row r="2622" spans="17:21" s="5" customFormat="1" x14ac:dyDescent="0.2">
      <c r="Q2622" s="1"/>
      <c r="R2622" s="1"/>
      <c r="S2622" s="3"/>
      <c r="T2622" s="12"/>
      <c r="U2622" s="12"/>
    </row>
    <row r="2623" spans="17:21" s="5" customFormat="1" x14ac:dyDescent="0.2">
      <c r="Q2623" s="1"/>
      <c r="R2623" s="1"/>
      <c r="S2623" s="3"/>
      <c r="T2623" s="12"/>
      <c r="U2623" s="12"/>
    </row>
    <row r="2624" spans="17:21" s="5" customFormat="1" x14ac:dyDescent="0.2">
      <c r="Q2624" s="1"/>
      <c r="R2624" s="1"/>
      <c r="S2624" s="3"/>
      <c r="T2624" s="12"/>
      <c r="U2624" s="12"/>
    </row>
    <row r="2625" spans="17:21" s="5" customFormat="1" x14ac:dyDescent="0.2">
      <c r="Q2625" s="1"/>
      <c r="R2625" s="1"/>
      <c r="S2625" s="3"/>
      <c r="T2625" s="12"/>
      <c r="U2625" s="12"/>
    </row>
    <row r="2626" spans="17:21" s="5" customFormat="1" x14ac:dyDescent="0.2">
      <c r="Q2626" s="1"/>
      <c r="R2626" s="1"/>
      <c r="S2626" s="3"/>
      <c r="T2626" s="12"/>
      <c r="U2626" s="12"/>
    </row>
    <row r="2627" spans="17:21" s="5" customFormat="1" x14ac:dyDescent="0.2">
      <c r="Q2627" s="1"/>
      <c r="R2627" s="1"/>
      <c r="S2627" s="3"/>
      <c r="T2627" s="12"/>
      <c r="U2627" s="12"/>
    </row>
    <row r="2628" spans="17:21" s="5" customFormat="1" x14ac:dyDescent="0.2">
      <c r="Q2628" s="1"/>
      <c r="R2628" s="1"/>
      <c r="S2628" s="3"/>
      <c r="T2628" s="12"/>
      <c r="U2628" s="12"/>
    </row>
    <row r="2629" spans="17:21" s="5" customFormat="1" x14ac:dyDescent="0.2">
      <c r="Q2629" s="1"/>
      <c r="R2629" s="1"/>
      <c r="S2629" s="3"/>
      <c r="T2629" s="12"/>
      <c r="U2629" s="12"/>
    </row>
    <row r="2630" spans="17:21" s="5" customFormat="1" x14ac:dyDescent="0.2">
      <c r="Q2630" s="1"/>
      <c r="R2630" s="1"/>
      <c r="S2630" s="3"/>
      <c r="T2630" s="12"/>
      <c r="U2630" s="12"/>
    </row>
    <row r="2631" spans="17:21" s="5" customFormat="1" x14ac:dyDescent="0.2">
      <c r="Q2631" s="1"/>
      <c r="R2631" s="1"/>
      <c r="S2631" s="3"/>
      <c r="T2631" s="12"/>
      <c r="U2631" s="12"/>
    </row>
    <row r="2632" spans="17:21" s="5" customFormat="1" x14ac:dyDescent="0.2">
      <c r="Q2632" s="1"/>
      <c r="R2632" s="1"/>
      <c r="S2632" s="3"/>
      <c r="T2632" s="12"/>
      <c r="U2632" s="12"/>
    </row>
    <row r="2633" spans="17:21" s="5" customFormat="1" x14ac:dyDescent="0.2">
      <c r="Q2633" s="1"/>
      <c r="R2633" s="1"/>
      <c r="S2633" s="3"/>
      <c r="T2633" s="12"/>
      <c r="U2633" s="12"/>
    </row>
    <row r="2634" spans="17:21" s="5" customFormat="1" x14ac:dyDescent="0.2">
      <c r="Q2634" s="1"/>
      <c r="R2634" s="1"/>
      <c r="S2634" s="3"/>
      <c r="T2634" s="12"/>
      <c r="U2634" s="12"/>
    </row>
    <row r="2635" spans="17:21" s="5" customFormat="1" x14ac:dyDescent="0.2">
      <c r="Q2635" s="1"/>
      <c r="R2635" s="1"/>
      <c r="S2635" s="3"/>
      <c r="T2635" s="12"/>
      <c r="U2635" s="12"/>
    </row>
    <row r="2636" spans="17:21" s="5" customFormat="1" x14ac:dyDescent="0.2">
      <c r="Q2636" s="1"/>
      <c r="R2636" s="1"/>
      <c r="S2636" s="3"/>
      <c r="T2636" s="12"/>
      <c r="U2636" s="12"/>
    </row>
    <row r="2637" spans="17:21" s="5" customFormat="1" x14ac:dyDescent="0.2">
      <c r="Q2637" s="1"/>
      <c r="R2637" s="1"/>
      <c r="S2637" s="3"/>
      <c r="T2637" s="12"/>
      <c r="U2637" s="12"/>
    </row>
    <row r="2638" spans="17:21" s="5" customFormat="1" x14ac:dyDescent="0.2">
      <c r="Q2638" s="1"/>
      <c r="R2638" s="1"/>
      <c r="S2638" s="3"/>
      <c r="T2638" s="12"/>
      <c r="U2638" s="12"/>
    </row>
    <row r="2639" spans="17:21" s="5" customFormat="1" x14ac:dyDescent="0.2">
      <c r="Q2639" s="1"/>
      <c r="R2639" s="1"/>
      <c r="S2639" s="3"/>
      <c r="T2639" s="12"/>
      <c r="U2639" s="12"/>
    </row>
    <row r="2640" spans="17:21" s="5" customFormat="1" x14ac:dyDescent="0.2">
      <c r="Q2640" s="1"/>
      <c r="R2640" s="1"/>
      <c r="S2640" s="3"/>
      <c r="T2640" s="12"/>
      <c r="U2640" s="12"/>
    </row>
    <row r="2641" spans="17:21" s="5" customFormat="1" x14ac:dyDescent="0.2">
      <c r="Q2641" s="1"/>
      <c r="R2641" s="1"/>
      <c r="S2641" s="3"/>
      <c r="T2641" s="12"/>
      <c r="U2641" s="12"/>
    </row>
    <row r="2642" spans="17:21" s="5" customFormat="1" x14ac:dyDescent="0.2">
      <c r="Q2642" s="1"/>
      <c r="R2642" s="1"/>
      <c r="S2642" s="3"/>
      <c r="T2642" s="12"/>
      <c r="U2642" s="12"/>
    </row>
    <row r="2643" spans="17:21" s="5" customFormat="1" x14ac:dyDescent="0.2">
      <c r="Q2643" s="1"/>
      <c r="R2643" s="1"/>
      <c r="S2643" s="3"/>
      <c r="T2643" s="12"/>
      <c r="U2643" s="12"/>
    </row>
    <row r="2644" spans="17:21" s="5" customFormat="1" x14ac:dyDescent="0.2">
      <c r="Q2644" s="1"/>
      <c r="R2644" s="1"/>
      <c r="S2644" s="3"/>
      <c r="T2644" s="12"/>
      <c r="U2644" s="12"/>
    </row>
    <row r="2645" spans="17:21" s="5" customFormat="1" x14ac:dyDescent="0.2">
      <c r="Q2645" s="1"/>
      <c r="R2645" s="1"/>
      <c r="S2645" s="3"/>
      <c r="T2645" s="12"/>
      <c r="U2645" s="12"/>
    </row>
    <row r="2646" spans="17:21" s="5" customFormat="1" x14ac:dyDescent="0.2">
      <c r="Q2646" s="1"/>
      <c r="R2646" s="1"/>
      <c r="S2646" s="3"/>
      <c r="T2646" s="12"/>
      <c r="U2646" s="12"/>
    </row>
    <row r="2647" spans="17:21" s="5" customFormat="1" x14ac:dyDescent="0.2">
      <c r="Q2647" s="1"/>
      <c r="R2647" s="1"/>
      <c r="S2647" s="3"/>
      <c r="T2647" s="12"/>
      <c r="U2647" s="12"/>
    </row>
    <row r="2648" spans="17:21" s="5" customFormat="1" x14ac:dyDescent="0.2">
      <c r="Q2648" s="1"/>
      <c r="R2648" s="1"/>
      <c r="S2648" s="3"/>
      <c r="T2648" s="12"/>
      <c r="U2648" s="12"/>
    </row>
    <row r="2649" spans="17:21" s="5" customFormat="1" x14ac:dyDescent="0.2">
      <c r="Q2649" s="1"/>
      <c r="R2649" s="1"/>
      <c r="S2649" s="3"/>
      <c r="T2649" s="12"/>
      <c r="U2649" s="12"/>
    </row>
    <row r="2650" spans="17:21" s="5" customFormat="1" x14ac:dyDescent="0.2">
      <c r="Q2650" s="1"/>
      <c r="R2650" s="1"/>
      <c r="S2650" s="3"/>
      <c r="T2650" s="12"/>
      <c r="U2650" s="12"/>
    </row>
    <row r="2651" spans="17:21" s="5" customFormat="1" x14ac:dyDescent="0.2">
      <c r="Q2651" s="1"/>
      <c r="R2651" s="1"/>
      <c r="S2651" s="3"/>
      <c r="T2651" s="12"/>
      <c r="U2651" s="12"/>
    </row>
    <row r="2652" spans="17:21" s="5" customFormat="1" x14ac:dyDescent="0.2">
      <c r="Q2652" s="1"/>
      <c r="R2652" s="1"/>
      <c r="S2652" s="3"/>
      <c r="T2652" s="12"/>
      <c r="U2652" s="12"/>
    </row>
    <row r="2653" spans="17:21" s="5" customFormat="1" x14ac:dyDescent="0.2">
      <c r="Q2653" s="1"/>
      <c r="R2653" s="1"/>
      <c r="S2653" s="3"/>
      <c r="T2653" s="12"/>
      <c r="U2653" s="12"/>
    </row>
    <row r="2654" spans="17:21" s="5" customFormat="1" x14ac:dyDescent="0.2">
      <c r="Q2654" s="1"/>
      <c r="R2654" s="1"/>
      <c r="S2654" s="3"/>
      <c r="T2654" s="12"/>
      <c r="U2654" s="12"/>
    </row>
    <row r="2655" spans="17:21" s="5" customFormat="1" x14ac:dyDescent="0.2">
      <c r="Q2655" s="1"/>
      <c r="R2655" s="1"/>
      <c r="S2655" s="3"/>
      <c r="T2655" s="12"/>
      <c r="U2655" s="12"/>
    </row>
    <row r="2656" spans="17:21" s="5" customFormat="1" x14ac:dyDescent="0.2">
      <c r="Q2656" s="1"/>
      <c r="R2656" s="1"/>
      <c r="S2656" s="3"/>
      <c r="T2656" s="12"/>
      <c r="U2656" s="12"/>
    </row>
    <row r="2657" spans="17:21" s="5" customFormat="1" x14ac:dyDescent="0.2">
      <c r="Q2657" s="1"/>
      <c r="R2657" s="1"/>
      <c r="S2657" s="3"/>
      <c r="T2657" s="12"/>
      <c r="U2657" s="12"/>
    </row>
    <row r="2658" spans="17:21" s="5" customFormat="1" x14ac:dyDescent="0.2">
      <c r="Q2658" s="1"/>
      <c r="R2658" s="1"/>
      <c r="S2658" s="3"/>
      <c r="T2658" s="12"/>
      <c r="U2658" s="12"/>
    </row>
    <row r="2659" spans="17:21" s="5" customFormat="1" x14ac:dyDescent="0.2">
      <c r="Q2659" s="1"/>
      <c r="R2659" s="1"/>
      <c r="S2659" s="3"/>
      <c r="T2659" s="12"/>
      <c r="U2659" s="12"/>
    </row>
    <row r="2660" spans="17:21" s="5" customFormat="1" x14ac:dyDescent="0.2">
      <c r="Q2660" s="1"/>
      <c r="R2660" s="1"/>
      <c r="S2660" s="3"/>
      <c r="T2660" s="12"/>
      <c r="U2660" s="12"/>
    </row>
    <row r="2661" spans="17:21" s="5" customFormat="1" x14ac:dyDescent="0.2">
      <c r="Q2661" s="1"/>
      <c r="R2661" s="1"/>
      <c r="S2661" s="3"/>
      <c r="T2661" s="12"/>
      <c r="U2661" s="12"/>
    </row>
    <row r="2662" spans="17:21" s="5" customFormat="1" x14ac:dyDescent="0.2">
      <c r="Q2662" s="1"/>
      <c r="R2662" s="1"/>
      <c r="S2662" s="3"/>
      <c r="T2662" s="12"/>
      <c r="U2662" s="12"/>
    </row>
    <row r="2663" spans="17:21" s="5" customFormat="1" x14ac:dyDescent="0.2">
      <c r="Q2663" s="1"/>
      <c r="R2663" s="1"/>
      <c r="S2663" s="3"/>
      <c r="T2663" s="12"/>
      <c r="U2663" s="12"/>
    </row>
    <row r="2664" spans="17:21" s="5" customFormat="1" x14ac:dyDescent="0.2">
      <c r="Q2664" s="1"/>
      <c r="R2664" s="1"/>
      <c r="S2664" s="3"/>
      <c r="T2664" s="12"/>
      <c r="U2664" s="12"/>
    </row>
    <row r="2665" spans="17:21" s="5" customFormat="1" x14ac:dyDescent="0.2">
      <c r="Q2665" s="1"/>
      <c r="R2665" s="1"/>
      <c r="S2665" s="3"/>
      <c r="T2665" s="12"/>
      <c r="U2665" s="12"/>
    </row>
    <row r="2666" spans="17:21" s="5" customFormat="1" x14ac:dyDescent="0.2">
      <c r="Q2666" s="1"/>
      <c r="R2666" s="1"/>
      <c r="S2666" s="3"/>
      <c r="T2666" s="12"/>
      <c r="U2666" s="12"/>
    </row>
    <row r="2667" spans="17:21" s="5" customFormat="1" x14ac:dyDescent="0.2">
      <c r="Q2667" s="1"/>
      <c r="R2667" s="1"/>
      <c r="S2667" s="3"/>
      <c r="T2667" s="12"/>
      <c r="U2667" s="12"/>
    </row>
    <row r="2668" spans="17:21" s="5" customFormat="1" x14ac:dyDescent="0.2">
      <c r="Q2668" s="1"/>
      <c r="R2668" s="1"/>
      <c r="S2668" s="3"/>
      <c r="T2668" s="12"/>
      <c r="U2668" s="12"/>
    </row>
    <row r="2669" spans="17:21" s="5" customFormat="1" x14ac:dyDescent="0.2">
      <c r="Q2669" s="1"/>
      <c r="R2669" s="1"/>
      <c r="S2669" s="3"/>
      <c r="T2669" s="12"/>
      <c r="U2669" s="12"/>
    </row>
    <row r="2670" spans="17:21" s="5" customFormat="1" x14ac:dyDescent="0.2">
      <c r="Q2670" s="1"/>
      <c r="R2670" s="1"/>
      <c r="S2670" s="3"/>
      <c r="T2670" s="12"/>
      <c r="U2670" s="12"/>
    </row>
    <row r="2671" spans="17:21" s="5" customFormat="1" x14ac:dyDescent="0.2">
      <c r="Q2671" s="1"/>
      <c r="R2671" s="1"/>
      <c r="S2671" s="3"/>
      <c r="T2671" s="12"/>
      <c r="U2671" s="12"/>
    </row>
    <row r="2672" spans="17:21" s="5" customFormat="1" x14ac:dyDescent="0.2">
      <c r="Q2672" s="1"/>
      <c r="R2672" s="1"/>
      <c r="S2672" s="3"/>
      <c r="T2672" s="12"/>
      <c r="U2672" s="12"/>
    </row>
    <row r="2673" spans="17:21" s="5" customFormat="1" x14ac:dyDescent="0.2">
      <c r="Q2673" s="1"/>
      <c r="R2673" s="1"/>
      <c r="S2673" s="3"/>
      <c r="T2673" s="12"/>
      <c r="U2673" s="12"/>
    </row>
    <row r="2674" spans="17:21" s="5" customFormat="1" x14ac:dyDescent="0.2">
      <c r="Q2674" s="1"/>
      <c r="R2674" s="1"/>
      <c r="S2674" s="3"/>
      <c r="T2674" s="12"/>
      <c r="U2674" s="12"/>
    </row>
    <row r="2675" spans="17:21" s="5" customFormat="1" x14ac:dyDescent="0.2">
      <c r="Q2675" s="1"/>
      <c r="R2675" s="1"/>
      <c r="S2675" s="3"/>
      <c r="T2675" s="12"/>
      <c r="U2675" s="12"/>
    </row>
    <row r="2676" spans="17:21" s="5" customFormat="1" x14ac:dyDescent="0.2">
      <c r="Q2676" s="1"/>
      <c r="R2676" s="1"/>
      <c r="S2676" s="3"/>
      <c r="T2676" s="12"/>
      <c r="U2676" s="12"/>
    </row>
    <row r="2677" spans="17:21" s="5" customFormat="1" x14ac:dyDescent="0.2">
      <c r="Q2677" s="1"/>
      <c r="R2677" s="1"/>
      <c r="S2677" s="3"/>
      <c r="T2677" s="12"/>
      <c r="U2677" s="12"/>
    </row>
    <row r="2678" spans="17:21" s="5" customFormat="1" x14ac:dyDescent="0.2">
      <c r="Q2678" s="1"/>
      <c r="R2678" s="1"/>
      <c r="S2678" s="3"/>
      <c r="T2678" s="12"/>
      <c r="U2678" s="12"/>
    </row>
    <row r="2679" spans="17:21" s="5" customFormat="1" x14ac:dyDescent="0.2">
      <c r="Q2679" s="1"/>
      <c r="R2679" s="1"/>
      <c r="S2679" s="3"/>
      <c r="T2679" s="12"/>
      <c r="U2679" s="12"/>
    </row>
    <row r="2680" spans="17:21" s="5" customFormat="1" x14ac:dyDescent="0.2">
      <c r="Q2680" s="1"/>
      <c r="R2680" s="1"/>
      <c r="S2680" s="3"/>
      <c r="T2680" s="12"/>
      <c r="U2680" s="12"/>
    </row>
    <row r="2681" spans="17:21" s="5" customFormat="1" x14ac:dyDescent="0.2">
      <c r="Q2681" s="1"/>
      <c r="R2681" s="1"/>
      <c r="S2681" s="3"/>
      <c r="T2681" s="12"/>
      <c r="U2681" s="12"/>
    </row>
    <row r="2682" spans="17:21" s="5" customFormat="1" x14ac:dyDescent="0.2">
      <c r="Q2682" s="1"/>
      <c r="R2682" s="1"/>
      <c r="S2682" s="3"/>
      <c r="T2682" s="12"/>
      <c r="U2682" s="12"/>
    </row>
    <row r="2683" spans="17:21" s="5" customFormat="1" x14ac:dyDescent="0.2">
      <c r="Q2683" s="1"/>
      <c r="R2683" s="1"/>
      <c r="S2683" s="3"/>
      <c r="T2683" s="12"/>
      <c r="U2683" s="12"/>
    </row>
    <row r="2684" spans="17:21" s="5" customFormat="1" x14ac:dyDescent="0.2">
      <c r="Q2684" s="1"/>
      <c r="R2684" s="1"/>
      <c r="S2684" s="3"/>
      <c r="T2684" s="12"/>
      <c r="U2684" s="12"/>
    </row>
    <row r="2685" spans="17:21" s="5" customFormat="1" x14ac:dyDescent="0.2">
      <c r="Q2685" s="1"/>
      <c r="R2685" s="1"/>
      <c r="S2685" s="3"/>
      <c r="T2685" s="12"/>
      <c r="U2685" s="12"/>
    </row>
    <row r="2686" spans="17:21" s="5" customFormat="1" x14ac:dyDescent="0.2">
      <c r="Q2686" s="1"/>
      <c r="R2686" s="1"/>
      <c r="S2686" s="3"/>
      <c r="T2686" s="12"/>
      <c r="U2686" s="12"/>
    </row>
    <row r="2687" spans="17:21" s="5" customFormat="1" x14ac:dyDescent="0.2">
      <c r="Q2687" s="1"/>
      <c r="R2687" s="1"/>
      <c r="S2687" s="3"/>
      <c r="T2687" s="12"/>
      <c r="U2687" s="12"/>
    </row>
  </sheetData>
  <mergeCells count="1">
    <mergeCell ref="A1:C1"/>
  </mergeCells>
  <conditionalFormatting sqref="J3:J2687">
    <cfRule type="cellIs" dxfId="1" priority="1" operator="lessThanOrEqual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2016-08-31T17:05:21Z</dcterms:created>
  <dcterms:modified xsi:type="dcterms:W3CDTF">2016-09-09T17:20:26Z</dcterms:modified>
</cp:coreProperties>
</file>